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400商机" sheetId="1" r:id="rId3"/>
    <sheet name="意向客户表" sheetId="2" r:id="rId4"/>
    <sheet name="400商机核查" sheetId="3" r:id="rId5"/>
    <sheet name="分时段业绩" sheetId="4" r:id="rId6"/>
    <sheet name="工作表1" sheetId="5" r:id="rId7"/>
    <sheet name="官网企业认证" sheetId="6" r:id="rId8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<sst xmlns="http://schemas.openxmlformats.org/spreadsheetml/2006/main" xmlns:r="http://schemas.openxmlformats.org/officeDocument/2006/relationships" xmlns:xdr="http://schemas.openxmlformats.org/drawingml/2006/spreadsheetDrawing" xmlns:ns4="http://schemas.microsoft.com/office/excel/2006/main" xmlns:ns5="http://schemas.microsoft.com/office/excel/2008/2/main" count="1997" uniqueCount="1997">
  <si>
    <t>2021/7/15日各时段完成率</t>
  </si>
  <si>
    <t>组别</t>
  </si>
  <si>
    <t>月目标</t>
  </si>
  <si>
    <t>已完成</t>
  </si>
  <si>
    <t>今日目标</t>
  </si>
  <si>
    <t>剩余日均业绩</t>
  </si>
  <si>
    <t>9:00-11:00</t>
  </si>
  <si>
    <t>11:00-12:00</t>
  </si>
  <si>
    <t>12:00-15:00</t>
  </si>
  <si>
    <t>15:00-17:00</t>
  </si>
  <si>
    <t>17:00-18:00</t>
  </si>
  <si>
    <t>18:00-19:30</t>
  </si>
  <si>
    <t>总计</t>
  </si>
  <si>
    <t>完成率</t>
  </si>
  <si>
    <t>个人转企业付费订单金额</t>
  </si>
  <si>
    <t>拉长/大订单金额</t>
  </si>
  <si>
    <t>每个小时应该成交</t>
  </si>
  <si>
    <t>11点应完成</t>
  </si>
  <si>
    <t>11点进度</t>
  </si>
  <si>
    <t>15点应完成</t>
  </si>
  <si>
    <t>15点进度</t>
  </si>
  <si>
    <t>17点应完成</t>
  </si>
  <si>
    <t>18点应完成</t>
  </si>
  <si>
    <t>明媛</t>
  </si>
  <si>
    <t>何洁馨</t>
  </si>
  <si>
    <t>刘宏茜</t>
  </si>
  <si>
    <t>何容</t>
  </si>
  <si>
    <t>徐苗杰</t>
  </si>
  <si>
    <t>陈超</t>
  </si>
  <si>
    <t>朱祥涛</t>
  </si>
  <si>
    <t>熊晓洁</t>
  </si>
  <si>
    <t>丁赣</t>
  </si>
  <si>
    <t>陆航</t>
  </si>
  <si>
    <t>赵小红</t>
  </si>
  <si>
    <t>綦梅生</t>
  </si>
  <si>
    <t>侯学鹏</t>
  </si>
  <si>
    <t>何义</t>
  </si>
  <si>
    <t>姚茂超</t>
  </si>
  <si>
    <t>合计</t>
  </si>
  <si>
    <t>截止11点：
意向客户成交金额：10317元；
个人转企业付费成交金额：0元；
拉大/长订单成交金额：0元</t>
  </si>
  <si>
    <t>今天的各位大佬加油噢🤩☺👍一起努力完成目标</t>
  </si>
  <si>
    <t>6月目标</t>
  </si>
  <si>
    <t>已完成人员</t>
  </si>
  <si>
    <t>业绩</t>
  </si>
  <si>
    <t>截止目前</t>
  </si>
  <si>
    <t>留存今日完成率</t>
  </si>
  <si>
    <t>完成目标差值</t>
  </si>
  <si>
    <t>拉长订单金额</t>
  </si>
  <si>
    <t>小组</t>
  </si>
  <si>
    <t>目标</t>
  </si>
  <si>
    <t>丁小东</t>
  </si>
  <si>
    <t>曹宏</t>
  </si>
  <si>
    <t>留存合计</t>
  </si>
  <si>
    <t>100006888052</t>
  </si>
  <si>
    <t>100009938563</t>
  </si>
  <si>
    <t>100015274842</t>
  </si>
  <si>
    <t>创建_月</t>
  </si>
  <si>
    <t>用户uin</t>
  </si>
  <si>
    <t>是否触达</t>
  </si>
  <si>
    <t>是否接通</t>
  </si>
  <si>
    <t>是否有效沟通</t>
  </si>
  <si>
    <t>是否有效沟通后成单</t>
  </si>
  <si>
    <t>是否整体成单</t>
  </si>
  <si>
    <t>是否转出</t>
  </si>
  <si>
    <t>姓名</t>
  </si>
  <si>
    <t>是否成单</t>
  </si>
  <si>
    <t>整体成单金额（填写实际成交金额</t>
  </si>
  <si>
    <t>7.16日触达情况</t>
  </si>
  <si>
    <t>徐苗杰（忆享云）</t>
  </si>
  <si>
    <t>是</t>
  </si>
  <si>
    <t>何容（忆享云）</t>
  </si>
  <si>
    <t>綦梅生（忆享云）</t>
  </si>
  <si>
    <t>陈超（忆享云）</t>
  </si>
  <si>
    <t>何义（忆享云）</t>
  </si>
  <si>
    <t>赵小红（忆享云）</t>
  </si>
  <si>
    <t>刘宏茜（忆享云）</t>
  </si>
  <si>
    <t>陆航（忆享云）</t>
  </si>
  <si>
    <t>姚茂超（忆享云）</t>
  </si>
  <si>
    <t>丁赣（忆享云）</t>
  </si>
  <si>
    <t>朱祥涛（忆享云）</t>
  </si>
  <si>
    <t>何洁馨（忆享云）</t>
  </si>
  <si>
    <t>熊晓洁（忆享云）</t>
  </si>
  <si>
    <t>侯学鹏（忆享云）</t>
  </si>
  <si>
    <t>明媛（忆享云）</t>
  </si>
  <si>
    <t>否</t>
  </si>
  <si>
    <t>刘佳（忆享云）</t>
  </si>
  <si>
    <t>何雪行（忆享云）</t>
  </si>
  <si>
    <t>谢丹（忆享云）</t>
  </si>
  <si>
    <t>登记日期</t>
  </si>
  <si>
    <t>400新进CID</t>
  </si>
  <si>
    <t>归属一线</t>
  </si>
  <si>
    <t>归属二线</t>
  </si>
  <si>
    <t>下发日期</t>
  </si>
  <si>
    <t>是否企业</t>
  </si>
  <si>
    <t>是否有效</t>
  </si>
  <si>
    <t>是否认证</t>
  </si>
  <si>
    <t>预估成交金额</t>
  </si>
  <si>
    <t>预估成交时间</t>
  </si>
  <si>
    <t>是否需要吴涛协助</t>
  </si>
  <si>
    <t>成单UIN</t>
  </si>
  <si>
    <t>已成交金额</t>
  </si>
  <si>
    <t>备注</t>
  </si>
  <si>
    <t>何雪行</t>
  </si>
  <si>
    <t>下发后触达时客户表示已有代理商跟进且已对接好，不需要我们了</t>
  </si>
  <si>
    <t>联系人是采购，具体的情况不清楚，添加了微信后面需要跟技术沟通，暂未回复，电话无法拨通</t>
  </si>
  <si>
    <t>f159afacfc57f7210a5e9c0137eda6b9</t>
  </si>
  <si>
    <t>相关情况已经汇报给老板，但是还未知晓具体回复时间</t>
  </si>
  <si>
    <t>184aa2ad8feaf742268c91ded000aaaf</t>
  </si>
  <si>
    <t>/</t>
  </si>
  <si>
    <t>用户只是了解身份证识别的价格，觉得官网价格贵了，想要知道优惠价，做的政府部门项目，需要把价格报备，然后看领导的选择。具体的答复 需要后面确认了来///（个人账号非电销）</t>
  </si>
  <si>
    <t>搭建抵押贷款这块的APP业务 客户有需求TRTC和云点播  今天在忙 明天协助注册账号 7.13  客户已经注册账号 目前在对接技术弄TRTC这块 客户那边的移动推送用的是极光的</t>
  </si>
  <si>
    <t>需求域名  搭建公众号平台  微信协助操作 电话里客户没有描述太多 7.13  域名已经协助采购</t>
  </si>
  <si>
    <t>ce4ef79b01b743247c0c4816e30117d3</t>
  </si>
  <si>
    <t>搭建是公安内网这块  需求服务器和腾讯会议 联系的人只是打电话问一下 然后添加微信把我的微信发给他们领导了 目前等待领导添加7.13 客户那边还在开发 配置这块都还不确定 微信保持联系吧</t>
  </si>
  <si>
    <t>做的是软件开发这块 目前对接了一个央企业务 需求PD数据库 想要兼容性试配一下 看看可不可以 客户大概年底或明年初需要 目前华为 阿里那边已经试配了 看看哪家更好7.13 客户已经注册企业账号 协助技术对接试配这块的问题</t>
  </si>
  <si>
    <t>d385b01e7682e233b12c9579785b0d01</t>
  </si>
  <si>
    <t>事业单位，无法通过法人人脸识别和法人微信扫码两种方式进行认证，无微信公众平台无对公账户，也无法通过另外三种方式进行认证，处理中</t>
  </si>
  <si>
    <t>f17cd3b67d9629f118767983153c3ddb</t>
  </si>
  <si>
    <t>呼叫受限，企查查座机也呼叫受限</t>
  </si>
  <si>
    <t>cc823f5f24fd819431b09e8414adc6b6</t>
  </si>
  <si>
    <t>用户准备做企业功能型官网，目前需要参与活动采购服务器，正在确认配置，后面会重新注册公司账号操作（账号注册好后绑定在代理商，并且成交）</t>
  </si>
  <si>
    <t>接通直接告知不需要</t>
  </si>
  <si>
    <t>5885a002d59233697104bd85111fed58</t>
  </si>
  <si>
    <t>单位的机密文件和图纸，想存放到云端并实现多人同时协同编辑，不同账号不同权限，核实能否实现</t>
  </si>
  <si>
    <t>aa8031e5791ec33324f255f17efbecd9</t>
  </si>
  <si>
    <t>用户不负责采购，只是确认优惠，不愿给到联系方式，只让下发短信7.14用户是注册的新公司来实名认证，目前对公账户还没有弄好</t>
  </si>
  <si>
    <t>a90b5d8e299fe81d33afaa38001c3072</t>
  </si>
  <si>
    <t>用户业务在其他云，打算全部迁移，但账号被渠道报备了</t>
  </si>
  <si>
    <t>36a83bd59fd2f69d924e5cffab279813</t>
  </si>
  <si>
    <t>用户决定选择了我们，目前在走请款流程</t>
  </si>
  <si>
    <t>0927fc4b0359dbaccfe197a49a595924</t>
  </si>
  <si>
    <t>100020157436</t>
  </si>
  <si>
    <t>用户需要上传文件，给到用户下载，客户群体是美国和印度的，目前先测试一个月的</t>
  </si>
  <si>
    <t>01d3b08cbb975614a7092d5d8bd87637</t>
  </si>
  <si>
    <t>100020184026</t>
  </si>
  <si>
    <t>用户需要使用COS上传资料，然后给到用户访问，目前需要确认账户的子账号</t>
  </si>
  <si>
    <t>9d9b4ce8c50a3cc1126ca919ee6f3cf6</t>
  </si>
  <si>
    <t>100012176001</t>
  </si>
  <si>
    <t>客户需要做一个ERP业务系统 客户给了一些配置 采购账号未变更主体 客户想了解报价。客户计划这个月采购 下个月上线</t>
  </si>
  <si>
    <t>27b19d3d439241f2e1651de953b1fe24</t>
  </si>
  <si>
    <t>客户有意愿使用到咋们 云直播，做直播中国，全天24小时 超高清 人数100.目前想看报价做对比 使用直播流量包和转码包</t>
  </si>
  <si>
    <t>15e91f765f023fba910d30e97d71d35c</t>
  </si>
  <si>
    <t>100020144603</t>
  </si>
  <si>
    <t>用户需要使用物联卡，目前在阿里云上使用的，现在想切换电信以及联通的，觉得阿里报价贵了，想看腾讯云的价格是否合适</t>
  </si>
  <si>
    <t>d0a9311496a895358e25e24ef44c07ba</t>
  </si>
  <si>
    <t>100020103459</t>
  </si>
  <si>
    <t>用户咨询云服务器安全防护部署以及价格对比</t>
  </si>
  <si>
    <t>184ea867f07b544be501898deae65ba0</t>
  </si>
  <si>
    <t>咨询 没有技术 不了解产品 但是能用的话想越快越好。</t>
  </si>
  <si>
    <t>2b6ae0447172117b544e428b47b51f1b</t>
  </si>
  <si>
    <t>想要接入云解析使用，服务器在线下的</t>
  </si>
  <si>
    <t>830fa50bb890add398e0097222ff9489</t>
  </si>
  <si>
    <t>未知</t>
  </si>
  <si>
    <t>客户需求私有化部署 会考虑接入云桌面</t>
  </si>
  <si>
    <t>0e88ca82a2795e73cdcdfe5c954bd906</t>
  </si>
  <si>
    <t>100015387352、100014683773</t>
  </si>
  <si>
    <t>未接</t>
  </si>
  <si>
    <t>ba8cb44ad770f71c34d06103ee64ad97</t>
  </si>
  <si>
    <t xml:space="preserve">市场调研 了解人脸核身等产品 想要搭建一个选美网站 时间不明确 。微信先落实 是否可以实现 </t>
  </si>
  <si>
    <t>用户咨询腾讯云电子签集成版，但是这个功能还未上线</t>
  </si>
  <si>
    <t>做金蝶软件挂载，还在了解服务器</t>
  </si>
  <si>
    <t>企业</t>
  </si>
  <si>
    <t>通用印刷体、通用印刷体高清版，了解私有化部署</t>
  </si>
  <si>
    <t>acd4c81af34095fb4594ac9e4b841438</t>
  </si>
  <si>
    <t>公司做监控生产开发的，目前是个人认证，后面会用共公司注册账号进行购买。自己有机房，安了40几个监控，服务器压力有点大了，打算买云服务器，还有一个监控直播，用来展示车间情况，方便销售给客户展示。</t>
  </si>
  <si>
    <t>215af0b97e7b7481610dd5bae57439e7</t>
  </si>
  <si>
    <t>客户是老板，有技术团队，正在搭建一个官网，用来做企业服务的，涉及到注册账号，下单等，目前主要再了解，说也要去阿里云那边看看。主要是问网站同时访问有50几个人，选怎什么样的配置合适</t>
  </si>
  <si>
    <t>d0bca9a6b1f2ea844f074d9ff7b7948c</t>
  </si>
  <si>
    <t>客户是技术需要了解报价先做一下价格的对比价格合适再注册账号，账号也是他这边负责注册</t>
  </si>
  <si>
    <t>100003992114</t>
  </si>
  <si>
    <t>目前可以提交工单  需求得到技术支持  企业项目</t>
  </si>
  <si>
    <t>96cdb2b12b2515512999a2d0359dec44</t>
  </si>
  <si>
    <t>接入验证码短信，先前期接入测试</t>
  </si>
  <si>
    <t>afaa1df7ae5066c5625a1c3e584e4ca3</t>
  </si>
  <si>
    <t>100012259966</t>
  </si>
  <si>
    <t>用户主要是想用服务器测试功能</t>
  </si>
  <si>
    <t>类似店铺这块的 需求客服咨询这块 目前在考虑自己开发还是接入腾讯云的  之前服务器都是用另外一个账号在咱们腾讯云采购的  客户这个账号不会采购和认证 只是看看 还是要用之前那个账号采购的  添加微信</t>
  </si>
  <si>
    <t>公司是初创的公司，大概有一百多个摄像头，三年大概的存储在5000TB，主要是办公区域和辆的监控。推荐了归档存储。建议先采购一年的500TB，需要上报公司老板，阿里那边已经说了最大的存储空间是500TB，先生是这个板块的负责人，但是自己公司也没有想过云，需要了解一下价格</t>
  </si>
  <si>
    <t>b2715363baa97246a90f988173c814af</t>
  </si>
  <si>
    <t>公司为员工提供了学习的平台 考试合格之后会给公司补助   互联网+职业技能培训考试  询问我们这边是否可以提供学习的平台呢</t>
  </si>
  <si>
    <t>5233bd1c1ddb70cf8305a11b5ea82672</t>
  </si>
  <si>
    <t>两次拨打未接  再次拨打 秒挂</t>
  </si>
  <si>
    <t>1a7332eefd1262d6a25297ba92e4cdea</t>
  </si>
  <si>
    <t>区块链这块的问题 提交工单了 那边还没有回复 主要咨询的是区块链可取信证对交易是否有保护 了解有效时间 以及是否需要自己编程接入使用</t>
  </si>
  <si>
    <t>c103f87bab7cf8b5c7167e2fb86f26f0</t>
  </si>
  <si>
    <t>客户公司有多个系统需要实现单点登录，需要我们提供解决方案和产品方案</t>
  </si>
  <si>
    <t>959b0d3faa05156d9ca4eb96154e08b0</t>
  </si>
  <si>
    <t>搭建ERP系统 客户表示有人在对接了 之前部署其他云的 现在考虑迁移咱们腾讯云 对比价格 不想新购便宜 后面续费贵</t>
  </si>
  <si>
    <t>100003066235</t>
  </si>
  <si>
    <t>需求腾讯云呼叫中心  但是官网采购不了 搭建SAAS系统这块 呼叫中心需求有点大 需求线下对接</t>
  </si>
  <si>
    <t>8dca0914b896e89016982e99fd8a063f</t>
  </si>
  <si>
    <t>需要呼叫中心，可以拨打电话用来通知他们客户审核通过，还可以自动保存录音。说比酱紫哦级，最近一两个月要把这个事情搞好</t>
  </si>
  <si>
    <t>2488640b2b25816bd67c645d421a79fb</t>
  </si>
  <si>
    <t>搭建一个官网，说公司领导层还在开会最终定案，下周一再联系出结果</t>
  </si>
  <si>
    <t>fb81162197e6cce9881909458d0d4afc</t>
  </si>
  <si>
    <t>搭建的商城app，部署在阿里云的，开发完成，需要ICP.EDI,再去备案上线，河南的，了解过阿里的ICP，3900！说是有小公司两个一起也就4000多点，咱们的太贵了</t>
  </si>
  <si>
    <t>63c432fb6327aa307d1db80d899cbf2b</t>
  </si>
  <si>
    <t>客户是给医院发送验证码的短信，具体的量不确定，预计这个月月底能够落实清楚。到时候采购是会在这个主体去采购和测试的。现在是等其他的落实好。才好开始弄短信的事情。项目类型还不清楚</t>
  </si>
  <si>
    <t>运营侧填写</t>
  </si>
  <si>
    <t>业务侧填写（预算大于3K架构师跟进结果，小于3K主管跟进结果）</t>
  </si>
  <si>
    <t>架构师填写（预算大于3K架构师跟进结果，小于3K主管跟进结果）</t>
  </si>
  <si>
    <t>是否在自己名下</t>
  </si>
  <si>
    <t>需吴涛协助</t>
  </si>
  <si>
    <t>7fe31ab79a0f55f75df86cb2e7321a9c</t>
  </si>
  <si>
    <t>100019932334</t>
  </si>
  <si>
    <t>已采购短信，已成交</t>
  </si>
  <si>
    <t>ee37a0798da3b2cf5deac582a1279609</t>
  </si>
  <si>
    <t>已报价，待回复</t>
  </si>
  <si>
    <t>861f6cc71b0899f2637ae2622ac3d745</t>
  </si>
  <si>
    <t>7月</t>
  </si>
  <si>
    <t>需要报价，不愿配合告知配置</t>
  </si>
  <si>
    <t>baa798b0deee34df4ab22794e54d7555</t>
  </si>
  <si>
    <t>100020013966</t>
  </si>
  <si>
    <t>已采购服务器数据</t>
  </si>
  <si>
    <t>个人</t>
  </si>
  <si>
    <t>用户只是了解身份证识别的价格，觉得官网价格贵了，想要知道优惠价，做的政府部门项目，需要把价格报备，然后看领导的选择。具体的答复 需要后面确认了来</t>
  </si>
  <si>
    <t>c3bec591b491eee97d491194c6423b4e</t>
  </si>
  <si>
    <t>100020109276</t>
  </si>
  <si>
    <t>已采购</t>
  </si>
  <si>
    <t>100020147339未认证，对公账户还没有弄好，微信跟进</t>
  </si>
  <si>
    <t>1668b6ecba2cb03abbe5f529d33be16a</t>
  </si>
  <si>
    <t>100018999833</t>
  </si>
  <si>
    <t>已采购点直播，迁移客户还会继续采购，目前还在测试中</t>
  </si>
  <si>
    <t>客户需要短信，大概月消耗10W条</t>
  </si>
  <si>
    <t>97f9bc5550d379b1b6ce6f9e9ea65e02</t>
  </si>
  <si>
    <t>100020080589</t>
  </si>
  <si>
    <t>4107e288d3feee0f677a38f6a644b97a</t>
  </si>
  <si>
    <t>已选择阿里云</t>
  </si>
  <si>
    <t>已转回</t>
  </si>
  <si>
    <t>686d0c5a159e7c71a8353d6232542e79</t>
  </si>
  <si>
    <t>搭建商城小程序，第三方搭建，还需要跟第三方沟通后再确定具体功能</t>
  </si>
  <si>
    <t>ebbca2dc9106e761706c87ae13279b38</t>
  </si>
  <si>
    <t>做医疗，需要搭建外呼系统（腾讯无客户需要的产品）</t>
  </si>
  <si>
    <t>3c9a1f22c2414362aa45d872d7f21586</t>
  </si>
  <si>
    <t>100020044102</t>
  </si>
  <si>
    <t>已采购服务器</t>
  </si>
  <si>
    <t>50a1fa548ac20df21a92ad0a525c9c3d</t>
  </si>
  <si>
    <t>客户需要短信，为了解到其他信息</t>
  </si>
  <si>
    <t>已采购1个月服务器测试，后续再买</t>
  </si>
  <si>
    <t>b206a9898793f6ef5f0255dce3b89d1d</t>
  </si>
  <si>
    <t>100019887276</t>
  </si>
  <si>
    <t>已采购域名</t>
  </si>
  <si>
    <t>1c4a4fdfbfae599997f3c427d0f8d744</t>
  </si>
  <si>
    <t>100006965404已认证，后续需要服务器</t>
  </si>
  <si>
    <t>100019904479</t>
  </si>
  <si>
    <t>三次未接通</t>
  </si>
  <si>
    <t>34d0d45ca3a87b66a3a86422dccc823b</t>
  </si>
  <si>
    <t>100020118569</t>
  </si>
  <si>
    <t>采购域名接入公众号使用</t>
  </si>
  <si>
    <t>017e3770cf0143f365af0af696e0ac3a</t>
  </si>
  <si>
    <t>搭建抵押贷款的APP  需求TRTC和云点播</t>
  </si>
  <si>
    <t>丁干</t>
  </si>
  <si>
    <t>d56e4e86cb4432dff5487ac1617200a9</t>
  </si>
  <si>
    <t>是小程序，目前的话只想了解价格，</t>
  </si>
  <si>
    <t>f95f5e0a063767582f57b89579b61d20</t>
  </si>
  <si>
    <t>客户表示已经有商务，查询后在代理商名下</t>
  </si>
  <si>
    <t>b60ad6f38c96a8f884daf565f7e1f805</t>
  </si>
  <si>
    <t>盖先生是采购</t>
  </si>
  <si>
    <t>在你名下</t>
  </si>
  <si>
    <t>搭建是公安内网这块  需求服务器和腾讯会议 联系的人只是打电话问一下 然后添加微信把我的微信发给他们领导了 目前等待领导添加</t>
  </si>
  <si>
    <t>引导实名认证</t>
  </si>
  <si>
    <t>报产品方案及价格</t>
  </si>
  <si>
    <t>33406b8869e724403b8d0c56abbcc5c0</t>
  </si>
  <si>
    <t>央企业务 需求PD数据库</t>
  </si>
  <si>
    <t>做一个查询系统网站</t>
  </si>
  <si>
    <t>一直陆航跟进</t>
  </si>
  <si>
    <t>6b8408b68045c217d9acd02a5f293bc9</t>
  </si>
  <si>
    <t>告知不需要</t>
  </si>
  <si>
    <t>做企业功能型官网，目前需要参与活动采购服务器，正在确认配置</t>
  </si>
  <si>
    <t>机密文件和图纸要存储在云端</t>
  </si>
  <si>
    <t>咨询物联卡</t>
  </si>
  <si>
    <t>355768ed6ec7aa8b63a629522d33ac62</t>
  </si>
  <si>
    <t>100008219091已认证，考虑私有化部署</t>
  </si>
  <si>
    <t>9f89c43920b5d69ba6c185a0bf82f309</t>
  </si>
  <si>
    <t>100019827014已认证，表示不是本人挂断</t>
  </si>
  <si>
    <t>aa4970ba1abf2db60ffc9098790e55fc</t>
  </si>
  <si>
    <t>点播、短视频</t>
  </si>
  <si>
    <t>ba29588f2cf2dd8da080baa0515e4b81</t>
  </si>
  <si>
    <t>100020194104</t>
  </si>
  <si>
    <t>100012176001已认证，搭建ERP系统</t>
  </si>
  <si>
    <t>b736fa27cd9e4671c923d78b4edd3ea7</t>
  </si>
  <si>
    <t>100019925009未认证，用短信接收验证</t>
  </si>
  <si>
    <t>49acb70168d9fa0bdf1e6627744502ba</t>
  </si>
  <si>
    <t>1815951e0075b11d0f1ff8ed9c6bd8b2</t>
  </si>
  <si>
    <t>100020184026未认证，使用COS上传资料</t>
  </si>
  <si>
    <t xml:space="preserve">
100020234412</t>
  </si>
  <si>
    <t>直播产品需求 ，全天24小时超高清</t>
  </si>
  <si>
    <t>5ff4873cbe8007b926489f948c905b28</t>
  </si>
  <si>
    <t>咨询服务器价格</t>
  </si>
  <si>
    <t>c8cfe2a04205c0c6f99ba577c11bb811</t>
  </si>
  <si>
    <t>100020180303未认证</t>
  </si>
  <si>
    <t>1c82a58a4e1f39f7b656a600e7bfb989</t>
  </si>
  <si>
    <t>调用人脸核身咨询5万件和10万件分别的价格</t>
  </si>
  <si>
    <t>人脸核身，待领导反馈 7/16 微信沟通 询问腾讯会议 硬件设备</t>
  </si>
  <si>
    <t>2a2911396b12366be58eb1019084f2e4</t>
  </si>
  <si>
    <t>实现办公系统 软件等文件下载的安全 了解云桌面产品</t>
  </si>
  <si>
    <t>9d0efc505a25947724a6f9a6656d09f7</t>
  </si>
  <si>
    <t>市场调研 了解人脸核身等产品 想要搭建一个选美网站 时间不明确 。微信先落实 是否可以实现 7/15 了解到公司游戏</t>
  </si>
  <si>
    <t>100002738657</t>
  </si>
  <si>
    <t>客户提交工单了 等待技术回复</t>
  </si>
  <si>
    <t>100020206478</t>
  </si>
  <si>
    <t>客户是老板，有技术团队，正在搭建一个官网，用来做企业服务的，涉及到注册账号，下单等，目前主要再了解，说也要去阿里云那边看看。主要是问网站同时访问有50几个人，选怎什么样的配置合适。还没注册账号</t>
  </si>
  <si>
    <t>f4f64e4cf2546a03a63abcaf3b4e501e</t>
  </si>
  <si>
    <t>了解人脸识别</t>
  </si>
  <si>
    <t>4c11c82267a4a1f9372b80e2c973ed62</t>
  </si>
  <si>
    <t>100016054631</t>
  </si>
  <si>
    <t>自己公司的服务器 不能接入使用 需要租用咱们这儿的服务器 数据库 但是自己那边没有技术 需求我们这边协助 后面还需求 短信 发送祝福 添加微信</t>
  </si>
  <si>
    <t>100003944965</t>
  </si>
  <si>
    <t>打过去说现在非常忙，让明天联系他，添加了他的微信，还没注册账号。回访说领导还在最后确认，下周一联系，给结果</t>
  </si>
  <si>
    <t>了解报价</t>
  </si>
  <si>
    <t>e6d80e06eafa4d1fd1ccd96a2dad73c8</t>
  </si>
  <si>
    <t>8348f865414810117d622a794fbb1285</t>
  </si>
  <si>
    <t>823939cc31b9a35cbf363fff81311c23</t>
  </si>
  <si>
    <t>引导注册账号后非电销，用户想要再公众号上传数据给到用户下载访问， 已添加联系方式跟进</t>
  </si>
  <si>
    <t>100009005599已认证；客户公司有多个系统需要实现单点登录，需要我们提供解决方案和产品方案</t>
  </si>
  <si>
    <t>6857c1be315a754c82c873ecd17ce417</t>
  </si>
  <si>
    <t>客户搭建ERP系统，目前的没有技术，自己学习搭建，主要是在了解服务器的类型，具体买什么还在研究</t>
  </si>
  <si>
    <t>0789f39c2b93f62969a09d458c033b30</t>
  </si>
  <si>
    <t>客户需要用到直播流量和rids数据库，cdn，小程序直播，之前用的阿里云的直播效果不咋好</t>
  </si>
  <si>
    <t>e69f057e98ebb5bd51df20a3c6f4cd0b</t>
  </si>
  <si>
    <t>需要购买云服务，但现在各家对比当中，现在在忙，加微信晚点沟通</t>
  </si>
  <si>
    <t>c8e59b198a0f6e0479fb3bd732e520ad</t>
  </si>
  <si>
    <t>客户需要搭建OA系统，目前对比阿里云价格和配置，自己是甲方采购过后交给第三方搭建，愿意做企业认证，月底之前确定采购哪家</t>
  </si>
  <si>
    <t xml:space="preserve">7月1-3	Q3W1
7月4-10	Q3W2
7月11-17	Q3W3
7月18-24	Q3W4
7月25-31	Q3W5
</t>
  </si>
  <si>
    <t xml:space="preserve">8月1-7	Q3W6
8月8-14	Q3W7
8月15-21	Q3W8
8月22-31	Q3W9
9月1-3	Q3W10
</t>
  </si>
  <si>
    <t>9月4-10	Q3W11
9月11-17	Q3W13
9月18-24	Q3W14
9月23-31	Q3W15</t>
  </si>
  <si>
    <t>登记时间</t>
  </si>
  <si>
    <t>最近触达时间</t>
  </si>
  <si>
    <t>UIN</t>
  </si>
  <si>
    <t>客户名称</t>
  </si>
  <si>
    <t>Leads来源</t>
  </si>
  <si>
    <t>主管</t>
  </si>
  <si>
    <t>赢单率</t>
  </si>
  <si>
    <t>预计下单时间</t>
  </si>
  <si>
    <t>商机金额（预估）</t>
  </si>
  <si>
    <t>一级产品</t>
  </si>
  <si>
    <t>卡点</t>
  </si>
  <si>
    <t>客户业务</t>
  </si>
  <si>
    <t>状态（电销/SMB）</t>
  </si>
  <si>
    <t>实际下单时间</t>
  </si>
  <si>
    <t>实际金额</t>
  </si>
  <si>
    <t>是否首次采购</t>
  </si>
  <si>
    <t>100020024792</t>
  </si>
  <si>
    <t>焦仁杰</t>
  </si>
  <si>
    <t>官网认证</t>
  </si>
  <si>
    <t xml:space="preserve">Q3W6 </t>
  </si>
  <si>
    <t>４００</t>
  </si>
  <si>
    <t>短信</t>
  </si>
  <si>
    <t>网店</t>
  </si>
  <si>
    <t>电销</t>
  </si>
  <si>
    <t>d7d8016cb247bf62edad1e020067ccbf</t>
  </si>
  <si>
    <t>天津市天友建筑设计股份有限公司</t>
  </si>
  <si>
    <t>400商机</t>
  </si>
  <si>
    <t>Q3W3</t>
  </si>
  <si>
    <t>服务器数据库对象存储NAT网关 弹性IP 文件存储</t>
  </si>
  <si>
    <t>客户在对比阿里 华为 移动电信都在对比</t>
  </si>
  <si>
    <t>OA系统</t>
  </si>
  <si>
    <t>100019907301</t>
  </si>
  <si>
    <t>南京汉联数字科技有限公司</t>
  </si>
  <si>
    <t xml:space="preserve">Q3W4 </t>
  </si>
  <si>
    <t>云游戏</t>
  </si>
  <si>
    <t>100017869486</t>
  </si>
  <si>
    <t>西安一成机械设备有限公司</t>
  </si>
  <si>
    <t>市场商机</t>
  </si>
  <si>
    <t>主机安全。waf 云防火墙 数据安全审计</t>
  </si>
  <si>
    <t>客户对方案和价格还需要进一步了解</t>
  </si>
  <si>
    <t>网站系统项目</t>
  </si>
  <si>
    <t>河北通沃电子科技有限公司</t>
  </si>
  <si>
    <t xml:space="preserve">Q3W5 </t>
  </si>
  <si>
    <t>物联卡</t>
  </si>
  <si>
    <t>100019394425</t>
  </si>
  <si>
    <t>四川鱼尾巴科技有限公司</t>
  </si>
  <si>
    <t>Q3W4</t>
  </si>
  <si>
    <t>服务器</t>
  </si>
  <si>
    <t>项目未有进展</t>
  </si>
  <si>
    <t>100011763778</t>
  </si>
  <si>
    <t>汉中市房地产交易中心</t>
  </si>
  <si>
    <t>续费任务</t>
  </si>
  <si>
    <t>康湃医疗科技有限公司</t>
  </si>
  <si>
    <t xml:space="preserve">Q3W8 </t>
  </si>
  <si>
    <t>服务器 数据库</t>
  </si>
  <si>
    <t>项目延后了。不确定上线时间</t>
  </si>
  <si>
    <t>AI医疗web服务</t>
  </si>
  <si>
    <t>北京决策信诚科技有限公司</t>
  </si>
  <si>
    <t>服务器 、数据库</t>
  </si>
  <si>
    <t>转SMB后客户一直不愿意约时间面谈</t>
  </si>
  <si>
    <t>SMB</t>
  </si>
  <si>
    <t>100018103517</t>
  </si>
  <si>
    <t>喂来（苏州）网络科技有限公司</t>
  </si>
  <si>
    <t>产品商机</t>
  </si>
  <si>
    <t xml:space="preserve">Q3W13 </t>
  </si>
  <si>
    <t>三级等保</t>
  </si>
  <si>
    <t>100008008919</t>
  </si>
  <si>
    <t>惠州市亿纬锂能股份有限公司</t>
  </si>
  <si>
    <t xml:space="preserve">Q3W7 </t>
  </si>
  <si>
    <t>ocr-发票识别 私有化部署</t>
  </si>
  <si>
    <t>100019673539</t>
  </si>
  <si>
    <t>河北现奎物流科技有限公司</t>
  </si>
  <si>
    <t>目前阿里已经提供了方案给客户了</t>
  </si>
  <si>
    <t>网络货运平台</t>
  </si>
  <si>
    <t>100020234412</t>
  </si>
  <si>
    <t>深圳无线电检测技术研究院</t>
  </si>
  <si>
    <t>直播流量包。转码包</t>
  </si>
  <si>
    <t>客户目前在对比几家的价格，布置小程序，什么都没买，账号已经注册认证</t>
  </si>
  <si>
    <t>直播小程序</t>
  </si>
  <si>
    <t>100017852359</t>
  </si>
  <si>
    <t>段祖光</t>
  </si>
  <si>
    <t>Q3W10</t>
  </si>
  <si>
    <t>移动应用安全，app</t>
  </si>
  <si>
    <t>100015153043</t>
  </si>
  <si>
    <t>北京多美视界智能科技有限公司</t>
  </si>
  <si>
    <t>网站、系统</t>
  </si>
  <si>
    <t>重庆科杭思迅科技开发有限公司</t>
  </si>
  <si>
    <t xml:space="preserve">Q3W2 </t>
  </si>
  <si>
    <t>TRTC</t>
  </si>
  <si>
    <t>老板那边还在确认数据以及价格</t>
  </si>
  <si>
    <t>徐州市好赞网络科技有限公司</t>
  </si>
  <si>
    <t>人脸融合</t>
  </si>
  <si>
    <t>客户询问价格，今天准备测试，需要把价格提交上去才能确定是否采购。AI的几个接口都有可能会用到 .7.6 采购人脸性别转换</t>
  </si>
  <si>
    <t>AI 小程序</t>
  </si>
  <si>
    <t> 100020068978</t>
  </si>
  <si>
    <t>郑州千花千语生物科技有限公司</t>
  </si>
  <si>
    <t>服务器 短信 数据库</t>
  </si>
  <si>
    <t>搭建小程序电商平台 需求服务器 数据库部署</t>
  </si>
  <si>
    <t>100019664261</t>
  </si>
  <si>
    <t>上海御锟信息科技有限公司</t>
  </si>
  <si>
    <t>GPU、服务器</t>
  </si>
  <si>
    <t>K8S集群的，客户说云端有延迟后期在考虑做接入测试</t>
  </si>
  <si>
    <t>100012963645</t>
  </si>
  <si>
    <t>铜川市耀州区远景种植专业合作社</t>
  </si>
  <si>
    <t xml:space="preserve">Q3W14 </t>
  </si>
  <si>
    <t>慢直播，追溯软件</t>
  </si>
  <si>
    <t>阿里要到10月份才结束，9月份才测试，对比价格</t>
  </si>
  <si>
    <t>物联网朔源</t>
  </si>
  <si>
    <t>ee27b5693447a91e9ebdb7eea7780ab6</t>
  </si>
  <si>
    <t>重庆儿童天堂摄影有限公司</t>
  </si>
  <si>
    <t>分布式数据库</t>
  </si>
  <si>
    <t>3329590795</t>
  </si>
  <si>
    <t>网真视讯(深圳)有限公司</t>
  </si>
  <si>
    <t>直播</t>
  </si>
  <si>
    <t>100011698597</t>
  </si>
  <si>
    <t>河南同和堂医药连锁有限公司</t>
  </si>
  <si>
    <t>短信包</t>
  </si>
  <si>
    <t>100019762843</t>
  </si>
  <si>
    <t>林如惜</t>
  </si>
  <si>
    <t>EDI</t>
  </si>
  <si>
    <t>正在接触做招募证书</t>
  </si>
  <si>
    <t>app</t>
  </si>
  <si>
    <t>100020124041</t>
  </si>
  <si>
    <t>刘锐</t>
  </si>
  <si>
    <t xml:space="preserve">Q3W9 </t>
  </si>
  <si>
    <t>应用j加固</t>
  </si>
  <si>
    <t>100020062487</t>
  </si>
  <si>
    <t>贵州润昇贸易有限公司</t>
  </si>
  <si>
    <t>服务器，数据库</t>
  </si>
  <si>
    <t>服务器、音视频</t>
  </si>
  <si>
    <t>0f11f0e36aa3bd72a6475a71095ec41a</t>
  </si>
  <si>
    <t>深圳京柏医疗科技股份有限公司</t>
  </si>
  <si>
    <t>服务器 实时音视频 短信 即使通信</t>
  </si>
  <si>
    <t>无</t>
  </si>
  <si>
    <t>医疗网站项目</t>
  </si>
  <si>
    <t>eb510d43299e31d17b2ccea5d54a24de</t>
  </si>
  <si>
    <t>新疆通辰建设项目管理股份有限公司</t>
  </si>
  <si>
    <t>海洋之星宠物食品（佛山）有限公司</t>
  </si>
  <si>
    <t>目前推荐了配置还没有定，账户还没有认证，准备客户认证了在做报价</t>
  </si>
  <si>
    <t>ERP</t>
  </si>
  <si>
    <t>100002981380</t>
  </si>
  <si>
    <t>长沙强华信息科技有限公司</t>
  </si>
  <si>
    <t>5个模板一个没过，年消耗3百万条，表示能过先买一百万</t>
  </si>
  <si>
    <t>会展小程序</t>
  </si>
  <si>
    <t>100014092834</t>
  </si>
  <si>
    <t>陈女士</t>
  </si>
  <si>
    <t>100018947091</t>
  </si>
  <si>
    <t>成都自由养健康科技有限公司</t>
  </si>
  <si>
    <t>数据库服务器</t>
  </si>
  <si>
    <t>小程序</t>
  </si>
  <si>
    <t>100009100210</t>
  </si>
  <si>
    <t>王先生</t>
  </si>
  <si>
    <t>小程序插件</t>
  </si>
  <si>
    <t>100016732591</t>
  </si>
  <si>
    <t>陶先生（伪个人）</t>
  </si>
  <si>
    <t>成都高新锦泓科技小额贷款有限责任公司</t>
  </si>
  <si>
    <t>服务器、数据库</t>
  </si>
  <si>
    <t>100014516110</t>
  </si>
  <si>
    <t>福建柒牌时装科技股份有限公司---李先生</t>
  </si>
  <si>
    <t>直播、IM</t>
  </si>
  <si>
    <t>100014051691</t>
  </si>
  <si>
    <t>成都康德数智科技有限公司</t>
  </si>
  <si>
    <t>GPU服务器</t>
  </si>
  <si>
    <t>后面还有服务器会续费</t>
  </si>
  <si>
    <t>100016901253</t>
  </si>
  <si>
    <t>简丹丹</t>
  </si>
  <si>
    <t xml:space="preserve">Q3W3 </t>
  </si>
  <si>
    <t>不知道三级等保哪些产品使用了能过</t>
  </si>
  <si>
    <t>保险app</t>
  </si>
  <si>
    <t>腾讯电子签集成版</t>
  </si>
  <si>
    <t>客户目前还没有接入，这个产品还没有上线</t>
  </si>
  <si>
    <t>需要集成到自己的系统网站APP公众号</t>
  </si>
  <si>
    <t>吴成</t>
  </si>
  <si>
    <t>域名</t>
  </si>
  <si>
    <t>说其他地方转入43一个，我们这里续费65一个</t>
  </si>
  <si>
    <t>域名投资</t>
  </si>
  <si>
    <t>100020224863</t>
  </si>
  <si>
    <t>杨豪</t>
  </si>
  <si>
    <t>用户不负责技术，技术在三方部署，先确认价格（公司有商务对接）</t>
  </si>
  <si>
    <t>H5</t>
  </si>
  <si>
    <t>100019418431</t>
  </si>
  <si>
    <t>海南捷讯嘉科技有限公司</t>
  </si>
  <si>
    <t>品牌经营管家</t>
  </si>
  <si>
    <t>网站</t>
  </si>
  <si>
    <t>北京熵星文化传媒有限公司</t>
  </si>
  <si>
    <t>100015374834</t>
  </si>
  <si>
    <t>中国农药工业协会</t>
  </si>
  <si>
    <t>中宝泰信（北京）投资有限公司</t>
  </si>
  <si>
    <t>100010911722</t>
  </si>
  <si>
    <t>刘先生</t>
  </si>
  <si>
    <t>上海联合冷链物流有限公司</t>
  </si>
  <si>
    <t>安全防护觉得价格高了</t>
  </si>
  <si>
    <t xml:space="preserve">
100004294467</t>
  </si>
  <si>
    <t>高先生</t>
  </si>
  <si>
    <t>IM</t>
  </si>
  <si>
    <t>服务器和数据库</t>
  </si>
  <si>
    <t>100010229632</t>
  </si>
  <si>
    <t>深圳市联医科技有限公司</t>
  </si>
  <si>
    <t>100011259092</t>
  </si>
  <si>
    <t>福清市龙田镇融新本咖啡馆</t>
  </si>
  <si>
    <t>官网</t>
  </si>
  <si>
    <t>100019472136</t>
  </si>
  <si>
    <t>无锡涔迪信息技术有限公司</t>
  </si>
  <si>
    <t>100018296829</t>
  </si>
  <si>
    <t>快鲜生(南京)互联网科技有限公司</t>
  </si>
  <si>
    <t xml:space="preserve">Q3W1 </t>
  </si>
  <si>
    <t>短信 服务器</t>
  </si>
  <si>
    <t>不沟通 7/16 未接</t>
  </si>
  <si>
    <t>100001551266</t>
  </si>
  <si>
    <t>武汉碧海云天科技股份有限公司</t>
  </si>
  <si>
    <t>广州阔道物联网技术有限公司</t>
  </si>
  <si>
    <t>100019477466</t>
  </si>
  <si>
    <t>西安鲲鹏易飞无人机科技有限公司</t>
  </si>
  <si>
    <t>升级带宽</t>
  </si>
  <si>
    <t>教育网站</t>
  </si>
  <si>
    <t>100013155963</t>
  </si>
  <si>
    <t>湖南省食品药品安全信息中心</t>
  </si>
  <si>
    <t>100019882608</t>
  </si>
  <si>
    <t>北京云客天下网络技术有限公司</t>
  </si>
  <si>
    <t>拓客通</t>
  </si>
  <si>
    <t>100019687743</t>
  </si>
  <si>
    <t>九帆信息科技(徐州)有限公司</t>
  </si>
  <si>
    <t xml:space="preserve">WAF、DDOS </t>
  </si>
  <si>
    <t>100005985929</t>
  </si>
  <si>
    <t>广州艾媒数聚信息咨询股份有限公司</t>
  </si>
  <si>
    <t>短信通知</t>
  </si>
  <si>
    <t>未注册</t>
  </si>
  <si>
    <t>服务器 域名</t>
  </si>
  <si>
    <t>福达万家建材有限公司（app）</t>
  </si>
  <si>
    <t>100001542614</t>
  </si>
  <si>
    <t>广州城电客户服务有限公司</t>
  </si>
  <si>
    <t>域名，服务器续费</t>
  </si>
  <si>
    <t>2950888380</t>
  </si>
  <si>
    <t>深圳市翌讯科技有限公司</t>
  </si>
  <si>
    <t>续费服务器</t>
  </si>
  <si>
    <t>100017093376</t>
  </si>
  <si>
    <t>长兴勇蛙工网络科技工作室</t>
  </si>
  <si>
    <t>商标注册</t>
  </si>
  <si>
    <t>四川长江造纸仪器有限责任公司</t>
  </si>
  <si>
    <t>服务器、主机安全</t>
  </si>
  <si>
    <t>目前技术还没有确认配置，正在走流程</t>
  </si>
  <si>
    <t>门户网站</t>
  </si>
  <si>
    <t>杭州微蚁科技有限公司</t>
  </si>
  <si>
    <t>移动推送</t>
  </si>
  <si>
    <t xml:space="preserve">
100020199903</t>
  </si>
  <si>
    <t>浙江之巨管业有限公司</t>
  </si>
  <si>
    <t>ERP办公系统</t>
  </si>
  <si>
    <t>100020081525</t>
  </si>
  <si>
    <t>广西南宁市博睿通软件技术有限公司</t>
  </si>
  <si>
    <t>服务器 云硬盘</t>
  </si>
  <si>
    <t>买错COS需要退费买云盘</t>
  </si>
  <si>
    <t>100001124539</t>
  </si>
  <si>
    <t>中山市奥敏数字科技有限公司</t>
  </si>
  <si>
    <t>大数据平台</t>
  </si>
  <si>
    <t>100015000795</t>
  </si>
  <si>
    <t>武汉汇海源国际贸易有限公司</t>
  </si>
  <si>
    <t xml:space="preserve">Q3W10 </t>
  </si>
  <si>
    <t>服务器  云盘</t>
  </si>
  <si>
    <t>电商网站</t>
  </si>
  <si>
    <t>100000075628</t>
  </si>
  <si>
    <t>深圳市蝶讯网科技股份有限公司</t>
  </si>
  <si>
    <t>云解析</t>
  </si>
  <si>
    <t>非决策人，需回去沟通一下</t>
  </si>
  <si>
    <t>100019578819</t>
  </si>
  <si>
    <t>无锡达泽信息科技有限公司</t>
  </si>
  <si>
    <t>服务器、实时音视频</t>
  </si>
  <si>
    <t>100014746409</t>
  </si>
  <si>
    <t>西安超灵网络科技有限公司</t>
  </si>
  <si>
    <t>未接电话 未回信息 7/8客户表示20几号再续费 用代金券</t>
  </si>
  <si>
    <t>100011957031</t>
  </si>
  <si>
    <t>北京工信研拓技术转移有限公司</t>
  </si>
  <si>
    <t>Q3W2</t>
  </si>
  <si>
    <t>网站建设</t>
  </si>
  <si>
    <t>100019679714</t>
  </si>
  <si>
    <t>珠海迅境网络科技有限公司</t>
  </si>
  <si>
    <t>客户因为刚刚续了阿里云那边，但是打算迁移腾讯云，先对比一下价格，推荐了迁移活动，后续要迁移3台</t>
  </si>
  <si>
    <t>测试服务器 OA系统</t>
  </si>
  <si>
    <t>100000064156</t>
  </si>
  <si>
    <t>上海福网信息科技有限公司</t>
  </si>
  <si>
    <t>用户业务交给同事在操作了，不愿给到同事电话</t>
  </si>
  <si>
    <t>100017738794</t>
  </si>
  <si>
    <t>新疆森居电子商务有限公司</t>
  </si>
  <si>
    <t>100009925291</t>
  </si>
  <si>
    <t>上海酷汇网络科技有限公司</t>
  </si>
  <si>
    <t>实时音视频 IM 互动白板</t>
  </si>
  <si>
    <t>客户还是在测试当中，一直没有上线</t>
  </si>
  <si>
    <t>教育APP</t>
  </si>
  <si>
    <t>100017829590</t>
  </si>
  <si>
    <t>四川海纳百鑫科技有限公司</t>
  </si>
  <si>
    <t>人脸核身</t>
  </si>
  <si>
    <t>100018948751</t>
  </si>
  <si>
    <t>北京胜诉必达科技有限公司</t>
  </si>
  <si>
    <t>100007320614</t>
  </si>
  <si>
    <t>未联系上</t>
  </si>
  <si>
    <t>100008266537</t>
  </si>
  <si>
    <t>北京聚点互动科技有限公司</t>
  </si>
  <si>
    <t>Q3W7</t>
  </si>
  <si>
    <t>100000782225</t>
  </si>
  <si>
    <t>广州朋美服装有限公司</t>
  </si>
  <si>
    <t>100015031996</t>
  </si>
  <si>
    <t>重庆荣投房地产经纪有限公司</t>
  </si>
  <si>
    <t>SSL</t>
  </si>
  <si>
    <t>100018652694</t>
  </si>
  <si>
    <t>沈代志</t>
  </si>
  <si>
    <t>100019230507</t>
  </si>
  <si>
    <t>海南致一鼎盛科技有限责任公司</t>
  </si>
  <si>
    <t>100018187344</t>
  </si>
  <si>
    <t>贵州镇坤信息科技有限公司</t>
  </si>
  <si>
    <t>100019887722</t>
  </si>
  <si>
    <t>廊坊市极数信息技术有限公司</t>
  </si>
  <si>
    <t>服务器，数据库，短信</t>
  </si>
  <si>
    <t>100010352698</t>
  </si>
  <si>
    <t>深圳市菱科泰网络科技有限公司</t>
  </si>
  <si>
    <t>100013845818</t>
  </si>
  <si>
    <t>徐先生</t>
  </si>
  <si>
    <t>100008216716</t>
  </si>
  <si>
    <t>赵先生</t>
  </si>
  <si>
    <t>100011176366</t>
  </si>
  <si>
    <t>北京知仲科技有限公司</t>
  </si>
  <si>
    <t>不知道小程序要实现什么功能才能接入TRTC</t>
  </si>
  <si>
    <t>在线教育</t>
  </si>
  <si>
    <t>广东集点网络科技有限公司</t>
  </si>
  <si>
    <t>100020000799</t>
  </si>
  <si>
    <t>隆耿</t>
  </si>
  <si>
    <t>服务器 域名  数据库</t>
  </si>
  <si>
    <t>100005579783</t>
  </si>
  <si>
    <t>广州易修防水网络科技有限公司</t>
  </si>
  <si>
    <t>100015854890</t>
  </si>
  <si>
    <t>长沙快步科技有限责任公司</t>
  </si>
  <si>
    <t>有代理商跟进，目前已经准备正式上线，体量还没有预估好7.6一万次，正在走去请款流程</t>
  </si>
  <si>
    <t>100010227679</t>
  </si>
  <si>
    <t>广州励视信息技术有限公司</t>
  </si>
  <si>
    <t>5cf5c41d6d5c6b82b8d8d114fbffb153</t>
  </si>
  <si>
    <t>温州爱护环保科技有限公司</t>
  </si>
  <si>
    <t>服务器数据库直播点播</t>
  </si>
  <si>
    <t>搭建APP,需要做报价，账号未注册，说我们之前联系了但没做报价给客户，现在不知道是什么价格，加客户联系方式看看配置</t>
  </si>
  <si>
    <t>环保APP</t>
  </si>
  <si>
    <t>100015510026</t>
  </si>
  <si>
    <t>河北盛秋网络科技有限公司石家庄分公司</t>
  </si>
  <si>
    <t>100019197331</t>
  </si>
  <si>
    <t>郑兴华（伪个人）</t>
  </si>
  <si>
    <t>服务器、域名、数据库</t>
  </si>
  <si>
    <t>客户之前考虑全部交给第三方搭建公司</t>
  </si>
  <si>
    <t>招商类在线交易小程序</t>
  </si>
  <si>
    <t>100005956398</t>
  </si>
  <si>
    <t>深圳市云迅通科技股份有限公司</t>
  </si>
  <si>
    <t>100001165470</t>
  </si>
  <si>
    <t>深圳市嘉百利电子有限公司</t>
  </si>
  <si>
    <t>数据库、人脸核身</t>
  </si>
  <si>
    <t>数据库觉得贵，人脸核身又不能实现他的需求</t>
  </si>
  <si>
    <t>100015793218</t>
  </si>
  <si>
    <t>上海斜杠达人数码科技有限公司</t>
  </si>
  <si>
    <t>直播、点播、IM、OCR</t>
  </si>
  <si>
    <t>100020177839</t>
  </si>
  <si>
    <t>山东普华信息工程有限公司</t>
  </si>
  <si>
    <t>领导未给出具体指示该做成哪种以及何时做</t>
  </si>
  <si>
    <t>在线交易网站</t>
  </si>
  <si>
    <t>客户需要上报服务器的价格</t>
  </si>
  <si>
    <t>部署金蝶软件</t>
  </si>
  <si>
    <t>100019948265</t>
  </si>
  <si>
    <t>深圳瀚宇智行科技有限公司</t>
  </si>
  <si>
    <t>购买账号未定</t>
  </si>
  <si>
    <t>在线交易的小程序</t>
  </si>
  <si>
    <t>100008250376</t>
  </si>
  <si>
    <t>曹野</t>
  </si>
  <si>
    <t xml:space="preserve">Q3W11 </t>
  </si>
  <si>
    <t>IM.服务器</t>
  </si>
  <si>
    <t>开展时间未定</t>
  </si>
  <si>
    <t>医疗类APP</t>
  </si>
  <si>
    <t>100020232181</t>
  </si>
  <si>
    <t>河北省吴桥县公证处</t>
  </si>
  <si>
    <t>人脸核身 实时音视频</t>
  </si>
  <si>
    <t>100009505142</t>
  </si>
  <si>
    <t>广东探瑞科技有限公司</t>
  </si>
  <si>
    <t>服务器 短信</t>
  </si>
  <si>
    <t>家政APP</t>
  </si>
  <si>
    <t>100011983346</t>
  </si>
  <si>
    <t>四川省萤之火科技有限责任公司</t>
  </si>
  <si>
    <t>cos 服务器</t>
  </si>
  <si>
    <t>客户在阿里云的有效期还没有到</t>
  </si>
  <si>
    <t>社交类的小程序</t>
  </si>
  <si>
    <t>100016071063</t>
  </si>
  <si>
    <t>酒泉市安德福种业有限责任公司</t>
  </si>
  <si>
    <t>SQL SERVER</t>
  </si>
  <si>
    <t>100002675248</t>
  </si>
  <si>
    <t>广州心到之处健康管理有限公司</t>
  </si>
  <si>
    <t>Q3W5</t>
  </si>
  <si>
    <t>100010659034</t>
  </si>
  <si>
    <t>上海温润信息科技有限公司</t>
  </si>
  <si>
    <t>拉长订单，需要考虑一下</t>
  </si>
  <si>
    <t>不愿透露</t>
  </si>
  <si>
    <t>100020225821</t>
  </si>
  <si>
    <t>梁总</t>
  </si>
  <si>
    <t>还需比较阿里云和腾讯云的产品</t>
  </si>
  <si>
    <t>管理系统</t>
  </si>
  <si>
    <t>100009005599</t>
  </si>
  <si>
    <t>郭先生</t>
  </si>
  <si>
    <t>单点登录</t>
  </si>
  <si>
    <t>需要做多个系统单点登录，要我们这边提供解决方案和产品方案</t>
  </si>
  <si>
    <t>内部系统单点登录</t>
  </si>
  <si>
    <t>100020260121</t>
  </si>
  <si>
    <t>台州市迈驰科技有限公司</t>
  </si>
  <si>
    <t>直播软件平台</t>
  </si>
  <si>
    <t>100016719410</t>
  </si>
  <si>
    <t>山东维璟医疗器械股份有限公司</t>
  </si>
  <si>
    <t>上海新谣信息科技有限公司</t>
  </si>
  <si>
    <t>Q3W1</t>
  </si>
  <si>
    <t>服务器续费</t>
  </si>
  <si>
    <t>老客户续费</t>
  </si>
  <si>
    <t>电商</t>
  </si>
  <si>
    <t>北京燕岚山科技有限公司</t>
  </si>
  <si>
    <t>客户是负责人，但是不懂技术，技术是三方的，想要引导用户在小厂商采购</t>
  </si>
  <si>
    <t>沈阳富平科技有限公司</t>
  </si>
  <si>
    <t>小程序开发</t>
  </si>
  <si>
    <t>100015061812</t>
  </si>
  <si>
    <t>南昌西站综合服务中心</t>
  </si>
  <si>
    <t>近期未接电话</t>
  </si>
  <si>
    <t>100004313922</t>
  </si>
  <si>
    <t>深圳市鲲鱼科技有限公司</t>
  </si>
  <si>
    <t>100013354543</t>
  </si>
  <si>
    <t>广州绿田园农业科技有限公司</t>
  </si>
  <si>
    <t>联系的人离职了，推过来的对接人一直还没有联系上</t>
  </si>
  <si>
    <t>100012227674</t>
  </si>
  <si>
    <t>西安赤鸾信息科技有限公司</t>
  </si>
  <si>
    <t>只负责账号管理，需要跟技术确认</t>
  </si>
  <si>
    <t>100020106181</t>
  </si>
  <si>
    <t>陈明榜</t>
  </si>
  <si>
    <t>海外服务器</t>
  </si>
  <si>
    <t>抖音海外店铺</t>
  </si>
  <si>
    <t>100005151920</t>
  </si>
  <si>
    <t>山东哈拉认证服务有限公司</t>
  </si>
  <si>
    <t>100020213586</t>
  </si>
  <si>
    <t>农廷食品供应链有限公司</t>
  </si>
  <si>
    <t>服务器，人脸识别</t>
  </si>
  <si>
    <t>微信未通过</t>
  </si>
  <si>
    <t>APP</t>
  </si>
  <si>
    <t>100017068547</t>
  </si>
  <si>
    <t>南宁百江能源有限公司</t>
  </si>
  <si>
    <t>发送燃气方面的通知短信</t>
  </si>
  <si>
    <t>100000674730</t>
  </si>
  <si>
    <t>深圳市缇霓科技有限公司</t>
  </si>
  <si>
    <t>验证码</t>
  </si>
  <si>
    <t>浙江亿企网络技术有限公司</t>
  </si>
  <si>
    <t>7月13到期的那台说不用了，续了一个小的</t>
  </si>
  <si>
    <t>100019341944</t>
  </si>
  <si>
    <t>北京万昂企业管理有限公司</t>
  </si>
  <si>
    <t>100003563938</t>
  </si>
  <si>
    <t>南京金陵万国文化交流有限责任公司</t>
  </si>
  <si>
    <t>再请款，主要就是购买短信和带宽升级</t>
  </si>
  <si>
    <t>100009580304</t>
  </si>
  <si>
    <t>北京中地华安地质勘查有限公司</t>
  </si>
  <si>
    <t>100012554688</t>
  </si>
  <si>
    <t>杭州产链数字科技有限公司</t>
  </si>
  <si>
    <t>区块链业务</t>
  </si>
  <si>
    <t>100015019966</t>
  </si>
  <si>
    <t>安徽万礼挑一企业管理有限公司</t>
  </si>
  <si>
    <t>网站平台 需求续费</t>
  </si>
  <si>
    <t>100019209783</t>
  </si>
  <si>
    <t>重庆谊品弘渝科技有限公司</t>
  </si>
  <si>
    <t>100018391496</t>
  </si>
  <si>
    <t>广安市不动产登记中心</t>
  </si>
  <si>
    <t>100017315000</t>
  </si>
  <si>
    <t>广州聚药网络科技</t>
  </si>
  <si>
    <t>100009647762</t>
  </si>
  <si>
    <t>安徽尤开信息科技有限公司</t>
  </si>
  <si>
    <t>100019628575</t>
  </si>
  <si>
    <t>李先生</t>
  </si>
  <si>
    <t>100002924410</t>
  </si>
  <si>
    <t>海口报业网络传媒有限公司</t>
  </si>
  <si>
    <t>活动短信</t>
  </si>
  <si>
    <t>100020101423</t>
  </si>
  <si>
    <t>青岛海瑞达网络科技有限公司</t>
  </si>
  <si>
    <t>存储</t>
  </si>
  <si>
    <t>北京惠通陆华汽车销售有限公司</t>
  </si>
  <si>
    <t xml:space="preserve">网站老客户续费 </t>
  </si>
  <si>
    <t>100018537403</t>
  </si>
  <si>
    <t>福州敲快码网络技术有限公司</t>
  </si>
  <si>
    <t>莆田市优点网络科技有限公司</t>
  </si>
  <si>
    <t>服务器，域名</t>
  </si>
  <si>
    <t>100011102730</t>
  </si>
  <si>
    <t>西安町洲电子科技有限公司</t>
  </si>
  <si>
    <t>客户不太着急这个账号的服务器情况。</t>
  </si>
  <si>
    <t>100005678930</t>
  </si>
  <si>
    <t>山西沃晟融电子商务有限公司</t>
  </si>
  <si>
    <t>店铺</t>
  </si>
  <si>
    <t>100019292539</t>
  </si>
  <si>
    <t>绍兴市新澜装饰有限公司</t>
  </si>
  <si>
    <t>服务器，对象存储，短信</t>
  </si>
  <si>
    <t>100016317614</t>
  </si>
  <si>
    <t>湖北易识医健康科技有限公司</t>
  </si>
  <si>
    <t>服务器 COS</t>
  </si>
  <si>
    <t>100017291799</t>
  </si>
  <si>
    <t>刘鋆斐</t>
  </si>
  <si>
    <t>服务器直播点播</t>
  </si>
  <si>
    <t xml:space="preserve">西安一商社企业咨询管理有限公司	</t>
  </si>
  <si>
    <t>正在请示老板意见，月消耗10W条</t>
  </si>
  <si>
    <t>培训机构发送通知类短信</t>
  </si>
  <si>
    <t>100014863543</t>
  </si>
  <si>
    <t>北京汉本知识产权代理有限公司</t>
  </si>
  <si>
    <t>100013938761</t>
  </si>
  <si>
    <t>西安那托网络技术有限责任公司</t>
  </si>
  <si>
    <t>办公软件网站</t>
  </si>
  <si>
    <t>刘林</t>
  </si>
  <si>
    <t>100006366095</t>
  </si>
  <si>
    <t>西安云联电子科技有限公司</t>
  </si>
  <si>
    <t>100014478946</t>
  </si>
  <si>
    <t>东莞市茶山合佳百货店</t>
  </si>
  <si>
    <t>服务器，数据库，即时通讯</t>
  </si>
  <si>
    <t>100019279939</t>
  </si>
  <si>
    <t>幸先生</t>
  </si>
  <si>
    <t>100020171762</t>
  </si>
  <si>
    <t>澈力牧格(山东)国际商贸有限公司</t>
  </si>
  <si>
    <t>考虑配置</t>
  </si>
  <si>
    <t>展示型小程序</t>
  </si>
  <si>
    <t>100006236762</t>
  </si>
  <si>
    <t>河南海之源生物医药有限公司</t>
  </si>
  <si>
    <t>点播、IM</t>
  </si>
  <si>
    <t>视频分享录播</t>
  </si>
  <si>
    <t>100007232606</t>
  </si>
  <si>
    <t>中山市安博健康科技有限公司</t>
  </si>
  <si>
    <t>领导说的到期了再续费</t>
  </si>
  <si>
    <t>100019666451</t>
  </si>
  <si>
    <t>榆林净美家环保科技有限公司</t>
  </si>
  <si>
    <t>客户卡在模板审核上面 ，一直过不了，月消耗5千条左右。</t>
  </si>
  <si>
    <t>营销短信</t>
  </si>
  <si>
    <t>100018924715</t>
  </si>
  <si>
    <t>上海大迦文化传播有限公司</t>
  </si>
  <si>
    <t>数据库</t>
  </si>
  <si>
    <t>客户是法人，数据库需要的类别和配置都不清楚，说他们技术会自己弄</t>
  </si>
  <si>
    <t>游戏</t>
  </si>
  <si>
    <t>100020207037</t>
  </si>
  <si>
    <t>徐州投住家信息科技股份有限公司</t>
  </si>
  <si>
    <t xml:space="preserve">旅游APP </t>
  </si>
  <si>
    <t>100020215149</t>
  </si>
  <si>
    <t>广州高分云教育科技有限公司</t>
  </si>
  <si>
    <t>点直播</t>
  </si>
  <si>
    <t>未拿到技术负责人电话，联系人只负责账号的基本操作</t>
  </si>
  <si>
    <t>100014201411</t>
  </si>
  <si>
    <t>成都楚檬文化传播有限公司</t>
  </si>
  <si>
    <t>小程序商城版</t>
  </si>
  <si>
    <t>100020167102</t>
  </si>
  <si>
    <t>南京小懒数码电子有限公司</t>
  </si>
  <si>
    <t>客户在选服务器的配置，目前的话主要是卡在CPU型号上面</t>
  </si>
  <si>
    <t>内部系统</t>
  </si>
  <si>
    <t>先生</t>
  </si>
  <si>
    <t>ERP系统</t>
  </si>
  <si>
    <t>100020255687</t>
  </si>
  <si>
    <t>北京吉玉鑫商贸有限公司</t>
  </si>
  <si>
    <t>模板通不过，想引导加微信</t>
  </si>
  <si>
    <t>100018832839</t>
  </si>
  <si>
    <t>广东健康酉道共享科技有限公司</t>
  </si>
  <si>
    <t>100014545206</t>
  </si>
  <si>
    <t>沈先生</t>
  </si>
  <si>
    <t>100015642190</t>
  </si>
  <si>
    <t>上海华简检测技术有限公司</t>
  </si>
  <si>
    <t>还没找好三方公司</t>
  </si>
  <si>
    <t>电商小程序</t>
  </si>
  <si>
    <t>100015146715</t>
  </si>
  <si>
    <t>苏州三立天数字图像设计有限公司</t>
  </si>
  <si>
    <t>服务器,COS</t>
  </si>
  <si>
    <t>需要降低配置再考虑是否继续使用</t>
  </si>
  <si>
    <t>100017602158</t>
  </si>
  <si>
    <t>北京华仁艺电科技有限公司</t>
  </si>
  <si>
    <t>im</t>
  </si>
  <si>
    <t>采购在确定账号 此账号临时续费1998</t>
  </si>
  <si>
    <t>100013229341</t>
  </si>
  <si>
    <t>侯先生</t>
  </si>
  <si>
    <t>100006519014</t>
  </si>
  <si>
    <t>深圳市恩科照明有限公司</t>
  </si>
  <si>
    <t>100019885010</t>
  </si>
  <si>
    <t>李世聪/江西华建非融资性担保有限公司</t>
  </si>
  <si>
    <t>100014868341</t>
  </si>
  <si>
    <t>深圳市随机应变信息咨询有限公司</t>
  </si>
  <si>
    <t>100003264595</t>
  </si>
  <si>
    <t>苏州钻识信息科技有限公司</t>
  </si>
  <si>
    <t>100008240195</t>
  </si>
  <si>
    <t>涂先生</t>
  </si>
  <si>
    <t>自己公司使用，近期没有太大的量，可能一两件会有</t>
  </si>
  <si>
    <t>商标</t>
  </si>
  <si>
    <t>10件报价280，单件300</t>
  </si>
  <si>
    <t>100016638058</t>
  </si>
  <si>
    <t>成都万贾汇科技有限公司</t>
  </si>
  <si>
    <t>等老板付款</t>
  </si>
  <si>
    <t>100012219999</t>
  </si>
  <si>
    <t>重庆世纪美奥口腔医院有限公司</t>
  </si>
  <si>
    <t>客户需要申请一下看是否可以一次性购买三年的</t>
  </si>
  <si>
    <t>2021/7/9</t>
  </si>
  <si>
    <t>福州胡桃里餐饮管理有限公司</t>
  </si>
  <si>
    <t>100016461437</t>
  </si>
  <si>
    <t>海口万有引力科技有限公司</t>
  </si>
  <si>
    <t>短信，服务器</t>
  </si>
  <si>
    <t>正在测试图片滤镜</t>
  </si>
  <si>
    <t>100012198572</t>
  </si>
  <si>
    <t>郑州碗晴科技有限公司</t>
  </si>
  <si>
    <t>100014979135</t>
  </si>
  <si>
    <t>成都一方通行网络科技有限公司</t>
  </si>
  <si>
    <t>100019512084</t>
  </si>
  <si>
    <t>美服网（广州）科技有限公司</t>
  </si>
  <si>
    <t>点播</t>
  </si>
  <si>
    <t>服装直播</t>
  </si>
  <si>
    <t>100013657643</t>
  </si>
  <si>
    <t>广州毛巴巴信息科技有限公司</t>
  </si>
  <si>
    <t>服务器去</t>
  </si>
  <si>
    <t>38174988</t>
  </si>
  <si>
    <t>沛县赚点互联网工作室</t>
  </si>
  <si>
    <t>音视频 产品</t>
  </si>
  <si>
    <t>老板，具体需求不清楚，技术在负责，现在还在测试中，后面有需求再联系</t>
  </si>
  <si>
    <t>社交APP</t>
  </si>
  <si>
    <t>100018009982</t>
  </si>
  <si>
    <t>成都春花秋月商贸有限公司</t>
  </si>
  <si>
    <t>服务器 im</t>
  </si>
  <si>
    <t>北京亮马手信息咨询有限公司</t>
  </si>
  <si>
    <t>IM、人脸核身、TRTC</t>
  </si>
  <si>
    <t>100004184433</t>
  </si>
  <si>
    <t>武汉诺熠信息科技有限责任公司</t>
  </si>
  <si>
    <t>100000931931</t>
  </si>
  <si>
    <t>广州威百客电子商务有限公司</t>
  </si>
  <si>
    <t>100001598380</t>
  </si>
  <si>
    <t>锁博士(北京)科技有限公司</t>
  </si>
  <si>
    <t>100014020317</t>
  </si>
  <si>
    <t>马先生</t>
  </si>
  <si>
    <t>100014273307</t>
  </si>
  <si>
    <t>双牛电子商务(烟台)有限公司</t>
  </si>
  <si>
    <t>客户一直说看，一直未处理</t>
  </si>
  <si>
    <t>100017177537</t>
  </si>
  <si>
    <t>北京万飞科技有限公司</t>
  </si>
  <si>
    <t>商标，等保，短信</t>
  </si>
  <si>
    <t>成都立志投资管理有限公司</t>
  </si>
  <si>
    <t>周飞虎</t>
  </si>
  <si>
    <t>100017296859</t>
  </si>
  <si>
    <t>福建易维信息科技有限公司</t>
  </si>
  <si>
    <t>100002150234</t>
  </si>
  <si>
    <t>贵州幻茧检索科技有限公司</t>
  </si>
  <si>
    <t>服务器、数据库、短信</t>
  </si>
  <si>
    <t>100019918970</t>
  </si>
  <si>
    <t>石家庄燊康医药科技有限公司</t>
  </si>
  <si>
    <t>姜威</t>
  </si>
  <si>
    <t>100008293123</t>
  </si>
  <si>
    <t>罗志湘</t>
  </si>
  <si>
    <t>点播，直播，IM</t>
  </si>
  <si>
    <t>100017971102</t>
  </si>
  <si>
    <t>杭州御龄堂健康科技有限公司</t>
  </si>
  <si>
    <t>MYSQL数据库4H16G</t>
  </si>
  <si>
    <t>不着急用，目前有数据在用，只是效果不好，是技术这边想换所以价格贵了批不下来</t>
  </si>
  <si>
    <t>e472df3281290daca8e56c078f8084db</t>
  </si>
  <si>
    <t>中国邮政速递物流广东省分公司</t>
  </si>
  <si>
    <t>客户表示现在卡在自己公司的内部流程这一块，因为流程太慢了现在还没采购</t>
  </si>
  <si>
    <t>100017784372</t>
  </si>
  <si>
    <t>九龙坡区莲莲看美容店</t>
  </si>
  <si>
    <t>外卖小程序发送到货通知</t>
  </si>
  <si>
    <t>100019339090</t>
  </si>
  <si>
    <t>杭州营亿拍卖有限公司</t>
  </si>
  <si>
    <t>100020127743</t>
  </si>
  <si>
    <t>成都世纪麦田文化传播有限公司</t>
  </si>
  <si>
    <t>100003463000</t>
  </si>
  <si>
    <t>四川省天之元建筑装饰工程有限公司</t>
  </si>
  <si>
    <t>100016675497</t>
  </si>
  <si>
    <t>重庆金护百年医疗科技有限公司</t>
  </si>
  <si>
    <t>直播，IM</t>
  </si>
  <si>
    <t>100019242625</t>
  </si>
  <si>
    <t>深圳展逸速投科技有限公司</t>
  </si>
  <si>
    <t>服务器数据库</t>
  </si>
  <si>
    <t>100019643393</t>
  </si>
  <si>
    <t>孟先生</t>
  </si>
  <si>
    <t>100010227186</t>
  </si>
  <si>
    <t>武汉卓旗建筑咨询有限公司</t>
  </si>
  <si>
    <t>100011012455</t>
  </si>
  <si>
    <t>深圳市腾翌科技有限公司</t>
  </si>
  <si>
    <t>商标驳回复审</t>
  </si>
  <si>
    <t>东莞市谦和文化传媒有限公司</t>
  </si>
  <si>
    <t>视频网站</t>
  </si>
  <si>
    <t>100020115887</t>
  </si>
  <si>
    <t>重庆晟锐科技有限公司</t>
  </si>
  <si>
    <t>用户需要做一个应用系统给到公司使用，目前需要先测试，后面再正式部署，预计开发需要半个月</t>
  </si>
  <si>
    <t>应用系统</t>
  </si>
  <si>
    <t>100000947341</t>
  </si>
  <si>
    <t>桐乡市濮天服饰有限公司</t>
  </si>
  <si>
    <t>客户需要搭建一个电商网站售卖衣服，没有技术推荐网站建设客户需要考虑一下</t>
  </si>
  <si>
    <t>100020200294</t>
  </si>
  <si>
    <t>谷壳云班助手(西安)教育科技有限公司</t>
  </si>
  <si>
    <t>域名 服务器</t>
  </si>
  <si>
    <t>100017354210</t>
  </si>
  <si>
    <t>广东景辰生物科技有限公司</t>
  </si>
  <si>
    <t>小程序卖化妆品</t>
  </si>
  <si>
    <t>100020142622</t>
  </si>
  <si>
    <t>黄先生</t>
  </si>
  <si>
    <t>目前营业执照还没1下来 下来准备购买服务器</t>
  </si>
  <si>
    <t>100000633078</t>
  </si>
  <si>
    <t>爱咪（深圳）设计有限公司</t>
  </si>
  <si>
    <t>亚马逊电商</t>
  </si>
  <si>
    <t>100017149792</t>
  </si>
  <si>
    <t>湖南平头哥文化传媒有限公司</t>
  </si>
  <si>
    <t>IM，短信</t>
  </si>
  <si>
    <t>商城</t>
  </si>
  <si>
    <t>梁先生</t>
  </si>
  <si>
    <t>人脸核身 人脸识别</t>
  </si>
  <si>
    <t>产品未定是否可以实现需求 7/15 项目排期还没有回复  现在是做前期调研</t>
  </si>
  <si>
    <t>100007468300</t>
  </si>
  <si>
    <t>北京盛意体育文化发展有限公司</t>
  </si>
  <si>
    <t>阿里云长期合作的客户，软件开发公司，觉得我们迁移活动不错，后续如果有新项目考虑</t>
  </si>
  <si>
    <t>100018670630</t>
  </si>
  <si>
    <t>云南和谐门业有限公司</t>
  </si>
  <si>
    <t>客户目前之前的服务器还没到期 所以不怎么着急</t>
  </si>
  <si>
    <t>100014407463</t>
  </si>
  <si>
    <t>鞍山跑网科技有限公司</t>
  </si>
  <si>
    <t>想优惠包</t>
  </si>
  <si>
    <t>专门域名注册，每月几百的量</t>
  </si>
  <si>
    <t>100011174340</t>
  </si>
  <si>
    <t>北京德凯达机动车检测有限公司</t>
  </si>
  <si>
    <t>结果飞到渠道了</t>
  </si>
  <si>
    <t>江门海德人力资源有限公司</t>
  </si>
  <si>
    <t>客户担心香港的速度</t>
  </si>
  <si>
    <t>100020244063</t>
  </si>
  <si>
    <t>杨先生</t>
  </si>
  <si>
    <t>100019053642</t>
  </si>
  <si>
    <t>上海彬峰科技有限公司</t>
  </si>
  <si>
    <t>科技那边没有还没有给服务器的配置清单。</t>
  </si>
  <si>
    <t>山东悦实信息科技有限责任公司</t>
  </si>
  <si>
    <t>升配，存储 服务器</t>
  </si>
  <si>
    <t>100013592524</t>
  </si>
  <si>
    <t>今天已经转为企业 在审核</t>
  </si>
  <si>
    <t>100020208167</t>
  </si>
  <si>
    <t>陈柏成</t>
  </si>
  <si>
    <t>先测试一下看能不能用</t>
  </si>
  <si>
    <t>物联网</t>
  </si>
  <si>
    <t>dbb9b9932065a4c0be9229e50292d33b</t>
  </si>
  <si>
    <t>北京泰豪电力技术有限公司</t>
  </si>
  <si>
    <t>服务器，cos</t>
  </si>
  <si>
    <t>客户是第三方帮忙搭建，不知道具体需要配置，希望有案例参考</t>
  </si>
  <si>
    <t>能源管理系统</t>
  </si>
  <si>
    <t>100017258487</t>
  </si>
  <si>
    <t>哈尔滨吉食嘉电子商务有限公司</t>
  </si>
  <si>
    <t>通知短信</t>
  </si>
  <si>
    <t>100011200993</t>
  </si>
  <si>
    <t>大连宁讯信息技术有限公司</t>
  </si>
  <si>
    <t>CDN</t>
  </si>
  <si>
    <t>客户目前没有1T的用量，还有15T，还没有决定买多少，还不稳定</t>
  </si>
  <si>
    <t>游戏内侧</t>
  </si>
  <si>
    <t>100019359168</t>
  </si>
  <si>
    <t>杭州星聚视界网络技术有限公司</t>
  </si>
  <si>
    <t>客户的客户需求</t>
  </si>
  <si>
    <t>有兴趣，但是还没决定</t>
  </si>
  <si>
    <t>100015033425</t>
  </si>
  <si>
    <t>北京正高集群信息科技有限公司</t>
  </si>
  <si>
    <t>部署内部使用的小程序</t>
  </si>
  <si>
    <t>深圳市安致兰德科技有限公司</t>
  </si>
  <si>
    <t>刚开始使用，需要测试</t>
  </si>
  <si>
    <t>100014917488</t>
  </si>
  <si>
    <t>杭州斐常有果科技有限公司</t>
  </si>
  <si>
    <t>100019917919</t>
  </si>
  <si>
    <t>葫芦岛市营商环境建设局(葫芦岛市行政审批局)</t>
  </si>
  <si>
    <t>100011725232</t>
  </si>
  <si>
    <t>成都巴巴搏科技有限公司</t>
  </si>
  <si>
    <t>100012951813</t>
  </si>
  <si>
    <t>他她到教教育信息科技(江门)有限公司</t>
  </si>
  <si>
    <t>100018015717</t>
  </si>
  <si>
    <t>乌海市海勃湾区捷速汽车美容维修店</t>
  </si>
  <si>
    <t>100017460677</t>
  </si>
  <si>
    <t>北京昱志教育科技有限公司</t>
  </si>
  <si>
    <t>100003738816</t>
  </si>
  <si>
    <t>金华市江南街道社区卫生服务中心(金华市南苑医院)</t>
  </si>
  <si>
    <t>100020014434</t>
  </si>
  <si>
    <t>成都瑞峰商业置业有限公司</t>
  </si>
  <si>
    <t>营销类短信</t>
  </si>
  <si>
    <t>100019234240</t>
  </si>
  <si>
    <t>饕餮九洲(北京)科技有限公司</t>
  </si>
  <si>
    <t>100019176156</t>
  </si>
  <si>
    <t>龙胜合顺运输车队</t>
  </si>
  <si>
    <t>100017091369</t>
  </si>
  <si>
    <t>西昌齐跃网络科技有限责任公司</t>
  </si>
  <si>
    <t>在阿里用的也是3分5</t>
  </si>
  <si>
    <t>100015858233</t>
  </si>
  <si>
    <t>邵阳山里娃电子商务有限公司</t>
  </si>
  <si>
    <t>其他地方3分左右</t>
  </si>
  <si>
    <t>100020164408</t>
  </si>
  <si>
    <t>赵荣红</t>
  </si>
  <si>
    <t>100020218967</t>
  </si>
  <si>
    <t>义乌市青葱电子商务有限公司</t>
  </si>
  <si>
    <t>客户在做测试 说测试过了就买</t>
  </si>
  <si>
    <t>通知和营销短信</t>
  </si>
  <si>
    <t>广州聚药网络科技有限公司</t>
  </si>
  <si>
    <t>医药网站</t>
  </si>
  <si>
    <t>100020204389</t>
  </si>
  <si>
    <t>威宁众果农业科技有限责任公司</t>
  </si>
  <si>
    <t>100013436741</t>
  </si>
  <si>
    <t>北京美遇美合信息技术有限公司</t>
  </si>
  <si>
    <t>100020214133</t>
  </si>
  <si>
    <t>亳州凯辛知识产权服务有限公司</t>
  </si>
  <si>
    <t>域名 网站建设 企业邮</t>
  </si>
  <si>
    <t>官网 邮箱</t>
  </si>
  <si>
    <t>100018494440</t>
  </si>
  <si>
    <t>100002813017</t>
  </si>
  <si>
    <t>天津众阳科技有限公司</t>
  </si>
  <si>
    <t>my SQL</t>
  </si>
  <si>
    <t>100012663161</t>
  </si>
  <si>
    <t>义乌市备洋贸易有限公司</t>
  </si>
  <si>
    <t>需要就自己联系</t>
  </si>
  <si>
    <t>100014489521</t>
  </si>
  <si>
    <t>海南艺游科技有限公司</t>
  </si>
  <si>
    <t>100015040333</t>
  </si>
  <si>
    <t>兴化腾信物联网有限公司</t>
  </si>
  <si>
    <t>100010198286</t>
  </si>
  <si>
    <t>广州科瑞迪信息技术股份有限公司</t>
  </si>
  <si>
    <t>100013748280</t>
  </si>
  <si>
    <t>成都梵荣科技有限责任公司</t>
  </si>
  <si>
    <t>客户在对比续费几年</t>
  </si>
  <si>
    <t>不知道为什么就续费2个月了，联系未回复</t>
  </si>
  <si>
    <t>100009535059</t>
  </si>
  <si>
    <t>宝清县嬴渠梁酒业商店</t>
  </si>
  <si>
    <t>100017486027</t>
  </si>
  <si>
    <t>昆明茗略商贸有限公司</t>
  </si>
  <si>
    <t>对线下模式不太放心</t>
  </si>
  <si>
    <t>商标注册买卖</t>
  </si>
  <si>
    <t>100020218933</t>
  </si>
  <si>
    <t>张佳昌</t>
  </si>
  <si>
    <t>100015795454</t>
  </si>
  <si>
    <t>北京易维视网络科技有限公司</t>
  </si>
  <si>
    <t>不确定续费的时间</t>
  </si>
  <si>
    <t>企业官网</t>
  </si>
  <si>
    <t>100019867381</t>
  </si>
  <si>
    <t>如虹精工(厦门)电子科技有限公司</t>
  </si>
  <si>
    <t>海外服务器和CDN</t>
  </si>
  <si>
    <t>100014175000</t>
  </si>
  <si>
    <t>厦门市伴玩网络科技有限公司</t>
  </si>
  <si>
    <t>im 移动推送</t>
  </si>
  <si>
    <t>362310813</t>
  </si>
  <si>
    <t>缔奇智能（河南）股份有限公司</t>
  </si>
  <si>
    <t>100020165018</t>
  </si>
  <si>
    <t>亚北盛世(北京)资产管理有限公司</t>
  </si>
  <si>
    <t>先看看资料</t>
  </si>
  <si>
    <t>100000645832</t>
  </si>
  <si>
    <t>东莞市易工信息科技有限公司</t>
  </si>
  <si>
    <t>SSL证书</t>
  </si>
  <si>
    <t>100000091855</t>
  </si>
  <si>
    <t>杭州赛股网络科技有限公司</t>
  </si>
  <si>
    <t>解析</t>
  </si>
  <si>
    <t>100019206116</t>
  </si>
  <si>
    <t>深圳市震华文化传播有限公司</t>
  </si>
  <si>
    <t>100019391610</t>
  </si>
  <si>
    <t>东乌珠穆沁旗欧亚供热有限公司</t>
  </si>
  <si>
    <t>孙先生</t>
  </si>
  <si>
    <t>100016008774</t>
  </si>
  <si>
    <t>江西有熊科技有限公司</t>
  </si>
  <si>
    <t>100015644372</t>
  </si>
  <si>
    <t>佛山卓毅生物科技有限公司</t>
  </si>
  <si>
    <t>100002781710</t>
  </si>
  <si>
    <t>苏州轻客文化传媒有限公司</t>
  </si>
  <si>
    <t>100019996591</t>
  </si>
  <si>
    <t>广西利客隆超市有限公司</t>
  </si>
  <si>
    <t>小程序搭建</t>
  </si>
  <si>
    <t>100020115004</t>
  </si>
  <si>
    <t>惠州市卡帕姆实业有限公司</t>
  </si>
  <si>
    <t>100018953207</t>
  </si>
  <si>
    <t>无锡哈狗狗网络科技有限公司</t>
  </si>
  <si>
    <t>100010587505</t>
  </si>
  <si>
    <t>北京德申科技股份有限公司</t>
  </si>
  <si>
    <t>100017095330</t>
  </si>
  <si>
    <t>广州中科芯睿科技有限责任公司</t>
  </si>
  <si>
    <t>厦门市添福慧文化传播有限公司</t>
  </si>
  <si>
    <t>100019877630</t>
  </si>
  <si>
    <t>彭虎</t>
  </si>
  <si>
    <t>项目还没开始开发</t>
  </si>
  <si>
    <t>100005954544</t>
  </si>
  <si>
    <t>邹小平</t>
  </si>
  <si>
    <t>需了解接入小程序的资质问题</t>
  </si>
  <si>
    <t>100013678110</t>
  </si>
  <si>
    <t>易政通众创空间管理(武汉)有限公司</t>
  </si>
  <si>
    <t>直播新购</t>
  </si>
  <si>
    <t>100013000726</t>
  </si>
  <si>
    <t>北京市太极华青信息系统有限公司</t>
  </si>
  <si>
    <t>100019032748</t>
  </si>
  <si>
    <t>嘉驰物联智能科技(徐州)有限公司</t>
  </si>
  <si>
    <t>项目还在开发 不急</t>
  </si>
  <si>
    <t>100011577550</t>
  </si>
  <si>
    <t>北京笑游网络技术有限公司</t>
  </si>
  <si>
    <t>尹先生</t>
  </si>
  <si>
    <t>100009395755</t>
  </si>
  <si>
    <t>四川卓睿创远科技有限公司</t>
  </si>
  <si>
    <t>ocr</t>
  </si>
  <si>
    <t>100019226715</t>
  </si>
  <si>
    <t>上海志弋贸易有限公司</t>
  </si>
  <si>
    <t>100013555273</t>
  </si>
  <si>
    <t>河南个别网络科技有限公司</t>
  </si>
  <si>
    <t>100006529650</t>
  </si>
  <si>
    <t>苏州福万家现代服务产业管理有限公司</t>
  </si>
  <si>
    <t>100018303297</t>
  </si>
  <si>
    <t>100019445796</t>
  </si>
  <si>
    <t>向先生</t>
  </si>
  <si>
    <t>100019141688</t>
  </si>
  <si>
    <t>李先生（伪个人）</t>
  </si>
  <si>
    <t>服务器 cdn</t>
  </si>
  <si>
    <t>100001359126</t>
  </si>
  <si>
    <t>大连微观文化传媒有限公司</t>
  </si>
  <si>
    <t>100010923284</t>
  </si>
  <si>
    <t>100004876247</t>
  </si>
  <si>
    <t>吴先生</t>
  </si>
  <si>
    <t>100009646861</t>
  </si>
  <si>
    <t>段先生</t>
  </si>
  <si>
    <t>100014140959</t>
  </si>
  <si>
    <t>北京真空电子科技有限公司</t>
  </si>
  <si>
    <t>客户不确定是否续费 确定半天确定不下来 714未接</t>
  </si>
  <si>
    <t>100007759296</t>
  </si>
  <si>
    <t>永兴县橙果生态农业专业合作社</t>
  </si>
  <si>
    <t>100014331462</t>
  </si>
  <si>
    <t>株洲昊林实业有限公司</t>
  </si>
  <si>
    <t>用户域名已经续费操作，服务器还需要确认</t>
  </si>
  <si>
    <t>因为甲方项目做了的原因，所以服务器不续费了</t>
  </si>
  <si>
    <t>100014831610</t>
  </si>
  <si>
    <t>西安西科孵化器有限公司</t>
  </si>
  <si>
    <t>100012002697</t>
  </si>
  <si>
    <t>成都面朝大海科技有限公司</t>
  </si>
  <si>
    <t>100018088520</t>
  </si>
  <si>
    <t>南通遥望信息科技有限公司</t>
  </si>
  <si>
    <t>100019956819</t>
  </si>
  <si>
    <t>上海威橙文化科技有限公司</t>
  </si>
  <si>
    <t>域名，服务器</t>
  </si>
  <si>
    <t>100006730516</t>
  </si>
  <si>
    <t>沈阳爱猫科技有限公司</t>
  </si>
  <si>
    <t>100019316442</t>
  </si>
  <si>
    <t>广西物廉网络科技有限公司</t>
  </si>
  <si>
    <t>短信 数据库</t>
  </si>
  <si>
    <t>100019884224</t>
  </si>
  <si>
    <t>北京新室界传媒科技有限公司</t>
  </si>
  <si>
    <t>服务器、域名</t>
  </si>
  <si>
    <t>100017377873</t>
  </si>
  <si>
    <t>新疆塔萨吾尔网络科技有限公司</t>
  </si>
  <si>
    <t>服务器升配、点播流量包</t>
  </si>
  <si>
    <t>失联了</t>
  </si>
  <si>
    <t>100020046831</t>
  </si>
  <si>
    <t>连城县汇众电子商务经营部</t>
  </si>
  <si>
    <t>正在测试，月消耗3W条</t>
  </si>
  <si>
    <t>电子产品营销类短信</t>
  </si>
  <si>
    <t>100018169665</t>
  </si>
  <si>
    <t>福建易联众医卫信息技术有限公司</t>
  </si>
  <si>
    <t>实施音视频</t>
  </si>
  <si>
    <t>100005482715</t>
  </si>
  <si>
    <t>成都天睿祥科技有限公司</t>
  </si>
  <si>
    <t>7/14未接  之前用的服务器未续费</t>
  </si>
  <si>
    <t>100019926584</t>
  </si>
  <si>
    <t>长沙白宇软件开发有限公司</t>
  </si>
  <si>
    <t>100018192209</t>
  </si>
  <si>
    <t>成都尚明商业有限公司</t>
  </si>
  <si>
    <t>对服务器有疑问 因为在其他机子上使用完全没有问题</t>
  </si>
  <si>
    <t>100014814747</t>
  </si>
  <si>
    <t>海南愿景科技有限公司</t>
  </si>
  <si>
    <t>验证码流量包</t>
  </si>
  <si>
    <t>100019872833</t>
  </si>
  <si>
    <t>深圳或克数联科技有限公司</t>
  </si>
  <si>
    <t>服务器.域名</t>
  </si>
  <si>
    <t>技术更倾向于阿里</t>
  </si>
  <si>
    <t>官网建设</t>
  </si>
  <si>
    <t>100020085633</t>
  </si>
  <si>
    <t>云南昆远投资有限公司</t>
  </si>
  <si>
    <t>引导客户注册企业账号 才认证成功，明天登录账号确定活动页面价格</t>
  </si>
  <si>
    <t>互动白板、点播</t>
  </si>
  <si>
    <t>目前点播接入一直在测试中</t>
  </si>
  <si>
    <t>教育APP、小程序</t>
  </si>
  <si>
    <t>100017293030</t>
  </si>
  <si>
    <t>义乌市欧羽贸易有限公司</t>
  </si>
  <si>
    <t>100014795896</t>
  </si>
  <si>
    <t>贵州知洋贸易有限公司</t>
  </si>
  <si>
    <t>山东壹必捌网络科技有限公司</t>
  </si>
  <si>
    <t>服务器迁移</t>
  </si>
  <si>
    <t>主要在阿里云用，想分散放，说了迁移活动很刚兴趣</t>
  </si>
  <si>
    <t>100010487038</t>
  </si>
  <si>
    <t>杭州慧释信息科技有限公司</t>
  </si>
  <si>
    <t>100006561786</t>
  </si>
  <si>
    <t>成都青汇百川企业管理有限公司</t>
  </si>
  <si>
    <t>100020071438</t>
  </si>
  <si>
    <t>李鑫</t>
  </si>
  <si>
    <t>100012011751</t>
  </si>
  <si>
    <t>杭州景度科技有限公司</t>
  </si>
  <si>
    <t>在其他腾讯云账号有服务器</t>
  </si>
  <si>
    <t>旅游网站</t>
  </si>
  <si>
    <t>100020184268</t>
  </si>
  <si>
    <t>河北蚨蟾酒业有限公司</t>
  </si>
  <si>
    <t>搭建网站和电商小程序 第三方技术 不确定服务器是否会自主采购，商标可能感兴趣一点</t>
  </si>
  <si>
    <t>陈先生</t>
  </si>
  <si>
    <t>想要升级 2 4 3 觉得现在价格贵了 需要等双十一</t>
  </si>
  <si>
    <t>100020185843</t>
  </si>
  <si>
    <t>厦门有品有料信息科技有限公司</t>
  </si>
  <si>
    <t>客户表示有项目，但不愿意沟通自己看看</t>
  </si>
  <si>
    <t>100020180675</t>
  </si>
  <si>
    <t>金先生</t>
  </si>
  <si>
    <t>网站建设 COS</t>
  </si>
  <si>
    <t>准备做个网站 放大量视频上去</t>
  </si>
  <si>
    <t>类似博客</t>
  </si>
  <si>
    <t>100012736974</t>
  </si>
  <si>
    <t>漳州有时网络科技有限公司</t>
  </si>
  <si>
    <t>许女士</t>
  </si>
  <si>
    <t>没有技术 前期了解 用量不确定。715再给领导反馈情况</t>
  </si>
  <si>
    <t>云桌面</t>
  </si>
  <si>
    <t>100017193453</t>
  </si>
  <si>
    <t>林森盛</t>
  </si>
  <si>
    <t>可能会续费，可能不续费</t>
  </si>
  <si>
    <t>不说</t>
  </si>
  <si>
    <t>100011758399</t>
  </si>
  <si>
    <t>马少辉</t>
  </si>
  <si>
    <t>在对比，不确定采购时间</t>
  </si>
  <si>
    <t>100019835587</t>
  </si>
  <si>
    <t>郑州有糖科技有限公司</t>
  </si>
  <si>
    <t>有一个账号再用，价格更优惠</t>
  </si>
  <si>
    <t>商标代理</t>
  </si>
  <si>
    <t>100020190218</t>
  </si>
  <si>
    <t>姚先生</t>
  </si>
  <si>
    <t>客户是陆续购买商标 后面才需要，在阿里云购买的‘，说的270价格买了几百件了</t>
  </si>
  <si>
    <t>100020195861</t>
  </si>
  <si>
    <t>武汉佩佩科技有限公司</t>
  </si>
  <si>
    <t>阿里云转腾讯云</t>
  </si>
  <si>
    <t>软件测试使用</t>
  </si>
  <si>
    <t>100015531398</t>
  </si>
  <si>
    <t>上海仁联企业服务(集团)有限公司</t>
  </si>
  <si>
    <t>目前只有OCR用的我们的，服务器这些不迁，推荐我们的短信，客户说汇报一下</t>
  </si>
  <si>
    <t>招聘系统</t>
  </si>
  <si>
    <t>100020204256</t>
  </si>
  <si>
    <t>湖北庆洋商贸有限公司</t>
  </si>
  <si>
    <t>100019459332</t>
  </si>
  <si>
    <t>客户这边刚买了一台服务器再做测试说后期会有小程序项目搭建，在其他云也有服务器使用，说服务器到期后据看谁家服务器优惠选择谁</t>
  </si>
  <si>
    <t>100001225944</t>
  </si>
  <si>
    <t>内蒙古蒙付电子商务有限公司</t>
  </si>
  <si>
    <t>目前没有需求</t>
  </si>
  <si>
    <t>100004035528</t>
  </si>
  <si>
    <t>抚州市博远信息技术有限公司</t>
  </si>
  <si>
    <t>100017375105</t>
  </si>
  <si>
    <t>广州爱博文化传播有限公司</t>
  </si>
  <si>
    <t xml:space="preserve"> 短信是其他账号在用 营销短信限制 自己先看看能不能发送。</t>
  </si>
  <si>
    <t xml:space="preserve">100002838445
</t>
  </si>
  <si>
    <t>武威帝乐商贸有限公司</t>
  </si>
  <si>
    <t>客户还在做备案，阿里也有业务使用产品使用的号会把阿里的迁移过来</t>
  </si>
  <si>
    <t>100001051471</t>
  </si>
  <si>
    <t>担心香港的速度</t>
  </si>
  <si>
    <t>搭建网站</t>
  </si>
  <si>
    <t>100020229683</t>
  </si>
  <si>
    <t>重庆博美雅电子科技有限公司</t>
  </si>
  <si>
    <t>100020221062</t>
  </si>
  <si>
    <t>江苏超硕科技发展有限公司</t>
  </si>
  <si>
    <t>服务器，短信</t>
  </si>
  <si>
    <t>有l联系代理商</t>
  </si>
  <si>
    <t>教育培训网站</t>
  </si>
  <si>
    <t>曾先生</t>
  </si>
  <si>
    <t>目前遇到技术问题 已提交工单 还未处理</t>
  </si>
  <si>
    <t>在多方对比</t>
  </si>
  <si>
    <t>平台</t>
  </si>
  <si>
    <t>100020227562</t>
  </si>
  <si>
    <t>域名。服务器</t>
  </si>
  <si>
    <t>搭建公司营业执照还没有注册下来，</t>
  </si>
  <si>
    <t>100020221903</t>
  </si>
  <si>
    <t>青岛开锐地产咨询顾问有限公司</t>
  </si>
  <si>
    <t>测试还需要时间测试。</t>
  </si>
  <si>
    <t>100011232087</t>
  </si>
  <si>
    <t>深圳市和马网络科技有限公司</t>
  </si>
  <si>
    <t>测试</t>
  </si>
  <si>
    <t>100002791957</t>
  </si>
  <si>
    <t>吉安伊见如故信息科技有限公司</t>
  </si>
  <si>
    <t>客户搭建小程序，但不愿意沟通</t>
  </si>
  <si>
    <t>上海艾萨肯企业管理咨询有限公司</t>
  </si>
  <si>
    <t>COS</t>
  </si>
  <si>
    <t>账号还没有认证，老板出差了营业执照拿不到</t>
  </si>
  <si>
    <t>数据上传访问系统</t>
  </si>
  <si>
    <t>100019886783</t>
  </si>
  <si>
    <t>深圳力博电业科技有限公司</t>
  </si>
  <si>
    <t>100019593109</t>
  </si>
  <si>
    <t>上海交遇网络科技有限公司</t>
  </si>
  <si>
    <t>短信、认证识别</t>
  </si>
  <si>
    <t>虚拟产品</t>
  </si>
  <si>
    <t>100017846911</t>
  </si>
  <si>
    <t>陈彬</t>
  </si>
  <si>
    <t>直播转码、流量</t>
  </si>
  <si>
    <t>目前只是先做功能以及价格了解，需要跟领导确认是否接入腾讯云</t>
  </si>
  <si>
    <t>100010927031</t>
  </si>
  <si>
    <t>苏州奥尔家政服务有限公司</t>
  </si>
  <si>
    <t>服务器x续费</t>
  </si>
  <si>
    <t>商城x小程序</t>
  </si>
  <si>
    <t>100020244615</t>
  </si>
  <si>
    <t>深圳市维致科技有限公司</t>
  </si>
  <si>
    <t>客户完全不懂互联网</t>
  </si>
  <si>
    <t>100015138003</t>
  </si>
  <si>
    <t>上海彩境环保科技有限公司</t>
  </si>
  <si>
    <t>100020247645</t>
  </si>
  <si>
    <t>深圳市楷瑞思电子商务有限公司</t>
  </si>
  <si>
    <t>不确定</t>
  </si>
  <si>
    <t>100018926634</t>
  </si>
  <si>
    <t>湖南元良医疗科技有限公司</t>
  </si>
  <si>
    <t>即时通讯</t>
  </si>
  <si>
    <t>071db2dfe305d16f47b32b9f7cffe99d</t>
  </si>
  <si>
    <t>宁女士</t>
  </si>
  <si>
    <t>云呼叫z中心</t>
  </si>
  <si>
    <t>上报老板决定使用哪一家</t>
  </si>
  <si>
    <t>100000391989</t>
  </si>
  <si>
    <t>深圳搜派科技有限公司</t>
  </si>
  <si>
    <t>域名 短信</t>
  </si>
  <si>
    <t>短信需要</t>
  </si>
  <si>
    <t>官网 广告投放</t>
  </si>
  <si>
    <t>100020199903</t>
  </si>
  <si>
    <t>100007993359</t>
  </si>
  <si>
    <t>等他的客户通知购买上线</t>
  </si>
  <si>
    <t>腾讯云图</t>
  </si>
  <si>
    <t>100018389705</t>
  </si>
  <si>
    <t>河北喂到好网络科技有限公司</t>
  </si>
  <si>
    <t>客户表示是现在开始测试我们的即时通信</t>
  </si>
  <si>
    <t>小程序软件开发</t>
  </si>
  <si>
    <t>100018388983</t>
  </si>
  <si>
    <t>福州嘉依特纺织科技有限公司</t>
  </si>
  <si>
    <t>100020101718</t>
  </si>
  <si>
    <t>广州九拾贸易有限责任公司</t>
  </si>
  <si>
    <t>100020118953</t>
  </si>
  <si>
    <t>北京盘古博瑞投资咨询有限公司</t>
  </si>
  <si>
    <t>100020109266</t>
  </si>
  <si>
    <t>洪晟轩</t>
  </si>
  <si>
    <t>境外网站访问</t>
  </si>
  <si>
    <t>100018951066</t>
  </si>
  <si>
    <t xml:space="preserve">
广州军威阁信息技术有限公司</t>
  </si>
  <si>
    <t>100006647831</t>
  </si>
  <si>
    <t>张洋</t>
  </si>
  <si>
    <t>两个门户网站</t>
  </si>
  <si>
    <t>100020127796</t>
  </si>
  <si>
    <t xml:space="preserve">
1830788192</t>
  </si>
  <si>
    <t>成都创乐汇互娱科技有限公司</t>
  </si>
  <si>
    <t>内部网页</t>
  </si>
  <si>
    <t>100020229988</t>
  </si>
  <si>
    <t>上海申歆实业有限公司</t>
  </si>
  <si>
    <t>企业邮箱</t>
  </si>
  <si>
    <t>觉得我们价格贵了</t>
  </si>
  <si>
    <t>企业邮</t>
  </si>
  <si>
    <t>100003816503</t>
  </si>
  <si>
    <t>北京中冶迈克液压有限责任公司</t>
  </si>
  <si>
    <t>觉得到期时间是9月份，考虑一下是否续费</t>
  </si>
  <si>
    <t>100020025874</t>
  </si>
  <si>
    <t>苏州洛牡丹网络科技工作室</t>
  </si>
  <si>
    <t>近期采购，没有卡点</t>
  </si>
  <si>
    <t>官网网站</t>
  </si>
  <si>
    <t>100012404442</t>
  </si>
  <si>
    <t>东莞市小陀螺网络科技有限公司</t>
  </si>
  <si>
    <t>100020085096</t>
  </si>
  <si>
    <t>华蓥市不动产登记中心</t>
  </si>
  <si>
    <t>先测试再采购</t>
  </si>
  <si>
    <t>100019493228</t>
  </si>
  <si>
    <t>山东福康药业有限公司</t>
  </si>
  <si>
    <t>100016995062</t>
  </si>
  <si>
    <t>高女士</t>
  </si>
  <si>
    <t>铭钔（深圳）智能科技有限公司</t>
  </si>
  <si>
    <t>100003859715</t>
  </si>
  <si>
    <t>潍坊市坊子区蓝丝带母婴服务中心</t>
  </si>
  <si>
    <t>100019571923</t>
  </si>
  <si>
    <t>东莞市炬燚科技有限公司</t>
  </si>
  <si>
    <t>网站j建设</t>
  </si>
  <si>
    <t>100015226280</t>
  </si>
  <si>
    <t>黄正新</t>
  </si>
  <si>
    <t>亚马逊店铺</t>
  </si>
  <si>
    <t>霆泽信息技术（上海）有限公司</t>
  </si>
  <si>
    <t>100011276821</t>
  </si>
  <si>
    <t>田英杰</t>
  </si>
  <si>
    <t>东营云商网络科技有限公司</t>
  </si>
  <si>
    <t>接入备案，给客户做的。需要客户的法人的人脸信息</t>
  </si>
  <si>
    <t>100006849125</t>
  </si>
  <si>
    <t>厦门楷铭科技有限公司</t>
  </si>
  <si>
    <t>100018263122</t>
  </si>
  <si>
    <t>河北猎人电气有限公司</t>
  </si>
  <si>
    <t>企业官网模板</t>
  </si>
  <si>
    <t>可能会重新做</t>
  </si>
  <si>
    <t>289402150</t>
  </si>
  <si>
    <t>深圳市东顺科技开发有限公司</t>
  </si>
  <si>
    <t>不确定上线时间</t>
  </si>
  <si>
    <t>100016092013</t>
  </si>
  <si>
    <t>广西迅捷网络科技有限公司</t>
  </si>
  <si>
    <t>用户准备注册文字的商标，目前正在确认小项</t>
  </si>
  <si>
    <t>100006356317</t>
  </si>
  <si>
    <t>柯瓦尔电气（北京）有限公司</t>
  </si>
  <si>
    <t>13007102</t>
  </si>
  <si>
    <t>龚滔</t>
  </si>
  <si>
    <t>100015547123</t>
  </si>
  <si>
    <t>北京市中盾(石家庄)律师事务所</t>
  </si>
  <si>
    <t>利川奥麦传媒有限公司</t>
  </si>
  <si>
    <t>100010602490</t>
  </si>
  <si>
    <t>宁波云脑科技有限公司</t>
  </si>
  <si>
    <t>100020168611</t>
  </si>
  <si>
    <t>说我们比淘宝上的贵</t>
  </si>
  <si>
    <t>100002456115</t>
  </si>
  <si>
    <t>张腾欢</t>
  </si>
  <si>
    <t>帮朋友</t>
  </si>
  <si>
    <t>100013903712</t>
  </si>
  <si>
    <t>有朝气（北京）科技有限公司</t>
  </si>
  <si>
    <t>上线时间不定</t>
  </si>
  <si>
    <t>健康展示网站</t>
  </si>
  <si>
    <t>100013749319</t>
  </si>
  <si>
    <t>安徽金亮电子科技有限公司</t>
  </si>
  <si>
    <t>续费</t>
  </si>
  <si>
    <t>100006736593</t>
  </si>
  <si>
    <t>北京中兴通网络科技股份有限公司</t>
  </si>
  <si>
    <t>增值税发票识别</t>
  </si>
  <si>
    <t>100013667345</t>
  </si>
  <si>
    <t>河北雄迈电子科技有限公司</t>
  </si>
  <si>
    <t>汽车相关识别</t>
  </si>
  <si>
    <t>100000348469</t>
  </si>
  <si>
    <t>北京素水互联科技有限公司</t>
  </si>
  <si>
    <t>云开发 数据库</t>
  </si>
  <si>
    <t>只是有了一个初步的规划，项目方案都还没有定</t>
  </si>
  <si>
    <t>100019816355</t>
  </si>
  <si>
    <t>鞍山市汤岗子温泉集团有限公司</t>
  </si>
  <si>
    <t>100020087303</t>
  </si>
  <si>
    <t>广东合邦律师事务所</t>
  </si>
  <si>
    <t>100011545904</t>
  </si>
  <si>
    <t>江苏讯德智能科技有限公司</t>
  </si>
  <si>
    <t>短信 语音消息</t>
  </si>
  <si>
    <t>100015581062</t>
  </si>
  <si>
    <t>武汉干吧餐饮娱乐有限公司</t>
  </si>
  <si>
    <t>100014465823</t>
  </si>
  <si>
    <t>张先生</t>
  </si>
  <si>
    <t>100017534536</t>
  </si>
  <si>
    <t>禹州市百信隆科技有限公司</t>
  </si>
  <si>
    <t>100016399096</t>
  </si>
  <si>
    <t>重庆璞客餐饮有限公司</t>
  </si>
  <si>
    <t>100014826987</t>
  </si>
  <si>
    <t>安徽拓涂防腐技术有限公司</t>
  </si>
  <si>
    <t>服务器不归自己管 通知续费活动</t>
  </si>
  <si>
    <t>100015605166</t>
  </si>
  <si>
    <t>武汉三城择屋房地产经纪服务有限公司</t>
  </si>
  <si>
    <t>100018596121</t>
  </si>
  <si>
    <t>上海优谱实业有限公司</t>
  </si>
  <si>
    <t>100020074694</t>
  </si>
  <si>
    <t>冯婉迎</t>
  </si>
  <si>
    <t>服务器、COS</t>
  </si>
  <si>
    <t>后台管理系统</t>
  </si>
  <si>
    <t>100012574454</t>
  </si>
  <si>
    <t>山东天印网络科技有限公司</t>
  </si>
  <si>
    <t>告知我们目前的续费活动，询问客户是否愿意提前续费，客户说他看一下，添加QQ下发活动</t>
  </si>
  <si>
    <t>覃福健</t>
  </si>
  <si>
    <t>100014880507</t>
  </si>
  <si>
    <t>成都市成华区人民政府白莲池街道办事处</t>
  </si>
  <si>
    <t>说等到期了再续费，还有7天时间</t>
  </si>
  <si>
    <t>100005172229</t>
  </si>
  <si>
    <t>高密市新禾广告传媒服务中心</t>
  </si>
  <si>
    <t>100019890571</t>
  </si>
  <si>
    <t>潘先生</t>
  </si>
  <si>
    <t>等其他服务器到期了会新购 2个月周期，告知迁移</t>
  </si>
  <si>
    <t>100012337220</t>
  </si>
  <si>
    <t>乾升利信息技术（上海）有限公司</t>
  </si>
  <si>
    <t>100014995231</t>
  </si>
  <si>
    <t>北京宇和科技有限公司</t>
  </si>
  <si>
    <t>100020189907</t>
  </si>
  <si>
    <t>赵文卓</t>
  </si>
  <si>
    <t>客户只是新来员工，目前在多方比较</t>
  </si>
  <si>
    <t>具体的不清楚</t>
  </si>
  <si>
    <t>100009279142</t>
  </si>
  <si>
    <t>双流区耀杰网络工作室</t>
  </si>
  <si>
    <t>100020189924</t>
  </si>
  <si>
    <t>文字识别</t>
  </si>
  <si>
    <t>100000611807</t>
  </si>
  <si>
    <t>郑州卓越医药科技有限公司</t>
  </si>
  <si>
    <t>100015218532</t>
  </si>
  <si>
    <t>郑州鹏威建材有限公司</t>
  </si>
  <si>
    <t>100020219244</t>
  </si>
  <si>
    <t>北京清尚工坊文化传媒有限公司</t>
  </si>
  <si>
    <t>100011641422</t>
  </si>
  <si>
    <t>广西德枞商贸有限公司</t>
  </si>
  <si>
    <t>告知到期，表示知道晚点再说</t>
  </si>
  <si>
    <t>100020217389</t>
  </si>
  <si>
    <t>杨彦国</t>
  </si>
  <si>
    <t>不懂技术，想要部署网站</t>
  </si>
  <si>
    <t>个人网站</t>
  </si>
  <si>
    <t>100020226686</t>
  </si>
  <si>
    <t>赵国建</t>
  </si>
  <si>
    <t>部署个人网站，还没有确认</t>
  </si>
  <si>
    <t>100015261151</t>
  </si>
  <si>
    <t>浙江镠锋科技有限公司</t>
  </si>
  <si>
    <t>100020226376</t>
  </si>
  <si>
    <t>董小兵</t>
  </si>
  <si>
    <t>100014085228</t>
  </si>
  <si>
    <t>深圳市荣立志实业发展有限公司</t>
  </si>
  <si>
    <t>100006598664</t>
  </si>
  <si>
    <t>上海勾谷网络科技有限公司</t>
  </si>
  <si>
    <t>100013818486</t>
  </si>
  <si>
    <t>杭州泷源检测仪器有限公司</t>
  </si>
  <si>
    <t>服务器短信</t>
  </si>
  <si>
    <t>100020243083</t>
  </si>
  <si>
    <t>刘清营</t>
  </si>
  <si>
    <t>测试环境，对服务器不太了解</t>
  </si>
  <si>
    <t>100019605096</t>
  </si>
  <si>
    <t>深圳市麦田信息科技有限公司</t>
  </si>
  <si>
    <t>配置 时间不确定</t>
  </si>
  <si>
    <t>100014213917</t>
  </si>
  <si>
    <t>东莞市凯迪胶粘科技有限公司</t>
  </si>
  <si>
    <t>挂载店铺</t>
  </si>
  <si>
    <t>100017383435</t>
  </si>
  <si>
    <t>苏先生</t>
  </si>
  <si>
    <t>100012133017</t>
  </si>
  <si>
    <t>容县国鸿燃气有限公司</t>
  </si>
  <si>
    <t>燃气收费系统</t>
  </si>
  <si>
    <t>100020209912</t>
  </si>
  <si>
    <t>王思远</t>
  </si>
  <si>
    <t>接入短信的接口，业务还没考虑好在哪里部署</t>
  </si>
  <si>
    <t>100019361202</t>
  </si>
  <si>
    <t>深圳市富斯科技有限公司</t>
  </si>
  <si>
    <t>目前接入通知类以及营销类接口有问题，还在处理</t>
  </si>
  <si>
    <t>货物系统接入短信</t>
  </si>
  <si>
    <t>100018406407</t>
  </si>
  <si>
    <t>深圳市今日美创科技有限公司</t>
  </si>
  <si>
    <t>网站活动短信</t>
  </si>
  <si>
    <t>100008843877</t>
  </si>
  <si>
    <t>陕西航博无限软件科技有限责任公司</t>
  </si>
  <si>
    <t>政府项目，进度太慢了，和甲方还没有签合同</t>
  </si>
  <si>
    <t>100019061745</t>
  </si>
  <si>
    <t>100019590411</t>
  </si>
  <si>
    <t>南通享玉商贸有限公司-肖先生</t>
  </si>
  <si>
    <t>客户说公司那边还没有正式开始投入使用，现在的量还够</t>
  </si>
  <si>
    <t>内部使用的公众号</t>
  </si>
  <si>
    <t>100014022856</t>
  </si>
  <si>
    <t>广东智信信息科技股份有限公司</t>
  </si>
  <si>
    <t>公众号小程序</t>
  </si>
  <si>
    <t>100000640341</t>
  </si>
  <si>
    <t>定安定城觉知汽车服务中心</t>
  </si>
  <si>
    <t>代驾业务</t>
  </si>
  <si>
    <t>100011894177</t>
  </si>
  <si>
    <t>高新区车之匠汽车维修部</t>
  </si>
  <si>
    <t>网站项目</t>
  </si>
  <si>
    <t>南通百捷网络科技有限公司</t>
  </si>
  <si>
    <t>生推的，客户表现出兴趣还需跟进</t>
  </si>
  <si>
    <t>教育分享小程序</t>
  </si>
  <si>
    <t>100003709751</t>
  </si>
  <si>
    <t>苏州随身玩信息技术有限公司</t>
  </si>
  <si>
    <t>功能类型的小程序项目</t>
  </si>
  <si>
    <t>100000800777</t>
  </si>
  <si>
    <t>戴文亮</t>
  </si>
  <si>
    <t>100019744167</t>
  </si>
  <si>
    <t>温州市福环电子科技有限公司</t>
  </si>
  <si>
    <t>北京中投智汇投资管理有限公司</t>
  </si>
  <si>
    <t>服务器，等保</t>
  </si>
  <si>
    <t>100009591711</t>
  </si>
  <si>
    <t>沈阳明瞩科技有限公司</t>
  </si>
  <si>
    <t>软著</t>
  </si>
  <si>
    <t>100010716593</t>
  </si>
  <si>
    <t>晋江市安海镇凯乐臻烘焙店</t>
  </si>
  <si>
    <t>系统</t>
  </si>
  <si>
    <t>100015305872</t>
  </si>
  <si>
    <t>南京摩颉科技有限公司</t>
  </si>
  <si>
    <t>没怎么关注官网，可能继续使用</t>
  </si>
  <si>
    <t>100010067952</t>
  </si>
  <si>
    <t>上海新稚源环保科技发展有限公司</t>
  </si>
  <si>
    <t>项目还在开发</t>
  </si>
  <si>
    <t>100003733662</t>
  </si>
  <si>
    <t>长春通立互联科技有限公司</t>
  </si>
  <si>
    <t>100011779507</t>
  </si>
  <si>
    <t>江苏宁淮智能制造技术有限公司</t>
  </si>
  <si>
    <t>短信，引流</t>
  </si>
  <si>
    <t>100019300788</t>
  </si>
  <si>
    <t>黄玉春</t>
  </si>
  <si>
    <t>100012704647</t>
  </si>
  <si>
    <t>胤禛科技(南京)有限公司</t>
  </si>
  <si>
    <t>100007943142</t>
  </si>
  <si>
    <t>重庆华众创新网络科技有限公司</t>
  </si>
  <si>
    <t>成都博创智联科技有限公司</t>
  </si>
  <si>
    <t>100019738277</t>
  </si>
  <si>
    <t>沧州爱情海婚姻服务有限公司</t>
  </si>
  <si>
    <t>需要把线下的会员系统迁移上云，技术方面有些不太懂7.8用户最近在忙，给朋友部署的，可能没时间操作</t>
  </si>
  <si>
    <t>会员系统</t>
  </si>
  <si>
    <t>100007036787</t>
  </si>
  <si>
    <t>云南天纵科技有限公司</t>
  </si>
  <si>
    <t>100002657888</t>
  </si>
  <si>
    <t>宜都市陆城好美家水电器材城</t>
  </si>
  <si>
    <t>100004475888</t>
  </si>
  <si>
    <t>苏州厂招信息科技有限公司</t>
  </si>
  <si>
    <t>短信，域名</t>
  </si>
  <si>
    <t>多个公司主体，app,短信量比较大</t>
  </si>
  <si>
    <t>100012675348</t>
  </si>
  <si>
    <t>安徽三普智能重工有限公司</t>
  </si>
  <si>
    <t>标准存储</t>
  </si>
  <si>
    <t>客户表示现在短信用得很少，告知优惠，客户说让技术回去看一下，现在还有多少，如果不多了就购买一个包，通过QQ下发活动</t>
  </si>
  <si>
    <t>100018605549</t>
  </si>
  <si>
    <t>内蒙古蒙智网络科技有限公司</t>
  </si>
  <si>
    <t>技术人员再操作短信这个事</t>
  </si>
  <si>
    <t>虚拟产品电商网站</t>
  </si>
  <si>
    <t>100020106922</t>
  </si>
  <si>
    <t>万鑫</t>
  </si>
  <si>
    <t>已经测试，效果可以，不着急采购</t>
  </si>
  <si>
    <t>网站个人</t>
  </si>
  <si>
    <t>100017614612</t>
  </si>
  <si>
    <t>塔耐科技(上海)有限公司</t>
  </si>
  <si>
    <t>轻量服务器</t>
  </si>
  <si>
    <t>客户在测试。上线还不确定的那种</t>
  </si>
  <si>
    <t>测试无实际项目</t>
  </si>
  <si>
    <t>100015429413</t>
  </si>
  <si>
    <t>长沙驷马策电动车有限公司</t>
  </si>
  <si>
    <t>说是稳定使用系统，没有卡点</t>
  </si>
  <si>
    <t>办公系统</t>
  </si>
  <si>
    <t>深圳市熠华智能科技有限公司</t>
  </si>
  <si>
    <t>不懂技术，目前先开一个月测试</t>
  </si>
  <si>
    <t>用户需要上传文件，给到用户下载</t>
  </si>
  <si>
    <t>100011814208</t>
  </si>
  <si>
    <t>北京鹤源新业文化传播有限公司</t>
  </si>
  <si>
    <t>银行卡备注不到直接官网注册了</t>
  </si>
  <si>
    <t>100020165568</t>
  </si>
  <si>
    <t>之后可能会有几件商标的注册需求，但是现在暂时不需要</t>
  </si>
  <si>
    <t>注册商标</t>
  </si>
  <si>
    <t>100020227368</t>
  </si>
  <si>
    <t>欧阳先生</t>
  </si>
  <si>
    <t xml:space="preserve">没有营业执照 </t>
  </si>
  <si>
    <t>100014649096</t>
  </si>
  <si>
    <t>杭州井泉环保科技有限公司</t>
  </si>
  <si>
    <t>先去看下，只有一件</t>
  </si>
  <si>
    <t>100014566783</t>
  </si>
  <si>
    <t>城固县靓妆商贸有限公司</t>
  </si>
  <si>
    <t>稳定使用没有卡点</t>
  </si>
  <si>
    <t>100019893579</t>
  </si>
  <si>
    <t>高治伟</t>
  </si>
  <si>
    <t>100020154839</t>
  </si>
  <si>
    <t>王淑玲</t>
  </si>
  <si>
    <t>挂拼多多，续费，想短信引流</t>
  </si>
  <si>
    <t>100003338618</t>
  </si>
  <si>
    <t>陕西魅蓝信息技术有限公司</t>
  </si>
  <si>
    <t>只了解1折一下的服务器，新购</t>
  </si>
  <si>
    <t>100019141687</t>
  </si>
  <si>
    <t>连城县称香冬网络工作室</t>
  </si>
  <si>
    <t>100020154829</t>
  </si>
  <si>
    <t>刘国鑫</t>
  </si>
  <si>
    <t>目前使用个人账号测试后期会搭建公司网站</t>
  </si>
  <si>
    <t>100014570152</t>
  </si>
  <si>
    <t>山东五域信息技术股份有限公司</t>
  </si>
  <si>
    <t>营业执照核验</t>
  </si>
  <si>
    <t>app，小程序</t>
  </si>
  <si>
    <t>100017400898</t>
  </si>
  <si>
    <t>沈阳金瑞云电子商务有限公司</t>
  </si>
  <si>
    <t>身份信息数据无法评估</t>
  </si>
  <si>
    <t>100013342712</t>
  </si>
  <si>
    <t>南康区天玥电子产品商行</t>
  </si>
  <si>
    <t>100001128507</t>
  </si>
  <si>
    <t>长沙赛宾网络科技有限公司</t>
  </si>
  <si>
    <t>100005740242</t>
  </si>
  <si>
    <t>深圳敖达科技有限公司</t>
  </si>
  <si>
    <t>在做备案 配置低 后续可能需要配置高一点的</t>
  </si>
  <si>
    <t>100000883670</t>
  </si>
  <si>
    <t>小智科技有限公司</t>
  </si>
  <si>
    <t>100020095261</t>
  </si>
  <si>
    <t>韦程工</t>
  </si>
  <si>
    <t>100020249427</t>
  </si>
  <si>
    <t>周庚楷</t>
  </si>
  <si>
    <t>服务器，直播流量包</t>
  </si>
  <si>
    <t>不确定做不做</t>
  </si>
  <si>
    <t>不上线直播平台</t>
  </si>
  <si>
    <t>100020250074</t>
  </si>
  <si>
    <t>魏霄帅</t>
  </si>
  <si>
    <t>朋友推荐的，不给说具体时间，也可能不做</t>
  </si>
  <si>
    <t>不上线微信小程序</t>
  </si>
  <si>
    <t>100019617226</t>
  </si>
  <si>
    <t>覃梓涵</t>
  </si>
  <si>
    <t>360还没到期</t>
  </si>
  <si>
    <t>个人小程序</t>
  </si>
  <si>
    <t>100010940108</t>
  </si>
  <si>
    <t>考虑是每个月还是一年采购 亚马逊</t>
  </si>
  <si>
    <t>亚马逊</t>
  </si>
  <si>
    <t>100011454402</t>
  </si>
  <si>
    <t>保定泽一新能源科技有限公司</t>
  </si>
  <si>
    <t>100019844141</t>
  </si>
  <si>
    <t>贵州尚博美会议展览有限公司</t>
  </si>
  <si>
    <t>会议通知</t>
  </si>
  <si>
    <t>100018995246</t>
  </si>
  <si>
    <t>海南知了有方医疗科技有限责任公司</t>
  </si>
  <si>
    <t>100020238167</t>
  </si>
  <si>
    <t>程铭泉</t>
  </si>
  <si>
    <t>个人博客</t>
  </si>
  <si>
    <t>100020184266</t>
  </si>
  <si>
    <t>陈勇君</t>
  </si>
  <si>
    <t>考虑下买哪款</t>
  </si>
  <si>
    <t>未了解到</t>
  </si>
  <si>
    <t>100017851300</t>
  </si>
  <si>
    <t>工极（北京）智能科技有限公司</t>
  </si>
  <si>
    <t>在做备案 新购不急</t>
  </si>
  <si>
    <t>100012406342</t>
  </si>
  <si>
    <t>惠州市聚盒信息科技有限公司</t>
  </si>
  <si>
    <t>100020116588</t>
  </si>
  <si>
    <t>成都地线宝宝网络科技有限公司</t>
  </si>
  <si>
    <t>100005385033</t>
  </si>
  <si>
    <t>郑州微厦计算机科技有限公司</t>
  </si>
  <si>
    <t>100020175401</t>
  </si>
  <si>
    <t>长沙市聚而盛信息科技有限公司</t>
  </si>
  <si>
    <t>技术人员在操作先生的账户暂时没有联系到技术</t>
  </si>
  <si>
    <t>小程序后台</t>
  </si>
  <si>
    <t>100020193823</t>
  </si>
  <si>
    <t>崔超群</t>
  </si>
  <si>
    <t>学生，觉得贵</t>
  </si>
  <si>
    <t>学习</t>
  </si>
  <si>
    <t>觉得贵，不要了</t>
  </si>
  <si>
    <t>100020189291</t>
  </si>
  <si>
    <t>赵月宏</t>
  </si>
  <si>
    <t>第三方公司做，</t>
  </si>
  <si>
    <t>100020194612</t>
  </si>
  <si>
    <t>罗景亮</t>
  </si>
  <si>
    <t>具体用量，时间，短信模板</t>
  </si>
  <si>
    <t>个人网站使用</t>
  </si>
  <si>
    <t>100020129327</t>
  </si>
  <si>
    <t>刘会洋</t>
  </si>
  <si>
    <t>学生，不着急</t>
  </si>
  <si>
    <t>100006654449</t>
  </si>
  <si>
    <t>汕头市潮阳区谷饶辰友软件开发工作室</t>
  </si>
  <si>
    <t>公众号</t>
  </si>
  <si>
    <t>100020228091</t>
  </si>
  <si>
    <t>张勇峰</t>
  </si>
  <si>
    <t>主要是学习使用，老师布置的项目需要接入短信功能</t>
  </si>
  <si>
    <t>100020237099</t>
  </si>
  <si>
    <t>殷骄阳</t>
  </si>
  <si>
    <t>多方对比价格</t>
  </si>
  <si>
    <t>个人使用，跑一些模型</t>
  </si>
  <si>
    <t>100019493622</t>
  </si>
  <si>
    <t>薛先生</t>
  </si>
  <si>
    <t>客户想要私有化部署</t>
  </si>
  <si>
    <t>医患交流平台</t>
  </si>
  <si>
    <t>100019970147</t>
  </si>
  <si>
    <t>恩罗信息技术有限公司</t>
  </si>
  <si>
    <t xml:space="preserve">IM </t>
  </si>
  <si>
    <t>看自己开发还是接入咱们这边</t>
  </si>
  <si>
    <t>小店铺</t>
  </si>
  <si>
    <t>100011638572</t>
  </si>
  <si>
    <t>100020157182</t>
  </si>
  <si>
    <t>唐先生</t>
  </si>
  <si>
    <t>亚马逊 在审核执照 通过就会买</t>
  </si>
  <si>
    <t>100018067488</t>
  </si>
  <si>
    <t>常先生</t>
  </si>
  <si>
    <t>在了解</t>
  </si>
  <si>
    <t>100019983994</t>
  </si>
  <si>
    <t>杭州躺爷企业管理咨询合伙企业(有限合伙)</t>
  </si>
  <si>
    <t>100020183187</t>
  </si>
  <si>
    <t>合肥赋域数字科技有限公司</t>
  </si>
  <si>
    <t>100020230254</t>
  </si>
  <si>
    <t>没有预计时间</t>
  </si>
  <si>
    <t>100014781891</t>
  </si>
  <si>
    <t>槐荫区金抖云网络工作室</t>
  </si>
  <si>
    <t>展示官网</t>
  </si>
  <si>
    <t>100020237508</t>
  </si>
  <si>
    <t>王金祥</t>
  </si>
  <si>
    <t>100020238901</t>
  </si>
  <si>
    <t>上官名辉</t>
  </si>
  <si>
    <t>拼多多店铺</t>
  </si>
  <si>
    <t>100020238737</t>
  </si>
  <si>
    <t>邓先生</t>
  </si>
  <si>
    <t>个人使用，生物分析</t>
  </si>
  <si>
    <t>100020247937</t>
  </si>
  <si>
    <t>张扬</t>
  </si>
  <si>
    <t>挂载交易系统</t>
  </si>
  <si>
    <t>100016864026</t>
  </si>
  <si>
    <t>方先生</t>
  </si>
  <si>
    <t>100018017771</t>
  </si>
  <si>
    <t>北京赢得未来网络科技有限公司</t>
  </si>
  <si>
    <t>全媒体联络平台</t>
  </si>
  <si>
    <t>100020244407</t>
  </si>
  <si>
    <t>张海云</t>
  </si>
  <si>
    <t>100020234083</t>
  </si>
  <si>
    <t>蔡贤德</t>
  </si>
  <si>
    <t>100019882813</t>
  </si>
  <si>
    <t>梁飞连</t>
  </si>
  <si>
    <t>100019850167</t>
  </si>
  <si>
    <t>邵琼琼</t>
  </si>
  <si>
    <t>100019927317</t>
  </si>
  <si>
    <t>柳志启</t>
  </si>
  <si>
    <t>100019132908</t>
  </si>
  <si>
    <t>区奕聪</t>
  </si>
  <si>
    <t>惠州恒软科技有限公司</t>
  </si>
  <si>
    <t>COS标准存储</t>
  </si>
  <si>
    <t>网站数据售卖</t>
  </si>
  <si>
    <t>862111222</t>
  </si>
  <si>
    <t>深圳相信科技有限公司</t>
  </si>
  <si>
    <t>100011832367</t>
  </si>
  <si>
    <t>黑龙江常乐医药有限公司</t>
  </si>
  <si>
    <t>100020130271</t>
  </si>
  <si>
    <t>诸暨市陈宅启仁手机店</t>
  </si>
  <si>
    <t>100019361087</t>
  </si>
  <si>
    <t>上海固方胶粘剂有限公司</t>
  </si>
  <si>
    <t>只是先注册一个域名</t>
  </si>
  <si>
    <t>100017931629</t>
  </si>
  <si>
    <t>顾斯鑫</t>
  </si>
  <si>
    <t>100013319695</t>
  </si>
  <si>
    <t>济南金福禄水切割技术有限公司</t>
  </si>
  <si>
    <t>100003283223</t>
  </si>
  <si>
    <t>深圳盛世美科技有限公司</t>
  </si>
  <si>
    <t>100020087914</t>
  </si>
  <si>
    <t>杭州燕养源生物科技有限公司</t>
  </si>
  <si>
    <t>域名备案</t>
  </si>
  <si>
    <t>100019952865</t>
  </si>
  <si>
    <t>刘煜期</t>
  </si>
  <si>
    <t>CVM</t>
  </si>
  <si>
    <t>100020019683</t>
  </si>
  <si>
    <t>魏朋聪</t>
  </si>
  <si>
    <t>小程序，用了服务器，差域名</t>
  </si>
  <si>
    <t>100020193927</t>
  </si>
  <si>
    <t>周先生</t>
  </si>
  <si>
    <t>100020224321</t>
  </si>
  <si>
    <t>许玉龙</t>
  </si>
  <si>
    <t>个人业务，先试用一下再说</t>
  </si>
  <si>
    <t>印刷体识别</t>
  </si>
  <si>
    <t>100019237988</t>
  </si>
  <si>
    <t>交联(杭州)投资管理有限公司</t>
  </si>
  <si>
    <t>一直说业务还没确定，有可能后期不需要了也不一定</t>
  </si>
  <si>
    <t>100017475017</t>
  </si>
  <si>
    <t>成都一码云游文旅科技有限公司</t>
  </si>
  <si>
    <t>直播、点播</t>
  </si>
  <si>
    <t>客户不确定用量，没有具体告知实现的场景</t>
  </si>
  <si>
    <t>100010173576</t>
  </si>
  <si>
    <t>凉山州慧恩人力资源开发有限公司</t>
  </si>
  <si>
    <t>100020198638</t>
  </si>
  <si>
    <t>顾先生</t>
  </si>
  <si>
    <t>账户注册的人员帮客户搭建的是微信直播小程序，需要接入直播测试，上线的时间差不多在这个月，目前还需要测试，没有用量的预估</t>
  </si>
  <si>
    <t>100020157989</t>
  </si>
  <si>
    <t>翟福斌</t>
  </si>
  <si>
    <t>测试使用</t>
  </si>
  <si>
    <t>100020200483</t>
  </si>
  <si>
    <t>江北区信合谊企业管理咨询工作室</t>
  </si>
  <si>
    <t>还搞不懂</t>
  </si>
  <si>
    <t>简单存储</t>
  </si>
  <si>
    <t>100019285850</t>
  </si>
  <si>
    <t>安嵌科贸(北京)有限公司</t>
  </si>
  <si>
    <t>100010953061</t>
  </si>
  <si>
    <t>深圳市创云科技有限公司</t>
  </si>
  <si>
    <t>等保</t>
  </si>
  <si>
    <t>100020118831</t>
  </si>
  <si>
    <t>何运忠</t>
  </si>
  <si>
    <t>服务器，对象存储</t>
  </si>
  <si>
    <t>100014338260</t>
  </si>
  <si>
    <t>刘令威</t>
  </si>
  <si>
    <t>说要先解决流量收费的问题，才可能加购</t>
  </si>
  <si>
    <t>100020243567</t>
  </si>
  <si>
    <t>游亮伟</t>
  </si>
  <si>
    <r>
      <rPr/>
      <t xml:space="preserve">f95f5e0a063767582f57b89579b61d20</t>
    </r>
    <phoneticPr fontId="1" type="noConversion"/>
  </si>
  <si>
    <r>
      <rPr/>
      <t xml:space="preserve">b60ad6f38c96a8f884daf565f7e1f805</t>
    </r>
    <phoneticPr fontId="1" type="noConversion"/>
  </si>
  <si>
    <r>
      <rPr/>
      <t xml:space="preserve">017e3770cf0143f365af0af696e0ac3a</t>
    </r>
    <phoneticPr fontId="1" type="noConversion"/>
  </si>
  <si>
    <r>
      <rPr/>
      <t xml:space="preserve">34d0d45ca3a87b66a3a86422dccc823b</t>
    </r>
    <phoneticPr fontId="1" type="noConversion"/>
  </si>
  <si>
    <r>
      <rPr/>
      <t xml:space="preserve">33406b8869e724403b8d0c56abbcc5c0</t>
    </r>
    <phoneticPr fontId="1" type="noConversion"/>
  </si>
  <si>
    <r>
      <rPr/>
      <t xml:space="preserve">6b8408b68045c217d9acd02a5f293bc9</t>
    </r>
    <phoneticPr fontId="1" type="noConversion"/>
  </si>
  <si>
    <r>
      <rPr/>
      <t xml:space="preserve">1c82a58a4e1f39f7b656a600e7bfb989</t>
    </r>
    <phoneticPr fontId="1" type="noConversion"/>
  </si>
  <si>
    <r>
      <rPr/>
      <t xml:space="preserve">2a2911396b12366be58eb1019084f2e4</t>
    </r>
    <phoneticPr fontId="1" type="noConversion"/>
  </si>
  <si>
    <r>
      <rPr/>
      <t xml:space="preserve">9d0efc505a25947724a6f9a6656d09f7</t>
    </r>
    <phoneticPr fontId="1" type="noConversion"/>
  </si>
  <si>
    <r>
      <rPr/>
      <t xml:space="preserve">e6d80e06eafa4d1fd1ccd96a2dad73c8</t>
    </r>
    <phoneticPr fontId="1" type="noConversion"/>
  </si>
  <si>
    <r>
      <rPr/>
      <t xml:space="preserve">8348f865414810117d622a794fbb1285</t>
    </r>
    <phoneticPr fontId="1" type="noConversion"/>
  </si>
  <si>
    <r>
      <rPr>
        <sz val="9.0"/>
        <color rgb="FFFF0000"/>
        <b val="true"/>
      </rPr>
      <t xml:space="preserve">0%</t>
    </r>
    <r>
      <rPr>
        <sz val="9.0"/>
        <color rgb="FFFF0000"/>
      </rPr>
      <t xml:space="preserve">：丢单（商机完全丧失）</t>
    </r>
    <phoneticPr fontId="1" type="noConversion"/>
  </si>
  <si>
    <r>
      <rPr>
        <sz val="9.0"/>
        <color rgb="FFFF0000"/>
        <b val="true"/>
      </rPr>
      <t xml:space="preserve">25%</t>
    </r>
    <r>
      <rPr>
        <sz val="9.0"/>
        <color rgb="FFFF0000"/>
      </rPr>
      <t xml:space="preserve">：表达需求（客户表达了需求，并且有动机）
客户表达了需求/现状，或者有急迫动机的需求
客户对产品提出疑问/对服务器做测试/拉技术对接群
客户在了解产品；客户在对比价钱；客户目前不着急，表示先了解；客户上线周期较长，2-3个月以上的时间</t>
    </r>
    <phoneticPr fontId="1" type="noConversion"/>
  </si>
  <si>
    <r>
      <rPr>
        <sz val="9.0"/>
        <color rgb="FFFF0000"/>
        <b val="true"/>
      </rPr>
      <t xml:space="preserve">50%</t>
    </r>
    <r>
      <rPr>
        <sz val="9.0"/>
        <color rgb="FFFF0000"/>
      </rPr>
      <t xml:space="preserve">：认可公司/服务/产品（客户表达了更具体的需求，认可产品和服务）
客户对价格没有异议
客户表示腾讯云比较适合
客户承诺可以在具体的时间再沟通
客户已经开始测试</t>
    </r>
    <phoneticPr fontId="1" type="noConversion"/>
  </si>
  <si>
    <r>
      <rPr>
        <sz val="9.0"/>
        <color rgb="FFFF0000"/>
        <b val="true"/>
      </rPr>
      <t xml:space="preserve">75%</t>
    </r>
    <r>
      <rPr>
        <sz val="9.0"/>
        <color rgb="FFFF0000"/>
      </rPr>
      <t xml:space="preserve">：认可价格（客户已经认同你的价格）
客户明确表示价格可以接受
客户咨询合同等购买细节（付款时间、方式、发票、账号、流程）
已经跟客户沟通好优惠，折扣；客户已经准备采购我们产品了，但是目前有卡点（账号、备案、价格）</t>
    </r>
    <phoneticPr fontId="1" type="noConversion"/>
  </si>
  <si>
    <r>
      <rPr>
        <sz val="9.0"/>
        <color rgb="FFFF0000"/>
        <b val="true"/>
      </rPr>
      <t xml:space="preserve">90%</t>
    </r>
    <r>
      <rPr>
        <sz val="9.0"/>
        <color rgb="FFFF0000"/>
      </rPr>
      <t xml:space="preserve">：准备采购（客户口头承诺付款时间）
明确什么时候下单采购
明确告知在走财务流程
持续稳定采购的客户</t>
    </r>
    <phoneticPr fontId="1" type="noConversion"/>
  </si>
  <si>
    <r>
      <rPr>
        <sz val="11.0"/>
        <color rgb="FF000000"/>
      </rPr>
      <t xml:space="preserve">走财务流程，操作要等到月底</t>
    </r>
    <phoneticPr fontId="1" type="noConversion"/>
  </si>
  <si>
    <r>
      <rPr>
        <sz val="11.0"/>
        <color rgb="FF000000"/>
      </rPr>
      <t xml:space="preserve">目前h还在调研阶段</t>
    </r>
    <phoneticPr fontId="1" type="noConversion"/>
  </si>
  <si>
    <r>
      <rPr>
        <sz val="11.0"/>
        <color rgb="FF000000"/>
      </rPr>
      <t xml:space="preserve">目前在对比阿里 犀牛</t>
    </r>
    <phoneticPr fontId="1" type="noConversion"/>
  </si>
  <si>
    <r>
      <rPr>
        <sz val="11.0"/>
        <color rgb="FF000000"/>
      </rPr>
      <t xml:space="preserve">不愿意告知目前的消耗量，也不是很愿意沟通的类型，只是说到期了会再买</t>
    </r>
    <phoneticPr fontId="1" type="noConversion"/>
  </si>
  <si>
    <r>
      <rPr/>
      <t xml:space="preserve">长春市房地产市场监测服务中心</t>
    </r>
    <phoneticPr fontId="1" type="noConversion"/>
  </si>
  <si>
    <r>
      <rPr>
        <sz val="11.0"/>
        <color rgb="FF000000"/>
      </rPr>
      <t xml:space="preserve">联系不是决策人，需要领导决定</t>
    </r>
    <phoneticPr fontId="1" type="noConversion"/>
  </si>
  <si>
    <r>
      <rPr>
        <sz val="11.0"/>
        <color rgb="FF000000"/>
      </rPr>
      <t xml:space="preserve">才刚走完采购，请款流程正在进行</t>
    </r>
    <phoneticPr fontId="1" type="noConversion"/>
  </si>
  <si>
    <r>
      <rPr>
        <sz val="11.0"/>
        <color rgb="FF000000"/>
      </rPr>
      <t xml:space="preserve">客户觉得续费有点贵</t>
    </r>
    <phoneticPr fontId="1" type="noConversion"/>
  </si>
  <si>
    <r>
      <rPr>
        <sz val="11.0"/>
        <color rgb="FF000000"/>
      </rPr>
      <t xml:space="preserve">付费 </t>
    </r>
    <phoneticPr fontId="1" type="noConversion"/>
  </si>
  <si>
    <r>
      <rPr/>
      <t xml:space="preserve">深圳飞思通科技有限公司</t>
    </r>
    <phoneticPr fontId="1" type="noConversion"/>
  </si>
  <si>
    <r>
      <rPr>
        <sz val="11.0"/>
        <color rgb="FF000000"/>
      </rPr>
      <t xml:space="preserve">考虑下续一年还是三年</t>
    </r>
    <phoneticPr fontId="1" type="noConversion"/>
  </si>
  <si>
    <r>
      <rPr>
        <sz val="11.0"/>
        <color rgb="FF000000"/>
      </rPr>
      <t xml:space="preserve">18活动没参与到，到期了再续费了</t>
    </r>
    <phoneticPr fontId="1" type="noConversion"/>
  </si>
  <si>
    <r>
      <rPr>
        <sz val="11.0"/>
        <color rgb="FF000000"/>
      </rPr>
      <t xml:space="preserve">客户用于存储公司的文档和数据用的</t>
    </r>
    <phoneticPr fontId="1" type="noConversion"/>
  </si>
  <si>
    <r>
      <rPr>
        <sz val="11.0"/>
        <color rgb="FF000000"/>
      </rPr>
      <t xml:space="preserve">八九月份开始搭建</t>
    </r>
    <phoneticPr fontId="1" type="noConversion"/>
  </si>
  <si>
    <r>
      <rPr>
        <sz val="11.0"/>
        <color rgb="FF000000"/>
      </rPr>
      <t xml:space="preserve">客户公司还没有注册下来，注册下来会注册企业账号</t>
    </r>
    <phoneticPr fontId="1" type="noConversion"/>
  </si>
  <si>
    <r>
      <rPr>
        <sz val="11.0"/>
        <color rgb="FF000000"/>
      </rPr>
      <t xml:space="preserve">等 备案结果</t>
    </r>
    <phoneticPr fontId="1" type="noConversion"/>
  </si>
  <si>
    <r>
      <rPr>
        <sz val="11.0"/>
        <color rgb="FF000000"/>
      </rPr>
      <t xml:space="preserve">客户老板还在出差小程序项目一直没有落实下来</t>
    </r>
    <phoneticPr fontId="1" type="noConversion"/>
  </si>
  <si>
    <r>
      <rPr/>
      <t xml:space="preserve">广州市圣易互联网科技有限公司</t>
    </r>
    <phoneticPr fontId="1" type="noConversion"/>
  </si>
  <si>
    <r>
      <rPr>
        <sz val="11.0"/>
        <color rgb="FF000000"/>
      </rPr>
      <t xml:space="preserve">客户准备下月采购现在测试</t>
    </r>
    <phoneticPr fontId="1" type="noConversion"/>
  </si>
  <si>
    <r>
      <rPr>
        <sz val="11.0"/>
        <color rgb="FF000000"/>
      </rPr>
      <t xml:space="preserve">6月24号已到期，客户现在没有技术需要自己更改</t>
    </r>
    <phoneticPr fontId="1" type="noConversion"/>
  </si>
  <si>
    <r>
      <rPr>
        <sz val="11.0"/>
        <color rgb="FF000000"/>
      </rPr>
      <t xml:space="preserve">9月份才到期</t>
    </r>
    <phoneticPr fontId="1" type="noConversion"/>
  </si>
  <si>
    <r>
      <rPr>
        <sz val="11.0"/>
        <color rgb="FF000000"/>
      </rPr>
      <t xml:space="preserve">这是业务，技术在出差</t>
    </r>
    <phoneticPr fontId="1" type="noConversion"/>
  </si>
  <si>
    <r>
      <rPr/>
      <t xml:space="preserve">郭景峰</t>
    </r>
    <phoneticPr fontId="1" type="noConversion"/>
  </si>
  <si>
    <r>
      <rPr/>
      <t xml:space="preserve">杜先生</t>
    </r>
    <phoneticPr fontId="1" type="noConversion"/>
  </si>
  <si>
    <r>
      <rPr>
        <sz val="11.0"/>
        <color rgb="FF000000"/>
      </rPr>
      <t xml:space="preserve">先测试一个月</t>
    </r>
    <phoneticPr fontId="1" type="noConversion"/>
  </si>
  <si>
    <r>
      <rPr>
        <sz val="11.0"/>
        <color rgb="FF000000"/>
      </rPr>
      <t xml:space="preserve">周一有时间处理</t>
    </r>
    <phoneticPr fontId="1" type="noConversion"/>
  </si>
  <si>
    <r>
      <rPr>
        <sz val="11.0"/>
        <color rgb="FF000000"/>
      </rPr>
      <t xml:space="preserve">还有9个月到期 客户说问下公司是否续费</t>
    </r>
    <phoneticPr fontId="1" type="noConversion"/>
  </si>
  <si>
    <r>
      <rPr>
        <sz val="11.0"/>
        <color rgb="FF000000"/>
      </rPr>
      <t xml:space="preserve">接口需要重新测试</t>
    </r>
    <phoneticPr fontId="1" type="noConversion"/>
  </si>
  <si>
    <r>
      <rPr>
        <sz val="11.0"/>
        <color rgb="FF000000"/>
      </rPr>
      <t xml:space="preserve">7.13用户商标大类小项还没有确定下来</t>
    </r>
    <phoneticPr fontId="1" type="noConversion"/>
  </si>
  <si>
    <r>
      <rPr>
        <sz val="11.0"/>
        <color rgb="FF000000"/>
      </rPr>
      <t xml:space="preserve">继续使用</t>
    </r>
    <phoneticPr fontId="1" type="noConversion"/>
  </si>
  <si>
    <r>
      <rPr>
        <sz val="11.0"/>
        <color rgb="FF000000"/>
      </rPr>
      <t xml:space="preserve">用户觉得续费贵了，重新注册账号买了一台</t>
    </r>
    <phoneticPr fontId="1" type="noConversion"/>
  </si>
  <si>
    <r>
      <rPr>
        <sz val="11.0"/>
        <color rgb="FF000000"/>
      </rPr>
      <t xml:space="preserve">账号只放app,短信和域名没在这个号上采购</t>
    </r>
    <phoneticPr fontId="1" type="noConversion"/>
  </si>
  <si>
    <r>
      <rPr/>
      <t xml:space="preserve">昆明竖心旁空间设计工程有限公司</t>
    </r>
    <phoneticPr fontId="1" type="noConversion"/>
  </si>
  <si>
    <r>
      <rPr>
        <sz val="11.0"/>
        <color rgb="FF000000"/>
      </rPr>
      <t xml:space="preserve">没说具体时间要</t>
    </r>
    <phoneticPr fontId="1" type="noConversion"/>
  </si>
  <si>
    <r>
      <rPr>
        <sz val="11.0"/>
        <color rgb="FF000000"/>
      </rPr>
      <t xml:space="preserve">要10月份在开始官网</t>
    </r>
    <phoneticPr fontId="1" type="noConversion"/>
  </si>
  <si>
    <r>
      <rPr>
        <sz val="11.0"/>
        <color rgb="FF000000"/>
      </rPr>
      <t xml:space="preserve">说自己存储一些app小程序等数据资料</t>
    </r>
    <phoneticPr fontId="1" type="noConversion"/>
  </si>
</sst>
</file>

<file path=xl/styles.xml><?xml version="1.0" encoding="utf-8"?>
<styleSheet xmlns="http://schemas.openxmlformats.org/spreadsheetml/2006/main">
  <numFmts count="7">
    <numFmt numFmtId="164" formatCode="yyyy-mm-dd;@"/>
    <numFmt numFmtId="165" formatCode="m&quot;月&quot;d&quot;日&quot;;@"/>
    <numFmt numFmtId="166" formatCode="yyyy/m/d"/>
    <numFmt numFmtId="167" formatCode="0_ "/>
    <numFmt numFmtId="168" formatCode="yyyy/m/d;@"/>
    <numFmt numFmtId="169" formatCode="0.00_);[Red](0.00)"/>
    <numFmt numFmtId="170" formatCode="0.00_ "/>
  </numFmts>
  <fonts count="470">
    <font>
      <sz val="11.0"/>
      <color indexed="8"/>
      <name val="Calibri"/>
      <family val="2"/>
      <scheme val="minor"/>
    </font>
    <font>
      <name val="微软雅黑"/>
      <sz val="11.0"/>
      <color rgb="000000"/>
    </font>
    <font>
      <name val="等线"/>
      <sz val="11.0"/>
      <color rgb="000000"/>
    </font>
    <font>
      <name val="微软雅黑"/>
      <sz val="10.0"/>
      <color rgb="000000"/>
    </font>
    <font>
      <name val="微软雅黑"/>
      <sz val="10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Helvetica Neue"/>
      <sz val="10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  <color rgb="595959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SF Pro SC"/>
      <sz val="10.0"/>
      <color rgb="595959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  <color rgb="1890FF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SF Pro SC"/>
      <sz val="10.0"/>
      <color rgb="1890FF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宋体"/>
      <sz val="11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SimSun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9.0"/>
      <color rgb="FF0000"/>
    </font>
    <font>
      <name val="等线"/>
      <sz val="12.0"/>
      <b val="true"/>
    </font>
    <font>
      <name val="微软雅黑"/>
      <sz val="11.0"/>
      <color rgb="000000"/>
      <b val="true"/>
    </font>
    <font>
      <name val="微软雅黑"/>
      <sz val="12.0"/>
      <color rgb="000000"/>
      <b val="true"/>
    </font>
    <font>
      <name val="等线"/>
      <sz val="11.0"/>
      <color rgb="FFFFFF"/>
      <b val="true"/>
    </font>
    <font>
      <name val="等线"/>
      <sz val="12.0"/>
      <color rgb="000000"/>
      <b val="true"/>
    </font>
    <font>
      <name val="SimSun"/>
      <sz val="10.0"/>
      <color rgb="000000"/>
    </font>
    <font>
      <name val="微软雅黑"/>
      <sz val="11.0"/>
      <color rgb="000000"/>
      <b val="true"/>
    </font>
    <font>
      <name val="Calibri"/>
      <sz val="11.0"/>
      <color rgb="FFFFFF"/>
    </font>
    <font>
      <name val="微软雅黑"/>
      <sz val="11.0"/>
      <color rgb="FFFFFF"/>
      <b val="true"/>
    </font>
    <font>
      <name val="等线"/>
      <sz val="12.0"/>
      <color rgb="000000"/>
    </font>
    <font>
      <name val="微软雅黑"/>
      <sz val="12.0"/>
      <color rgb="000000"/>
    </font>
    <font>
      <name val="微软雅黑"/>
      <sz val="9.0"/>
      <color rgb="000000"/>
      <b val="true"/>
    </font>
    <font>
      <name val="SimSun"/>
      <sz val="10.0"/>
    </font>
    <font>
      <name val="宋体"/>
      <sz val="10.0"/>
      <color rgb="000000"/>
    </font>
    <font>
      <name val="SimSun"/>
      <sz val="10.0"/>
      <b val="true"/>
    </font>
    <font>
      <name val="微软雅黑"/>
      <sz val="9.0"/>
      <b val="true"/>
    </font>
    <font>
      <name val="SimSun"/>
      <sz val="10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1.0"/>
    </font>
    <font>
      <name val="Calibri"/>
      <sz val="11.0"/>
      <color rgb="000000"/>
    </font>
    <font>
      <name val="SimSun"/>
      <sz val="10.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SimSun"/>
      <sz val="9.0"/>
      <color rgb="000000"/>
      <b val="true"/>
    </font>
    <font>
      <name val="Calibri"/>
      <sz val="11.0"/>
      <color rgb="000000"/>
    </font>
    <font>
      <name val="SF Pro SC"/>
      <sz val="10.0"/>
      <color rgb="000000"/>
    </font>
    <font>
      <name val="Calibri"/>
      <sz val="11.0"/>
      <color rgb="000000"/>
    </font>
    <font>
      <name val="Calibri"/>
      <sz val="11.0"/>
      <color rgb="000000"/>
    </font>
    <font>
      <name val="SF Pro SC"/>
      <sz val="10.0"/>
      <color rgb="595959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微软雅黑"/>
      <sz val="10.0"/>
      <color rgb="000000"/>
    </font>
    <font>
      <name val="Calibri"/>
      <sz val="11.0"/>
    </font>
    <font>
      <name val="等线"/>
      <sz val="10.0"/>
      <color rgb="000000"/>
    </font>
    <font>
      <name val="SF Pro SC"/>
      <sz val="10.0"/>
      <color rgb="000000"/>
    </font>
    <font>
      <name val="Microsoft YaHei"/>
      <sz val="11.0"/>
      <color rgb="000000"/>
    </font>
    <font>
      <name val="SF Pro SC"/>
      <sz val="12.0"/>
      <color rgb="000000"/>
    </font>
    <font>
      <name val="SimSun"/>
      <sz val="10.0"/>
      <color rgb="595959"/>
    </font>
    <font>
      <name val="Helvetica Neue"/>
      <sz val="12.0"/>
      <color rgb="000000"/>
      <b val="true"/>
    </font>
    <font>
      <name val="宋体"/>
      <sz val="11.0"/>
      <color rgb="000000"/>
    </font>
    <font>
      <name val="Helvetica Neue"/>
      <sz val="12.0"/>
      <color rgb="000000"/>
    </font>
    <font>
      <name val="Helvetica Neue"/>
      <sz val="11.0"/>
      <color rgb="000000"/>
    </font>
    <font>
      <name val="SimSun"/>
      <sz val="10.0"/>
      <color rgb="018FFB"/>
      <u val="single"/>
    </font>
    <font>
      <name val="SimSun"/>
      <sz val="11.0"/>
    </font>
    <font>
      <name val="Microsoft YaHei"/>
      <sz val="11.0"/>
    </font>
    <font>
      <name val="SimSun"/>
      <sz val="11.0"/>
      <color rgb="1890FF"/>
    </font>
    <font>
      <name val="SimSun"/>
      <sz val="11.0"/>
      <color rgb="595959"/>
    </font>
    <font>
      <name val="宋体"/>
      <sz val="12.0"/>
    </font>
    <font>
      <name val="Microsoft YaHei"/>
      <sz val="11.0"/>
      <b val="true"/>
    </font>
    <font>
      <name val="Microsoft YaHei"/>
      <sz val="11.0"/>
      <color rgb="000000"/>
      <b val="true"/>
    </font>
    <font>
      <name val="Arial"/>
      <sz val="10.0"/>
      <color rgb="000000"/>
    </font>
    <font>
      <name val="Microsoft YaHei"/>
      <sz val="11.0"/>
      <color rgb="FF0000"/>
    </font>
    <font>
      <name val="Arial"/>
      <sz val="10.0"/>
      <color rgb="000000"/>
      <b val="true"/>
    </font>
    <font>
      <name val="Microsoft YaHei"/>
      <sz val="18.0"/>
    </font>
    <font>
      <name val="等线"/>
      <sz val="11.0"/>
    </font>
    <font>
      <name val="等线"/>
      <sz val="11.0"/>
      <color rgb="FF0000"/>
    </font>
    <font>
      <name val="微软雅黑"/>
      <sz val="11.0"/>
      <color rgb="FF0000"/>
    </font>
  </fonts>
  <fills count="12">
    <fill>
      <patternFill patternType="none"/>
    </fill>
    <fill>
      <patternFill patternType="darkGray"/>
    </fill>
    <fill>
      <patternFill patternType="solid"/>
    </fill>
    <fill>
      <patternFill patternType="solid">
        <fgColor rgb="00B0F0"/>
      </patternFill>
    </fill>
    <fill>
      <patternFill patternType="solid">
        <fgColor rgb="E9E9E9"/>
      </patternFill>
    </fill>
    <fill>
      <patternFill patternType="solid">
        <fgColor rgb="FFB84D"/>
      </patternFill>
    </fill>
    <fill>
      <patternFill patternType="solid">
        <fgColor rgb="E6F7FF"/>
      </patternFill>
    </fill>
    <fill>
      <patternFill patternType="solid">
        <fgColor rgb="E99899"/>
      </patternFill>
    </fill>
    <fill>
      <patternFill patternType="solid">
        <fgColor rgb="ACDB7E"/>
      </patternFill>
    </fill>
    <fill>
      <patternFill patternType="solid">
        <fgColor rgb="4CC2EE"/>
      </patternFill>
    </fill>
    <fill>
      <patternFill patternType="solid">
        <fgColor rgb="DFF8FF"/>
      </patternFill>
    </fill>
    <fill>
      <patternFill patternType="solid">
        <fgColor rgb="D9E1F2"/>
      </patternFill>
    </fill>
  </fills>
  <borders count="40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bottom style="thin"/>
    </border>
    <border>
      <bottom style="thin">
        <color rgb="00000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top style="thin">
        <color rgb="000000"/>
      </top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top style="thin">
        <color rgb="8EA9DB"/>
      </top>
      <bottom style="thin"/>
    </border>
    <border>
      <top style="thin">
        <color rgb="8EA9DB"/>
      </top>
      <bottom style="thin">
        <color rgb="8EA9DB"/>
      </bottom>
    </border>
    <border>
      <bottom style="medium"/>
    </border>
    <border>
      <bottom style="medium">
        <color rgb="E8E8E8"/>
      </bottom>
    </border>
  </borders>
  <cellStyleXfs count="1">
    <xf numFmtId="0" fontId="0" fillId="0" borderId="0"/>
  </cellStyleXfs>
  <cellXfs count="222">
    <xf numFmtId="0" fontId="0" fillId="0" borderId="0" xfId="0"/>
    <xf numFmtId="164" fontId="1" fillId="3" borderId="0" xfId="0" applyNumberFormat="true" applyFont="true" applyFill="true">
      <alignment wrapText="false" horizontal="center" vertical="center"/>
    </xf>
    <xf numFmtId="0" fontId="1" fillId="3" borderId="0" xfId="0" applyNumberFormat="true" applyFont="true" applyFill="true">
      <alignment wrapText="false" horizontal="center" vertical="center"/>
    </xf>
    <xf numFmtId="0" fontId="1" fillId="3" borderId="0" xfId="0" applyNumberFormat="true" applyFont="true" applyFill="true">
      <alignment wrapText="false" horizontal="left" vertical="center"/>
    </xf>
    <xf numFmtId="0" fontId="1" fillId="3" borderId="0" xfId="0" applyNumberFormat="true" applyFont="true" applyFill="true">
      <alignment wrapText="true" vertical="center"/>
    </xf>
    <xf numFmtId="0" fontId="2" fillId="0" borderId="0" xfId="0" applyNumberFormat="true" applyFont="true">
      <alignment wrapText="true" horizontal="center" vertical="center"/>
    </xf>
    <xf numFmtId="0" fontId="2" fillId="0" borderId="0" xfId="0" applyNumberFormat="true" applyFont="true">
      <alignment wrapText="false" horizontal="center" vertical="center"/>
    </xf>
    <xf numFmtId="0" fontId="3" fillId="0" borderId="0" xfId="0" applyNumberFormat="true" applyFont="true">
      <alignment wrapText="false" vertical="center"/>
    </xf>
    <xf numFmtId="164" fontId="4" fillId="0" borderId="0" xfId="0" applyNumberFormat="true" applyFont="true">
      <alignment wrapText="false" vertical="center"/>
    </xf>
    <xf numFmtId="0" fontId="0" fillId="0" borderId="0" xfId="0" applyNumberFormat="true">
      <alignment wrapText="false"/>
    </xf>
    <xf numFmtId="0" fontId="0" fillId="0" borderId="0" xfId="0" applyNumberFormat="true">
      <alignment wrapText="false" vertical="center"/>
    </xf>
    <xf numFmtId="165" fontId="4" fillId="0" borderId="0" xfId="0" applyNumberFormat="true" applyFont="true">
      <alignment wrapText="false" horizontal="left" vertical="center"/>
    </xf>
    <xf numFmtId="0" fontId="0" fillId="0" borderId="0" xfId="0" applyNumberFormat="true">
      <alignment wrapText="false" horizontal="left" vertical="center"/>
    </xf>
    <xf numFmtId="0" fontId="4" fillId="0" borderId="0" xfId="0" applyNumberFormat="true" applyFont="true">
      <alignment wrapText="false" vertical="center"/>
    </xf>
    <xf numFmtId="164" fontId="0" fillId="0" borderId="0" xfId="0" applyNumberFormat="true">
      <alignment wrapText="true" vertical="center"/>
    </xf>
    <xf numFmtId="0" fontId="0" fillId="0" borderId="0" xfId="0" applyNumberFormat="true">
      <alignment wrapText="true" vertical="center"/>
    </xf>
    <xf numFmtId="166" fontId="4" fillId="0" borderId="0" xfId="0" applyNumberFormat="true" applyFont="true">
      <alignment wrapText="false" horizontal="left" vertical="center"/>
    </xf>
    <xf numFmtId="0" fontId="0" fillId="0" borderId="0" xfId="0" applyNumberFormat="true">
      <alignment wrapText="false" horizontal="center" vertical="center"/>
    </xf>
    <xf numFmtId="0" fontId="39" fillId="0" borderId="0" xfId="0" applyNumberFormat="true" applyFont="true">
      <alignment wrapText="false" vertical="center"/>
    </xf>
    <xf numFmtId="164" fontId="0" fillId="0" borderId="0" xfId="0" applyNumberFormat="true">
      <alignment wrapText="false" vertical="center"/>
    </xf>
    <xf numFmtId="165" fontId="4" fillId="0" borderId="0" xfId="0" applyNumberFormat="true" applyFont="true">
      <alignment wrapText="false" vertical="center"/>
    </xf>
    <xf numFmtId="49" fontId="0" fillId="0" borderId="0" xfId="0" applyNumberFormat="true">
      <alignment wrapText="false" vertical="center"/>
    </xf>
    <xf numFmtId="0" fontId="201" fillId="0" borderId="0" xfId="0" applyNumberFormat="true" applyFont="true">
      <alignment wrapText="false" vertical="center"/>
    </xf>
    <xf numFmtId="0" fontId="217" fillId="0" borderId="0" xfId="0" applyNumberFormat="true" applyFont="true">
      <alignment wrapText="false" vertical="center"/>
    </xf>
    <xf numFmtId="49" fontId="232" fillId="0" borderId="0" xfId="0" applyNumberFormat="true" applyFont="true">
      <alignment wrapText="false" vertical="center"/>
    </xf>
    <xf numFmtId="49" fontId="270" fillId="0" borderId="0" xfId="0" applyNumberFormat="true" applyFont="true">
      <alignment wrapText="false" vertical="center"/>
    </xf>
    <xf numFmtId="165" fontId="360" fillId="0" borderId="0" xfId="0" applyNumberFormat="true" applyFont="true">
      <alignment wrapText="false" horizontal="left" vertical="center"/>
    </xf>
    <xf numFmtId="0" fontId="378" fillId="0" borderId="0" xfId="0" applyNumberFormat="true" applyFont="true">
      <alignment wrapText="false" horizontal="left" vertical="center"/>
    </xf>
    <xf numFmtId="167" fontId="360" fillId="0" borderId="0" xfId="0" applyNumberFormat="true" applyFont="true">
      <alignment wrapText="false" horizontal="left" vertical="center"/>
    </xf>
    <xf numFmtId="0" fontId="360" fillId="0" borderId="0" xfId="0" applyNumberFormat="true" applyFont="true">
      <alignment wrapText="false" horizontal="left" vertical="center"/>
    </xf>
    <xf numFmtId="0" fontId="4" fillId="0" borderId="0" xfId="0" applyNumberFormat="true" applyFont="true">
      <alignment wrapText="false" horizontal="left" vertical="center"/>
    </xf>
    <xf numFmtId="9" fontId="0" fillId="4" borderId="8" xfId="0" applyNumberFormat="true" applyFill="true" applyBorder="true">
      <alignment wrapText="true" horizontal="center" vertical="top"/>
    </xf>
    <xf numFmtId="0" fontId="4" fillId="0" borderId="8" xfId="0" applyNumberFormat="true" applyFont="true" applyBorder="true">
      <alignment wrapText="false" vertical="center"/>
    </xf>
    <xf numFmtId="9" fontId="405" fillId="4" borderId="8" xfId="0" applyNumberFormat="true" applyFont="true" applyFill="true" applyBorder="true">
      <alignment wrapText="true" horizontal="center" vertical="top"/>
    </xf>
    <xf numFmtId="0" fontId="406" fillId="0" borderId="8" xfId="0" applyNumberFormat="true" applyFont="true" applyBorder="true">
      <alignment wrapText="true" horizontal="center" vertical="center"/>
    </xf>
    <xf numFmtId="0" fontId="407" fillId="0" borderId="8" xfId="0" applyNumberFormat="true" applyFont="true" applyBorder="true">
      <alignment wrapText="true" horizontal="center" vertical="center"/>
    </xf>
    <xf numFmtId="0" fontId="408" fillId="0" borderId="8" xfId="0" applyNumberFormat="true" applyFont="true" applyBorder="true">
      <alignment wrapText="true" horizontal="center" vertical="center"/>
    </xf>
    <xf numFmtId="0" fontId="409" fillId="0" borderId="8" xfId="0" applyNumberFormat="true" applyFont="true" applyBorder="true">
      <alignment wrapText="true" horizontal="center" vertical="center"/>
    </xf>
    <xf numFmtId="0" fontId="408" fillId="3" borderId="8" xfId="0" applyNumberFormat="true" applyFont="true" applyFill="true" applyBorder="true">
      <alignment wrapText="false" horizontal="center" vertical="center"/>
    </xf>
    <xf numFmtId="0" fontId="410" fillId="3" borderId="8" xfId="0" applyNumberFormat="true" applyFont="true" applyFill="true" applyBorder="true">
      <alignment wrapText="false" horizontal="center" vertical="center"/>
    </xf>
    <xf numFmtId="0" fontId="410" fillId="3" borderId="8" xfId="0" applyNumberFormat="true" applyFont="true" applyFill="true" applyBorder="true">
      <alignment wrapText="true" horizontal="center" vertical="center"/>
    </xf>
    <xf numFmtId="0" fontId="411" fillId="3" borderId="8" xfId="0" applyNumberFormat="true" applyFont="true" applyFill="true" applyBorder="true">
      <alignment wrapText="false" horizontal="center" vertical="center"/>
    </xf>
    <xf numFmtId="0" fontId="412" fillId="3" borderId="8" xfId="0" applyNumberFormat="true" applyFont="true" applyFill="true" applyBorder="true">
      <alignment wrapText="false" horizontal="center" vertical="center"/>
    </xf>
    <xf numFmtId="0" fontId="409" fillId="5" borderId="8" xfId="0" applyNumberFormat="true" applyFont="true" applyFill="true" applyBorder="true">
      <alignment wrapText="true" horizontal="center" vertical="center"/>
    </xf>
    <xf numFmtId="0" fontId="0" fillId="5" borderId="8" xfId="0" applyNumberFormat="true" applyFill="true" applyBorder="true">
      <alignment wrapText="true" horizontal="center" vertical="center"/>
    </xf>
    <xf numFmtId="0" fontId="414" fillId="5" borderId="8" xfId="0" applyNumberFormat="true" applyFont="true" applyFill="true" applyBorder="true">
      <alignment wrapText="true" horizontal="center" vertical="center"/>
    </xf>
    <xf numFmtId="166" fontId="415" fillId="0" borderId="8" xfId="0" applyNumberFormat="true" applyFont="true" applyBorder="true">
      <alignment wrapText="false" horizontal="center" vertical="center"/>
    </xf>
    <xf numFmtId="49" fontId="270" fillId="0" borderId="8" xfId="0" applyNumberFormat="true" applyFont="true" applyBorder="true">
      <alignment wrapText="false" vertical="center"/>
    </xf>
    <xf numFmtId="0" fontId="217" fillId="0" borderId="8" xfId="0" applyNumberFormat="true" applyFont="true" applyBorder="true">
      <alignment wrapText="false" vertical="center"/>
    </xf>
    <xf numFmtId="0" fontId="415" fillId="0" borderId="8" xfId="0" applyNumberFormat="true" applyFont="true" applyBorder="true">
      <alignment wrapText="false" horizontal="center" vertical="center"/>
    </xf>
    <xf numFmtId="0" fontId="416" fillId="0" borderId="8" xfId="0" applyNumberFormat="true" applyFont="true" applyBorder="true">
      <alignment wrapText="false" horizontal="center" vertical="center"/>
    </xf>
    <xf numFmtId="9" fontId="415" fillId="0" borderId="8" xfId="0" applyNumberFormat="true" applyFont="true" applyBorder="true">
      <alignment wrapText="false" horizontal="center" vertical="center"/>
    </xf>
    <xf numFmtId="0" fontId="417" fillId="0" borderId="8" xfId="0" applyNumberFormat="true" applyFont="true" applyBorder="true">
      <alignment wrapText="false" horizontal="center" vertical="center"/>
    </xf>
    <xf numFmtId="0" fontId="418" fillId="0" borderId="8" xfId="0" applyNumberFormat="true" applyFont="true" applyBorder="true">
      <alignment wrapText="false" horizontal="center" vertical="center"/>
    </xf>
    <xf numFmtId="0" fontId="1" fillId="0" borderId="8" xfId="0" applyNumberFormat="true" applyFont="true" applyBorder="true">
      <alignment wrapText="true" horizontal="center" vertical="center"/>
    </xf>
    <xf numFmtId="164" fontId="418" fillId="0" borderId="8" xfId="0" applyNumberFormat="true" applyFont="true" applyBorder="true">
      <alignment wrapText="false" horizontal="center" vertical="center"/>
    </xf>
    <xf numFmtId="0" fontId="419" fillId="0" borderId="8" xfId="0" applyNumberFormat="true" applyFont="true" applyBorder="true">
      <alignment wrapText="true" horizontal="center" vertical="center"/>
    </xf>
    <xf numFmtId="0" fontId="420" fillId="0" borderId="8" xfId="0" applyNumberFormat="true" applyFont="true" applyBorder="true">
      <alignment wrapText="false" horizontal="center" vertical="center"/>
    </xf>
    <xf numFmtId="0" fontId="421" fillId="0" borderId="8" xfId="0" applyNumberFormat="true" applyFont="true" applyBorder="true">
      <alignment wrapText="false" horizontal="center" vertical="center"/>
    </xf>
    <xf numFmtId="0" fontId="422" fillId="0" borderId="8" xfId="0" applyNumberFormat="true" applyFont="true" applyBorder="true">
      <alignment wrapText="false" horizontal="center" vertical="center"/>
    </xf>
    <xf numFmtId="9" fontId="418" fillId="0" borderId="8" xfId="0" applyNumberFormat="true" applyFont="true" applyBorder="true">
      <alignment wrapText="true" horizontal="center" vertical="center"/>
    </xf>
    <xf numFmtId="0" fontId="418" fillId="0" borderId="8" xfId="0" applyNumberFormat="true" applyFont="true" applyBorder="true">
      <alignment wrapText="true" horizontal="center" vertical="center"/>
    </xf>
    <xf numFmtId="0" fontId="0" fillId="0" borderId="8" xfId="0" applyNumberFormat="true" applyBorder="true">
      <alignment wrapText="false" horizontal="center" vertical="center"/>
    </xf>
    <xf numFmtId="0" fontId="4" fillId="0" borderId="8" xfId="0" applyNumberFormat="true" applyFont="true" applyBorder="true">
      <alignment wrapText="false" horizontal="center" vertical="center"/>
    </xf>
    <xf numFmtId="49" fontId="416" fillId="0" borderId="8" xfId="0" applyNumberFormat="true" applyFont="true" applyBorder="true">
      <alignment wrapText="false" horizontal="center" vertical="center"/>
    </xf>
    <xf numFmtId="0" fontId="416" fillId="0" borderId="8" xfId="0" applyNumberFormat="true" applyFont="true" applyBorder="true">
      <alignment wrapText="true" horizontal="center" vertical="center"/>
    </xf>
    <xf numFmtId="0" fontId="425" fillId="0" borderId="8" xfId="0" applyNumberFormat="true" applyFont="true" applyBorder="true">
      <alignment wrapText="false" horizontal="center" vertical="center"/>
    </xf>
    <xf numFmtId="164" fontId="418" fillId="0" borderId="8" xfId="0" applyNumberFormat="true" applyFont="true" applyBorder="true">
      <alignment wrapText="true" horizontal="center" vertical="center"/>
    </xf>
    <xf numFmtId="0" fontId="411" fillId="0" borderId="8" xfId="0" applyNumberFormat="true" applyFont="true" applyBorder="true">
      <alignment wrapText="true" horizontal="center" vertical="center"/>
    </xf>
    <xf numFmtId="9" fontId="418" fillId="0" borderId="8" xfId="0" applyNumberFormat="true" applyFont="true" applyBorder="true">
      <alignment wrapText="false" horizontal="center" vertical="center"/>
    </xf>
    <xf numFmtId="49" fontId="416" fillId="0" borderId="8" xfId="0" applyNumberFormat="true" applyFont="true" applyBorder="true">
      <alignment wrapText="true" horizontal="center" vertical="center"/>
    </xf>
    <xf numFmtId="49" fontId="411" fillId="0" borderId="8" xfId="0" applyNumberFormat="true" applyFont="true" applyBorder="true">
      <alignment wrapText="false" horizontal="center" vertical="center"/>
    </xf>
    <xf numFmtId="0" fontId="1" fillId="0" borderId="8" xfId="0" applyNumberFormat="true" applyFont="true" applyBorder="true">
      <alignment wrapText="false" horizontal="center" vertical="center"/>
    </xf>
    <xf numFmtId="0" fontId="3" fillId="0" borderId="8" xfId="0" applyNumberFormat="true" applyFont="true" applyBorder="true">
      <alignment wrapText="false" horizontal="center" vertical="center"/>
    </xf>
    <xf numFmtId="49" fontId="422" fillId="0" borderId="8" xfId="0" applyNumberFormat="true" applyFont="true" applyBorder="true">
      <alignment wrapText="true" horizontal="center" vertical="center"/>
    </xf>
    <xf numFmtId="0" fontId="201" fillId="0" borderId="8" xfId="0" applyNumberFormat="true" applyFont="true" applyBorder="true">
      <alignment wrapText="false" vertical="center"/>
    </xf>
    <xf numFmtId="49" fontId="415" fillId="0" borderId="8" xfId="0" applyNumberFormat="true" applyFont="true" applyBorder="true">
      <alignment wrapText="false" horizontal="center" vertical="center"/>
    </xf>
    <xf numFmtId="0" fontId="217" fillId="0" borderId="8" xfId="0" applyNumberFormat="true" applyFont="true" applyBorder="true">
      <alignment wrapText="false" horizontal="center" vertical="center"/>
    </xf>
    <xf numFmtId="49" fontId="0" fillId="0" borderId="8" xfId="0" applyNumberFormat="true" applyBorder="true">
      <alignment wrapText="false" vertical="center"/>
    </xf>
    <xf numFmtId="49" fontId="418" fillId="0" borderId="8" xfId="0" applyNumberFormat="true" applyFont="true" applyBorder="true">
      <alignment wrapText="true" horizontal="center" vertical="center"/>
    </xf>
    <xf numFmtId="0" fontId="431" fillId="0" borderId="8" xfId="0" applyNumberFormat="true" applyFont="true" applyBorder="true">
      <alignment wrapText="false" horizontal="center" vertical="center"/>
    </xf>
    <xf numFmtId="49" fontId="433" fillId="0" borderId="8" xfId="0" applyNumberFormat="true" applyFont="true" applyBorder="true">
      <alignment wrapText="false" horizontal="center" vertical="center"/>
    </xf>
    <xf numFmtId="0" fontId="2" fillId="0" borderId="8" xfId="0" applyNumberFormat="true" applyFont="true" applyBorder="true">
      <alignment wrapText="false" horizontal="center" vertical="center"/>
    </xf>
    <xf numFmtId="0" fontId="436" fillId="0" borderId="8" xfId="0" applyNumberFormat="true" applyFont="true" applyBorder="true">
      <alignment wrapText="true" horizontal="center" vertical="center"/>
    </xf>
    <xf numFmtId="0" fontId="417" fillId="0" borderId="8" xfId="0" applyNumberFormat="true" applyFont="true" applyBorder="true">
      <alignment wrapText="true" horizontal="center" vertical="center"/>
    </xf>
    <xf numFmtId="166" fontId="416" fillId="0" borderId="8" xfId="0" applyNumberFormat="true" applyFont="true" applyBorder="true">
      <alignment wrapText="false" horizontal="center" vertical="center"/>
    </xf>
    <xf numFmtId="9" fontId="415" fillId="0" borderId="8" xfId="0" applyNumberFormat="true" applyFont="true" applyBorder="true">
      <alignment wrapText="true" horizontal="center" vertical="center"/>
    </xf>
    <xf numFmtId="0" fontId="0" fillId="0" borderId="8" xfId="0" applyNumberFormat="true" applyBorder="true">
      <alignment wrapText="false" vertical="center"/>
    </xf>
    <xf numFmtId="0" fontId="433" fillId="0" borderId="8" xfId="0" applyNumberFormat="true" applyFont="true" applyBorder="true">
      <alignment wrapText="false" vertical="center"/>
    </xf>
    <xf numFmtId="0" fontId="422" fillId="6" borderId="8" xfId="0" applyNumberFormat="true" applyFont="true" applyFill="true" applyBorder="true">
      <alignment wrapText="true" horizontal="center" vertical="center"/>
    </xf>
    <xf numFmtId="49" fontId="444" fillId="0" borderId="8" xfId="0" applyNumberFormat="true" applyFont="true" applyBorder="true">
      <alignment wrapText="false" horizontal="center" vertical="center"/>
    </xf>
    <xf numFmtId="49" fontId="4" fillId="0" borderId="8" xfId="0" applyNumberFormat="true" applyFont="true" applyBorder="true">
      <alignment wrapText="false" vertical="center"/>
    </xf>
    <xf numFmtId="0" fontId="445" fillId="0" borderId="8" xfId="0" applyNumberFormat="true" applyFont="true" applyBorder="true">
      <alignment wrapText="false" vertical="center"/>
    </xf>
    <xf numFmtId="164" fontId="446" fillId="0" borderId="8" xfId="0" applyNumberFormat="true" applyFont="true" applyBorder="true">
      <alignment wrapText="false" horizontal="center" vertical="center"/>
    </xf>
    <xf numFmtId="0" fontId="201" fillId="0" borderId="8" xfId="0" applyNumberFormat="true" applyFont="true" applyBorder="true">
      <alignment wrapText="false" horizontal="center" vertical="center"/>
    </xf>
    <xf numFmtId="0" fontId="447" fillId="0" borderId="8" xfId="0" applyNumberFormat="true" applyFont="true" applyBorder="true">
      <alignment wrapText="false" horizontal="center" vertical="center"/>
    </xf>
    <xf numFmtId="0" fontId="408" fillId="0" borderId="8" xfId="0" applyNumberFormat="true" applyFont="true" applyBorder="true">
      <alignment wrapText="false" horizontal="center" vertical="center"/>
    </xf>
    <xf numFmtId="49" fontId="422" fillId="3" borderId="8" xfId="0" applyNumberFormat="true" applyFont="true" applyFill="true" applyBorder="true">
      <alignment wrapText="false" horizontal="center" vertical="center"/>
    </xf>
    <xf numFmtId="166" fontId="418" fillId="0" borderId="8" xfId="0" applyNumberFormat="true" applyFont="true" applyBorder="true">
      <alignment wrapText="false" horizontal="center" vertical="center"/>
    </xf>
    <xf numFmtId="49" fontId="3" fillId="0" borderId="8" xfId="0" applyNumberFormat="true" applyFont="true" applyBorder="true">
      <alignment wrapText="false" vertical="center"/>
    </xf>
    <xf numFmtId="49" fontId="378" fillId="0" borderId="8" xfId="0" applyNumberFormat="true" applyFont="true" applyBorder="true">
      <alignment wrapText="false" horizontal="center" vertical="center"/>
    </xf>
    <xf numFmtId="0" fontId="444" fillId="0" borderId="8" xfId="0" applyNumberFormat="true" applyFont="true" applyBorder="true">
      <alignment wrapText="false" vertical="center"/>
    </xf>
    <xf numFmtId="0" fontId="448" fillId="0" borderId="8" xfId="0" applyNumberFormat="true" applyFont="true" applyBorder="true">
      <alignment wrapText="false" vertical="center"/>
    </xf>
    <xf numFmtId="168" fontId="418" fillId="0" borderId="8" xfId="0" applyNumberFormat="true" applyFont="true" applyBorder="true">
      <alignment wrapText="true" horizontal="center" vertical="center"/>
    </xf>
    <xf numFmtId="49" fontId="433" fillId="0" borderId="8" xfId="0" applyNumberFormat="true" applyFont="true" applyBorder="true">
      <alignment wrapText="false" vertical="center"/>
    </xf>
    <xf numFmtId="164" fontId="411" fillId="0" borderId="8" xfId="0" applyNumberFormat="true" applyFont="true" applyBorder="true">
      <alignment wrapText="true" horizontal="center" vertical="center"/>
    </xf>
    <xf numFmtId="165" fontId="415" fillId="0" borderId="8" xfId="0" applyNumberFormat="true" applyFont="true" applyBorder="true">
      <alignment wrapText="false" horizontal="center" vertical="center"/>
    </xf>
    <xf numFmtId="49" fontId="449" fillId="0" borderId="8" xfId="0" applyNumberFormat="true" applyFont="true" applyBorder="true">
      <alignment wrapText="false" horizontal="center" vertical="center"/>
    </xf>
    <xf numFmtId="0" fontId="450" fillId="0" borderId="8" xfId="0" applyNumberFormat="true" applyFont="true" applyBorder="true">
      <alignment wrapText="false" horizontal="center" vertical="center"/>
    </xf>
    <xf numFmtId="49" fontId="232" fillId="0" borderId="8" xfId="0" applyNumberFormat="true" applyFont="true" applyBorder="true">
      <alignment wrapText="false" vertical="center"/>
    </xf>
    <xf numFmtId="0" fontId="451" fillId="0" borderId="8" xfId="0" applyNumberFormat="true" applyFont="true" applyBorder="true">
      <alignment wrapText="false" horizontal="center" vertical="center"/>
    </xf>
    <xf numFmtId="0" fontId="360" fillId="0" borderId="8" xfId="0" applyNumberFormat="true" applyFont="true" applyBorder="true">
      <alignment wrapText="true" vertical="center"/>
    </xf>
    <xf numFmtId="49" fontId="452" fillId="0" borderId="8" xfId="0" applyNumberFormat="true" applyFont="true" applyBorder="true">
      <alignment wrapText="false" horizontal="center" vertical="center"/>
    </xf>
    <xf numFmtId="9" fontId="410" fillId="0" borderId="8" xfId="0" applyNumberFormat="true" applyFont="true" applyBorder="true">
      <alignment wrapText="false" horizontal="center" vertical="center"/>
    </xf>
    <xf numFmtId="49" fontId="418" fillId="0" borderId="8" xfId="0" applyNumberFormat="true" applyFont="true" applyBorder="true">
      <alignment wrapText="false" horizontal="center" vertical="center"/>
    </xf>
    <xf numFmtId="0" fontId="360" fillId="0" borderId="8" xfId="0" applyNumberFormat="true" applyFont="true" applyBorder="true">
      <alignment wrapText="true" horizontal="center" vertical="center"/>
    </xf>
    <xf numFmtId="0" fontId="418" fillId="6" borderId="8" xfId="0" applyNumberFormat="true" applyFont="true" applyFill="true" applyBorder="true">
      <alignment wrapText="true" horizontal="center" vertical="center"/>
    </xf>
    <xf numFmtId="0" fontId="449" fillId="0" borderId="8" xfId="0" applyNumberFormat="true" applyFont="true" applyBorder="true">
      <alignment wrapText="true" horizontal="center" vertical="center"/>
    </xf>
    <xf numFmtId="0" fontId="453" fillId="0" borderId="8" xfId="0" applyNumberFormat="true" applyFont="true" applyBorder="true">
      <alignment wrapText="false" vertical="center"/>
    </xf>
    <xf numFmtId="0" fontId="416" fillId="0" borderId="8" xfId="0" applyNumberFormat="true" applyFont="true" applyBorder="true">
      <alignment wrapText="false" vertical="center"/>
    </xf>
    <xf numFmtId="0" fontId="454" fillId="0" borderId="8" xfId="0" applyNumberFormat="true" applyFont="true" applyBorder="true">
      <alignment wrapText="false" vertical="center"/>
    </xf>
    <xf numFmtId="0" fontId="2" fillId="0" borderId="8" xfId="0" applyNumberFormat="true" applyFont="true" applyBorder="true">
      <alignment wrapText="true" horizontal="center" vertical="center"/>
    </xf>
    <xf numFmtId="0" fontId="455" fillId="0" borderId="8" xfId="0" applyNumberFormat="true" applyFont="true" applyBorder="true">
      <alignment wrapText="false" horizontal="center" vertical="center"/>
    </xf>
    <xf numFmtId="49" fontId="416" fillId="0" borderId="0" xfId="0" applyNumberFormat="true" applyFont="true">
      <alignment wrapText="true" horizontal="center" vertical="center"/>
    </xf>
    <xf numFmtId="0" fontId="416" fillId="0" borderId="0" xfId="0" applyNumberFormat="true" applyFont="true">
      <alignment wrapText="true" horizontal="center" vertical="center"/>
    </xf>
    <xf numFmtId="49" fontId="422" fillId="0" borderId="0" xfId="0" applyNumberFormat="true" applyFont="true">
      <alignment wrapText="true" horizontal="center" vertical="center"/>
    </xf>
    <xf numFmtId="0" fontId="418" fillId="0" borderId="0" xfId="0" applyNumberFormat="true" applyFont="true">
      <alignment wrapText="true" horizontal="center" vertical="center"/>
    </xf>
    <xf numFmtId="49" fontId="416" fillId="0" borderId="0" xfId="0" applyNumberFormat="true" applyFont="true">
      <alignment wrapText="false" horizontal="center" vertical="center"/>
    </xf>
    <xf numFmtId="0" fontId="415" fillId="0" borderId="0" xfId="0" applyNumberFormat="true" applyFont="true">
      <alignment wrapText="false" horizontal="center" vertical="center"/>
    </xf>
    <xf numFmtId="0" fontId="416" fillId="0" borderId="0" xfId="0" applyNumberFormat="true" applyFont="true">
      <alignment wrapText="false" horizontal="center" vertical="center"/>
    </xf>
    <xf numFmtId="49" fontId="433" fillId="0" borderId="0" xfId="0" applyNumberFormat="true" applyFont="true">
      <alignment wrapText="false" vertical="center"/>
    </xf>
    <xf numFmtId="49" fontId="422" fillId="0" borderId="0" xfId="0" applyNumberFormat="true" applyFont="true">
      <alignment wrapText="false" horizontal="center" vertical="center"/>
    </xf>
    <xf numFmtId="9" fontId="415" fillId="0" borderId="0" xfId="0" applyNumberFormat="true" applyFont="true">
      <alignment wrapText="false" horizontal="center" vertical="center"/>
    </xf>
    <xf numFmtId="166" fontId="415" fillId="0" borderId="0" xfId="0" applyNumberFormat="true" applyFont="true">
      <alignment wrapText="false" horizontal="center" vertical="center"/>
    </xf>
    <xf numFmtId="0" fontId="1" fillId="0" borderId="0" xfId="0" applyNumberFormat="true" applyFont="true">
      <alignment wrapText="false" horizontal="center" vertical="center"/>
    </xf>
    <xf numFmtId="0" fontId="1" fillId="0" borderId="0" xfId="0" applyNumberFormat="true" applyFont="true">
      <alignment wrapText="true" horizontal="center" vertical="center"/>
    </xf>
    <xf numFmtId="0" fontId="417" fillId="0" borderId="0" xfId="0" applyNumberFormat="true" applyFont="true">
      <alignment wrapText="false" horizontal="center" vertical="center"/>
    </xf>
    <xf numFmtId="0" fontId="448" fillId="3" borderId="0" xfId="0" applyNumberFormat="true" applyFont="true" applyFill="true">
      <alignment wrapText="false" horizontal="center" vertical="center"/>
    </xf>
    <xf numFmtId="0" fontId="4" fillId="0" borderId="0" xfId="0" applyNumberFormat="true" applyFont="true">
      <alignment wrapText="false" horizontal="center" vertical="center"/>
    </xf>
    <xf numFmtId="0" fontId="448" fillId="7" borderId="0" xfId="0" applyNumberFormat="true" applyFont="true" applyFill="true">
      <alignment wrapText="false" horizontal="center" vertical="center"/>
    </xf>
    <xf numFmtId="0" fontId="448" fillId="8" borderId="0" xfId="0" applyNumberFormat="true" applyFont="true" applyFill="true">
      <alignment wrapText="false" horizontal="center" vertical="center"/>
    </xf>
    <xf numFmtId="0" fontId="448" fillId="3" borderId="0" xfId="0" applyNumberFormat="true" applyFont="true" applyFill="true">
      <alignment wrapText="true" horizontal="center" vertical="center"/>
    </xf>
    <xf numFmtId="0" fontId="448" fillId="0" borderId="0" xfId="0" applyNumberFormat="true" applyFont="true">
      <alignment wrapText="false" horizontal="center" vertical="center"/>
    </xf>
    <xf numFmtId="0" fontId="448" fillId="0" borderId="0" xfId="0" applyNumberFormat="true" applyFont="true">
      <alignment wrapText="true" horizontal="center" vertical="center"/>
    </xf>
    <xf numFmtId="0" fontId="378" fillId="0" borderId="0" xfId="0" applyNumberFormat="true" applyFont="true">
      <alignment wrapText="false" horizontal="center" vertical="center"/>
    </xf>
    <xf numFmtId="165" fontId="456" fillId="0" borderId="0" xfId="0" applyNumberFormat="true" applyFont="true">
      <alignment wrapText="false" horizontal="center" vertical="center"/>
    </xf>
    <xf numFmtId="49" fontId="378" fillId="0" borderId="0" xfId="0" applyNumberFormat="true" applyFont="true">
      <alignment wrapText="false" horizontal="center" vertical="center"/>
    </xf>
    <xf numFmtId="0" fontId="456" fillId="0" borderId="0" xfId="0" applyNumberFormat="true" applyFont="true">
      <alignment wrapText="false" horizontal="center" vertical="center"/>
    </xf>
    <xf numFmtId="0" fontId="378" fillId="0" borderId="0" xfId="0" applyNumberFormat="true" applyFont="true">
      <alignment wrapText="true" horizontal="center" vertical="center"/>
    </xf>
    <xf numFmtId="49" fontId="456" fillId="0" borderId="0" xfId="0" applyNumberFormat="true" applyFont="true">
      <alignment wrapText="false" horizontal="center" vertical="center"/>
    </xf>
    <xf numFmtId="0" fontId="457" fillId="0" borderId="0" xfId="0" applyNumberFormat="true" applyFont="true">
      <alignment wrapText="false" horizontal="center" vertical="center"/>
    </xf>
    <xf numFmtId="169" fontId="456" fillId="0" borderId="0" xfId="0" applyNumberFormat="true" applyFont="true">
      <alignment wrapText="false" horizontal="center" vertical="center"/>
    </xf>
    <xf numFmtId="49" fontId="448" fillId="0" borderId="0" xfId="0" applyNumberFormat="true" applyFont="true">
      <alignment wrapText="false" horizontal="center" vertical="center"/>
    </xf>
    <xf numFmtId="0" fontId="456" fillId="0" borderId="0" xfId="0" applyNumberFormat="true" applyFont="true">
      <alignment wrapText="true" horizontal="center" vertical="center"/>
    </xf>
    <xf numFmtId="40" fontId="456" fillId="0" borderId="0" xfId="0" applyNumberFormat="true" applyFont="true">
      <alignment wrapText="false" horizontal="center" vertical="center"/>
    </xf>
    <xf numFmtId="165" fontId="378" fillId="0" borderId="0" xfId="0" applyNumberFormat="true" applyFont="true">
      <alignment wrapText="false" horizontal="center" vertical="center"/>
    </xf>
    <xf numFmtId="49" fontId="458" fillId="0" borderId="0" xfId="0" applyNumberFormat="true" applyFont="true">
      <alignment wrapText="false" horizontal="center" vertical="center"/>
    </xf>
    <xf numFmtId="169" fontId="378" fillId="0" borderId="0" xfId="0" applyNumberFormat="true" applyFont="true">
      <alignment wrapText="false" horizontal="center" vertical="center"/>
    </xf>
    <xf numFmtId="49" fontId="378" fillId="0" borderId="0" xfId="0" applyNumberFormat="true" applyFont="true">
      <alignment wrapText="true" horizontal="center" vertical="center"/>
    </xf>
    <xf numFmtId="0" fontId="459" fillId="0" borderId="0" xfId="0" applyNumberFormat="true" applyFont="true">
      <alignment wrapText="false" horizontal="center" vertical="center"/>
    </xf>
    <xf numFmtId="0" fontId="457" fillId="0" borderId="0" xfId="0" applyNumberFormat="true" applyFont="true">
      <alignment wrapText="true" horizontal="center" vertical="center"/>
    </xf>
    <xf numFmtId="166" fontId="448" fillId="0" borderId="10" xfId="0" applyNumberFormat="true" applyFont="true" applyBorder="true">
      <alignment wrapText="false" horizontal="center" vertical="center"/>
    </xf>
    <xf numFmtId="0" fontId="4" fillId="0" borderId="10" xfId="0" applyNumberFormat="true" applyFont="true" applyBorder="true">
      <alignment wrapText="false" horizontal="center" vertical="center"/>
    </xf>
    <xf numFmtId="0" fontId="448" fillId="0" borderId="0" xfId="0" applyNumberFormat="true" applyFont="true">
      <alignment wrapText="false" vertical="center"/>
    </xf>
    <xf numFmtId="0" fontId="460" fillId="0" borderId="0" xfId="0" applyNumberFormat="true" applyFont="true">
      <alignment wrapText="false" horizontal="center" vertical="center"/>
    </xf>
    <xf numFmtId="0" fontId="461" fillId="9" borderId="8" xfId="0" applyNumberFormat="true" applyFont="true" applyFill="true" applyBorder="true">
      <alignment wrapText="false" horizontal="center" vertical="center"/>
    </xf>
    <xf numFmtId="0" fontId="462" fillId="9" borderId="8" xfId="0" applyNumberFormat="true" applyFont="true" applyFill="true" applyBorder="true">
      <alignment wrapText="false" horizontal="center" vertical="center"/>
    </xf>
    <xf numFmtId="0" fontId="462" fillId="9" borderId="15" xfId="0" applyNumberFormat="true" applyFont="true" applyFill="true" applyBorder="true">
      <alignment wrapText="false" horizontal="center" vertical="center"/>
    </xf>
    <xf numFmtId="0" fontId="448" fillId="3" borderId="8" xfId="0" applyNumberFormat="true" applyFont="true" applyFill="true" applyBorder="true">
      <alignment wrapText="false" horizontal="center" vertical="center"/>
    </xf>
    <xf numFmtId="0" fontId="457" fillId="0" borderId="8" xfId="0" applyNumberFormat="true" applyFont="true" applyBorder="true">
      <alignment wrapText="false" horizontal="center" vertical="center"/>
    </xf>
    <xf numFmtId="0" fontId="448" fillId="0" borderId="8" xfId="0" applyNumberFormat="true" applyFont="true" applyBorder="true">
      <alignment wrapText="false" horizontal="center" vertical="center"/>
    </xf>
    <xf numFmtId="0" fontId="457" fillId="10" borderId="8" xfId="0" applyNumberFormat="true" applyFont="true" applyFill="true" applyBorder="true">
      <alignment wrapText="false" horizontal="center" vertical="center"/>
    </xf>
    <xf numFmtId="167" fontId="457" fillId="10" borderId="18" xfId="0" applyNumberFormat="true" applyFont="true" applyFill="true" applyBorder="true">
      <alignment wrapText="false" horizontal="center" vertical="center"/>
    </xf>
    <xf numFmtId="0" fontId="457" fillId="0" borderId="22" xfId="0" applyNumberFormat="true" applyFont="true" applyBorder="true">
      <alignment wrapText="false" horizontal="center" vertical="center"/>
    </xf>
    <xf numFmtId="10" fontId="457" fillId="0" borderId="8" xfId="0" applyNumberFormat="true" applyFont="true" applyBorder="true">
      <alignment wrapText="false" horizontal="center" vertical="center"/>
    </xf>
    <xf numFmtId="170" fontId="457" fillId="0" borderId="8" xfId="0" applyNumberFormat="true" applyFont="true" applyBorder="true">
      <alignment wrapText="false" horizontal="center" vertical="center"/>
    </xf>
    <xf numFmtId="167" fontId="457" fillId="0" borderId="8" xfId="0" applyNumberFormat="true" applyFont="true" applyBorder="true">
      <alignment wrapText="false" horizontal="center" vertical="center"/>
    </xf>
    <xf numFmtId="0" fontId="457" fillId="0" borderId="27" xfId="0" applyNumberFormat="true" applyFont="true" applyBorder="true">
      <alignment wrapText="false" horizontal="center" vertical="center"/>
    </xf>
    <xf numFmtId="0" fontId="448" fillId="0" borderId="29" xfId="0" applyNumberFormat="true" applyFont="true" applyBorder="true">
      <alignment wrapText="false" horizontal="center" vertical="center"/>
    </xf>
    <xf numFmtId="0" fontId="448" fillId="0" borderId="18" xfId="0" applyNumberFormat="true" applyFont="true" applyBorder="true">
      <alignment wrapText="false" horizontal="center" vertical="center"/>
    </xf>
    <xf numFmtId="0" fontId="457" fillId="0" borderId="18" xfId="0" applyNumberFormat="true" applyFont="true" applyBorder="true">
      <alignment wrapText="false" horizontal="center" vertical="center"/>
    </xf>
    <xf numFmtId="0" fontId="448" fillId="0" borderId="31" xfId="0" applyNumberFormat="true" applyFont="true" applyBorder="true">
      <alignment wrapText="false" horizontal="center" vertical="center"/>
    </xf>
    <xf numFmtId="0" fontId="448" fillId="0" borderId="15" xfId="0" applyNumberFormat="true" applyFont="true" applyBorder="true">
      <alignment wrapText="false" horizontal="center" vertical="center"/>
    </xf>
    <xf numFmtId="0" fontId="457" fillId="10" borderId="15" xfId="0" applyNumberFormat="true" applyFont="true" applyFill="true" applyBorder="true">
      <alignment wrapText="false" horizontal="center" vertical="center"/>
    </xf>
    <xf numFmtId="0" fontId="457" fillId="0" borderId="15" xfId="0" applyNumberFormat="true" applyFont="true" applyBorder="true">
      <alignment wrapText="false" horizontal="center" vertical="center"/>
    </xf>
    <xf numFmtId="10" fontId="457" fillId="0" borderId="15" xfId="0" applyNumberFormat="true" applyFont="true" applyBorder="true">
      <alignment wrapText="false" horizontal="center" vertical="center"/>
    </xf>
    <xf numFmtId="167" fontId="457" fillId="10" borderId="8" xfId="0" applyNumberFormat="true" applyFont="true" applyFill="true" applyBorder="true">
      <alignment wrapText="false" horizontal="center" vertical="center"/>
    </xf>
    <xf numFmtId="0" fontId="457" fillId="0" borderId="31" xfId="0" applyNumberFormat="true" applyFont="true" applyBorder="true">
      <alignment wrapText="false" horizontal="center" vertical="center"/>
    </xf>
    <xf numFmtId="0" fontId="457" fillId="10" borderId="0" xfId="0" applyNumberFormat="true" applyFont="true" applyFill="true">
      <alignment wrapText="false" horizontal="center" vertical="center"/>
    </xf>
    <xf numFmtId="0" fontId="463" fillId="0" borderId="0" xfId="0" applyNumberFormat="true" applyFont="true">
      <alignment wrapText="true" vertical="center"/>
    </xf>
    <xf numFmtId="0" fontId="464" fillId="0" borderId="32" xfId="0" applyNumberFormat="true" applyFont="true" applyBorder="true">
      <alignment wrapText="false" horizontal="center" vertical="center"/>
    </xf>
    <xf numFmtId="0" fontId="4" fillId="0" borderId="32" xfId="0" applyNumberFormat="true" applyFont="true" applyBorder="true">
      <alignment wrapText="false" horizontal="center" vertical="center"/>
    </xf>
    <xf numFmtId="10" fontId="457" fillId="0" borderId="0" xfId="0" applyNumberFormat="true" applyFont="true">
      <alignment wrapText="false" horizontal="center" vertical="center"/>
    </xf>
    <xf numFmtId="170" fontId="457" fillId="0" borderId="0" xfId="0" applyNumberFormat="true" applyFont="true">
      <alignment wrapText="false" horizontal="center" vertical="center"/>
    </xf>
    <xf numFmtId="167" fontId="457" fillId="0" borderId="0" xfId="0" applyNumberFormat="true" applyFont="true">
      <alignment wrapText="false" horizontal="center" vertical="center"/>
    </xf>
    <xf numFmtId="0" fontId="448" fillId="10" borderId="0" xfId="0" applyNumberFormat="true" applyFont="true" applyFill="true">
      <alignment wrapText="false" horizontal="center" vertical="center"/>
    </xf>
    <xf numFmtId="0" fontId="463" fillId="0" borderId="8" xfId="0" applyNumberFormat="true" applyFont="true" applyBorder="true">
      <alignment wrapText="false" horizontal="center" vertical="center"/>
    </xf>
    <xf numFmtId="0" fontId="462" fillId="9" borderId="35" xfId="0" applyNumberFormat="true" applyFont="true" applyFill="true" applyBorder="true">
      <alignment wrapText="false" horizontal="center" vertical="center"/>
    </xf>
    <xf numFmtId="0" fontId="462" fillId="9" borderId="27" xfId="0" applyNumberFormat="true" applyFont="true" applyFill="true" applyBorder="true">
      <alignment wrapText="false" horizontal="center" vertical="center"/>
    </xf>
    <xf numFmtId="0" fontId="465" fillId="3" borderId="0" xfId="0" applyNumberFormat="true" applyFont="true" applyFill="true">
      <alignment wrapText="false" vertical="center"/>
    </xf>
    <xf numFmtId="0" fontId="463" fillId="3" borderId="0" xfId="0" applyNumberFormat="true" applyFont="true" applyFill="true">
      <alignment wrapText="false" vertical="center"/>
    </xf>
    <xf numFmtId="0" fontId="448" fillId="0" borderId="27" xfId="0" applyNumberFormat="true" applyFont="true" applyBorder="true">
      <alignment wrapText="false" horizontal="center" vertical="center"/>
    </xf>
    <xf numFmtId="0" fontId="463" fillId="0" borderId="27" xfId="0" applyNumberFormat="true" applyFont="true" applyBorder="true">
      <alignment wrapText="false" horizontal="center" vertical="center"/>
    </xf>
    <xf numFmtId="9" fontId="457" fillId="0" borderId="8" xfId="0" applyNumberFormat="true" applyFont="true" applyBorder="true">
      <alignment wrapText="false" horizontal="center" vertical="center"/>
    </xf>
    <xf numFmtId="0" fontId="466" fillId="0" borderId="8" xfId="0" applyNumberFormat="true" applyFont="true" applyBorder="true">
      <alignment wrapText="false" horizontal="center" vertical="center"/>
    </xf>
    <xf numFmtId="10" fontId="466" fillId="0" borderId="8" xfId="0" applyNumberFormat="true" applyFont="true" applyBorder="true">
      <alignment wrapText="false" horizontal="center" vertical="center"/>
    </xf>
    <xf numFmtId="167" fontId="3" fillId="0" borderId="8" xfId="0" applyNumberFormat="true" applyFont="true" applyBorder="true">
      <alignment wrapText="false" horizontal="center" vertical="center"/>
    </xf>
    <xf numFmtId="0" fontId="4" fillId="0" borderId="15" xfId="0" applyNumberFormat="true" applyFont="true" applyBorder="true">
      <alignment wrapText="false" horizontal="center" vertical="center"/>
    </xf>
    <xf numFmtId="169" fontId="457" fillId="0" borderId="8" xfId="0" applyNumberFormat="true" applyFont="true" applyBorder="true">
      <alignment wrapText="false" horizontal="center" vertical="center"/>
    </xf>
    <xf numFmtId="0" fontId="467" fillId="3" borderId="8" xfId="0" applyNumberFormat="true" applyFont="true" applyFill="true" applyBorder="true">
      <alignment wrapText="false" vertical="bottom"/>
    </xf>
    <xf numFmtId="1" fontId="467" fillId="3" borderId="8" xfId="0" applyNumberFormat="true" applyFont="true" applyFill="true" applyBorder="true">
      <alignment wrapText="false" vertical="bottom"/>
    </xf>
    <xf numFmtId="0" fontId="467" fillId="3" borderId="8" xfId="0" applyNumberFormat="true" applyFont="true" applyFill="true" applyBorder="true">
      <alignment wrapText="false" horizontal="center" vertical="center"/>
    </xf>
    <xf numFmtId="0" fontId="468" fillId="5" borderId="8" xfId="0" applyNumberFormat="true" applyFont="true" applyFill="true" applyBorder="true">
      <alignment wrapText="false" horizontal="center" vertical="bottom"/>
    </xf>
    <xf numFmtId="0" fontId="469" fillId="5" borderId="8" xfId="0" applyNumberFormat="true" applyFont="true" applyFill="true" applyBorder="true">
      <alignment wrapText="false" vertical="bottom"/>
    </xf>
    <xf numFmtId="0" fontId="469" fillId="5" borderId="8" xfId="0" applyNumberFormat="true" applyFont="true" applyFill="true" applyBorder="true">
      <alignment wrapText="false" horizontal="center" vertical="center"/>
    </xf>
    <xf numFmtId="0" fontId="4" fillId="3" borderId="0" xfId="0" applyNumberFormat="true" applyFont="true" applyFill="true">
      <alignment wrapText="false" vertical="center"/>
    </xf>
    <xf numFmtId="167" fontId="467" fillId="11" borderId="37" xfId="0" applyNumberFormat="true" applyFont="true" applyFill="true" applyBorder="true">
      <alignment wrapText="false" vertical="center"/>
    </xf>
    <xf numFmtId="0" fontId="467" fillId="11" borderId="37" xfId="0" applyNumberFormat="true" applyFont="true" applyFill="true" applyBorder="true">
      <alignment wrapText="false" vertical="center"/>
    </xf>
    <xf numFmtId="0" fontId="444" fillId="0" borderId="0" xfId="0" applyNumberFormat="true" applyFont="true">
      <alignment wrapText="false" horizontal="center" vertical="center"/>
    </xf>
    <xf numFmtId="167" fontId="467" fillId="0" borderId="37" xfId="0" applyNumberFormat="true" applyFont="true" applyBorder="true">
      <alignment wrapText="false" vertical="center"/>
    </xf>
    <xf numFmtId="0" fontId="467" fillId="0" borderId="37" xfId="0" applyNumberFormat="true" applyFont="true" applyBorder="true">
      <alignment wrapText="false" vertical="center"/>
    </xf>
    <xf numFmtId="0" fontId="360" fillId="0" borderId="39" xfId="0" applyNumberFormat="true" applyFont="true" applyBorder="true">
      <alignment wrapText="tru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/Relationships>
</file>

<file path=xl/worksheets/_rels/sheet2.xml.rels><?xml version="1.0" encoding="UTF-8" standalone="yes"?><Relationships xmlns="http://schemas.openxmlformats.org/package/2006/relationships"><Relationship TargetMode="External" Target="https://tcc.tencent.com/customer/3495824?from=resource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15.140625" hidden="false" customWidth="true"/>
    <col min="2" max="2" width="28.85546875" hidden="false" customWidth="true"/>
    <col min="3" max="3" width="8.0" hidden="false" customWidth="false"/>
    <col min="4" max="4" width="8.0" hidden="false" customWidth="false"/>
    <col min="5" max="5" width="14.28515625" hidden="false" customWidth="true"/>
    <col min="6" max="6" width="10.0" hidden="false" customWidth="true"/>
    <col min="7" max="7" width="8.0" hidden="false" customWidth="false"/>
    <col min="8" max="8" width="8.0" hidden="false" customWidth="false"/>
    <col min="9" max="9" width="8.0" hidden="false" customWidth="false"/>
    <col min="10" max="10" width="11.7109375" hidden="false" customWidth="true"/>
    <col min="11" max="11" width="8.0" hidden="false" customWidth="false"/>
    <col min="12" max="12" width="18.5703125" hidden="false" customWidth="true"/>
    <col min="13" max="13" width="8.0" hidden="false" customWidth="false"/>
    <col min="14" max="14" width="8.0" hidden="false" customWidth="false"/>
    <col min="15" max="15" width="27.42578125" hidden="false" customWidth="tru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  <col min="31" max="31" width="8.0" hidden="false" customWidth="false"/>
  </cols>
  <sheetData>
    <row r="1">
      <c r="A1" s="1" t="s">
        <v>88</v>
      </c>
      <c r="B1" s="2" t="s">
        <v>89</v>
      </c>
      <c r="C1" s="2" t="s">
        <v>90</v>
      </c>
      <c r="D1" s="2" t="s">
        <v>91</v>
      </c>
      <c r="E1" s="3" t="s">
        <v>92</v>
      </c>
      <c r="F1" s="3" t="s">
        <v>93</v>
      </c>
      <c r="G1" s="2" t="s">
        <v>59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4" t="s">
        <v>101</v>
      </c>
      <c r="P1" s="5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/>
      <c r="B2" s="9" t="s">
        <v>1945</v>
      </c>
      <c r="C2" s="10" t="s">
        <v>24</v>
      </c>
      <c r="D2" s="10" t="s">
        <v>102</v>
      </c>
      <c r="E2" s="11" t="n">
        <v>44384.0</v>
      </c>
      <c r="F2" s="12" t="s">
        <v>69</v>
      </c>
      <c r="G2" s="10" t="s">
        <v>69</v>
      </c>
      <c r="H2" s="10" t="s">
        <v>69</v>
      </c>
      <c r="I2" s="10" t="s">
        <v>84</v>
      </c>
      <c r="J2" s="13" t="n">
        <v>0.0</v>
      </c>
      <c r="K2" s="9"/>
      <c r="L2" s="9"/>
      <c r="M2" s="9"/>
      <c r="N2" s="9"/>
      <c r="O2" s="10" t="s">
        <v>103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8"/>
      <c r="B3" s="9" t="s">
        <v>1946</v>
      </c>
      <c r="C3" s="10" t="s">
        <v>24</v>
      </c>
      <c r="D3" s="10" t="s">
        <v>102</v>
      </c>
      <c r="E3" s="11" t="n">
        <v>44384.0</v>
      </c>
      <c r="F3" s="12" t="s">
        <v>69</v>
      </c>
      <c r="G3" s="10" t="s">
        <v>69</v>
      </c>
      <c r="H3" s="10" t="s">
        <v>69</v>
      </c>
      <c r="I3" s="10" t="s">
        <v>84</v>
      </c>
      <c r="J3" s="9"/>
      <c r="K3" s="9"/>
      <c r="L3" s="9"/>
      <c r="M3" s="9"/>
      <c r="N3" s="9"/>
      <c r="O3" s="10" t="s">
        <v>104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4"/>
      <c r="B4" s="15" t="s">
        <v>105</v>
      </c>
      <c r="C4" s="10" t="s">
        <v>31</v>
      </c>
      <c r="D4" s="10" t="s">
        <v>102</v>
      </c>
      <c r="E4" s="16" t="n">
        <v>44380.0</v>
      </c>
      <c r="F4" s="12" t="s">
        <v>69</v>
      </c>
      <c r="G4" s="10" t="s">
        <v>69</v>
      </c>
      <c r="H4" s="10" t="s">
        <v>69</v>
      </c>
      <c r="I4" s="10" t="s">
        <v>84</v>
      </c>
      <c r="J4" s="13" t="n">
        <v>3300.0</v>
      </c>
      <c r="K4" s="9"/>
      <c r="L4" s="9"/>
      <c r="M4" s="9"/>
      <c r="N4" s="9"/>
      <c r="O4" s="10" t="s">
        <v>106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4"/>
      <c r="B5" s="15" t="s">
        <v>107</v>
      </c>
      <c r="C5" s="10" t="s">
        <v>32</v>
      </c>
      <c r="D5" s="10" t="s">
        <v>102</v>
      </c>
      <c r="E5" s="11" t="n">
        <v>44384.0</v>
      </c>
      <c r="F5" s="12" t="s">
        <v>69</v>
      </c>
      <c r="G5" s="10" t="s">
        <v>69</v>
      </c>
      <c r="H5" s="10" t="s">
        <v>69</v>
      </c>
      <c r="I5" s="10" t="s">
        <v>69</v>
      </c>
      <c r="J5" s="13" t="n">
        <v>17850.0</v>
      </c>
      <c r="K5" s="9"/>
      <c r="L5" s="9"/>
      <c r="M5" s="9"/>
      <c r="N5" s="17" t="s">
        <v>108</v>
      </c>
      <c r="O5" s="15" t="s">
        <v>109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8"/>
      <c r="B6" s="9" t="s">
        <v>1947</v>
      </c>
      <c r="C6" s="10" t="s">
        <v>26</v>
      </c>
      <c r="D6" s="18" t="s">
        <v>102</v>
      </c>
      <c r="E6" s="11" t="n">
        <v>44384.0</v>
      </c>
      <c r="F6" s="12" t="s">
        <v>69</v>
      </c>
      <c r="G6" s="10" t="s">
        <v>69</v>
      </c>
      <c r="H6" s="10" t="s">
        <v>69</v>
      </c>
      <c r="I6" s="10" t="s">
        <v>69</v>
      </c>
      <c r="J6" s="9"/>
      <c r="K6" s="9"/>
      <c r="L6" s="9"/>
      <c r="M6" s="9"/>
      <c r="N6" s="9"/>
      <c r="O6" s="10" t="s">
        <v>110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8"/>
      <c r="B7" s="9" t="s">
        <v>1948</v>
      </c>
      <c r="C7" s="10" t="s">
        <v>26</v>
      </c>
      <c r="D7" s="18" t="s">
        <v>102</v>
      </c>
      <c r="E7" s="11" t="n">
        <v>44384.0</v>
      </c>
      <c r="F7" s="12" t="s">
        <v>69</v>
      </c>
      <c r="G7" s="10" t="s">
        <v>69</v>
      </c>
      <c r="H7" s="10" t="s">
        <v>69</v>
      </c>
      <c r="I7" s="10" t="s">
        <v>69</v>
      </c>
      <c r="J7" s="9"/>
      <c r="K7" s="9"/>
      <c r="L7" s="9"/>
      <c r="M7" s="9"/>
      <c r="N7" s="9"/>
      <c r="O7" s="10" t="s">
        <v>111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19"/>
      <c r="B8" s="10" t="s">
        <v>112</v>
      </c>
      <c r="C8" s="10" t="s">
        <v>26</v>
      </c>
      <c r="D8" s="18" t="s">
        <v>102</v>
      </c>
      <c r="E8" s="11" t="n">
        <v>44384.0</v>
      </c>
      <c r="F8" s="12" t="s">
        <v>69</v>
      </c>
      <c r="G8" s="10" t="s">
        <v>69</v>
      </c>
      <c r="H8" s="10" t="s">
        <v>69</v>
      </c>
      <c r="I8" s="10" t="s">
        <v>84</v>
      </c>
      <c r="J8" s="9"/>
      <c r="K8" s="9"/>
      <c r="L8" s="9"/>
      <c r="M8" s="9"/>
      <c r="N8" s="9"/>
      <c r="O8" s="10" t="s">
        <v>113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8"/>
      <c r="B9" s="9" t="s">
        <v>1949</v>
      </c>
      <c r="C9" s="10" t="s">
        <v>26</v>
      </c>
      <c r="D9" s="10" t="s">
        <v>102</v>
      </c>
      <c r="E9" s="11" t="n">
        <v>44385.0</v>
      </c>
      <c r="F9" s="12" t="s">
        <v>69</v>
      </c>
      <c r="G9" s="10" t="s">
        <v>69</v>
      </c>
      <c r="H9" s="10" t="s">
        <v>69</v>
      </c>
      <c r="I9" s="10" t="s">
        <v>69</v>
      </c>
      <c r="J9" s="9"/>
      <c r="K9" s="9"/>
      <c r="L9" s="9"/>
      <c r="M9" s="9"/>
      <c r="N9" s="9"/>
      <c r="O9" s="10" t="s">
        <v>114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19"/>
      <c r="B10" s="10" t="s">
        <v>115</v>
      </c>
      <c r="C10" s="10" t="s">
        <v>24</v>
      </c>
      <c r="D10" s="10" t="s">
        <v>102</v>
      </c>
      <c r="E10" s="11" t="n">
        <v>44385.0</v>
      </c>
      <c r="F10" s="12" t="s">
        <v>69</v>
      </c>
      <c r="G10" s="10" t="s">
        <v>69</v>
      </c>
      <c r="H10" s="10" t="s">
        <v>69</v>
      </c>
      <c r="I10" s="10" t="s">
        <v>84</v>
      </c>
      <c r="J10" s="9"/>
      <c r="K10" s="9"/>
      <c r="L10" s="9"/>
      <c r="M10" s="9"/>
      <c r="N10" s="9"/>
      <c r="O10" s="10" t="s">
        <v>116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19"/>
      <c r="B11" s="10" t="s">
        <v>117</v>
      </c>
      <c r="C11" s="10" t="s">
        <v>24</v>
      </c>
      <c r="D11" s="10" t="s">
        <v>102</v>
      </c>
      <c r="E11" s="11" t="n">
        <v>44385.0</v>
      </c>
      <c r="F11" s="12" t="s">
        <v>69</v>
      </c>
      <c r="G11" s="10" t="s">
        <v>84</v>
      </c>
      <c r="H11" s="10" t="s">
        <v>84</v>
      </c>
      <c r="I11" s="10" t="s">
        <v>84</v>
      </c>
      <c r="J11" s="9"/>
      <c r="K11" s="9"/>
      <c r="L11" s="9"/>
      <c r="M11" s="9"/>
      <c r="N11" s="9"/>
      <c r="O11" s="10" t="s">
        <v>118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4"/>
      <c r="B12" s="15" t="s">
        <v>119</v>
      </c>
      <c r="C12" s="10" t="s">
        <v>32</v>
      </c>
      <c r="D12" s="10" t="s">
        <v>102</v>
      </c>
      <c r="E12" s="11" t="n">
        <v>44385.0</v>
      </c>
      <c r="F12" s="12" t="s">
        <v>69</v>
      </c>
      <c r="G12" s="10" t="s">
        <v>69</v>
      </c>
      <c r="H12" s="10" t="s">
        <v>69</v>
      </c>
      <c r="I12" s="10" t="s">
        <v>84</v>
      </c>
      <c r="J12" s="13" t="n">
        <v>909.0</v>
      </c>
      <c r="K12" s="9"/>
      <c r="L12" s="9"/>
      <c r="M12" s="9"/>
      <c r="N12" s="17" t="s">
        <v>108</v>
      </c>
      <c r="O12" s="15" t="s">
        <v>120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8"/>
      <c r="B13" s="9" t="s">
        <v>1950</v>
      </c>
      <c r="C13" s="10" t="s">
        <v>27</v>
      </c>
      <c r="D13" s="10" t="s">
        <v>102</v>
      </c>
      <c r="E13" s="11" t="n">
        <v>44385.0</v>
      </c>
      <c r="F13" s="12" t="s">
        <v>84</v>
      </c>
      <c r="G13" s="10" t="s">
        <v>69</v>
      </c>
      <c r="H13" s="10" t="s">
        <v>84</v>
      </c>
      <c r="I13" s="10" t="s">
        <v>84</v>
      </c>
      <c r="J13" s="9"/>
      <c r="K13" s="9"/>
      <c r="L13" s="9"/>
      <c r="M13" s="9"/>
      <c r="N13" s="9"/>
      <c r="O13" s="10" t="s">
        <v>121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19"/>
      <c r="B14" s="10" t="s">
        <v>122</v>
      </c>
      <c r="C14" s="10" t="s">
        <v>24</v>
      </c>
      <c r="D14" s="10" t="s">
        <v>102</v>
      </c>
      <c r="E14" s="11" t="n">
        <v>44385.0</v>
      </c>
      <c r="F14" s="12" t="s">
        <v>69</v>
      </c>
      <c r="G14" s="10" t="s">
        <v>69</v>
      </c>
      <c r="H14" s="10" t="s">
        <v>69</v>
      </c>
      <c r="I14" s="10" t="s">
        <v>84</v>
      </c>
      <c r="J14" s="13" t="n">
        <v>15000.0</v>
      </c>
      <c r="K14" s="9"/>
      <c r="L14" s="9"/>
      <c r="M14" s="9"/>
      <c r="N14" s="9"/>
      <c r="O14" s="10" t="s">
        <v>123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14"/>
      <c r="B15" s="15" t="s">
        <v>124</v>
      </c>
      <c r="C15" s="10" t="s">
        <v>32</v>
      </c>
      <c r="D15" s="10" t="s">
        <v>102</v>
      </c>
      <c r="E15" s="11" t="n">
        <v>44386.0</v>
      </c>
      <c r="F15" s="12" t="s">
        <v>69</v>
      </c>
      <c r="G15" s="10" t="s">
        <v>69</v>
      </c>
      <c r="H15" s="10" t="s">
        <v>69</v>
      </c>
      <c r="I15" s="10" t="s">
        <v>84</v>
      </c>
      <c r="J15" s="13" t="n">
        <v>10190.0</v>
      </c>
      <c r="K15" s="9"/>
      <c r="L15" s="9"/>
      <c r="M15" s="9"/>
      <c r="N15" s="9"/>
      <c r="O15" s="10" t="s">
        <v>125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14"/>
      <c r="B16" s="15" t="s">
        <v>126</v>
      </c>
      <c r="C16" s="10" t="s">
        <v>32</v>
      </c>
      <c r="D16" s="10" t="s">
        <v>102</v>
      </c>
      <c r="E16" s="11" t="n">
        <v>44371.0</v>
      </c>
      <c r="F16" s="12" t="s">
        <v>69</v>
      </c>
      <c r="G16" s="10" t="s">
        <v>69</v>
      </c>
      <c r="H16" s="10" t="s">
        <v>69</v>
      </c>
      <c r="I16" s="10" t="s">
        <v>84</v>
      </c>
      <c r="J16" s="13" t="n">
        <v>5000.0</v>
      </c>
      <c r="K16" s="9"/>
      <c r="L16" s="9"/>
      <c r="M16" s="9"/>
      <c r="N16" s="13"/>
      <c r="O16" s="10" t="s">
        <v>127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14"/>
      <c r="B17" s="15" t="s">
        <v>128</v>
      </c>
      <c r="C17" s="10" t="s">
        <v>32</v>
      </c>
      <c r="D17" s="10" t="s">
        <v>102</v>
      </c>
      <c r="E17" s="11" t="n">
        <v>44370.0</v>
      </c>
      <c r="F17" s="12" t="s">
        <v>69</v>
      </c>
      <c r="G17" s="10" t="s">
        <v>69</v>
      </c>
      <c r="H17" s="10" t="s">
        <v>69</v>
      </c>
      <c r="I17" s="10" t="s">
        <v>69</v>
      </c>
      <c r="J17" s="13" t="n">
        <v>7263.0</v>
      </c>
      <c r="K17" s="9"/>
      <c r="L17" s="9"/>
      <c r="M17" s="9"/>
      <c r="N17" s="13" t="n">
        <v>7263.9</v>
      </c>
      <c r="O17" s="10" t="s">
        <v>129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8" t="n">
        <v>44389.0</v>
      </c>
      <c r="B18" s="15" t="s">
        <v>130</v>
      </c>
      <c r="C18" s="10" t="s">
        <v>32</v>
      </c>
      <c r="D18" s="10" t="s">
        <v>102</v>
      </c>
      <c r="E18" s="11" t="n">
        <v>44389.0</v>
      </c>
      <c r="F18" s="12" t="s">
        <v>69</v>
      </c>
      <c r="G18" s="10" t="s">
        <v>69</v>
      </c>
      <c r="H18" s="10" t="s">
        <v>69</v>
      </c>
      <c r="I18" s="10" t="s">
        <v>69</v>
      </c>
      <c r="J18" s="13" t="n">
        <v>347.5</v>
      </c>
      <c r="K18" s="20" t="n">
        <v>44389.0</v>
      </c>
      <c r="L18" s="21"/>
      <c r="M18" s="21" t="s">
        <v>131</v>
      </c>
      <c r="N18" s="21"/>
      <c r="O18" s="10" t="s">
        <v>132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8" t="n">
        <v>44389.0</v>
      </c>
      <c r="B19" s="15" t="s">
        <v>133</v>
      </c>
      <c r="C19" s="10" t="s">
        <v>32</v>
      </c>
      <c r="D19" s="10" t="s">
        <v>102</v>
      </c>
      <c r="E19" s="11" t="n">
        <v>44389.0</v>
      </c>
      <c r="F19" s="12" t="s">
        <v>69</v>
      </c>
      <c r="G19" s="10" t="s">
        <v>69</v>
      </c>
      <c r="H19" s="10" t="s">
        <v>69</v>
      </c>
      <c r="I19" s="10"/>
      <c r="J19" s="9"/>
      <c r="K19" s="9"/>
      <c r="L19" s="21"/>
      <c r="M19" s="21" t="s">
        <v>134</v>
      </c>
      <c r="N19" s="21"/>
      <c r="O19" s="10" t="s">
        <v>135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8" t="n">
        <v>44389.0</v>
      </c>
      <c r="B20" s="21" t="s">
        <v>136</v>
      </c>
      <c r="C20" s="10" t="s">
        <v>29</v>
      </c>
      <c r="D20" s="10" t="s">
        <v>102</v>
      </c>
      <c r="E20" s="16" t="n">
        <v>44389.0</v>
      </c>
      <c r="F20" s="12" t="s">
        <v>84</v>
      </c>
      <c r="G20" s="10" t="s">
        <v>69</v>
      </c>
      <c r="H20" s="10" t="s">
        <v>69</v>
      </c>
      <c r="I20" s="10" t="s">
        <v>69</v>
      </c>
      <c r="J20" s="13" t="n">
        <v>30000.0</v>
      </c>
      <c r="K20" s="9"/>
      <c r="L20" s="21"/>
      <c r="M20" s="21" t="s">
        <v>137</v>
      </c>
      <c r="N20" s="21"/>
      <c r="O20" s="10" t="s">
        <v>138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8" t="n">
        <v>44389.0</v>
      </c>
      <c r="B21" s="10" t="s">
        <v>139</v>
      </c>
      <c r="C21" s="10" t="s">
        <v>29</v>
      </c>
      <c r="D21" s="10" t="s">
        <v>102</v>
      </c>
      <c r="E21" s="16" t="n">
        <v>44389.0</v>
      </c>
      <c r="F21" s="12" t="s">
        <v>69</v>
      </c>
      <c r="G21" s="10" t="s">
        <v>69</v>
      </c>
      <c r="H21" s="10" t="s">
        <v>69</v>
      </c>
      <c r="I21" s="10" t="s">
        <v>69</v>
      </c>
      <c r="J21" s="13" t="n">
        <v>160000.0</v>
      </c>
      <c r="K21" s="9"/>
      <c r="L21" s="9"/>
      <c r="M21" s="9"/>
      <c r="N21" s="9"/>
      <c r="O21" s="10" t="s">
        <v>140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8" t="n">
        <v>44390.0</v>
      </c>
      <c r="B22" s="15" t="s">
        <v>141</v>
      </c>
      <c r="C22" s="10" t="s">
        <v>32</v>
      </c>
      <c r="D22" s="10" t="s">
        <v>102</v>
      </c>
      <c r="E22" s="11" t="n">
        <v>44390.0</v>
      </c>
      <c r="F22" s="12" t="s">
        <v>69</v>
      </c>
      <c r="G22" s="10" t="s">
        <v>69</v>
      </c>
      <c r="H22" s="10" t="s">
        <v>69</v>
      </c>
      <c r="I22" s="10" t="s">
        <v>69</v>
      </c>
      <c r="J22" s="10" t="n">
        <v>200000.0</v>
      </c>
      <c r="K22" s="9"/>
      <c r="L22" s="21"/>
      <c r="M22" s="21" t="s">
        <v>142</v>
      </c>
      <c r="N22" s="21"/>
      <c r="O22" s="10" t="s">
        <v>143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8" t="n">
        <v>44390.0</v>
      </c>
      <c r="B23" s="15" t="s">
        <v>144</v>
      </c>
      <c r="C23" s="10" t="s">
        <v>32</v>
      </c>
      <c r="D23" s="10" t="s">
        <v>102</v>
      </c>
      <c r="E23" s="11" t="n">
        <v>44390.0</v>
      </c>
      <c r="F23" s="12" t="s">
        <v>69</v>
      </c>
      <c r="G23" s="10" t="s">
        <v>69</v>
      </c>
      <c r="H23" s="10" t="s">
        <v>69</v>
      </c>
      <c r="I23" s="10" t="s">
        <v>84</v>
      </c>
      <c r="J23" s="9"/>
      <c r="K23" s="9"/>
      <c r="L23" s="21"/>
      <c r="M23" s="21" t="s">
        <v>145</v>
      </c>
      <c r="N23" s="21"/>
      <c r="O23" s="10" t="s">
        <v>146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8" t="n">
        <v>44390.0</v>
      </c>
      <c r="B24" s="22" t="s">
        <v>147</v>
      </c>
      <c r="C24" s="10" t="s">
        <v>27</v>
      </c>
      <c r="D24" s="10" t="s">
        <v>102</v>
      </c>
      <c r="E24" s="11" t="n">
        <v>44390.0</v>
      </c>
      <c r="F24" s="12" t="s">
        <v>69</v>
      </c>
      <c r="G24" s="10" t="s">
        <v>69</v>
      </c>
      <c r="H24" s="10" t="s">
        <v>69</v>
      </c>
      <c r="I24" s="10" t="s">
        <v>84</v>
      </c>
      <c r="J24" s="13" t="n">
        <v>1000.0</v>
      </c>
      <c r="K24" s="20" t="n">
        <v>44397.0</v>
      </c>
      <c r="L24" s="9"/>
      <c r="M24" s="9"/>
      <c r="N24" s="9"/>
      <c r="O24" s="10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8" t="n">
        <v>44390.0</v>
      </c>
      <c r="B25" s="15" t="s">
        <v>149</v>
      </c>
      <c r="C25" s="10" t="s">
        <v>32</v>
      </c>
      <c r="D25" s="10" t="s">
        <v>102</v>
      </c>
      <c r="E25" s="11" t="n">
        <v>44390.0</v>
      </c>
      <c r="F25" s="12" t="s">
        <v>69</v>
      </c>
      <c r="G25" s="10" t="s">
        <v>69</v>
      </c>
      <c r="H25" s="10" t="s">
        <v>69</v>
      </c>
      <c r="I25" s="10" t="s">
        <v>84</v>
      </c>
      <c r="J25" s="13" t="n">
        <v>1288.0</v>
      </c>
      <c r="K25" s="9"/>
      <c r="L25" s="9"/>
      <c r="M25" s="9"/>
      <c r="N25" s="9"/>
      <c r="O25" s="10" t="s">
        <v>150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8" t="n">
        <v>44390.0</v>
      </c>
      <c r="B26" s="23" t="s">
        <v>151</v>
      </c>
      <c r="C26" s="10" t="s">
        <v>27</v>
      </c>
      <c r="D26" s="10" t="s">
        <v>102</v>
      </c>
      <c r="E26" s="11" t="n">
        <v>44390.0</v>
      </c>
      <c r="F26" s="12" t="s">
        <v>69</v>
      </c>
      <c r="G26" s="10" t="s">
        <v>69</v>
      </c>
      <c r="H26" s="10" t="s">
        <v>69</v>
      </c>
      <c r="I26" s="10" t="s">
        <v>84</v>
      </c>
      <c r="J26" s="10" t="s">
        <v>152</v>
      </c>
      <c r="K26" s="9"/>
      <c r="L26" s="9"/>
      <c r="M26" s="9"/>
      <c r="N26" s="9"/>
      <c r="O26" s="10" t="s">
        <v>153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8" t="n">
        <v>44390.0</v>
      </c>
      <c r="B27" s="23" t="s">
        <v>154</v>
      </c>
      <c r="C27" s="10" t="s">
        <v>27</v>
      </c>
      <c r="D27" s="10" t="s">
        <v>102</v>
      </c>
      <c r="E27" s="11" t="n">
        <v>44390.0</v>
      </c>
      <c r="F27" s="12" t="s">
        <v>84</v>
      </c>
      <c r="G27" s="10" t="s">
        <v>84</v>
      </c>
      <c r="H27" s="10" t="s">
        <v>84</v>
      </c>
      <c r="I27" s="10" t="s">
        <v>69</v>
      </c>
      <c r="J27" s="9"/>
      <c r="K27" s="9"/>
      <c r="L27" s="24"/>
      <c r="M27" s="24" t="s">
        <v>155</v>
      </c>
      <c r="N27" s="24"/>
      <c r="O27" s="10" t="s">
        <v>156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8" t="n">
        <v>44390.0</v>
      </c>
      <c r="B28" s="23" t="s">
        <v>157</v>
      </c>
      <c r="C28" s="10" t="s">
        <v>27</v>
      </c>
      <c r="D28" s="10" t="s">
        <v>102</v>
      </c>
      <c r="E28" s="11" t="n">
        <v>44390.0</v>
      </c>
      <c r="F28" s="12" t="s">
        <v>69</v>
      </c>
      <c r="G28" s="10" t="s">
        <v>69</v>
      </c>
      <c r="H28" s="10" t="s">
        <v>69</v>
      </c>
      <c r="I28" s="10" t="s">
        <v>84</v>
      </c>
      <c r="J28" s="9"/>
      <c r="K28" s="9"/>
      <c r="L28" s="24"/>
      <c r="M28" s="24"/>
      <c r="N28" s="24"/>
      <c r="O28" s="10" t="s">
        <v>158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8" t="n">
        <v>44390.0</v>
      </c>
      <c r="B29" s="9" t="s">
        <v>1951</v>
      </c>
      <c r="C29" s="10" t="s">
        <v>23</v>
      </c>
      <c r="D29" s="10" t="s">
        <v>102</v>
      </c>
      <c r="E29" s="11" t="n">
        <v>44390.0</v>
      </c>
      <c r="F29" s="12" t="s">
        <v>69</v>
      </c>
      <c r="G29" s="10" t="s">
        <v>69</v>
      </c>
      <c r="H29" s="10" t="s">
        <v>69</v>
      </c>
      <c r="I29" s="10" t="s">
        <v>84</v>
      </c>
      <c r="J29" s="13" t="n">
        <v>20000.0</v>
      </c>
      <c r="K29" s="9"/>
      <c r="L29" s="9"/>
      <c r="M29" s="9"/>
      <c r="N29" s="9"/>
      <c r="O29" s="10" t="s">
        <v>159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8" t="n">
        <v>44390.0</v>
      </c>
      <c r="B30" s="9" t="s">
        <v>1952</v>
      </c>
      <c r="C30" s="10" t="s">
        <v>23</v>
      </c>
      <c r="D30" s="10" t="s">
        <v>102</v>
      </c>
      <c r="E30" s="11" t="n">
        <v>44390.0</v>
      </c>
      <c r="F30" s="12" t="s">
        <v>69</v>
      </c>
      <c r="G30" s="10" t="s">
        <v>69</v>
      </c>
      <c r="H30" s="10" t="s">
        <v>69</v>
      </c>
      <c r="I30" s="10" t="s">
        <v>84</v>
      </c>
      <c r="J30" s="13" t="n">
        <v>5000.0</v>
      </c>
      <c r="K30" s="9"/>
      <c r="L30" s="9"/>
      <c r="M30" s="9"/>
      <c r="N30" s="9"/>
      <c r="O30" s="10" t="s">
        <v>160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>
      <c r="A31" s="8" t="n">
        <v>44390.0</v>
      </c>
      <c r="B31" s="9" t="s">
        <v>1953</v>
      </c>
      <c r="C31" s="10" t="s">
        <v>23</v>
      </c>
      <c r="D31" s="10" t="s">
        <v>102</v>
      </c>
      <c r="E31" s="11" t="n">
        <v>44390.0</v>
      </c>
      <c r="F31" s="12" t="s">
        <v>161</v>
      </c>
      <c r="G31" s="10" t="s">
        <v>69</v>
      </c>
      <c r="H31" s="10" t="s">
        <v>69</v>
      </c>
      <c r="I31" s="10" t="s">
        <v>84</v>
      </c>
      <c r="J31" s="10" t="s">
        <v>152</v>
      </c>
      <c r="K31" s="9"/>
      <c r="L31" s="9"/>
      <c r="M31" s="9"/>
      <c r="N31" s="9"/>
      <c r="O31" s="10" t="s">
        <v>162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>
      <c r="A32" s="8" t="n">
        <v>44391.0</v>
      </c>
      <c r="B32" s="22" t="s">
        <v>163</v>
      </c>
      <c r="C32" s="10" t="s">
        <v>35</v>
      </c>
      <c r="D32" s="10" t="s">
        <v>102</v>
      </c>
      <c r="E32" s="11" t="n">
        <v>44391.0</v>
      </c>
      <c r="F32" s="12" t="s">
        <v>69</v>
      </c>
      <c r="G32" s="10" t="s">
        <v>69</v>
      </c>
      <c r="H32" s="10" t="s">
        <v>69</v>
      </c>
      <c r="I32" s="10" t="s">
        <v>69</v>
      </c>
      <c r="J32" s="10" t="s">
        <v>152</v>
      </c>
      <c r="K32" s="9"/>
      <c r="L32" s="9"/>
      <c r="M32" s="25"/>
      <c r="N32" s="9"/>
      <c r="O32" s="10" t="s">
        <v>164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>
      <c r="A33" s="8" t="n">
        <v>44391.0</v>
      </c>
      <c r="B33" s="22" t="s">
        <v>165</v>
      </c>
      <c r="C33" s="10" t="s">
        <v>35</v>
      </c>
      <c r="D33" s="10" t="s">
        <v>102</v>
      </c>
      <c r="E33" s="11" t="n">
        <v>44391.0</v>
      </c>
      <c r="F33" s="12" t="s">
        <v>69</v>
      </c>
      <c r="G33" s="10" t="s">
        <v>69</v>
      </c>
      <c r="H33" s="10" t="s">
        <v>69</v>
      </c>
      <c r="I33" s="10" t="s">
        <v>84</v>
      </c>
      <c r="J33" s="13" t="n">
        <v>5000.0</v>
      </c>
      <c r="K33" s="9"/>
      <c r="L33" s="9"/>
      <c r="M33" s="25"/>
      <c r="N33" s="9"/>
      <c r="O33" s="10" t="s">
        <v>166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8" t="n">
        <v>44391.0</v>
      </c>
      <c r="B34" s="10" t="s">
        <v>167</v>
      </c>
      <c r="C34" s="10" t="s">
        <v>33</v>
      </c>
      <c r="D34" s="10" t="s">
        <v>102</v>
      </c>
      <c r="E34" s="11" t="n">
        <v>44391.0</v>
      </c>
      <c r="F34" s="12" t="s">
        <v>84</v>
      </c>
      <c r="G34" s="10" t="s">
        <v>69</v>
      </c>
      <c r="H34" s="10" t="s">
        <v>69</v>
      </c>
      <c r="I34" s="10" t="s">
        <v>84</v>
      </c>
      <c r="J34" s="13" t="n">
        <v>50000.0</v>
      </c>
      <c r="K34" s="9"/>
      <c r="L34" s="9"/>
      <c r="M34" s="9"/>
      <c r="N34" s="9"/>
      <c r="O34" s="10" t="s">
        <v>168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8" t="n">
        <v>44392.0</v>
      </c>
      <c r="B35" s="25" t="s">
        <v>169</v>
      </c>
      <c r="C35" s="10" t="s">
        <v>26</v>
      </c>
      <c r="D35" s="10" t="s">
        <v>102</v>
      </c>
      <c r="E35" s="11" t="n">
        <v>44391.0</v>
      </c>
      <c r="F35" s="12" t="s">
        <v>84</v>
      </c>
      <c r="G35" s="10" t="s">
        <v>69</v>
      </c>
      <c r="H35" s="10" t="s">
        <v>69</v>
      </c>
      <c r="I35" s="10" t="s">
        <v>84</v>
      </c>
      <c r="J35" s="13" t="n">
        <v>1000.0</v>
      </c>
      <c r="K35" s="9"/>
      <c r="L35" s="9"/>
      <c r="M35" s="9"/>
      <c r="N35" s="9"/>
      <c r="O35" s="10" t="s">
        <v>170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8" t="n">
        <v>44392.0</v>
      </c>
      <c r="B36" s="10" t="s">
        <v>171</v>
      </c>
      <c r="C36" s="10" t="s">
        <v>24</v>
      </c>
      <c r="D36" s="10" t="s">
        <v>102</v>
      </c>
      <c r="E36" s="11" t="n">
        <v>44392.0</v>
      </c>
      <c r="F36" s="12" t="s">
        <v>69</v>
      </c>
      <c r="G36" s="10" t="s">
        <v>69</v>
      </c>
      <c r="H36" s="10" t="s">
        <v>69</v>
      </c>
      <c r="I36" s="10" t="s">
        <v>84</v>
      </c>
      <c r="J36" s="13" t="n">
        <v>4000.0</v>
      </c>
      <c r="K36" s="9"/>
      <c r="L36" s="9"/>
      <c r="M36" s="9"/>
      <c r="N36" s="9"/>
      <c r="O36" s="10" t="s">
        <v>172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8" t="n">
        <v>44392.0</v>
      </c>
      <c r="B37" s="10" t="s">
        <v>173</v>
      </c>
      <c r="C37" s="10" t="s">
        <v>32</v>
      </c>
      <c r="D37" s="10" t="s">
        <v>102</v>
      </c>
      <c r="E37" s="11" t="n">
        <v>44392.0</v>
      </c>
      <c r="F37" s="12" t="s">
        <v>69</v>
      </c>
      <c r="G37" s="10" t="s">
        <v>69</v>
      </c>
      <c r="H37" s="10" t="s">
        <v>69</v>
      </c>
      <c r="I37" s="10" t="s">
        <v>84</v>
      </c>
      <c r="J37" s="13" t="n">
        <v>1935.0</v>
      </c>
      <c r="K37" s="9"/>
      <c r="L37" s="9"/>
      <c r="M37" s="21" t="s">
        <v>174</v>
      </c>
      <c r="N37" s="9"/>
      <c r="O37" s="10" t="s">
        <v>175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8" t="n">
        <v>44392.0</v>
      </c>
      <c r="B38" s="9" t="s">
        <v>1954</v>
      </c>
      <c r="C38" s="10" t="s">
        <v>26</v>
      </c>
      <c r="D38" s="10" t="s">
        <v>102</v>
      </c>
      <c r="E38" s="11" t="n">
        <v>44392.0</v>
      </c>
      <c r="F38" s="12" t="s">
        <v>69</v>
      </c>
      <c r="G38" s="10" t="s">
        <v>69</v>
      </c>
      <c r="H38" s="10" t="s">
        <v>69</v>
      </c>
      <c r="I38" s="10" t="s">
        <v>84</v>
      </c>
      <c r="J38" s="13" t="n">
        <v>99.9</v>
      </c>
      <c r="K38" s="9"/>
      <c r="L38" s="9"/>
      <c r="M38" s="9"/>
      <c r="N38" s="9"/>
      <c r="O38" s="10" t="s">
        <v>176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8" t="n">
        <v>44392.0</v>
      </c>
      <c r="B39" s="9" t="s">
        <v>1955</v>
      </c>
      <c r="C39" s="10" t="s">
        <v>23</v>
      </c>
      <c r="D39" s="10" t="s">
        <v>102</v>
      </c>
      <c r="E39" s="11" t="n">
        <v>44392.0</v>
      </c>
      <c r="F39" s="12" t="s">
        <v>84</v>
      </c>
      <c r="G39" s="10" t="s">
        <v>69</v>
      </c>
      <c r="H39" s="10" t="s">
        <v>69</v>
      </c>
      <c r="I39" s="10" t="s">
        <v>84</v>
      </c>
      <c r="J39" s="10" t="s">
        <v>152</v>
      </c>
      <c r="K39" s="9"/>
      <c r="L39" s="9"/>
      <c r="M39" s="9"/>
      <c r="N39" s="9"/>
      <c r="O39" s="10" t="s">
        <v>177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8" t="n">
        <v>44392.0</v>
      </c>
      <c r="B40" s="23" t="s">
        <v>178</v>
      </c>
      <c r="C40" s="10" t="s">
        <v>26</v>
      </c>
      <c r="D40" s="10" t="s">
        <v>102</v>
      </c>
      <c r="E40" s="11" t="n">
        <v>44392.0</v>
      </c>
      <c r="F40" s="12" t="s">
        <v>84</v>
      </c>
      <c r="G40" s="10" t="s">
        <v>69</v>
      </c>
      <c r="H40" s="10" t="s">
        <v>84</v>
      </c>
      <c r="I40" s="10" t="s">
        <v>84</v>
      </c>
      <c r="J40" s="10" t="s">
        <v>152</v>
      </c>
      <c r="K40" s="9"/>
      <c r="L40" s="9"/>
      <c r="M40" s="9"/>
      <c r="N40" s="9"/>
      <c r="O40" s="10" t="s">
        <v>179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8" t="n">
        <v>44392.0</v>
      </c>
      <c r="B41" s="22" t="s">
        <v>180</v>
      </c>
      <c r="C41" s="10" t="s">
        <v>27</v>
      </c>
      <c r="D41" s="10" t="s">
        <v>102</v>
      </c>
      <c r="E41" s="11" t="n">
        <v>44393.0</v>
      </c>
      <c r="F41" s="12" t="s">
        <v>84</v>
      </c>
      <c r="G41" s="10" t="s">
        <v>84</v>
      </c>
      <c r="H41" s="10" t="s">
        <v>84</v>
      </c>
      <c r="I41" s="10" t="s">
        <v>84</v>
      </c>
      <c r="J41" s="9"/>
      <c r="K41" s="9"/>
      <c r="L41" s="9"/>
      <c r="M41" s="9"/>
      <c r="N41" s="9"/>
      <c r="O41" s="10" t="s">
        <v>181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8" t="n">
        <v>44391.0</v>
      </c>
      <c r="B42" s="23" t="s">
        <v>182</v>
      </c>
      <c r="C42" s="10" t="s">
        <v>26</v>
      </c>
      <c r="D42" s="10" t="s">
        <v>102</v>
      </c>
      <c r="E42" s="11" t="n">
        <v>44391.0</v>
      </c>
      <c r="F42" s="12" t="s">
        <v>69</v>
      </c>
      <c r="G42" s="10" t="s">
        <v>69</v>
      </c>
      <c r="H42" s="10" t="s">
        <v>69</v>
      </c>
      <c r="I42" s="10" t="s">
        <v>84</v>
      </c>
      <c r="J42" s="10" t="s">
        <v>152</v>
      </c>
      <c r="K42" s="9"/>
      <c r="L42" s="9"/>
      <c r="M42" s="9"/>
      <c r="N42" s="9"/>
      <c r="O42" s="10" t="s">
        <v>183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8" t="n">
        <v>44392.0</v>
      </c>
      <c r="B43" s="10" t="s">
        <v>184</v>
      </c>
      <c r="C43" s="10" t="s">
        <v>24</v>
      </c>
      <c r="D43" s="10" t="s">
        <v>102</v>
      </c>
      <c r="E43" s="11" t="n">
        <v>44392.0</v>
      </c>
      <c r="F43" s="12" t="s">
        <v>84</v>
      </c>
      <c r="G43" s="10" t="s">
        <v>69</v>
      </c>
      <c r="H43" s="10" t="s">
        <v>69</v>
      </c>
      <c r="I43" s="10" t="s">
        <v>69</v>
      </c>
      <c r="J43" s="10" t="s">
        <v>152</v>
      </c>
      <c r="K43" s="9"/>
      <c r="L43" s="9"/>
      <c r="M43" s="9"/>
      <c r="N43" s="9"/>
      <c r="O43" s="10" t="s">
        <v>185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8" t="n">
        <v>44392.0</v>
      </c>
      <c r="B44" s="23" t="s">
        <v>186</v>
      </c>
      <c r="C44" s="10" t="s">
        <v>26</v>
      </c>
      <c r="D44" s="10" t="s">
        <v>102</v>
      </c>
      <c r="E44" s="26" t="n">
        <v>44392.0</v>
      </c>
      <c r="F44" s="12" t="s">
        <v>84</v>
      </c>
      <c r="G44" s="10" t="s">
        <v>69</v>
      </c>
      <c r="H44" s="10" t="s">
        <v>69</v>
      </c>
      <c r="I44" s="10" t="s">
        <v>84</v>
      </c>
      <c r="J44" s="10" t="s">
        <v>152</v>
      </c>
      <c r="K44" s="9"/>
      <c r="L44" s="9"/>
      <c r="M44" s="9"/>
      <c r="N44" s="9"/>
      <c r="O44" s="10" t="s">
        <v>187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8" t="n">
        <v>44392.0</v>
      </c>
      <c r="B45" s="25" t="s">
        <v>188</v>
      </c>
      <c r="C45" s="10" t="s">
        <v>26</v>
      </c>
      <c r="D45" s="10" t="s">
        <v>102</v>
      </c>
      <c r="E45" s="26" t="n">
        <v>44392.0</v>
      </c>
      <c r="F45" s="12" t="s">
        <v>69</v>
      </c>
      <c r="G45" s="10" t="s">
        <v>69</v>
      </c>
      <c r="H45" s="10" t="s">
        <v>69</v>
      </c>
      <c r="I45" s="10" t="s">
        <v>69</v>
      </c>
      <c r="J45" s="10" t="s">
        <v>152</v>
      </c>
      <c r="K45" s="10"/>
      <c r="L45" s="9"/>
      <c r="M45" s="9"/>
      <c r="N45" s="9"/>
      <c r="O45" s="10" t="s">
        <v>189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8" t="n">
        <v>44392.0</v>
      </c>
      <c r="B46" s="23" t="s">
        <v>190</v>
      </c>
      <c r="C46" s="10" t="s">
        <v>35</v>
      </c>
      <c r="D46" s="10" t="s">
        <v>102</v>
      </c>
      <c r="E46" s="11" t="n">
        <v>44392.0</v>
      </c>
      <c r="F46" s="27" t="s">
        <v>69</v>
      </c>
      <c r="G46" s="10" t="s">
        <v>69</v>
      </c>
      <c r="H46" s="10" t="s">
        <v>69</v>
      </c>
      <c r="I46" s="10" t="s">
        <v>69</v>
      </c>
      <c r="J46" s="10" t="s">
        <v>152</v>
      </c>
      <c r="K46" s="9"/>
      <c r="L46" s="9"/>
      <c r="M46" s="9"/>
      <c r="N46" s="9"/>
      <c r="O46" s="10" t="s">
        <v>191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8" t="n">
        <v>44392.0</v>
      </c>
      <c r="B47" s="23" t="s">
        <v>192</v>
      </c>
      <c r="C47" s="10" t="s">
        <v>35</v>
      </c>
      <c r="D47" s="10" t="s">
        <v>102</v>
      </c>
      <c r="E47" s="11" t="n">
        <v>44392.0</v>
      </c>
      <c r="F47" s="27" t="s">
        <v>69</v>
      </c>
      <c r="G47" s="10" t="s">
        <v>69</v>
      </c>
      <c r="H47" s="10" t="s">
        <v>69</v>
      </c>
      <c r="I47" s="10" t="s">
        <v>69</v>
      </c>
      <c r="J47" s="10" t="s">
        <v>152</v>
      </c>
      <c r="K47" s="9"/>
      <c r="L47" s="9"/>
      <c r="M47" s="9"/>
      <c r="N47" s="9"/>
      <c r="O47" s="10" t="s">
        <v>193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8" t="n">
        <v>44393.0</v>
      </c>
      <c r="B48" s="23" t="s">
        <v>194</v>
      </c>
      <c r="C48" s="10" t="s">
        <v>37</v>
      </c>
      <c r="D48" s="10" t="s">
        <v>102</v>
      </c>
      <c r="E48" s="11" t="n">
        <v>44392.0</v>
      </c>
      <c r="F48" s="27" t="s">
        <v>69</v>
      </c>
      <c r="G48" s="10" t="s">
        <v>69</v>
      </c>
      <c r="H48" s="10" t="s">
        <v>69</v>
      </c>
      <c r="I48" s="10" t="s">
        <v>84</v>
      </c>
      <c r="J48" s="10" t="s">
        <v>152</v>
      </c>
      <c r="K48" s="9"/>
      <c r="L48" s="9"/>
      <c r="M48" s="9"/>
      <c r="N48" s="9"/>
      <c r="O48" s="10" t="s">
        <v>195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8" t="n">
        <v>44393.0</v>
      </c>
      <c r="B49" s="23" t="s">
        <v>196</v>
      </c>
      <c r="C49" s="10" t="s">
        <v>28</v>
      </c>
      <c r="D49" s="10" t="s">
        <v>102</v>
      </c>
      <c r="E49" s="26" t="n">
        <v>44383.0</v>
      </c>
      <c r="F49" s="27" t="s">
        <v>69</v>
      </c>
      <c r="G49" s="10" t="s">
        <v>69</v>
      </c>
      <c r="H49" s="10" t="s">
        <v>69</v>
      </c>
      <c r="I49" s="10" t="s">
        <v>84</v>
      </c>
      <c r="J49" s="10" t="s">
        <v>152</v>
      </c>
      <c r="K49" s="9"/>
      <c r="L49" s="9"/>
      <c r="M49" s="9"/>
      <c r="N49" s="9"/>
      <c r="O49" s="10" t="s">
        <v>197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8"/>
      <c r="B50" s="9"/>
      <c r="C50" s="9"/>
      <c r="D50" s="9"/>
      <c r="E50" s="28"/>
      <c r="F50" s="2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8"/>
      <c r="B51" s="9"/>
      <c r="C51" s="9"/>
      <c r="D51" s="9"/>
      <c r="E51" s="30"/>
      <c r="F51" s="3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8"/>
      <c r="B52" s="9"/>
      <c r="C52" s="9"/>
      <c r="D52" s="9"/>
      <c r="E52" s="30"/>
      <c r="F52" s="3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8"/>
      <c r="B53" s="9"/>
      <c r="C53" s="9"/>
      <c r="D53" s="9"/>
      <c r="E53" s="30"/>
      <c r="F53" s="3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8"/>
      <c r="B54" s="9"/>
      <c r="C54" s="9"/>
      <c r="D54" s="9"/>
      <c r="E54" s="30"/>
      <c r="F54" s="3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8"/>
      <c r="B55" s="9"/>
      <c r="C55" s="9"/>
      <c r="D55" s="9"/>
      <c r="E55" s="30"/>
      <c r="F55" s="3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8"/>
      <c r="B56" s="9"/>
      <c r="C56" s="9"/>
      <c r="D56" s="9"/>
      <c r="E56" s="30"/>
      <c r="F56" s="3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8"/>
      <c r="B57" s="9"/>
      <c r="C57" s="9"/>
      <c r="D57" s="9"/>
      <c r="E57" s="30"/>
      <c r="F57" s="3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8"/>
      <c r="B58" s="9"/>
      <c r="C58" s="9"/>
      <c r="D58" s="9"/>
      <c r="E58" s="30"/>
      <c r="F58" s="3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8"/>
      <c r="B59" s="9"/>
      <c r="C59" s="9"/>
      <c r="D59" s="9"/>
      <c r="E59" s="30"/>
      <c r="F59" s="3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8"/>
      <c r="B60" s="9"/>
      <c r="C60" s="9"/>
      <c r="D60" s="9"/>
      <c r="E60" s="30"/>
      <c r="F60" s="3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8"/>
      <c r="B61" s="9"/>
      <c r="C61" s="9"/>
      <c r="D61" s="9"/>
      <c r="E61" s="30"/>
      <c r="F61" s="3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8"/>
      <c r="B62" s="9"/>
      <c r="C62" s="9"/>
      <c r="D62" s="9"/>
      <c r="E62" s="30"/>
      <c r="F62" s="3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8"/>
      <c r="B63" s="9"/>
      <c r="C63" s="9"/>
      <c r="D63" s="9"/>
      <c r="E63" s="30"/>
      <c r="F63" s="3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8"/>
      <c r="B64" s="9"/>
      <c r="C64" s="9"/>
      <c r="D64" s="9"/>
      <c r="E64" s="30"/>
      <c r="F64" s="3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8"/>
      <c r="B65" s="9"/>
      <c r="C65" s="9"/>
      <c r="D65" s="9"/>
      <c r="E65" s="30"/>
      <c r="F65" s="3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8"/>
      <c r="B66" s="9"/>
      <c r="C66" s="9"/>
      <c r="D66" s="9"/>
      <c r="E66" s="30"/>
      <c r="F66" s="3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8"/>
      <c r="B67" s="9"/>
      <c r="C67" s="9"/>
      <c r="D67" s="9"/>
      <c r="E67" s="30"/>
      <c r="F67" s="3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8"/>
      <c r="B68" s="9"/>
      <c r="C68" s="9"/>
      <c r="D68" s="9"/>
      <c r="E68" s="30"/>
      <c r="F68" s="3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8"/>
      <c r="B69" s="9"/>
      <c r="C69" s="9"/>
      <c r="D69" s="9"/>
      <c r="E69" s="30"/>
      <c r="F69" s="3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8"/>
      <c r="B70" s="9"/>
      <c r="C70" s="9"/>
      <c r="D70" s="9"/>
      <c r="E70" s="30"/>
      <c r="F70" s="3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8"/>
      <c r="B71" s="9"/>
      <c r="C71" s="9"/>
      <c r="D71" s="9"/>
      <c r="E71" s="30"/>
      <c r="F71" s="3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8"/>
      <c r="B72" s="9"/>
      <c r="C72" s="9"/>
      <c r="D72" s="9"/>
      <c r="E72" s="30"/>
      <c r="F72" s="3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8"/>
      <c r="B73" s="9"/>
      <c r="C73" s="9"/>
      <c r="D73" s="9"/>
      <c r="E73" s="30"/>
      <c r="F73" s="3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8"/>
      <c r="B74" s="9"/>
      <c r="C74" s="9"/>
      <c r="D74" s="9"/>
      <c r="E74" s="30"/>
      <c r="F74" s="3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8"/>
      <c r="B75" s="9"/>
      <c r="C75" s="9"/>
      <c r="D75" s="9"/>
      <c r="E75" s="30"/>
      <c r="F75" s="3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8"/>
      <c r="B76" s="9"/>
      <c r="C76" s="9"/>
      <c r="D76" s="9"/>
      <c r="E76" s="30"/>
      <c r="F76" s="3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8"/>
      <c r="B77" s="9"/>
      <c r="C77" s="9"/>
      <c r="D77" s="9"/>
      <c r="E77" s="30"/>
      <c r="F77" s="3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8"/>
      <c r="B78" s="9"/>
      <c r="C78" s="9"/>
      <c r="D78" s="9"/>
      <c r="E78" s="30"/>
      <c r="F78" s="3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8"/>
      <c r="B79" s="9"/>
      <c r="C79" s="9"/>
      <c r="D79" s="9"/>
      <c r="E79" s="30"/>
      <c r="F79" s="3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8"/>
      <c r="B80" s="9"/>
      <c r="C80" s="9"/>
      <c r="D80" s="9"/>
      <c r="E80" s="30"/>
      <c r="F80" s="3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8"/>
      <c r="B81" s="9"/>
      <c r="C81" s="9"/>
      <c r="D81" s="9"/>
      <c r="E81" s="30"/>
      <c r="F81" s="3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8"/>
      <c r="B82" s="9"/>
      <c r="C82" s="9"/>
      <c r="D82" s="9"/>
      <c r="E82" s="30"/>
      <c r="F82" s="3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8"/>
      <c r="B83" s="9"/>
      <c r="C83" s="9"/>
      <c r="D83" s="9"/>
      <c r="E83" s="30"/>
      <c r="F83" s="3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8"/>
      <c r="B84" s="9"/>
      <c r="C84" s="9"/>
      <c r="D84" s="9"/>
      <c r="E84" s="30"/>
      <c r="F84" s="3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8"/>
      <c r="B85" s="9"/>
      <c r="C85" s="9"/>
      <c r="D85" s="9"/>
      <c r="E85" s="30"/>
      <c r="F85" s="3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8"/>
      <c r="B86" s="9"/>
      <c r="C86" s="9"/>
      <c r="D86" s="9"/>
      <c r="E86" s="30"/>
      <c r="F86" s="3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8"/>
      <c r="B87" s="9"/>
      <c r="C87" s="9"/>
      <c r="D87" s="9"/>
      <c r="E87" s="30"/>
      <c r="F87" s="3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8"/>
      <c r="B88" s="9"/>
      <c r="C88" s="9"/>
      <c r="D88" s="9"/>
      <c r="E88" s="30"/>
      <c r="F88" s="3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8"/>
      <c r="B89" s="9"/>
      <c r="C89" s="9"/>
      <c r="D89" s="9"/>
      <c r="E89" s="30"/>
      <c r="F89" s="3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8"/>
      <c r="B90" s="9"/>
      <c r="C90" s="9"/>
      <c r="D90" s="9"/>
      <c r="E90" s="30"/>
      <c r="F90" s="3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8"/>
      <c r="B91" s="9"/>
      <c r="C91" s="9"/>
      <c r="D91" s="9"/>
      <c r="E91" s="30"/>
      <c r="F91" s="3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8"/>
      <c r="B92" s="9"/>
      <c r="C92" s="9"/>
      <c r="D92" s="9"/>
      <c r="E92" s="30"/>
      <c r="F92" s="3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8"/>
      <c r="B93" s="9"/>
      <c r="C93" s="9"/>
      <c r="D93" s="9"/>
      <c r="E93" s="30"/>
      <c r="F93" s="3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8"/>
      <c r="B94" s="9"/>
      <c r="C94" s="9"/>
      <c r="D94" s="9"/>
      <c r="E94" s="30"/>
      <c r="F94" s="3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8"/>
      <c r="B95" s="9"/>
      <c r="C95" s="9"/>
      <c r="D95" s="9"/>
      <c r="E95" s="30"/>
      <c r="F95" s="3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8"/>
      <c r="B96" s="9"/>
      <c r="C96" s="9"/>
      <c r="D96" s="9"/>
      <c r="E96" s="30"/>
      <c r="F96" s="3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8"/>
      <c r="B97" s="9"/>
      <c r="C97" s="9"/>
      <c r="D97" s="9"/>
      <c r="E97" s="30"/>
      <c r="F97" s="3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8"/>
      <c r="B98" s="9"/>
      <c r="C98" s="9"/>
      <c r="D98" s="9"/>
      <c r="E98" s="30"/>
      <c r="F98" s="3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8"/>
      <c r="B99" s="9"/>
      <c r="C99" s="9"/>
      <c r="D99" s="9"/>
      <c r="E99" s="30"/>
      <c r="F99" s="3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8"/>
      <c r="B100" s="9"/>
      <c r="C100" s="9"/>
      <c r="D100" s="9"/>
      <c r="E100" s="30"/>
      <c r="F100" s="3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8"/>
      <c r="B101" s="9"/>
      <c r="C101" s="9"/>
      <c r="D101" s="9"/>
      <c r="E101" s="30"/>
      <c r="F101" s="3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8"/>
      <c r="B102" s="9"/>
      <c r="C102" s="9"/>
      <c r="D102" s="9"/>
      <c r="E102" s="30"/>
      <c r="F102" s="3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8"/>
      <c r="B103" s="9"/>
      <c r="C103" s="9"/>
      <c r="D103" s="9"/>
      <c r="E103" s="30"/>
      <c r="F103" s="3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8"/>
      <c r="B104" s="9"/>
      <c r="C104" s="9"/>
      <c r="D104" s="9"/>
      <c r="E104" s="30"/>
      <c r="F104" s="3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8"/>
      <c r="B105" s="9"/>
      <c r="C105" s="9"/>
      <c r="D105" s="9"/>
      <c r="E105" s="30"/>
      <c r="F105" s="3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8"/>
      <c r="B106" s="9"/>
      <c r="C106" s="9"/>
      <c r="D106" s="9"/>
      <c r="E106" s="30"/>
      <c r="F106" s="3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8"/>
      <c r="B107" s="9"/>
      <c r="C107" s="9"/>
      <c r="D107" s="9"/>
      <c r="E107" s="30"/>
      <c r="F107" s="3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8"/>
      <c r="B108" s="9"/>
      <c r="C108" s="9"/>
      <c r="D108" s="9"/>
      <c r="E108" s="30"/>
      <c r="F108" s="3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8"/>
      <c r="B109" s="9"/>
      <c r="C109" s="9"/>
      <c r="D109" s="9"/>
      <c r="E109" s="30"/>
      <c r="F109" s="3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8"/>
      <c r="B110" s="9"/>
      <c r="C110" s="9"/>
      <c r="D110" s="9"/>
      <c r="E110" s="30"/>
      <c r="F110" s="3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8"/>
      <c r="B111" s="9"/>
      <c r="C111" s="9"/>
      <c r="D111" s="9"/>
      <c r="E111" s="30"/>
      <c r="F111" s="3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8"/>
      <c r="B112" s="9"/>
      <c r="C112" s="9"/>
      <c r="D112" s="9"/>
      <c r="E112" s="30"/>
      <c r="F112" s="3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8"/>
      <c r="B113" s="9"/>
      <c r="C113" s="9"/>
      <c r="D113" s="9"/>
      <c r="E113" s="30"/>
      <c r="F113" s="3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8"/>
      <c r="B114" s="9"/>
      <c r="C114" s="9"/>
      <c r="D114" s="9"/>
      <c r="E114" s="30"/>
      <c r="F114" s="3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8"/>
      <c r="B115" s="9"/>
      <c r="C115" s="9"/>
      <c r="D115" s="9"/>
      <c r="E115" s="30"/>
      <c r="F115" s="3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8"/>
      <c r="B116" s="9"/>
      <c r="C116" s="9"/>
      <c r="D116" s="9"/>
      <c r="E116" s="30"/>
      <c r="F116" s="3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8"/>
      <c r="B117" s="9"/>
      <c r="C117" s="9"/>
      <c r="D117" s="9"/>
      <c r="E117" s="30"/>
      <c r="F117" s="3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8"/>
      <c r="B118" s="9"/>
      <c r="C118" s="9"/>
      <c r="D118" s="9"/>
      <c r="E118" s="30"/>
      <c r="F118" s="3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8"/>
      <c r="B119" s="9"/>
      <c r="C119" s="9"/>
      <c r="D119" s="9"/>
      <c r="E119" s="30"/>
      <c r="F119" s="3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8"/>
      <c r="B120" s="9"/>
      <c r="C120" s="9"/>
      <c r="D120" s="9"/>
      <c r="E120" s="30"/>
      <c r="F120" s="3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8"/>
      <c r="B121" s="9"/>
      <c r="C121" s="9"/>
      <c r="D121" s="9"/>
      <c r="E121" s="30"/>
      <c r="F121" s="3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8"/>
      <c r="B122" s="9"/>
      <c r="C122" s="9"/>
      <c r="D122" s="9"/>
      <c r="E122" s="30"/>
      <c r="F122" s="3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8"/>
      <c r="B123" s="9"/>
      <c r="C123" s="9"/>
      <c r="D123" s="9"/>
      <c r="E123" s="30"/>
      <c r="F123" s="3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8"/>
      <c r="B124" s="9"/>
      <c r="C124" s="9"/>
      <c r="D124" s="9"/>
      <c r="E124" s="30"/>
      <c r="F124" s="3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8"/>
      <c r="B125" s="9"/>
      <c r="C125" s="9"/>
      <c r="D125" s="9"/>
      <c r="E125" s="30"/>
      <c r="F125" s="3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8"/>
      <c r="B126" s="9"/>
      <c r="C126" s="9"/>
      <c r="D126" s="9"/>
      <c r="E126" s="30"/>
      <c r="F126" s="3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8"/>
      <c r="B127" s="9"/>
      <c r="C127" s="9"/>
      <c r="D127" s="9"/>
      <c r="E127" s="30"/>
      <c r="F127" s="3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8"/>
      <c r="B128" s="9"/>
      <c r="C128" s="9"/>
      <c r="D128" s="9"/>
      <c r="E128" s="30"/>
      <c r="F128" s="3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8"/>
      <c r="B129" s="9"/>
      <c r="C129" s="9"/>
      <c r="D129" s="9"/>
      <c r="E129" s="30"/>
      <c r="F129" s="3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8"/>
      <c r="B130" s="9"/>
      <c r="C130" s="9"/>
      <c r="D130" s="9"/>
      <c r="E130" s="30"/>
      <c r="F130" s="3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8"/>
      <c r="B131" s="9"/>
      <c r="C131" s="9"/>
      <c r="D131" s="9"/>
      <c r="E131" s="30"/>
      <c r="F131" s="3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8"/>
      <c r="B132" s="9"/>
      <c r="C132" s="9"/>
      <c r="D132" s="9"/>
      <c r="E132" s="30"/>
      <c r="F132" s="3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8"/>
      <c r="B133" s="9"/>
      <c r="C133" s="9"/>
      <c r="D133" s="9"/>
      <c r="E133" s="30"/>
      <c r="F133" s="3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8"/>
      <c r="B134" s="9"/>
      <c r="C134" s="9"/>
      <c r="D134" s="9"/>
      <c r="E134" s="30"/>
      <c r="F134" s="3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8"/>
      <c r="B135" s="9"/>
      <c r="C135" s="9"/>
      <c r="D135" s="9"/>
      <c r="E135" s="30"/>
      <c r="F135" s="3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8"/>
      <c r="B136" s="9"/>
      <c r="C136" s="9"/>
      <c r="D136" s="9"/>
      <c r="E136" s="30"/>
      <c r="F136" s="3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8"/>
      <c r="B137" s="9"/>
      <c r="C137" s="9"/>
      <c r="D137" s="9"/>
      <c r="E137" s="30"/>
      <c r="F137" s="3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8"/>
      <c r="B138" s="9"/>
      <c r="C138" s="9"/>
      <c r="D138" s="9"/>
      <c r="E138" s="30"/>
      <c r="F138" s="3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8"/>
      <c r="B139" s="9"/>
      <c r="C139" s="9"/>
      <c r="D139" s="9"/>
      <c r="E139" s="30"/>
      <c r="F139" s="3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8"/>
      <c r="B140" s="9"/>
      <c r="C140" s="9"/>
      <c r="D140" s="9"/>
      <c r="E140" s="30"/>
      <c r="F140" s="3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8"/>
      <c r="B141" s="9"/>
      <c r="C141" s="9"/>
      <c r="D141" s="9"/>
      <c r="E141" s="30"/>
      <c r="F141" s="3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8"/>
      <c r="B142" s="9"/>
      <c r="C142" s="9"/>
      <c r="D142" s="9"/>
      <c r="E142" s="30"/>
      <c r="F142" s="3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8"/>
      <c r="B143" s="9"/>
      <c r="C143" s="9"/>
      <c r="D143" s="9"/>
      <c r="E143" s="30"/>
      <c r="F143" s="3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8"/>
      <c r="B144" s="9"/>
      <c r="C144" s="9"/>
      <c r="D144" s="9"/>
      <c r="E144" s="30"/>
      <c r="F144" s="3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8"/>
      <c r="B145" s="9"/>
      <c r="C145" s="9"/>
      <c r="D145" s="9"/>
      <c r="E145" s="30"/>
      <c r="F145" s="3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8"/>
      <c r="B146" s="9"/>
      <c r="C146" s="9"/>
      <c r="D146" s="9"/>
      <c r="E146" s="30"/>
      <c r="F146" s="3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8"/>
      <c r="B147" s="9"/>
      <c r="C147" s="9"/>
      <c r="D147" s="9"/>
      <c r="E147" s="30"/>
      <c r="F147" s="3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8"/>
      <c r="B148" s="9"/>
      <c r="C148" s="9"/>
      <c r="D148" s="9"/>
      <c r="E148" s="30"/>
      <c r="F148" s="3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8"/>
      <c r="B149" s="9"/>
      <c r="C149" s="9"/>
      <c r="D149" s="9"/>
      <c r="E149" s="30"/>
      <c r="F149" s="3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8"/>
      <c r="B150" s="9"/>
      <c r="C150" s="9"/>
      <c r="D150" s="9"/>
      <c r="E150" s="30"/>
      <c r="F150" s="3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8"/>
      <c r="B151" s="9"/>
      <c r="C151" s="9"/>
      <c r="D151" s="9"/>
      <c r="E151" s="30"/>
      <c r="F151" s="3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8"/>
      <c r="B152" s="9"/>
      <c r="C152" s="9"/>
      <c r="D152" s="9"/>
      <c r="E152" s="30"/>
      <c r="F152" s="3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8"/>
      <c r="B153" s="9"/>
      <c r="C153" s="9"/>
      <c r="D153" s="9"/>
      <c r="E153" s="30"/>
      <c r="F153" s="3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8"/>
      <c r="B154" s="9"/>
      <c r="C154" s="9"/>
      <c r="D154" s="9"/>
      <c r="E154" s="30"/>
      <c r="F154" s="3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8"/>
      <c r="B155" s="9"/>
      <c r="C155" s="9"/>
      <c r="D155" s="9"/>
      <c r="E155" s="30"/>
      <c r="F155" s="3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8"/>
      <c r="B156" s="9"/>
      <c r="C156" s="9"/>
      <c r="D156" s="9"/>
      <c r="E156" s="30"/>
      <c r="F156" s="3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8"/>
      <c r="B157" s="9"/>
      <c r="C157" s="9"/>
      <c r="D157" s="9"/>
      <c r="E157" s="30"/>
      <c r="F157" s="3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8"/>
      <c r="B158" s="9"/>
      <c r="C158" s="9"/>
      <c r="D158" s="9"/>
      <c r="E158" s="30"/>
      <c r="F158" s="3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8"/>
      <c r="B159" s="9"/>
      <c r="C159" s="9"/>
      <c r="D159" s="9"/>
      <c r="E159" s="30"/>
      <c r="F159" s="3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8"/>
      <c r="B160" s="9"/>
      <c r="C160" s="9"/>
      <c r="D160" s="9"/>
      <c r="E160" s="30"/>
      <c r="F160" s="3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8"/>
      <c r="B161" s="9"/>
      <c r="C161" s="9"/>
      <c r="D161" s="9"/>
      <c r="E161" s="30"/>
      <c r="F161" s="3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8"/>
      <c r="B162" s="9"/>
      <c r="C162" s="9"/>
      <c r="D162" s="9"/>
      <c r="E162" s="30"/>
      <c r="F162" s="3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8"/>
      <c r="B163" s="9"/>
      <c r="C163" s="9"/>
      <c r="D163" s="9"/>
      <c r="E163" s="30"/>
      <c r="F163" s="3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8"/>
      <c r="B164" s="9"/>
      <c r="C164" s="9"/>
      <c r="D164" s="9"/>
      <c r="E164" s="30"/>
      <c r="F164" s="3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8"/>
      <c r="B165" s="9"/>
      <c r="C165" s="9"/>
      <c r="D165" s="9"/>
      <c r="E165" s="30"/>
      <c r="F165" s="3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8"/>
      <c r="B166" s="9"/>
      <c r="C166" s="9"/>
      <c r="D166" s="9"/>
      <c r="E166" s="30"/>
      <c r="F166" s="3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8"/>
      <c r="B167" s="9"/>
      <c r="C167" s="9"/>
      <c r="D167" s="9"/>
      <c r="E167" s="30"/>
      <c r="F167" s="3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8"/>
      <c r="B168" s="9"/>
      <c r="C168" s="9"/>
      <c r="D168" s="9"/>
      <c r="E168" s="30"/>
      <c r="F168" s="3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8"/>
      <c r="B169" s="9"/>
      <c r="C169" s="9"/>
      <c r="D169" s="9"/>
      <c r="E169" s="30"/>
      <c r="F169" s="3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8"/>
      <c r="B170" s="9"/>
      <c r="C170" s="9"/>
      <c r="D170" s="9"/>
      <c r="E170" s="30"/>
      <c r="F170" s="3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8"/>
      <c r="B171" s="9"/>
      <c r="C171" s="9"/>
      <c r="D171" s="9"/>
      <c r="E171" s="30"/>
      <c r="F171" s="3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8"/>
      <c r="B172" s="9"/>
      <c r="C172" s="9"/>
      <c r="D172" s="9"/>
      <c r="E172" s="30"/>
      <c r="F172" s="3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8"/>
      <c r="B173" s="9"/>
      <c r="C173" s="9"/>
      <c r="D173" s="9"/>
      <c r="E173" s="30"/>
      <c r="F173" s="3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8"/>
      <c r="B174" s="9"/>
      <c r="C174" s="9"/>
      <c r="D174" s="9"/>
      <c r="E174" s="30"/>
      <c r="F174" s="3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8"/>
      <c r="B175" s="9"/>
      <c r="C175" s="9"/>
      <c r="D175" s="9"/>
      <c r="E175" s="30"/>
      <c r="F175" s="3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8"/>
      <c r="B176" s="9"/>
      <c r="C176" s="9"/>
      <c r="D176" s="9"/>
      <c r="E176" s="30"/>
      <c r="F176" s="3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8"/>
      <c r="B177" s="9"/>
      <c r="C177" s="9"/>
      <c r="D177" s="9"/>
      <c r="E177" s="30"/>
      <c r="F177" s="3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8"/>
      <c r="B178" s="9"/>
      <c r="C178" s="9"/>
      <c r="D178" s="9"/>
      <c r="E178" s="30"/>
      <c r="F178" s="3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8"/>
      <c r="B179" s="9"/>
      <c r="C179" s="9"/>
      <c r="D179" s="9"/>
      <c r="E179" s="30"/>
      <c r="F179" s="3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8"/>
      <c r="B180" s="9"/>
      <c r="C180" s="9"/>
      <c r="D180" s="9"/>
      <c r="E180" s="30"/>
      <c r="F180" s="3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8"/>
      <c r="B181" s="9"/>
      <c r="C181" s="9"/>
      <c r="D181" s="9"/>
      <c r="E181" s="30"/>
      <c r="F181" s="3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8"/>
      <c r="B182" s="9"/>
      <c r="C182" s="9"/>
      <c r="D182" s="9"/>
      <c r="E182" s="30"/>
      <c r="F182" s="3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8"/>
      <c r="B183" s="9"/>
      <c r="C183" s="9"/>
      <c r="D183" s="9"/>
      <c r="E183" s="30"/>
      <c r="F183" s="3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8"/>
      <c r="B184" s="9"/>
      <c r="C184" s="9"/>
      <c r="D184" s="9"/>
      <c r="E184" s="30"/>
      <c r="F184" s="3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8"/>
      <c r="B185" s="9"/>
      <c r="C185" s="9"/>
      <c r="D185" s="9"/>
      <c r="E185" s="30"/>
      <c r="F185" s="3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8"/>
      <c r="B186" s="9"/>
      <c r="C186" s="9"/>
      <c r="D186" s="9"/>
      <c r="E186" s="30"/>
      <c r="F186" s="3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8"/>
      <c r="B187" s="9"/>
      <c r="C187" s="9"/>
      <c r="D187" s="9"/>
      <c r="E187" s="30"/>
      <c r="F187" s="3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8"/>
      <c r="B188" s="9"/>
      <c r="C188" s="9"/>
      <c r="D188" s="9"/>
      <c r="E188" s="30"/>
      <c r="F188" s="3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8"/>
      <c r="B189" s="9"/>
      <c r="C189" s="9"/>
      <c r="D189" s="9"/>
      <c r="E189" s="30"/>
      <c r="F189" s="3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8"/>
      <c r="B190" s="9"/>
      <c r="C190" s="9"/>
      <c r="D190" s="9"/>
      <c r="E190" s="30"/>
      <c r="F190" s="3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8"/>
      <c r="B191" s="9"/>
      <c r="C191" s="9"/>
      <c r="D191" s="9"/>
      <c r="E191" s="30"/>
      <c r="F191" s="3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8"/>
      <c r="B192" s="9"/>
      <c r="C192" s="9"/>
      <c r="D192" s="9"/>
      <c r="E192" s="30"/>
      <c r="F192" s="3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8"/>
      <c r="B193" s="9"/>
      <c r="C193" s="9"/>
      <c r="D193" s="9"/>
      <c r="E193" s="30"/>
      <c r="F193" s="3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8"/>
      <c r="B194" s="9"/>
      <c r="C194" s="9"/>
      <c r="D194" s="9"/>
      <c r="E194" s="30"/>
      <c r="F194" s="3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8"/>
      <c r="B195" s="9"/>
      <c r="C195" s="9"/>
      <c r="D195" s="9"/>
      <c r="E195" s="30"/>
      <c r="F195" s="3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8"/>
      <c r="B196" s="9"/>
      <c r="C196" s="9"/>
      <c r="D196" s="9"/>
      <c r="E196" s="30"/>
      <c r="F196" s="3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8"/>
      <c r="B197" s="9"/>
      <c r="C197" s="9"/>
      <c r="D197" s="9"/>
      <c r="E197" s="30"/>
      <c r="F197" s="3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8"/>
      <c r="B198" s="9"/>
      <c r="C198" s="9"/>
      <c r="D198" s="9"/>
      <c r="E198" s="30"/>
      <c r="F198" s="3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8"/>
      <c r="B199" s="9"/>
      <c r="C199" s="9"/>
      <c r="D199" s="9"/>
      <c r="E199" s="30"/>
      <c r="F199" s="3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8"/>
      <c r="B200" s="9"/>
      <c r="C200" s="9"/>
      <c r="D200" s="9"/>
      <c r="E200" s="30"/>
      <c r="F200" s="3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</sheetData>
  <sheetCalcPr fullCalcOnLoad="true"/>
  <autoFilter ref="A1:O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2.0" topLeftCell="A3" activePane="bottomLeft" state="frozen"/>
      <selection pane="bottomLeft"/>
    </sheetView>
  </sheetViews>
  <cols>
    <col min="1" max="1" width="13.85546875" hidden="false" customWidth="true"/>
    <col min="2" max="2" width="13.28515625" hidden="false" customWidth="true"/>
    <col min="3" max="3" width="19.5703125" hidden="false" customWidth="true"/>
    <col min="4" max="4" width="25.140625" hidden="false" customWidth="true"/>
    <col min="5" max="5" width="10.7109375" hidden="false" customWidth="true"/>
    <col min="6" max="6" width="12.85546875" hidden="false" customWidth="true"/>
    <col min="7" max="7" width="10.140625" hidden="false" customWidth="true"/>
    <col min="8" max="8" width="11.0" hidden="false" customWidth="true"/>
    <col min="9" max="9" width="13.140625" hidden="false" customWidth="true"/>
    <col min="10" max="10" width="18.28515625" hidden="false" customWidth="true"/>
    <col min="11" max="11" width="18.85546875" hidden="false" customWidth="true"/>
    <col min="12" max="12" width="18.85546875" hidden="false" customWidth="true"/>
    <col min="13" max="13" width="18.0" hidden="false" customWidth="true"/>
    <col min="14" max="14" width="16.85546875" hidden="false" customWidth="true"/>
    <col min="15" max="15" width="11.28515625" hidden="false" customWidth="true"/>
    <col min="16" max="16" width="10.5703125" hidden="false" customWidth="true"/>
    <col min="17" max="17" width="12.42578125" hidden="false" customWidth="true"/>
    <col min="18" max="18" width="10.5703125" hidden="false" customWidth="true"/>
  </cols>
  <sheetData>
    <row r="1" ht="58.0" customHeight="true">
      <c r="A1" s="31" t="s">
        <v>1956</v>
      </c>
      <c r="B1" s="31" t="s">
        <v>1957</v>
      </c>
      <c r="C1" s="32"/>
      <c r="D1" s="31" t="s">
        <v>1958</v>
      </c>
      <c r="E1" s="32"/>
      <c r="F1" s="31" t="s">
        <v>1959</v>
      </c>
      <c r="G1" s="32"/>
      <c r="H1" s="31" t="s">
        <v>1960</v>
      </c>
      <c r="I1" s="32"/>
      <c r="J1" s="33" t="n">
        <v>0.0</v>
      </c>
      <c r="K1" s="34"/>
      <c r="L1" s="35" t="s">
        <v>323</v>
      </c>
      <c r="M1" s="36" t="s">
        <v>324</v>
      </c>
      <c r="N1" s="36" t="s">
        <v>325</v>
      </c>
      <c r="O1" s="37"/>
      <c r="P1" s="37"/>
      <c r="Q1" s="37"/>
      <c r="R1" s="37"/>
    </row>
    <row r="2" ht="59.0" customHeight="true">
      <c r="A2" s="38" t="s">
        <v>326</v>
      </c>
      <c r="B2" s="39" t="s">
        <v>327</v>
      </c>
      <c r="C2" s="38" t="s">
        <v>328</v>
      </c>
      <c r="D2" s="40" t="s">
        <v>329</v>
      </c>
      <c r="E2" s="39" t="s">
        <v>330</v>
      </c>
      <c r="F2" s="39" t="s">
        <v>331</v>
      </c>
      <c r="G2" s="38"/>
      <c r="H2" s="39" t="s">
        <v>332</v>
      </c>
      <c r="I2" s="41" t="s">
        <v>333</v>
      </c>
      <c r="J2" s="39" t="s">
        <v>334</v>
      </c>
      <c r="K2" s="39" t="s">
        <v>335</v>
      </c>
      <c r="L2" s="42" t="s">
        <v>336</v>
      </c>
      <c r="M2" s="39" t="s">
        <v>337</v>
      </c>
      <c r="N2" s="43" t="s">
        <v>338</v>
      </c>
      <c r="O2" s="43" t="s">
        <v>339</v>
      </c>
      <c r="P2" s="43" t="s">
        <v>340</v>
      </c>
      <c r="Q2" s="44" t="s">
        <v>341</v>
      </c>
      <c r="R2" s="45" t="s">
        <v>101</v>
      </c>
    </row>
    <row r="3" ht="59.0" customHeight="true">
      <c r="A3" s="46" t="n">
        <v>44393.0</v>
      </c>
      <c r="B3" s="46" t="n">
        <v>44393.0</v>
      </c>
      <c r="C3" s="47" t="s">
        <v>342</v>
      </c>
      <c r="D3" s="48" t="s">
        <v>343</v>
      </c>
      <c r="E3" s="49" t="s">
        <v>344</v>
      </c>
      <c r="F3" s="49" t="s">
        <v>102</v>
      </c>
      <c r="G3" s="50" t="s">
        <v>34</v>
      </c>
      <c r="H3" s="51" t="n">
        <v>0.5</v>
      </c>
      <c r="I3" s="52" t="s">
        <v>345</v>
      </c>
      <c r="J3" s="53" t="s">
        <v>346</v>
      </c>
      <c r="K3" s="50" t="s">
        <v>347</v>
      </c>
      <c r="L3" s="54"/>
      <c r="M3" s="50" t="s">
        <v>348</v>
      </c>
      <c r="N3" s="50" t="s">
        <v>349</v>
      </c>
      <c r="O3" s="46"/>
      <c r="P3" s="49"/>
      <c r="Q3" s="49"/>
      <c r="R3" s="49"/>
    </row>
    <row r="4" ht="59.0" customHeight="true">
      <c r="A4" s="55" t="n">
        <v>44377.0</v>
      </c>
      <c r="B4" s="55" t="n">
        <v>44377.0</v>
      </c>
      <c r="C4" s="56" t="s">
        <v>350</v>
      </c>
      <c r="D4" s="53" t="s">
        <v>351</v>
      </c>
      <c r="E4" s="57" t="s">
        <v>352</v>
      </c>
      <c r="F4" s="58" t="s">
        <v>102</v>
      </c>
      <c r="G4" s="59" t="s">
        <v>30</v>
      </c>
      <c r="H4" s="60" t="n">
        <v>0.25</v>
      </c>
      <c r="I4" s="59" t="s">
        <v>353</v>
      </c>
      <c r="J4" s="53" t="n">
        <v>320000.0</v>
      </c>
      <c r="K4" s="61" t="s">
        <v>354</v>
      </c>
      <c r="L4" s="54" t="s">
        <v>355</v>
      </c>
      <c r="M4" s="62" t="s">
        <v>356</v>
      </c>
      <c r="N4" s="62" t="s">
        <v>349</v>
      </c>
      <c r="O4" s="55"/>
      <c r="P4" s="63"/>
      <c r="Q4" s="63"/>
      <c r="R4" s="63"/>
    </row>
    <row r="5" ht="59.0" customHeight="true">
      <c r="A5" s="55" t="n">
        <v>44376.0</v>
      </c>
      <c r="B5" s="55" t="n">
        <v>44376.0</v>
      </c>
      <c r="C5" s="64" t="s">
        <v>357</v>
      </c>
      <c r="D5" s="65" t="s">
        <v>358</v>
      </c>
      <c r="E5" s="57" t="s">
        <v>352</v>
      </c>
      <c r="F5" s="58" t="s">
        <v>102</v>
      </c>
      <c r="G5" s="59" t="s">
        <v>28</v>
      </c>
      <c r="H5" s="60" t="n">
        <v>0.5</v>
      </c>
      <c r="I5" s="52" t="s">
        <v>359</v>
      </c>
      <c r="J5" s="53" t="n">
        <v>200000.0</v>
      </c>
      <c r="K5" s="53" t="s">
        <v>360</v>
      </c>
      <c r="L5" s="66"/>
      <c r="M5" s="63"/>
      <c r="N5" s="63"/>
      <c r="O5" s="55"/>
      <c r="P5" s="63"/>
      <c r="Q5" s="63"/>
      <c r="R5" s="63"/>
    </row>
    <row r="6" ht="59.0" customHeight="true">
      <c r="A6" s="67" t="n">
        <v>44382.0</v>
      </c>
      <c r="B6" s="67" t="n">
        <v>44393.0</v>
      </c>
      <c r="C6" s="64" t="s">
        <v>361</v>
      </c>
      <c r="D6" s="65" t="s">
        <v>362</v>
      </c>
      <c r="E6" s="61" t="s">
        <v>363</v>
      </c>
      <c r="F6" s="58" t="s">
        <v>102</v>
      </c>
      <c r="G6" s="68" t="s">
        <v>28</v>
      </c>
      <c r="H6" s="69" t="n">
        <v>0.5</v>
      </c>
      <c r="I6" s="52" t="s">
        <v>359</v>
      </c>
      <c r="J6" s="53" t="n">
        <v>200000.0</v>
      </c>
      <c r="K6" s="65" t="s">
        <v>364</v>
      </c>
      <c r="L6" s="54" t="s">
        <v>365</v>
      </c>
      <c r="M6" s="49" t="s">
        <v>366</v>
      </c>
      <c r="N6" s="49" t="s">
        <v>349</v>
      </c>
      <c r="O6" s="46"/>
      <c r="P6" s="49"/>
      <c r="Q6" s="49"/>
      <c r="R6" s="49"/>
    </row>
    <row r="7" ht="59.0" customHeight="true">
      <c r="A7" s="46" t="n">
        <v>44390.0</v>
      </c>
      <c r="B7" s="46" t="n">
        <v>44390.0</v>
      </c>
      <c r="C7" s="70" t="s">
        <v>142</v>
      </c>
      <c r="D7" s="50" t="s">
        <v>367</v>
      </c>
      <c r="E7" s="49" t="s">
        <v>352</v>
      </c>
      <c r="F7" s="49" t="s">
        <v>102</v>
      </c>
      <c r="G7" s="50" t="s">
        <v>32</v>
      </c>
      <c r="H7" s="51" t="n">
        <v>0.25</v>
      </c>
      <c r="I7" s="52" t="s">
        <v>368</v>
      </c>
      <c r="J7" s="49" t="n">
        <v>200000.0</v>
      </c>
      <c r="K7" s="50" t="s">
        <v>369</v>
      </c>
      <c r="L7" s="54" t="s">
        <v>143</v>
      </c>
      <c r="M7" s="50"/>
      <c r="N7" s="50" t="s">
        <v>349</v>
      </c>
      <c r="O7" s="46"/>
      <c r="P7" s="49"/>
      <c r="Q7" s="49"/>
      <c r="R7" s="49"/>
    </row>
    <row r="8" ht="59.0" customHeight="true">
      <c r="A8" s="67" t="n">
        <v>44336.0</v>
      </c>
      <c r="B8" s="67" t="n">
        <v>44385.0</v>
      </c>
      <c r="C8" s="71" t="s">
        <v>370</v>
      </c>
      <c r="D8" s="53" t="s">
        <v>371</v>
      </c>
      <c r="E8" s="61" t="s">
        <v>363</v>
      </c>
      <c r="F8" s="58" t="s">
        <v>102</v>
      </c>
      <c r="G8" s="68" t="s">
        <v>31</v>
      </c>
      <c r="H8" s="69" t="n">
        <v>0.25</v>
      </c>
      <c r="I8" s="59" t="s">
        <v>372</v>
      </c>
      <c r="J8" s="53" t="n">
        <v>150000.0</v>
      </c>
      <c r="K8" s="53" t="s">
        <v>373</v>
      </c>
      <c r="L8" s="72" t="s">
        <v>374</v>
      </c>
      <c r="M8" s="73"/>
      <c r="N8" s="49"/>
      <c r="O8" s="67"/>
      <c r="P8" s="73"/>
      <c r="Q8" s="49"/>
      <c r="R8" s="73"/>
    </row>
    <row r="9" ht="59.0" customHeight="true">
      <c r="A9" s="55" t="n">
        <v>44376.0</v>
      </c>
      <c r="B9" s="55" t="n">
        <v>44376.0</v>
      </c>
      <c r="C9" s="71" t="s">
        <v>375</v>
      </c>
      <c r="D9" s="59" t="s">
        <v>376</v>
      </c>
      <c r="E9" s="57" t="s">
        <v>377</v>
      </c>
      <c r="F9" s="58" t="s">
        <v>102</v>
      </c>
      <c r="G9" s="59" t="s">
        <v>33</v>
      </c>
      <c r="H9" s="51" t="n">
        <v>0.0</v>
      </c>
      <c r="I9" s="59" t="s">
        <v>372</v>
      </c>
      <c r="J9" s="53" t="n">
        <v>150000.0</v>
      </c>
      <c r="K9" s="53" t="s">
        <v>347</v>
      </c>
      <c r="L9" s="66"/>
      <c r="M9" s="63"/>
      <c r="N9" s="63"/>
      <c r="O9" s="55"/>
      <c r="P9" s="63"/>
      <c r="Q9" s="63"/>
      <c r="R9" s="63"/>
    </row>
    <row r="10" ht="59.0" customHeight="true">
      <c r="A10" s="46" t="n">
        <v>44392.0</v>
      </c>
      <c r="B10" s="46" t="n">
        <v>44392.0</v>
      </c>
      <c r="C10" s="70" t="s">
        <v>206</v>
      </c>
      <c r="D10" s="65" t="s">
        <v>378</v>
      </c>
      <c r="E10" s="49" t="s">
        <v>352</v>
      </c>
      <c r="F10" s="49" t="s">
        <v>102</v>
      </c>
      <c r="G10" s="50" t="s">
        <v>28</v>
      </c>
      <c r="H10" s="51" t="n">
        <v>0.25</v>
      </c>
      <c r="I10" s="52" t="s">
        <v>379</v>
      </c>
      <c r="J10" s="49" t="n">
        <v>120000.0</v>
      </c>
      <c r="K10" s="50" t="s">
        <v>380</v>
      </c>
      <c r="L10" s="54" t="s">
        <v>381</v>
      </c>
      <c r="M10" s="50" t="s">
        <v>382</v>
      </c>
      <c r="N10" s="50" t="s">
        <v>349</v>
      </c>
      <c r="O10" s="46"/>
      <c r="P10" s="49"/>
      <c r="Q10" s="49"/>
      <c r="R10" s="49"/>
    </row>
    <row r="11" ht="59.0" customHeight="true">
      <c r="A11" s="67" t="n">
        <v>44350.0</v>
      </c>
      <c r="B11" s="67" t="n">
        <v>44377.0</v>
      </c>
      <c r="C11" s="59" t="n">
        <v>1.504337307E9</v>
      </c>
      <c r="D11" s="53" t="s">
        <v>383</v>
      </c>
      <c r="E11" s="61" t="s">
        <v>363</v>
      </c>
      <c r="F11" s="58" t="s">
        <v>102</v>
      </c>
      <c r="G11" s="68" t="s">
        <v>25</v>
      </c>
      <c r="H11" s="51" t="n">
        <v>0.5</v>
      </c>
      <c r="I11" s="59" t="s">
        <v>372</v>
      </c>
      <c r="J11" s="53" t="n">
        <v>100000.0</v>
      </c>
      <c r="K11" s="53" t="s">
        <v>384</v>
      </c>
      <c r="L11" s="66" t="s">
        <v>385</v>
      </c>
      <c r="M11" s="63"/>
      <c r="N11" s="62" t="s">
        <v>386</v>
      </c>
      <c r="O11" s="67"/>
      <c r="P11" s="63"/>
      <c r="Q11" s="63"/>
      <c r="R11" s="63"/>
    </row>
    <row r="12" ht="59.0" customHeight="true">
      <c r="A12" s="67" t="n">
        <v>44365.0</v>
      </c>
      <c r="B12" s="67" t="n">
        <v>44375.0</v>
      </c>
      <c r="C12" s="71" t="s">
        <v>387</v>
      </c>
      <c r="D12" s="61" t="s">
        <v>388</v>
      </c>
      <c r="E12" s="61" t="s">
        <v>389</v>
      </c>
      <c r="F12" s="58" t="s">
        <v>102</v>
      </c>
      <c r="G12" s="68" t="s">
        <v>28</v>
      </c>
      <c r="H12" s="60" t="n">
        <v>0.25</v>
      </c>
      <c r="I12" s="52" t="s">
        <v>390</v>
      </c>
      <c r="J12" s="53" t="n">
        <v>100000.0</v>
      </c>
      <c r="K12" s="53" t="s">
        <v>391</v>
      </c>
      <c r="L12" s="66"/>
      <c r="M12" s="63"/>
      <c r="N12" s="63"/>
      <c r="O12" s="67"/>
      <c r="P12" s="63"/>
      <c r="Q12" s="63"/>
      <c r="R12" s="63"/>
    </row>
    <row r="13">
      <c r="A13" s="55" t="n">
        <v>44376.0</v>
      </c>
      <c r="B13" s="55" t="n">
        <v>44376.0</v>
      </c>
      <c r="C13" s="64" t="s">
        <v>392</v>
      </c>
      <c r="D13" s="61" t="s">
        <v>393</v>
      </c>
      <c r="E13" s="57" t="s">
        <v>352</v>
      </c>
      <c r="F13" s="58" t="s">
        <v>102</v>
      </c>
      <c r="G13" s="59" t="s">
        <v>28</v>
      </c>
      <c r="H13" s="60" t="n">
        <v>0.5</v>
      </c>
      <c r="I13" s="52" t="s">
        <v>394</v>
      </c>
      <c r="J13" s="53" t="n">
        <v>100000.0</v>
      </c>
      <c r="K13" s="53" t="s">
        <v>395</v>
      </c>
      <c r="L13" s="66"/>
      <c r="M13" s="63"/>
      <c r="N13" s="63"/>
      <c r="O13" s="55"/>
      <c r="P13" s="63"/>
      <c r="Q13" s="63"/>
      <c r="R13" s="63"/>
    </row>
    <row r="14">
      <c r="A14" s="46" t="n">
        <v>44391.0</v>
      </c>
      <c r="B14" s="46" t="n">
        <v>44391.0</v>
      </c>
      <c r="C14" s="70" t="s">
        <v>396</v>
      </c>
      <c r="D14" s="50" t="s">
        <v>397</v>
      </c>
      <c r="E14" s="49" t="s">
        <v>363</v>
      </c>
      <c r="F14" s="49" t="s">
        <v>102</v>
      </c>
      <c r="G14" s="50" t="s">
        <v>25</v>
      </c>
      <c r="H14" s="51" t="n">
        <v>0.25</v>
      </c>
      <c r="I14" s="52" t="s">
        <v>368</v>
      </c>
      <c r="J14" s="49" t="n">
        <v>100000.0</v>
      </c>
      <c r="K14" s="50" t="s">
        <v>391</v>
      </c>
      <c r="L14" s="54" t="s">
        <v>398</v>
      </c>
      <c r="M14" s="50" t="s">
        <v>399</v>
      </c>
      <c r="N14" s="50" t="s">
        <v>349</v>
      </c>
      <c r="O14" s="46"/>
      <c r="P14" s="49"/>
      <c r="Q14" s="49"/>
      <c r="R14" s="49"/>
    </row>
    <row r="15">
      <c r="A15" s="46" t="n">
        <v>44389.0</v>
      </c>
      <c r="B15" s="46" t="n">
        <v>44392.0</v>
      </c>
      <c r="C15" s="70" t="s">
        <v>400</v>
      </c>
      <c r="D15" s="50" t="s">
        <v>401</v>
      </c>
      <c r="E15" s="49" t="s">
        <v>352</v>
      </c>
      <c r="F15" s="58" t="s">
        <v>102</v>
      </c>
      <c r="G15" s="50" t="s">
        <v>29</v>
      </c>
      <c r="H15" s="51" t="n">
        <v>0.5</v>
      </c>
      <c r="I15" s="52" t="s">
        <v>368</v>
      </c>
      <c r="J15" s="49" t="n">
        <v>90000.0</v>
      </c>
      <c r="K15" s="50" t="s">
        <v>402</v>
      </c>
      <c r="L15" s="54" t="s">
        <v>403</v>
      </c>
      <c r="M15" s="50" t="s">
        <v>404</v>
      </c>
      <c r="N15" s="50" t="s">
        <v>349</v>
      </c>
      <c r="O15" s="46"/>
      <c r="P15" s="49"/>
      <c r="Q15" s="49"/>
      <c r="R15" s="49"/>
    </row>
    <row r="16">
      <c r="A16" s="67" t="n">
        <v>44370.0</v>
      </c>
      <c r="B16" s="67" t="n">
        <v>44379.0</v>
      </c>
      <c r="C16" s="74" t="s">
        <v>405</v>
      </c>
      <c r="D16" s="61" t="s">
        <v>406</v>
      </c>
      <c r="E16" s="61" t="s">
        <v>389</v>
      </c>
      <c r="F16" s="58" t="s">
        <v>102</v>
      </c>
      <c r="G16" s="68" t="s">
        <v>34</v>
      </c>
      <c r="H16" s="51" t="n">
        <v>0.0</v>
      </c>
      <c r="I16" s="59" t="s">
        <v>407</v>
      </c>
      <c r="J16" s="53" t="n">
        <v>80000.0</v>
      </c>
      <c r="K16" s="53" t="s">
        <v>408</v>
      </c>
      <c r="L16" s="66"/>
      <c r="M16" s="63"/>
      <c r="N16" s="63"/>
      <c r="O16" s="67"/>
      <c r="P16" s="63"/>
      <c r="Q16" s="63"/>
      <c r="R16" s="63"/>
    </row>
    <row r="17">
      <c r="A17" s="46" t="n">
        <v>44386.0</v>
      </c>
      <c r="B17" s="46" t="n">
        <v>44386.0</v>
      </c>
      <c r="C17" s="64" t="s">
        <v>409</v>
      </c>
      <c r="D17" s="75" t="s">
        <v>410</v>
      </c>
      <c r="E17" s="49" t="s">
        <v>389</v>
      </c>
      <c r="F17" s="58" t="s">
        <v>102</v>
      </c>
      <c r="G17" s="50" t="s">
        <v>32</v>
      </c>
      <c r="H17" s="51" t="n">
        <v>0.5</v>
      </c>
      <c r="I17" s="52" t="s">
        <v>359</v>
      </c>
      <c r="J17" s="49" t="n">
        <v>64794.86</v>
      </c>
      <c r="K17" s="50" t="s">
        <v>373</v>
      </c>
      <c r="L17" s="62" t="s">
        <v>1961</v>
      </c>
      <c r="M17" s="49" t="s">
        <v>411</v>
      </c>
      <c r="N17" s="49" t="s">
        <v>349</v>
      </c>
      <c r="O17" s="46"/>
      <c r="P17" s="49"/>
      <c r="Q17" s="49"/>
      <c r="R17" s="49"/>
    </row>
    <row r="18">
      <c r="A18" s="55" t="n">
        <v>44370.0</v>
      </c>
      <c r="B18" s="55" t="n">
        <v>44383.0</v>
      </c>
      <c r="C18" s="64" t="s">
        <v>217</v>
      </c>
      <c r="D18" s="64" t="s">
        <v>412</v>
      </c>
      <c r="E18" s="49" t="s">
        <v>352</v>
      </c>
      <c r="F18" s="58" t="s">
        <v>102</v>
      </c>
      <c r="G18" s="50" t="s">
        <v>32</v>
      </c>
      <c r="H18" s="51" t="n">
        <v>1.0</v>
      </c>
      <c r="I18" s="52" t="s">
        <v>413</v>
      </c>
      <c r="J18" s="49" t="n">
        <v>62000.0</v>
      </c>
      <c r="K18" s="50" t="s">
        <v>414</v>
      </c>
      <c r="L18" s="72" t="s">
        <v>415</v>
      </c>
      <c r="M18" s="49"/>
      <c r="N18" s="49" t="s">
        <v>349</v>
      </c>
      <c r="O18" s="46" t="n">
        <v>44384.0</v>
      </c>
      <c r="P18" s="49" t="n">
        <v>10500.0</v>
      </c>
      <c r="Q18" s="49" t="s">
        <v>69</v>
      </c>
      <c r="R18" s="49"/>
    </row>
    <row r="19">
      <c r="A19" s="46" t="n">
        <v>44382.0</v>
      </c>
      <c r="B19" s="46" t="n">
        <v>44390.0</v>
      </c>
      <c r="C19" s="76" t="n">
        <v>8.74136851E8</v>
      </c>
      <c r="D19" s="77" t="s">
        <v>416</v>
      </c>
      <c r="E19" s="49" t="s">
        <v>363</v>
      </c>
      <c r="F19" s="58" t="s">
        <v>102</v>
      </c>
      <c r="G19" s="50" t="s">
        <v>27</v>
      </c>
      <c r="H19" s="51" t="n">
        <v>0.5</v>
      </c>
      <c r="I19" s="52" t="s">
        <v>372</v>
      </c>
      <c r="J19" s="49" t="n">
        <v>60000.0</v>
      </c>
      <c r="K19" s="50" t="s">
        <v>417</v>
      </c>
      <c r="L19" s="72" t="s">
        <v>418</v>
      </c>
      <c r="M19" s="49" t="s">
        <v>419</v>
      </c>
      <c r="N19" s="49" t="s">
        <v>349</v>
      </c>
      <c r="O19" s="46"/>
      <c r="P19" s="49" t="n">
        <v>1440.0</v>
      </c>
      <c r="Q19" s="49" t="s">
        <v>84</v>
      </c>
      <c r="R19" s="49"/>
    </row>
    <row r="20">
      <c r="A20" s="46" t="n">
        <v>44384.0</v>
      </c>
      <c r="B20" s="46" t="n">
        <v>44383.0</v>
      </c>
      <c r="C20" s="78" t="s">
        <v>420</v>
      </c>
      <c r="D20" s="49" t="s">
        <v>421</v>
      </c>
      <c r="E20" s="49" t="s">
        <v>352</v>
      </c>
      <c r="F20" s="58" t="s">
        <v>102</v>
      </c>
      <c r="G20" s="50" t="s">
        <v>26</v>
      </c>
      <c r="H20" s="51" t="n">
        <v>0.25</v>
      </c>
      <c r="I20" s="52" t="s">
        <v>368</v>
      </c>
      <c r="J20" s="49" t="n">
        <v>60000.0</v>
      </c>
      <c r="K20" s="50" t="s">
        <v>422</v>
      </c>
      <c r="L20" s="72"/>
      <c r="M20" s="50" t="s">
        <v>423</v>
      </c>
      <c r="N20" s="49" t="s">
        <v>349</v>
      </c>
      <c r="O20" s="46"/>
      <c r="P20" s="49"/>
      <c r="Q20" s="49"/>
      <c r="R20" s="49"/>
    </row>
    <row r="21">
      <c r="A21" s="67" t="n">
        <v>44354.0</v>
      </c>
      <c r="B21" s="67" t="n">
        <v>44390.0</v>
      </c>
      <c r="C21" s="71" t="s">
        <v>424</v>
      </c>
      <c r="D21" s="53" t="s">
        <v>425</v>
      </c>
      <c r="E21" s="61" t="s">
        <v>389</v>
      </c>
      <c r="F21" s="58" t="s">
        <v>102</v>
      </c>
      <c r="G21" s="68" t="s">
        <v>25</v>
      </c>
      <c r="H21" s="51" t="n">
        <v>0.25</v>
      </c>
      <c r="I21" s="59" t="s">
        <v>372</v>
      </c>
      <c r="J21" s="53" t="n">
        <v>50000.0</v>
      </c>
      <c r="K21" s="53" t="s">
        <v>426</v>
      </c>
      <c r="L21" s="72" t="s">
        <v>427</v>
      </c>
      <c r="M21" s="63"/>
      <c r="N21" s="63"/>
      <c r="O21" s="67"/>
      <c r="P21" s="63"/>
      <c r="Q21" s="63"/>
      <c r="R21" s="63"/>
    </row>
    <row r="22">
      <c r="A22" s="67" t="n">
        <v>44370.0</v>
      </c>
      <c r="B22" s="67" t="n">
        <v>44390.0</v>
      </c>
      <c r="C22" s="74" t="s">
        <v>428</v>
      </c>
      <c r="D22" s="61" t="s">
        <v>429</v>
      </c>
      <c r="E22" s="61" t="s">
        <v>389</v>
      </c>
      <c r="F22" s="58" t="s">
        <v>102</v>
      </c>
      <c r="G22" s="68" t="s">
        <v>34</v>
      </c>
      <c r="H22" s="51" t="n">
        <v>0.5</v>
      </c>
      <c r="I22" s="52" t="s">
        <v>430</v>
      </c>
      <c r="J22" s="53" t="n">
        <v>50000.0</v>
      </c>
      <c r="K22" s="53" t="s">
        <v>431</v>
      </c>
      <c r="L22" s="72" t="s">
        <v>432</v>
      </c>
      <c r="M22" s="62" t="s">
        <v>433</v>
      </c>
      <c r="N22" s="63"/>
      <c r="O22" s="67"/>
      <c r="P22" s="63"/>
      <c r="Q22" s="63"/>
      <c r="R22" s="63"/>
    </row>
    <row r="23">
      <c r="A23" s="55" t="n">
        <v>44377.0</v>
      </c>
      <c r="B23" s="55" t="n">
        <v>44377.0</v>
      </c>
      <c r="C23" s="65" t="s">
        <v>434</v>
      </c>
      <c r="D23" s="65" t="s">
        <v>435</v>
      </c>
      <c r="E23" s="57" t="s">
        <v>352</v>
      </c>
      <c r="F23" s="58" t="s">
        <v>102</v>
      </c>
      <c r="G23" s="59" t="s">
        <v>28</v>
      </c>
      <c r="H23" s="60" t="n">
        <v>0.25</v>
      </c>
      <c r="I23" s="52" t="s">
        <v>359</v>
      </c>
      <c r="J23" s="53" t="n">
        <v>50000.0</v>
      </c>
      <c r="K23" s="53" t="s">
        <v>436</v>
      </c>
      <c r="L23" s="66"/>
      <c r="M23" s="63"/>
      <c r="N23" s="63"/>
      <c r="O23" s="55"/>
      <c r="P23" s="63"/>
      <c r="Q23" s="63"/>
      <c r="R23" s="63"/>
    </row>
    <row r="24">
      <c r="A24" s="67" t="n">
        <v>44351.0</v>
      </c>
      <c r="B24" s="67" t="n">
        <v>44385.0</v>
      </c>
      <c r="C24" s="71" t="s">
        <v>437</v>
      </c>
      <c r="D24" s="53" t="s">
        <v>438</v>
      </c>
      <c r="E24" s="61" t="s">
        <v>389</v>
      </c>
      <c r="F24" s="58" t="s">
        <v>102</v>
      </c>
      <c r="G24" s="68" t="s">
        <v>24</v>
      </c>
      <c r="H24" s="60" t="n">
        <v>0.5</v>
      </c>
      <c r="I24" s="59" t="s">
        <v>353</v>
      </c>
      <c r="J24" s="53" t="n">
        <v>50000.0</v>
      </c>
      <c r="K24" s="53" t="s">
        <v>439</v>
      </c>
      <c r="L24" s="66"/>
      <c r="M24" s="63"/>
      <c r="N24" s="62" t="s">
        <v>349</v>
      </c>
      <c r="O24" s="67"/>
      <c r="P24" s="63"/>
      <c r="Q24" s="63"/>
      <c r="R24" s="63"/>
    </row>
    <row r="25">
      <c r="A25" s="67" t="n">
        <v>44377.0</v>
      </c>
      <c r="B25" s="67" t="n">
        <v>44390.0</v>
      </c>
      <c r="C25" s="71" t="s">
        <v>440</v>
      </c>
      <c r="D25" s="53" t="s">
        <v>441</v>
      </c>
      <c r="E25" s="61" t="s">
        <v>363</v>
      </c>
      <c r="F25" s="58" t="s">
        <v>102</v>
      </c>
      <c r="G25" s="68" t="s">
        <v>25</v>
      </c>
      <c r="H25" s="51" t="n">
        <v>0.9</v>
      </c>
      <c r="I25" s="52" t="s">
        <v>413</v>
      </c>
      <c r="J25" s="53" t="n">
        <v>40000.0</v>
      </c>
      <c r="K25" s="53" t="s">
        <v>442</v>
      </c>
      <c r="L25" s="66"/>
      <c r="M25" s="63"/>
      <c r="N25" s="63"/>
      <c r="O25" s="67"/>
      <c r="P25" s="63"/>
      <c r="Q25" s="63"/>
      <c r="R25" s="63"/>
    </row>
    <row r="26">
      <c r="A26" s="67" t="n">
        <v>44371.0</v>
      </c>
      <c r="B26" s="67" t="n">
        <v>44390.0</v>
      </c>
      <c r="C26" s="74" t="s">
        <v>443</v>
      </c>
      <c r="D26" s="79" t="s">
        <v>444</v>
      </c>
      <c r="E26" s="61" t="s">
        <v>389</v>
      </c>
      <c r="F26" s="58" t="s">
        <v>102</v>
      </c>
      <c r="G26" s="68" t="s">
        <v>34</v>
      </c>
      <c r="H26" s="51" t="n">
        <v>0.75</v>
      </c>
      <c r="I26" s="80" t="s">
        <v>413</v>
      </c>
      <c r="J26" s="53" t="n">
        <v>40000.0</v>
      </c>
      <c r="K26" s="53" t="s">
        <v>445</v>
      </c>
      <c r="L26" s="66" t="s">
        <v>446</v>
      </c>
      <c r="M26" s="62" t="s">
        <v>447</v>
      </c>
      <c r="N26" s="63"/>
      <c r="O26" s="67"/>
      <c r="P26" s="63"/>
      <c r="Q26" s="63"/>
      <c r="R26" s="63"/>
    </row>
    <row r="27">
      <c r="A27" s="46" t="n">
        <v>44386.0</v>
      </c>
      <c r="B27" s="46" t="n">
        <v>44386.0</v>
      </c>
      <c r="C27" s="64" t="s">
        <v>448</v>
      </c>
      <c r="D27" s="50" t="s">
        <v>449</v>
      </c>
      <c r="E27" s="49" t="s">
        <v>344</v>
      </c>
      <c r="F27" s="49" t="s">
        <v>102</v>
      </c>
      <c r="G27" s="50" t="s">
        <v>36</v>
      </c>
      <c r="H27" s="51" t="n">
        <v>0.25</v>
      </c>
      <c r="I27" s="52" t="s">
        <v>450</v>
      </c>
      <c r="J27" s="49" t="n">
        <v>40000.0</v>
      </c>
      <c r="K27" s="50" t="s">
        <v>451</v>
      </c>
      <c r="L27" s="62" t="s">
        <v>1962</v>
      </c>
      <c r="M27" s="49"/>
      <c r="N27" s="49" t="s">
        <v>349</v>
      </c>
      <c r="O27" s="46"/>
      <c r="P27" s="49"/>
      <c r="Q27" s="49"/>
      <c r="R27" s="49"/>
    </row>
    <row r="28">
      <c r="A28" s="55" t="n">
        <v>44382.0</v>
      </c>
      <c r="B28" s="55" t="n">
        <v>44390.0</v>
      </c>
      <c r="C28" s="81" t="s">
        <v>452</v>
      </c>
      <c r="D28" s="77" t="s">
        <v>453</v>
      </c>
      <c r="E28" s="61" t="s">
        <v>363</v>
      </c>
      <c r="F28" s="49" t="s">
        <v>102</v>
      </c>
      <c r="G28" s="49" t="s">
        <v>33</v>
      </c>
      <c r="H28" s="51" t="n">
        <v>0.9</v>
      </c>
      <c r="I28" s="59" t="s">
        <v>372</v>
      </c>
      <c r="J28" s="49" t="n">
        <v>30000.0</v>
      </c>
      <c r="K28" s="50" t="s">
        <v>454</v>
      </c>
      <c r="L28" s="82"/>
      <c r="M28" s="49"/>
      <c r="N28" s="49"/>
      <c r="O28" s="46"/>
      <c r="P28" s="49"/>
      <c r="Q28" s="49"/>
      <c r="R28" s="49"/>
    </row>
    <row r="29">
      <c r="A29" s="67" t="n">
        <v>44371.0</v>
      </c>
      <c r="B29" s="67" t="n">
        <v>44378.0</v>
      </c>
      <c r="C29" s="71" t="s">
        <v>357</v>
      </c>
      <c r="D29" s="61" t="s">
        <v>358</v>
      </c>
      <c r="E29" s="61" t="s">
        <v>389</v>
      </c>
      <c r="F29" s="58" t="s">
        <v>102</v>
      </c>
      <c r="G29" s="68" t="s">
        <v>28</v>
      </c>
      <c r="H29" s="60" t="n">
        <v>0.25</v>
      </c>
      <c r="I29" s="52" t="s">
        <v>359</v>
      </c>
      <c r="J29" s="53" t="n">
        <v>30000.0</v>
      </c>
      <c r="K29" s="53" t="s">
        <v>455</v>
      </c>
      <c r="L29" s="66"/>
      <c r="M29" s="63"/>
      <c r="N29" s="63"/>
      <c r="O29" s="61"/>
      <c r="P29" s="63"/>
      <c r="Q29" s="63"/>
      <c r="R29" s="63"/>
    </row>
    <row r="30">
      <c r="A30" s="55" t="n">
        <v>44376.0</v>
      </c>
      <c r="B30" s="55" t="n">
        <v>44379.0</v>
      </c>
      <c r="C30" s="65" t="s">
        <v>456</v>
      </c>
      <c r="D30" s="61" t="s">
        <v>457</v>
      </c>
      <c r="E30" s="57" t="s">
        <v>352</v>
      </c>
      <c r="F30" s="58" t="s">
        <v>102</v>
      </c>
      <c r="G30" s="59" t="s">
        <v>28</v>
      </c>
      <c r="H30" s="69" t="n">
        <v>1.0</v>
      </c>
      <c r="I30" s="52" t="s">
        <v>413</v>
      </c>
      <c r="J30" s="53" t="n">
        <v>30000.0</v>
      </c>
      <c r="K30" s="68" t="s">
        <v>458</v>
      </c>
      <c r="L30" s="72" t="s">
        <v>459</v>
      </c>
      <c r="M30" s="62" t="s">
        <v>460</v>
      </c>
      <c r="N30" s="62" t="s">
        <v>349</v>
      </c>
      <c r="O30" s="55" t="n">
        <v>44379.0</v>
      </c>
      <c r="P30" s="63" t="n">
        <v>44981.52</v>
      </c>
      <c r="Q30" s="63"/>
      <c r="R30" s="63"/>
    </row>
    <row r="31">
      <c r="A31" s="55" t="n">
        <v>44376.0</v>
      </c>
      <c r="B31" s="55" t="n">
        <v>44378.0</v>
      </c>
      <c r="C31" s="65" t="s">
        <v>461</v>
      </c>
      <c r="D31" s="83" t="s">
        <v>462</v>
      </c>
      <c r="E31" s="57" t="s">
        <v>352</v>
      </c>
      <c r="F31" s="58" t="s">
        <v>102</v>
      </c>
      <c r="G31" s="59" t="s">
        <v>28</v>
      </c>
      <c r="H31" s="60" t="n">
        <v>0.5</v>
      </c>
      <c r="I31" s="84" t="s">
        <v>359</v>
      </c>
      <c r="J31" s="53" t="n">
        <v>30000.0</v>
      </c>
      <c r="K31" s="53" t="s">
        <v>373</v>
      </c>
      <c r="L31" s="66"/>
      <c r="M31" s="63"/>
      <c r="N31" s="63"/>
      <c r="O31" s="55"/>
      <c r="P31" s="63"/>
      <c r="Q31" s="63"/>
      <c r="R31" s="63"/>
    </row>
    <row r="32">
      <c r="A32" s="46" t="n">
        <v>44389.0</v>
      </c>
      <c r="B32" s="46" t="n">
        <v>44392.0</v>
      </c>
      <c r="C32" s="70" t="s">
        <v>278</v>
      </c>
      <c r="D32" s="50" t="s">
        <v>463</v>
      </c>
      <c r="E32" s="49" t="s">
        <v>352</v>
      </c>
      <c r="F32" s="49" t="s">
        <v>102</v>
      </c>
      <c r="G32" s="50" t="s">
        <v>29</v>
      </c>
      <c r="H32" s="51" t="n">
        <v>0.5</v>
      </c>
      <c r="I32" s="52" t="s">
        <v>368</v>
      </c>
      <c r="J32" s="49" t="n">
        <v>30000.0</v>
      </c>
      <c r="K32" s="50" t="s">
        <v>380</v>
      </c>
      <c r="L32" s="54" t="s">
        <v>464</v>
      </c>
      <c r="M32" s="50" t="s">
        <v>465</v>
      </c>
      <c r="N32" s="50" t="s">
        <v>349</v>
      </c>
      <c r="O32" s="46"/>
      <c r="P32" s="49"/>
      <c r="Q32" s="49"/>
      <c r="R32" s="49"/>
    </row>
    <row r="33">
      <c r="A33" s="46" t="n">
        <v>44392.0</v>
      </c>
      <c r="B33" s="46" t="n">
        <v>44392.0</v>
      </c>
      <c r="C33" s="70" t="s">
        <v>466</v>
      </c>
      <c r="D33" s="50" t="s">
        <v>467</v>
      </c>
      <c r="E33" s="49" t="s">
        <v>363</v>
      </c>
      <c r="F33" s="49" t="s">
        <v>102</v>
      </c>
      <c r="G33" s="50" t="s">
        <v>30</v>
      </c>
      <c r="H33" s="51" t="n">
        <v>0.5</v>
      </c>
      <c r="I33" s="52" t="s">
        <v>368</v>
      </c>
      <c r="J33" s="49" t="n">
        <v>30000.0</v>
      </c>
      <c r="K33" s="50" t="s">
        <v>347</v>
      </c>
      <c r="L33" s="54" t="s">
        <v>468</v>
      </c>
      <c r="M33" s="50" t="s">
        <v>469</v>
      </c>
      <c r="N33" s="50" t="s">
        <v>349</v>
      </c>
      <c r="O33" s="46"/>
      <c r="P33" s="49"/>
      <c r="Q33" s="49"/>
      <c r="R33" s="49"/>
    </row>
    <row r="34">
      <c r="A34" s="67" t="n">
        <v>44369.0</v>
      </c>
      <c r="B34" s="67" t="n">
        <v>44379.0</v>
      </c>
      <c r="C34" s="71" t="s">
        <v>470</v>
      </c>
      <c r="D34" s="53" t="s">
        <v>471</v>
      </c>
      <c r="E34" s="61" t="s">
        <v>363</v>
      </c>
      <c r="F34" s="58" t="s">
        <v>102</v>
      </c>
      <c r="G34" s="68" t="s">
        <v>26</v>
      </c>
      <c r="H34" s="51" t="n">
        <v>1.0</v>
      </c>
      <c r="I34" s="52" t="s">
        <v>368</v>
      </c>
      <c r="J34" s="53" t="n">
        <v>28688.1</v>
      </c>
      <c r="K34" s="53" t="s">
        <v>439</v>
      </c>
      <c r="L34" s="66"/>
      <c r="M34" s="63"/>
      <c r="N34" s="63"/>
      <c r="O34" s="67" t="n">
        <v>44391.0</v>
      </c>
      <c r="P34" s="53" t="n">
        <v>28688.1</v>
      </c>
      <c r="Q34" s="63"/>
      <c r="R34" s="63"/>
    </row>
    <row r="35">
      <c r="A35" s="85" t="n">
        <v>44384.0</v>
      </c>
      <c r="B35" s="46" t="n">
        <v>44384.0</v>
      </c>
      <c r="C35" s="64" t="s">
        <v>472</v>
      </c>
      <c r="D35" s="50" t="s">
        <v>473</v>
      </c>
      <c r="E35" s="49" t="s">
        <v>344</v>
      </c>
      <c r="F35" s="49" t="s">
        <v>102</v>
      </c>
      <c r="G35" s="50" t="s">
        <v>29</v>
      </c>
      <c r="H35" s="51" t="n">
        <v>1.0</v>
      </c>
      <c r="I35" s="52" t="s">
        <v>413</v>
      </c>
      <c r="J35" s="49" t="n">
        <v>28599.68</v>
      </c>
      <c r="K35" s="50" t="s">
        <v>474</v>
      </c>
      <c r="L35" s="62" t="s">
        <v>1963</v>
      </c>
      <c r="M35" s="50" t="s">
        <v>475</v>
      </c>
      <c r="N35" s="49" t="s">
        <v>349</v>
      </c>
      <c r="O35" s="46" t="n">
        <v>44386.0</v>
      </c>
      <c r="P35" s="49" t="n">
        <v>27011.68</v>
      </c>
      <c r="Q35" s="49" t="s">
        <v>84</v>
      </c>
      <c r="R35" s="49"/>
    </row>
    <row r="36">
      <c r="A36" s="67" t="n">
        <v>44333.0</v>
      </c>
      <c r="B36" s="67" t="n">
        <v>44378.0</v>
      </c>
      <c r="C36" s="71" t="s">
        <v>476</v>
      </c>
      <c r="D36" s="53" t="s">
        <v>477</v>
      </c>
      <c r="E36" s="61" t="s">
        <v>363</v>
      </c>
      <c r="F36" s="58" t="s">
        <v>102</v>
      </c>
      <c r="G36" s="68" t="s">
        <v>26</v>
      </c>
      <c r="H36" s="86" t="n">
        <v>0.5</v>
      </c>
      <c r="I36" s="59" t="s">
        <v>372</v>
      </c>
      <c r="J36" s="53" t="n">
        <v>24999.0</v>
      </c>
      <c r="K36" s="53" t="s">
        <v>478</v>
      </c>
      <c r="L36" s="72"/>
      <c r="M36" s="73"/>
      <c r="N36" s="49"/>
      <c r="O36" s="67"/>
      <c r="P36" s="73"/>
      <c r="Q36" s="49"/>
      <c r="R36" s="73"/>
    </row>
    <row r="37">
      <c r="A37" s="67" t="n">
        <v>44330.0</v>
      </c>
      <c r="B37" s="67" t="n">
        <v>44390.0</v>
      </c>
      <c r="C37" s="71" t="s">
        <v>479</v>
      </c>
      <c r="D37" s="53" t="s">
        <v>480</v>
      </c>
      <c r="E37" s="61" t="s">
        <v>363</v>
      </c>
      <c r="F37" s="58" t="s">
        <v>102</v>
      </c>
      <c r="G37" s="68" t="s">
        <v>31</v>
      </c>
      <c r="H37" s="69" t="n">
        <v>0.25</v>
      </c>
      <c r="I37" s="59" t="s">
        <v>372</v>
      </c>
      <c r="J37" s="53" t="n">
        <v>20000.0</v>
      </c>
      <c r="K37" s="53" t="s">
        <v>373</v>
      </c>
      <c r="L37" s="72"/>
      <c r="M37" s="73"/>
      <c r="N37" s="49"/>
      <c r="O37" s="67"/>
      <c r="P37" s="73"/>
      <c r="Q37" s="49"/>
      <c r="R37" s="73"/>
    </row>
    <row r="38">
      <c r="A38" s="67" t="n">
        <v>44377.0</v>
      </c>
      <c r="B38" s="67" t="n">
        <v>44385.0</v>
      </c>
      <c r="C38" s="78" t="s">
        <v>212</v>
      </c>
      <c r="D38" s="77" t="s">
        <v>481</v>
      </c>
      <c r="E38" s="57" t="s">
        <v>352</v>
      </c>
      <c r="F38" s="58" t="s">
        <v>102</v>
      </c>
      <c r="G38" s="59" t="s">
        <v>25</v>
      </c>
      <c r="H38" s="51" t="n">
        <v>1.0</v>
      </c>
      <c r="I38" s="52" t="s">
        <v>413</v>
      </c>
      <c r="J38" s="53" t="n">
        <v>20000.0</v>
      </c>
      <c r="K38" s="53" t="s">
        <v>482</v>
      </c>
      <c r="L38" s="66"/>
      <c r="M38" s="63"/>
      <c r="N38" s="63"/>
      <c r="O38" s="67" t="n">
        <v>44385.0</v>
      </c>
      <c r="P38" s="32" t="n">
        <v>21146.31</v>
      </c>
      <c r="Q38" s="63"/>
      <c r="R38" s="63"/>
    </row>
    <row r="39">
      <c r="A39" s="67" t="n">
        <v>44295.0</v>
      </c>
      <c r="B39" s="67" t="n">
        <v>44390.0</v>
      </c>
      <c r="C39" s="74" t="s">
        <v>483</v>
      </c>
      <c r="D39" s="61" t="s">
        <v>484</v>
      </c>
      <c r="E39" s="61" t="s">
        <v>389</v>
      </c>
      <c r="F39" s="58" t="s">
        <v>102</v>
      </c>
      <c r="G39" s="68" t="s">
        <v>25</v>
      </c>
      <c r="H39" s="51" t="n">
        <v>0.9</v>
      </c>
      <c r="I39" s="52" t="s">
        <v>394</v>
      </c>
      <c r="J39" s="61" t="n">
        <v>20000.0</v>
      </c>
      <c r="K39" s="61" t="s">
        <v>485</v>
      </c>
      <c r="L39" s="62" t="s">
        <v>1964</v>
      </c>
      <c r="M39" s="49"/>
      <c r="N39" s="49" t="s">
        <v>349</v>
      </c>
      <c r="O39" s="67"/>
      <c r="P39" s="49"/>
      <c r="Q39" s="49"/>
      <c r="R39" s="49"/>
    </row>
    <row r="40">
      <c r="A40" s="46" t="n">
        <v>44384.0</v>
      </c>
      <c r="B40" s="46" t="n">
        <v>44384.0</v>
      </c>
      <c r="C40" s="64" t="s">
        <v>486</v>
      </c>
      <c r="D40" s="48" t="s">
        <v>487</v>
      </c>
      <c r="E40" s="49" t="s">
        <v>363</v>
      </c>
      <c r="F40" s="49" t="s">
        <v>102</v>
      </c>
      <c r="G40" s="50" t="s">
        <v>25</v>
      </c>
      <c r="H40" s="51" t="n">
        <v>1.0</v>
      </c>
      <c r="I40" s="52" t="s">
        <v>413</v>
      </c>
      <c r="J40" s="49" t="n">
        <v>20000.0</v>
      </c>
      <c r="K40" s="50" t="s">
        <v>488</v>
      </c>
      <c r="L40" s="82"/>
      <c r="M40" s="49"/>
      <c r="N40" s="49" t="s">
        <v>349</v>
      </c>
      <c r="O40" s="46" t="n">
        <v>44384.0</v>
      </c>
      <c r="P40" s="49" t="n">
        <v>9737.75</v>
      </c>
      <c r="Q40" s="49" t="s">
        <v>84</v>
      </c>
      <c r="R40" s="50" t="s">
        <v>489</v>
      </c>
    </row>
    <row r="41">
      <c r="A41" s="46" t="n">
        <v>44390.0</v>
      </c>
      <c r="B41" s="46" t="n">
        <v>44390.0</v>
      </c>
      <c r="C41" s="70" t="s">
        <v>490</v>
      </c>
      <c r="D41" s="50" t="s">
        <v>491</v>
      </c>
      <c r="E41" s="49" t="s">
        <v>344</v>
      </c>
      <c r="F41" s="49" t="s">
        <v>102</v>
      </c>
      <c r="G41" s="50" t="s">
        <v>34</v>
      </c>
      <c r="H41" s="51" t="n">
        <v>0.5</v>
      </c>
      <c r="I41" s="52" t="s">
        <v>492</v>
      </c>
      <c r="J41" s="49" t="n">
        <v>20000.0</v>
      </c>
      <c r="K41" s="50" t="s">
        <v>391</v>
      </c>
      <c r="L41" s="54" t="s">
        <v>493</v>
      </c>
      <c r="M41" s="50" t="s">
        <v>494</v>
      </c>
      <c r="N41" s="50" t="s">
        <v>349</v>
      </c>
      <c r="O41" s="46"/>
      <c r="P41" s="49"/>
      <c r="Q41" s="49"/>
      <c r="R41" s="49"/>
    </row>
    <row r="42">
      <c r="A42" s="46" t="n">
        <v>44390.0</v>
      </c>
      <c r="B42" s="46" t="n">
        <v>44390.0</v>
      </c>
      <c r="C42" s="70" t="s">
        <v>459</v>
      </c>
      <c r="D42" s="87" t="s">
        <v>1965</v>
      </c>
      <c r="E42" s="49" t="s">
        <v>352</v>
      </c>
      <c r="F42" s="49" t="s">
        <v>102</v>
      </c>
      <c r="G42" s="50" t="s">
        <v>23</v>
      </c>
      <c r="H42" s="51" t="n">
        <v>0.25</v>
      </c>
      <c r="I42" s="52" t="s">
        <v>368</v>
      </c>
      <c r="J42" s="49" t="n">
        <v>20000.0</v>
      </c>
      <c r="K42" s="50" t="s">
        <v>495</v>
      </c>
      <c r="L42" s="54" t="s">
        <v>496</v>
      </c>
      <c r="M42" s="65" t="s">
        <v>497</v>
      </c>
      <c r="N42" s="50" t="s">
        <v>349</v>
      </c>
      <c r="O42" s="46"/>
      <c r="P42" s="49"/>
      <c r="Q42" s="49"/>
      <c r="R42" s="49"/>
    </row>
    <row r="43">
      <c r="A43" s="46" t="n">
        <v>44390.0</v>
      </c>
      <c r="B43" s="46" t="n">
        <v>44390.0</v>
      </c>
      <c r="C43" s="88" t="n">
        <v>7801325.0</v>
      </c>
      <c r="D43" s="50" t="s">
        <v>498</v>
      </c>
      <c r="E43" s="49" t="s">
        <v>377</v>
      </c>
      <c r="F43" s="49" t="s">
        <v>102</v>
      </c>
      <c r="G43" s="50" t="s">
        <v>37</v>
      </c>
      <c r="H43" s="51" t="n">
        <v>0.25</v>
      </c>
      <c r="I43" s="52" t="s">
        <v>379</v>
      </c>
      <c r="J43" s="49" t="n">
        <v>20000.0</v>
      </c>
      <c r="K43" s="50" t="s">
        <v>499</v>
      </c>
      <c r="L43" s="54" t="s">
        <v>500</v>
      </c>
      <c r="M43" s="50" t="s">
        <v>501</v>
      </c>
      <c r="N43" s="50" t="s">
        <v>349</v>
      </c>
      <c r="O43" s="46"/>
      <c r="P43" s="49"/>
      <c r="Q43" s="49"/>
      <c r="R43" s="49"/>
    </row>
    <row r="44">
      <c r="A44" s="46" t="n">
        <v>44391.0</v>
      </c>
      <c r="B44" s="46" t="n">
        <v>44391.0</v>
      </c>
      <c r="C44" s="70" t="s">
        <v>502</v>
      </c>
      <c r="D44" s="50" t="s">
        <v>503</v>
      </c>
      <c r="E44" s="49" t="s">
        <v>344</v>
      </c>
      <c r="F44" s="49" t="s">
        <v>102</v>
      </c>
      <c r="G44" s="50" t="s">
        <v>32</v>
      </c>
      <c r="H44" s="51" t="n">
        <v>0.0</v>
      </c>
      <c r="I44" s="52" t="s">
        <v>368</v>
      </c>
      <c r="J44" s="49" t="n">
        <v>20000.0</v>
      </c>
      <c r="K44" s="50" t="s">
        <v>417</v>
      </c>
      <c r="L44" s="54" t="s">
        <v>504</v>
      </c>
      <c r="M44" s="50" t="s">
        <v>505</v>
      </c>
      <c r="N44" s="50" t="s">
        <v>349</v>
      </c>
      <c r="O44" s="46"/>
      <c r="P44" s="49"/>
      <c r="Q44" s="49"/>
      <c r="R44" s="49"/>
    </row>
    <row r="45">
      <c r="A45" s="46" t="n">
        <v>44392.0</v>
      </c>
      <c r="B45" s="46" t="n">
        <v>44392.0</v>
      </c>
      <c r="C45" s="78" t="s">
        <v>506</v>
      </c>
      <c r="D45" s="48" t="s">
        <v>507</v>
      </c>
      <c r="E45" s="49" t="s">
        <v>344</v>
      </c>
      <c r="F45" s="49" t="s">
        <v>102</v>
      </c>
      <c r="G45" s="50" t="s">
        <v>30</v>
      </c>
      <c r="H45" s="51" t="n">
        <v>1.0</v>
      </c>
      <c r="I45" s="52" t="s">
        <v>492</v>
      </c>
      <c r="J45" s="49" t="n">
        <v>20000.0</v>
      </c>
      <c r="K45" s="50" t="s">
        <v>508</v>
      </c>
      <c r="L45" s="54"/>
      <c r="M45" s="50" t="s">
        <v>509</v>
      </c>
      <c r="N45" s="50" t="s">
        <v>349</v>
      </c>
      <c r="O45" s="46" t="n">
        <v>44392.0</v>
      </c>
      <c r="P45" s="49" t="n">
        <v>20000.0</v>
      </c>
      <c r="Q45" s="49" t="s">
        <v>69</v>
      </c>
      <c r="R45" s="49"/>
    </row>
    <row r="46">
      <c r="A46" s="67" t="n">
        <v>44362.0</v>
      </c>
      <c r="B46" s="67" t="n">
        <v>44392.0</v>
      </c>
      <c r="C46" s="59" t="n">
        <v>4.41047473E8</v>
      </c>
      <c r="D46" s="59" t="s">
        <v>510</v>
      </c>
      <c r="E46" s="61" t="s">
        <v>389</v>
      </c>
      <c r="F46" s="58" t="s">
        <v>102</v>
      </c>
      <c r="G46" s="68" t="s">
        <v>24</v>
      </c>
      <c r="H46" s="60" t="n">
        <v>0.25</v>
      </c>
      <c r="I46" s="59" t="s">
        <v>372</v>
      </c>
      <c r="J46" s="53" t="n">
        <v>20000.0</v>
      </c>
      <c r="K46" s="53" t="s">
        <v>373</v>
      </c>
      <c r="L46" s="66"/>
      <c r="M46" s="63"/>
      <c r="N46" s="62" t="s">
        <v>386</v>
      </c>
      <c r="O46" s="67"/>
      <c r="P46" s="63"/>
      <c r="Q46" s="63"/>
      <c r="R46" s="63"/>
    </row>
    <row r="47">
      <c r="A47" s="67" t="n">
        <v>44358.0</v>
      </c>
      <c r="B47" s="67" t="n">
        <v>44382.0</v>
      </c>
      <c r="C47" s="71" t="s">
        <v>511</v>
      </c>
      <c r="D47" s="53" t="s">
        <v>512</v>
      </c>
      <c r="E47" s="61" t="s">
        <v>363</v>
      </c>
      <c r="F47" s="58" t="s">
        <v>102</v>
      </c>
      <c r="G47" s="68" t="s">
        <v>24</v>
      </c>
      <c r="H47" s="69" t="n">
        <v>1.0</v>
      </c>
      <c r="I47" s="59" t="s">
        <v>372</v>
      </c>
      <c r="J47" s="53" t="n">
        <v>19000.0</v>
      </c>
      <c r="K47" s="53" t="s">
        <v>373</v>
      </c>
      <c r="L47" s="66"/>
      <c r="M47" s="63"/>
      <c r="N47" s="62" t="s">
        <v>349</v>
      </c>
      <c r="O47" s="67" t="n">
        <v>44383.0</v>
      </c>
      <c r="P47" s="63" t="n">
        <v>19600.0</v>
      </c>
      <c r="Q47" s="62" t="s">
        <v>84</v>
      </c>
      <c r="R47" s="63"/>
    </row>
    <row r="48">
      <c r="A48" s="55" t="n">
        <v>44375.0</v>
      </c>
      <c r="B48" s="67" t="n">
        <v>44379.0</v>
      </c>
      <c r="C48" s="59" t="n">
        <v>2.017078588E9</v>
      </c>
      <c r="D48" s="77" t="s">
        <v>513</v>
      </c>
      <c r="E48" s="61" t="s">
        <v>389</v>
      </c>
      <c r="F48" s="58" t="s">
        <v>102</v>
      </c>
      <c r="G48" s="59" t="s">
        <v>26</v>
      </c>
      <c r="H48" s="69" t="n">
        <v>1.0</v>
      </c>
      <c r="I48" s="68"/>
      <c r="J48" s="53" t="n">
        <v>18857.79</v>
      </c>
      <c r="K48" s="53" t="s">
        <v>373</v>
      </c>
      <c r="L48" s="66"/>
      <c r="M48" s="63"/>
      <c r="N48" s="63"/>
      <c r="O48" s="55" t="n">
        <v>44379.0</v>
      </c>
      <c r="P48" s="53" t="n">
        <v>18857.79</v>
      </c>
      <c r="Q48" s="63"/>
      <c r="R48" s="63"/>
    </row>
    <row r="49">
      <c r="A49" s="67" t="n">
        <v>44368.0</v>
      </c>
      <c r="B49" s="67" t="n">
        <v>44384.0</v>
      </c>
      <c r="C49" s="64" t="s">
        <v>514</v>
      </c>
      <c r="D49" s="53" t="s">
        <v>515</v>
      </c>
      <c r="E49" s="61" t="s">
        <v>363</v>
      </c>
      <c r="F49" s="58" t="s">
        <v>102</v>
      </c>
      <c r="G49" s="68" t="s">
        <v>27</v>
      </c>
      <c r="H49" s="51" t="n">
        <v>1.0</v>
      </c>
      <c r="I49" s="52" t="s">
        <v>492</v>
      </c>
      <c r="J49" s="53" t="n">
        <v>15000.0</v>
      </c>
      <c r="K49" s="53" t="s">
        <v>380</v>
      </c>
      <c r="L49" s="72"/>
      <c r="M49" s="63"/>
      <c r="N49" s="49" t="s">
        <v>349</v>
      </c>
      <c r="O49" s="46" t="n">
        <v>44384.0</v>
      </c>
      <c r="P49" s="61" t="n">
        <v>20071.8</v>
      </c>
      <c r="Q49" s="49" t="s">
        <v>84</v>
      </c>
      <c r="R49" s="63"/>
    </row>
    <row r="50">
      <c r="A50" s="46" t="n">
        <v>44390.0</v>
      </c>
      <c r="B50" s="46" t="n">
        <v>44390.0</v>
      </c>
      <c r="C50" s="70" t="s">
        <v>145</v>
      </c>
      <c r="D50" s="50" t="s">
        <v>516</v>
      </c>
      <c r="E50" s="49" t="s">
        <v>352</v>
      </c>
      <c r="F50" s="49" t="s">
        <v>102</v>
      </c>
      <c r="G50" s="50" t="s">
        <v>32</v>
      </c>
      <c r="H50" s="51" t="n">
        <v>0.25</v>
      </c>
      <c r="I50" s="52" t="s">
        <v>368</v>
      </c>
      <c r="J50" s="49" t="n">
        <v>13000.0</v>
      </c>
      <c r="K50" s="50" t="s">
        <v>482</v>
      </c>
      <c r="L50" s="54" t="s">
        <v>517</v>
      </c>
      <c r="M50" s="50" t="s">
        <v>509</v>
      </c>
      <c r="N50" s="50" t="s">
        <v>349</v>
      </c>
      <c r="O50" s="46"/>
      <c r="P50" s="49"/>
      <c r="Q50" s="49"/>
      <c r="R50" s="49"/>
    </row>
    <row r="51">
      <c r="A51" s="67" t="n">
        <v>44357.0</v>
      </c>
      <c r="B51" s="67" t="n">
        <v>44379.0</v>
      </c>
      <c r="C51" s="89" t="s">
        <v>518</v>
      </c>
      <c r="D51" s="53" t="s">
        <v>519</v>
      </c>
      <c r="E51" s="61" t="s">
        <v>389</v>
      </c>
      <c r="F51" s="58" t="s">
        <v>102</v>
      </c>
      <c r="G51" s="68" t="s">
        <v>26</v>
      </c>
      <c r="H51" s="51" t="n">
        <v>1.0</v>
      </c>
      <c r="I51" s="52" t="s">
        <v>345</v>
      </c>
      <c r="J51" s="53" t="n">
        <v>11988.0</v>
      </c>
      <c r="K51" s="53" t="s">
        <v>520</v>
      </c>
      <c r="L51" s="66"/>
      <c r="M51" s="63"/>
      <c r="N51" s="63"/>
      <c r="O51" s="67" t="n">
        <v>44377.0</v>
      </c>
      <c r="P51" s="53" t="n">
        <v>11988.0</v>
      </c>
      <c r="Q51" s="63"/>
      <c r="R51" s="63"/>
    </row>
    <row r="52">
      <c r="A52" s="67" t="n">
        <v>44350.0</v>
      </c>
      <c r="B52" s="67" t="n">
        <v>44378.0</v>
      </c>
      <c r="C52" s="59" t="n">
        <v>1.81855124E8</v>
      </c>
      <c r="D52" s="53" t="s">
        <v>515</v>
      </c>
      <c r="E52" s="61" t="s">
        <v>389</v>
      </c>
      <c r="F52" s="58" t="s">
        <v>102</v>
      </c>
      <c r="G52" s="68" t="s">
        <v>26</v>
      </c>
      <c r="H52" s="51" t="n">
        <v>0.5</v>
      </c>
      <c r="I52" s="52" t="s">
        <v>413</v>
      </c>
      <c r="J52" s="53" t="n">
        <v>11000.0</v>
      </c>
      <c r="K52" s="53" t="s">
        <v>521</v>
      </c>
      <c r="L52" s="66"/>
      <c r="M52" s="63"/>
      <c r="N52" s="63"/>
      <c r="O52" s="67"/>
      <c r="P52" s="63"/>
      <c r="Q52" s="63"/>
      <c r="R52" s="63"/>
    </row>
    <row r="53">
      <c r="A53" s="67" t="n">
        <v>44364.0</v>
      </c>
      <c r="B53" s="67" t="n">
        <v>44375.0</v>
      </c>
      <c r="C53" s="71" t="s">
        <v>522</v>
      </c>
      <c r="D53" s="53" t="s">
        <v>523</v>
      </c>
      <c r="E53" s="61" t="s">
        <v>389</v>
      </c>
      <c r="F53" s="58" t="s">
        <v>102</v>
      </c>
      <c r="G53" s="68" t="s">
        <v>24</v>
      </c>
      <c r="H53" s="69" t="n">
        <v>1.0</v>
      </c>
      <c r="I53" s="59" t="s">
        <v>372</v>
      </c>
      <c r="J53" s="53" t="n">
        <v>10789.0</v>
      </c>
      <c r="K53" s="53" t="s">
        <v>520</v>
      </c>
      <c r="L53" s="66"/>
      <c r="M53" s="63"/>
      <c r="N53" s="62" t="s">
        <v>349</v>
      </c>
      <c r="O53" s="67" t="n">
        <v>44382.0</v>
      </c>
      <c r="P53" s="63" t="n">
        <v>11189.0</v>
      </c>
      <c r="Q53" s="62" t="s">
        <v>84</v>
      </c>
      <c r="R53" s="63"/>
    </row>
    <row r="54">
      <c r="A54" s="46" t="n">
        <v>44389.0</v>
      </c>
      <c r="B54" s="46" t="n">
        <v>44389.0</v>
      </c>
      <c r="C54" s="90" t="s">
        <v>524</v>
      </c>
      <c r="D54" s="48" t="s">
        <v>525</v>
      </c>
      <c r="E54" s="49" t="s">
        <v>377</v>
      </c>
      <c r="F54" s="49" t="s">
        <v>102</v>
      </c>
      <c r="G54" s="50" t="s">
        <v>33</v>
      </c>
      <c r="H54" s="51" t="n">
        <v>1.0</v>
      </c>
      <c r="I54" s="52" t="s">
        <v>359</v>
      </c>
      <c r="J54" s="49" t="n">
        <v>10298.0</v>
      </c>
      <c r="K54" s="50" t="s">
        <v>373</v>
      </c>
      <c r="L54" s="82"/>
      <c r="M54" s="50" t="s">
        <v>526</v>
      </c>
      <c r="N54" s="49" t="s">
        <v>349</v>
      </c>
      <c r="O54" s="46"/>
      <c r="P54" s="49"/>
      <c r="Q54" s="49"/>
      <c r="R54" s="49"/>
    </row>
    <row r="55">
      <c r="A55" s="67" t="n">
        <v>44371.0</v>
      </c>
      <c r="B55" s="67" t="n">
        <v>44383.0</v>
      </c>
      <c r="C55" s="74" t="s">
        <v>527</v>
      </c>
      <c r="D55" s="79" t="s">
        <v>528</v>
      </c>
      <c r="E55" s="61" t="s">
        <v>363</v>
      </c>
      <c r="F55" s="58" t="s">
        <v>102</v>
      </c>
      <c r="G55" s="68" t="s">
        <v>35</v>
      </c>
      <c r="H55" s="69" t="n">
        <v>0.5</v>
      </c>
      <c r="I55" s="52" t="s">
        <v>359</v>
      </c>
      <c r="J55" s="53" t="n">
        <v>10190.0</v>
      </c>
      <c r="K55" s="53" t="s">
        <v>520</v>
      </c>
      <c r="L55" s="66"/>
      <c r="M55" s="63"/>
      <c r="N55" s="63"/>
      <c r="O55" s="67"/>
      <c r="P55" s="63"/>
      <c r="Q55" s="63"/>
      <c r="R55" s="63"/>
    </row>
    <row r="56">
      <c r="A56" s="67" t="n">
        <v>44344.0</v>
      </c>
      <c r="B56" s="67" t="n">
        <v>44393.0</v>
      </c>
      <c r="C56" s="64" t="s">
        <v>529</v>
      </c>
      <c r="D56" s="59" t="s">
        <v>530</v>
      </c>
      <c r="E56" s="61" t="s">
        <v>363</v>
      </c>
      <c r="F56" s="58" t="s">
        <v>102</v>
      </c>
      <c r="G56" s="68" t="s">
        <v>27</v>
      </c>
      <c r="H56" s="51" t="n">
        <v>0.25</v>
      </c>
      <c r="I56" s="52" t="s">
        <v>531</v>
      </c>
      <c r="J56" s="53" t="n">
        <v>10000.0</v>
      </c>
      <c r="K56" s="53" t="s">
        <v>532</v>
      </c>
      <c r="L56" s="72" t="s">
        <v>533</v>
      </c>
      <c r="M56" s="63"/>
      <c r="N56" s="63"/>
      <c r="O56" s="67"/>
      <c r="P56" s="63"/>
      <c r="Q56" s="63"/>
      <c r="R56" s="63"/>
    </row>
    <row r="57">
      <c r="A57" s="67" t="n">
        <v>44349.0</v>
      </c>
      <c r="B57" s="67" t="n">
        <v>44379.0</v>
      </c>
      <c r="C57" s="71" t="s">
        <v>534</v>
      </c>
      <c r="D57" s="61" t="s">
        <v>535</v>
      </c>
      <c r="E57" s="61" t="s">
        <v>363</v>
      </c>
      <c r="F57" s="58" t="s">
        <v>102</v>
      </c>
      <c r="G57" s="68" t="s">
        <v>28</v>
      </c>
      <c r="H57" s="69" t="n">
        <v>1.0</v>
      </c>
      <c r="I57" s="59"/>
      <c r="J57" s="53" t="n">
        <v>10000.0</v>
      </c>
      <c r="K57" s="53" t="s">
        <v>373</v>
      </c>
      <c r="L57" s="66"/>
      <c r="M57" s="63"/>
      <c r="N57" s="63"/>
      <c r="O57" s="67" t="n">
        <v>44364.0</v>
      </c>
      <c r="P57" s="53" t="n">
        <v>10000.0</v>
      </c>
      <c r="Q57" s="63"/>
      <c r="R57" s="63"/>
    </row>
    <row r="58">
      <c r="A58" s="67" t="n">
        <v>44349.0</v>
      </c>
      <c r="B58" s="67" t="n">
        <v>44349.0</v>
      </c>
      <c r="C58" s="71" t="s">
        <v>54</v>
      </c>
      <c r="D58" s="59" t="s">
        <v>536</v>
      </c>
      <c r="E58" s="61" t="s">
        <v>363</v>
      </c>
      <c r="F58" s="58" t="s">
        <v>102</v>
      </c>
      <c r="G58" s="68" t="s">
        <v>31</v>
      </c>
      <c r="H58" s="69" t="n">
        <v>0.25</v>
      </c>
      <c r="I58" s="59" t="s">
        <v>372</v>
      </c>
      <c r="J58" s="53" t="n">
        <v>10000.0</v>
      </c>
      <c r="K58" s="53" t="s">
        <v>347</v>
      </c>
      <c r="L58" s="66"/>
      <c r="M58" s="63"/>
      <c r="N58" s="63"/>
      <c r="O58" s="67"/>
      <c r="P58" s="63"/>
      <c r="Q58" s="63"/>
      <c r="R58" s="63"/>
    </row>
    <row r="59">
      <c r="A59" s="46" t="n">
        <v>44385.0</v>
      </c>
      <c r="B59" s="46" t="n">
        <v>44385.0</v>
      </c>
      <c r="C59" s="64" t="s">
        <v>537</v>
      </c>
      <c r="D59" s="61" t="s">
        <v>538</v>
      </c>
      <c r="E59" s="49" t="s">
        <v>389</v>
      </c>
      <c r="F59" s="49" t="s">
        <v>102</v>
      </c>
      <c r="G59" s="50" t="s">
        <v>28</v>
      </c>
      <c r="H59" s="51" t="n">
        <v>0.9</v>
      </c>
      <c r="I59" s="52" t="s">
        <v>413</v>
      </c>
      <c r="J59" s="49" t="n">
        <v>10000.0</v>
      </c>
      <c r="K59" s="50" t="s">
        <v>539</v>
      </c>
      <c r="L59" s="82"/>
      <c r="M59" s="50" t="s">
        <v>540</v>
      </c>
      <c r="N59" s="49" t="s">
        <v>349</v>
      </c>
      <c r="O59" s="46"/>
      <c r="P59" s="49"/>
      <c r="Q59" s="49"/>
      <c r="R59" s="49"/>
    </row>
    <row r="60">
      <c r="A60" s="67" t="n">
        <v>44354.0</v>
      </c>
      <c r="B60" s="67" t="n">
        <v>44378.0</v>
      </c>
      <c r="C60" s="71" t="s">
        <v>541</v>
      </c>
      <c r="D60" s="53" t="s">
        <v>542</v>
      </c>
      <c r="E60" s="61" t="s">
        <v>363</v>
      </c>
      <c r="F60" s="58" t="s">
        <v>102</v>
      </c>
      <c r="G60" s="68" t="s">
        <v>26</v>
      </c>
      <c r="H60" s="51" t="n">
        <v>0.5</v>
      </c>
      <c r="I60" s="52" t="s">
        <v>430</v>
      </c>
      <c r="J60" s="53" t="n">
        <v>10000.0</v>
      </c>
      <c r="K60" s="53" t="s">
        <v>347</v>
      </c>
      <c r="L60" s="66"/>
      <c r="M60" s="63"/>
      <c r="N60" s="63"/>
      <c r="O60" s="67"/>
      <c r="P60" s="63"/>
      <c r="Q60" s="63"/>
      <c r="R60" s="63"/>
    </row>
    <row r="61">
      <c r="A61" s="46" t="n">
        <v>44392.0</v>
      </c>
      <c r="B61" s="46" t="n">
        <v>44392.0</v>
      </c>
      <c r="C61" s="91" t="s">
        <v>543</v>
      </c>
      <c r="D61" s="92" t="s">
        <v>544</v>
      </c>
      <c r="E61" s="49" t="s">
        <v>389</v>
      </c>
      <c r="F61" s="49" t="s">
        <v>102</v>
      </c>
      <c r="G61" s="50" t="s">
        <v>33</v>
      </c>
      <c r="H61" s="51" t="n">
        <v>1.0</v>
      </c>
      <c r="I61" s="52" t="s">
        <v>492</v>
      </c>
      <c r="J61" s="49" t="n">
        <v>8990.0</v>
      </c>
      <c r="K61" s="50" t="s">
        <v>545</v>
      </c>
      <c r="L61" s="54"/>
      <c r="M61" s="50"/>
      <c r="N61" s="50" t="s">
        <v>349</v>
      </c>
      <c r="O61" s="46"/>
      <c r="P61" s="49"/>
      <c r="Q61" s="49"/>
      <c r="R61" s="49"/>
    </row>
    <row r="62">
      <c r="A62" s="46" t="n">
        <v>44384.0</v>
      </c>
      <c r="B62" s="46" t="n">
        <v>44385.0</v>
      </c>
      <c r="C62" s="64" t="s">
        <v>546</v>
      </c>
      <c r="D62" s="48" t="s">
        <v>547</v>
      </c>
      <c r="E62" s="49" t="s">
        <v>363</v>
      </c>
      <c r="F62" s="49" t="s">
        <v>102</v>
      </c>
      <c r="G62" s="50" t="s">
        <v>25</v>
      </c>
      <c r="H62" s="51" t="n">
        <v>1.0</v>
      </c>
      <c r="I62" s="52" t="s">
        <v>413</v>
      </c>
      <c r="J62" s="49" t="n">
        <v>8680.0</v>
      </c>
      <c r="K62" s="50" t="s">
        <v>548</v>
      </c>
      <c r="L62" s="82"/>
      <c r="M62" s="49"/>
      <c r="N62" s="49" t="s">
        <v>349</v>
      </c>
      <c r="O62" s="46" t="n">
        <v>44385.0</v>
      </c>
      <c r="P62" s="49" t="n">
        <v>8680.0</v>
      </c>
      <c r="Q62" s="49" t="s">
        <v>84</v>
      </c>
      <c r="R62" s="49"/>
    </row>
    <row r="63">
      <c r="A63" s="46" t="n">
        <v>44384.0</v>
      </c>
      <c r="B63" s="46" t="n">
        <v>44384.0</v>
      </c>
      <c r="C63" s="64" t="s">
        <v>549</v>
      </c>
      <c r="D63" s="48" t="s">
        <v>550</v>
      </c>
      <c r="E63" s="49" t="s">
        <v>389</v>
      </c>
      <c r="F63" s="49" t="s">
        <v>102</v>
      </c>
      <c r="G63" s="50" t="s">
        <v>26</v>
      </c>
      <c r="H63" s="51" t="n">
        <v>1.0</v>
      </c>
      <c r="I63" s="52" t="s">
        <v>413</v>
      </c>
      <c r="J63" s="49" t="n">
        <v>8500.0</v>
      </c>
      <c r="K63" s="50" t="s">
        <v>347</v>
      </c>
      <c r="L63" s="82"/>
      <c r="M63" s="49" t="s">
        <v>551</v>
      </c>
      <c r="N63" s="49" t="s">
        <v>349</v>
      </c>
      <c r="O63" s="46" t="n">
        <v>44385.0</v>
      </c>
      <c r="P63" s="49" t="n">
        <v>8500.0</v>
      </c>
      <c r="Q63" s="49"/>
      <c r="R63" s="49"/>
    </row>
    <row r="64">
      <c r="A64" s="93" t="n">
        <v>44382.0</v>
      </c>
      <c r="B64" s="93" t="n">
        <v>44382.0</v>
      </c>
      <c r="C64" s="64" t="s">
        <v>226</v>
      </c>
      <c r="D64" s="65" t="s">
        <v>552</v>
      </c>
      <c r="E64" s="49" t="s">
        <v>352</v>
      </c>
      <c r="F64" s="49" t="s">
        <v>102</v>
      </c>
      <c r="G64" s="50" t="s">
        <v>28</v>
      </c>
      <c r="H64" s="51" t="n">
        <v>0.25</v>
      </c>
      <c r="I64" s="52" t="s">
        <v>359</v>
      </c>
      <c r="J64" s="49" t="n">
        <v>8000.0</v>
      </c>
      <c r="K64" s="50" t="s">
        <v>553</v>
      </c>
      <c r="L64" s="62" t="s">
        <v>1966</v>
      </c>
      <c r="M64" s="94" t="s">
        <v>554</v>
      </c>
      <c r="N64" s="49" t="s">
        <v>349</v>
      </c>
      <c r="O64" s="46"/>
      <c r="P64" s="49"/>
      <c r="Q64" s="49" t="s">
        <v>69</v>
      </c>
      <c r="R64" s="49"/>
    </row>
    <row r="65">
      <c r="A65" s="55" t="n">
        <v>44385.0</v>
      </c>
      <c r="B65" s="55" t="n">
        <v>44389.0</v>
      </c>
      <c r="C65" s="64" t="s">
        <v>555</v>
      </c>
      <c r="D65" s="61" t="s">
        <v>556</v>
      </c>
      <c r="E65" s="49" t="s">
        <v>377</v>
      </c>
      <c r="F65" s="49" t="s">
        <v>102</v>
      </c>
      <c r="G65" s="50" t="s">
        <v>34</v>
      </c>
      <c r="H65" s="51" t="n">
        <v>0.75</v>
      </c>
      <c r="I65" s="52" t="s">
        <v>492</v>
      </c>
      <c r="J65" s="49" t="n">
        <v>8000.0</v>
      </c>
      <c r="K65" s="49" t="s">
        <v>557</v>
      </c>
      <c r="L65" s="62" t="s">
        <v>1967</v>
      </c>
      <c r="M65" s="50" t="s">
        <v>509</v>
      </c>
      <c r="N65" s="49" t="s">
        <v>349</v>
      </c>
      <c r="O65" s="46"/>
      <c r="P65" s="49"/>
      <c r="Q65" s="49"/>
      <c r="R65" s="49"/>
    </row>
    <row r="66">
      <c r="A66" s="46" t="n">
        <v>44386.0</v>
      </c>
      <c r="B66" s="46" t="n">
        <v>44386.0</v>
      </c>
      <c r="C66" s="64" t="s">
        <v>558</v>
      </c>
      <c r="D66" s="48" t="s">
        <v>559</v>
      </c>
      <c r="E66" s="49" t="s">
        <v>363</v>
      </c>
      <c r="F66" s="49" t="s">
        <v>102</v>
      </c>
      <c r="G66" s="50" t="s">
        <v>25</v>
      </c>
      <c r="H66" s="51" t="n">
        <v>0.5</v>
      </c>
      <c r="I66" s="52" t="s">
        <v>492</v>
      </c>
      <c r="J66" s="49" t="n">
        <v>8000.0</v>
      </c>
      <c r="K66" s="50" t="s">
        <v>560</v>
      </c>
      <c r="L66" s="62" t="s">
        <v>1968</v>
      </c>
      <c r="M66" s="49"/>
      <c r="N66" s="49" t="s">
        <v>349</v>
      </c>
      <c r="O66" s="46"/>
      <c r="P66" s="49"/>
      <c r="Q66" s="49"/>
      <c r="R66" s="49"/>
    </row>
    <row r="67">
      <c r="A67" s="67" t="n">
        <v>44368.0</v>
      </c>
      <c r="B67" s="67" t="n">
        <v>44379.0</v>
      </c>
      <c r="C67" s="71" t="s">
        <v>561</v>
      </c>
      <c r="D67" s="53" t="s">
        <v>562</v>
      </c>
      <c r="E67" s="61" t="s">
        <v>363</v>
      </c>
      <c r="F67" s="58" t="s">
        <v>102</v>
      </c>
      <c r="G67" s="68" t="s">
        <v>24</v>
      </c>
      <c r="H67" s="69" t="n">
        <v>1.0</v>
      </c>
      <c r="I67" s="59" t="s">
        <v>372</v>
      </c>
      <c r="J67" s="53" t="n">
        <v>7800.0</v>
      </c>
      <c r="K67" s="53" t="s">
        <v>563</v>
      </c>
      <c r="L67" s="66"/>
      <c r="M67" s="63"/>
      <c r="N67" s="63"/>
      <c r="O67" s="67" t="n">
        <v>44379.0</v>
      </c>
      <c r="P67" s="53" t="n">
        <v>7800.0</v>
      </c>
      <c r="Q67" s="73" t="s">
        <v>84</v>
      </c>
      <c r="R67" s="63"/>
    </row>
    <row r="68">
      <c r="A68" s="55" t="n">
        <v>44370.0</v>
      </c>
      <c r="B68" s="55" t="n">
        <v>44391.0</v>
      </c>
      <c r="C68" s="64" t="s">
        <v>244</v>
      </c>
      <c r="D68" s="50" t="s">
        <v>564</v>
      </c>
      <c r="E68" s="49" t="s">
        <v>352</v>
      </c>
      <c r="F68" s="49" t="s">
        <v>102</v>
      </c>
      <c r="G68" s="50" t="s">
        <v>32</v>
      </c>
      <c r="H68" s="51" t="n">
        <v>1.0</v>
      </c>
      <c r="I68" s="52" t="s">
        <v>492</v>
      </c>
      <c r="J68" s="49" t="n">
        <v>7263.0</v>
      </c>
      <c r="K68" s="50" t="s">
        <v>565</v>
      </c>
      <c r="L68" s="72" t="s">
        <v>566</v>
      </c>
      <c r="M68" s="50" t="s">
        <v>567</v>
      </c>
      <c r="N68" s="49" t="s">
        <v>349</v>
      </c>
      <c r="O68" s="46" t="n">
        <v>44391.0</v>
      </c>
      <c r="P68" s="49" t="n">
        <v>7263.9</v>
      </c>
      <c r="Q68" s="49" t="s">
        <v>69</v>
      </c>
      <c r="R68" s="49"/>
    </row>
    <row r="69">
      <c r="A69" s="55" t="n">
        <v>44377.0</v>
      </c>
      <c r="B69" s="67" t="n">
        <v>44382.0</v>
      </c>
      <c r="C69" s="95" t="n">
        <v>3.576299884E9</v>
      </c>
      <c r="D69" s="77" t="s">
        <v>568</v>
      </c>
      <c r="E69" s="57" t="s">
        <v>389</v>
      </c>
      <c r="F69" s="58" t="s">
        <v>102</v>
      </c>
      <c r="G69" s="59" t="s">
        <v>26</v>
      </c>
      <c r="H69" s="51" t="n">
        <v>0.5</v>
      </c>
      <c r="I69" s="59" t="s">
        <v>353</v>
      </c>
      <c r="J69" s="53" t="n">
        <v>7200.0</v>
      </c>
      <c r="K69" s="53" t="s">
        <v>569</v>
      </c>
      <c r="L69" s="66"/>
      <c r="M69" s="63"/>
      <c r="N69" s="63"/>
      <c r="O69" s="55"/>
      <c r="P69" s="63"/>
      <c r="Q69" s="63"/>
      <c r="R69" s="63"/>
    </row>
    <row r="70">
      <c r="A70" s="46" t="n">
        <v>44390.0</v>
      </c>
      <c r="B70" s="46" t="n">
        <v>44391.0</v>
      </c>
      <c r="C70" s="70" t="s">
        <v>570</v>
      </c>
      <c r="D70" s="50" t="s">
        <v>571</v>
      </c>
      <c r="E70" s="49" t="s">
        <v>344</v>
      </c>
      <c r="F70" s="49" t="s">
        <v>102</v>
      </c>
      <c r="G70" s="50" t="s">
        <v>31</v>
      </c>
      <c r="H70" s="51" t="n">
        <v>1.0</v>
      </c>
      <c r="I70" s="52" t="s">
        <v>492</v>
      </c>
      <c r="J70" s="49" t="n">
        <v>7200.0</v>
      </c>
      <c r="K70" s="50" t="s">
        <v>373</v>
      </c>
      <c r="L70" s="54"/>
      <c r="M70" s="50" t="s">
        <v>572</v>
      </c>
      <c r="N70" s="50" t="s">
        <v>349</v>
      </c>
      <c r="O70" s="46" t="n">
        <v>44391.0</v>
      </c>
      <c r="P70" s="49" t="n">
        <v>7200.0</v>
      </c>
      <c r="Q70" s="49" t="s">
        <v>69</v>
      </c>
      <c r="R70" s="49"/>
    </row>
    <row r="71">
      <c r="A71" s="46" t="n">
        <v>44384.0</v>
      </c>
      <c r="B71" s="46" t="n">
        <v>44384.0</v>
      </c>
      <c r="C71" s="64" t="s">
        <v>573</v>
      </c>
      <c r="D71" s="50" t="s">
        <v>574</v>
      </c>
      <c r="E71" s="49" t="s">
        <v>344</v>
      </c>
      <c r="F71" s="49" t="s">
        <v>102</v>
      </c>
      <c r="G71" s="50" t="s">
        <v>29</v>
      </c>
      <c r="H71" s="51" t="n">
        <v>1.0</v>
      </c>
      <c r="I71" s="52" t="s">
        <v>413</v>
      </c>
      <c r="J71" s="49" t="n">
        <v>7123.0</v>
      </c>
      <c r="K71" s="50" t="s">
        <v>575</v>
      </c>
      <c r="L71" s="62" t="s">
        <v>1969</v>
      </c>
      <c r="M71" s="50" t="s">
        <v>526</v>
      </c>
      <c r="N71" s="49" t="s">
        <v>349</v>
      </c>
      <c r="O71" s="46" t="n">
        <v>44384.0</v>
      </c>
      <c r="P71" s="49" t="n">
        <v>9090.79</v>
      </c>
      <c r="Q71" s="49" t="s">
        <v>69</v>
      </c>
      <c r="R71" s="50" t="s">
        <v>576</v>
      </c>
    </row>
    <row r="72">
      <c r="A72" s="46" t="n">
        <v>44386.0</v>
      </c>
      <c r="B72" s="46" t="n">
        <v>44392.0</v>
      </c>
      <c r="C72" s="64" t="s">
        <v>577</v>
      </c>
      <c r="D72" s="65" t="s">
        <v>578</v>
      </c>
      <c r="E72" s="49" t="s">
        <v>389</v>
      </c>
      <c r="F72" s="49" t="s">
        <v>102</v>
      </c>
      <c r="G72" s="50" t="s">
        <v>28</v>
      </c>
      <c r="H72" s="51" t="n">
        <v>1.0</v>
      </c>
      <c r="I72" s="52" t="s">
        <v>492</v>
      </c>
      <c r="J72" s="49" t="n">
        <v>7000.0</v>
      </c>
      <c r="K72" s="50" t="s">
        <v>373</v>
      </c>
      <c r="L72" s="82"/>
      <c r="M72" s="50" t="s">
        <v>579</v>
      </c>
      <c r="N72" s="49" t="s">
        <v>349</v>
      </c>
      <c r="O72" s="46" t="n">
        <v>44392.0</v>
      </c>
      <c r="P72" s="49" t="n">
        <v>7726.68</v>
      </c>
      <c r="Q72" s="49" t="s">
        <v>84</v>
      </c>
      <c r="R72" s="49"/>
    </row>
    <row r="73">
      <c r="A73" s="46" t="n">
        <v>44393.0</v>
      </c>
      <c r="B73" s="46" t="n">
        <v>44393.0</v>
      </c>
      <c r="C73" s="70" t="s">
        <v>580</v>
      </c>
      <c r="D73" s="65" t="s">
        <v>581</v>
      </c>
      <c r="E73" s="49" t="s">
        <v>377</v>
      </c>
      <c r="F73" s="49" t="s">
        <v>102</v>
      </c>
      <c r="G73" s="50" t="s">
        <v>34</v>
      </c>
      <c r="H73" s="51" t="n">
        <v>0.5</v>
      </c>
      <c r="I73" s="52" t="s">
        <v>582</v>
      </c>
      <c r="J73" s="49" t="n">
        <v>7000.0</v>
      </c>
      <c r="K73" s="50" t="s">
        <v>583</v>
      </c>
      <c r="L73" s="54"/>
      <c r="M73" s="50" t="s">
        <v>584</v>
      </c>
      <c r="N73" s="50" t="s">
        <v>349</v>
      </c>
      <c r="O73" s="46"/>
      <c r="P73" s="49"/>
      <c r="Q73" s="49"/>
      <c r="R73" s="49"/>
    </row>
    <row r="74">
      <c r="A74" s="46" t="n">
        <v>44391.0</v>
      </c>
      <c r="B74" s="46" t="n">
        <v>44391.0</v>
      </c>
      <c r="C74" s="70" t="s">
        <v>585</v>
      </c>
      <c r="D74" s="50" t="s">
        <v>586</v>
      </c>
      <c r="E74" s="49" t="s">
        <v>363</v>
      </c>
      <c r="F74" s="49" t="s">
        <v>102</v>
      </c>
      <c r="G74" s="50" t="s">
        <v>24</v>
      </c>
      <c r="H74" s="51" t="n">
        <v>0.5</v>
      </c>
      <c r="I74" s="52" t="s">
        <v>359</v>
      </c>
      <c r="J74" s="49" t="n">
        <v>7000.0</v>
      </c>
      <c r="K74" s="50" t="s">
        <v>587</v>
      </c>
      <c r="L74" s="54" t="s">
        <v>588</v>
      </c>
      <c r="M74" s="50" t="s">
        <v>509</v>
      </c>
      <c r="N74" s="50" t="s">
        <v>349</v>
      </c>
      <c r="O74" s="46"/>
      <c r="P74" s="49"/>
      <c r="Q74" s="49"/>
      <c r="R74" s="49"/>
    </row>
    <row r="75">
      <c r="A75" s="67" t="n">
        <v>44372.0</v>
      </c>
      <c r="B75" s="67" t="n">
        <v>44385.0</v>
      </c>
      <c r="C75" s="71" t="s">
        <v>589</v>
      </c>
      <c r="D75" s="53" t="s">
        <v>590</v>
      </c>
      <c r="E75" s="61" t="s">
        <v>363</v>
      </c>
      <c r="F75" s="58" t="s">
        <v>102</v>
      </c>
      <c r="G75" s="68" t="s">
        <v>31</v>
      </c>
      <c r="H75" s="69" t="n">
        <v>1.0</v>
      </c>
      <c r="I75" s="52" t="s">
        <v>531</v>
      </c>
      <c r="J75" s="53" t="n">
        <v>6100.0</v>
      </c>
      <c r="K75" s="68" t="s">
        <v>591</v>
      </c>
      <c r="L75" s="66"/>
      <c r="M75" s="63"/>
      <c r="N75" s="63"/>
      <c r="O75" s="67"/>
      <c r="P75" s="63"/>
      <c r="Q75" s="63"/>
      <c r="R75" s="63"/>
    </row>
    <row r="76">
      <c r="A76" s="67" t="n">
        <v>44354.0</v>
      </c>
      <c r="B76" s="67" t="n">
        <v>44391.0</v>
      </c>
      <c r="C76" s="64" t="s">
        <v>592</v>
      </c>
      <c r="D76" s="53" t="s">
        <v>593</v>
      </c>
      <c r="E76" s="57" t="s">
        <v>377</v>
      </c>
      <c r="F76" s="58" t="s">
        <v>102</v>
      </c>
      <c r="G76" s="68" t="s">
        <v>27</v>
      </c>
      <c r="H76" s="51" t="n">
        <v>0.9</v>
      </c>
      <c r="I76" s="52" t="s">
        <v>413</v>
      </c>
      <c r="J76" s="53" t="n">
        <v>6000.0</v>
      </c>
      <c r="K76" s="53" t="s">
        <v>373</v>
      </c>
      <c r="L76" s="72" t="s">
        <v>594</v>
      </c>
      <c r="M76" s="63"/>
      <c r="N76" s="63"/>
      <c r="O76" s="67"/>
      <c r="P76" s="63"/>
      <c r="Q76" s="63"/>
      <c r="R76" s="63"/>
    </row>
    <row r="77">
      <c r="A77" s="67" t="n">
        <v>44368.0</v>
      </c>
      <c r="B77" s="67" t="n">
        <v>44383.0</v>
      </c>
      <c r="C77" s="71" t="s">
        <v>595</v>
      </c>
      <c r="D77" s="57" t="s">
        <v>596</v>
      </c>
      <c r="E77" s="61" t="s">
        <v>389</v>
      </c>
      <c r="F77" s="58" t="s">
        <v>102</v>
      </c>
      <c r="G77" s="68" t="s">
        <v>35</v>
      </c>
      <c r="H77" s="60" t="n">
        <v>0.5</v>
      </c>
      <c r="I77" s="59" t="s">
        <v>597</v>
      </c>
      <c r="J77" s="53" t="n">
        <v>6000.0</v>
      </c>
      <c r="K77" s="53" t="s">
        <v>598</v>
      </c>
      <c r="L77" s="66"/>
      <c r="M77" s="63"/>
      <c r="N77" s="63"/>
      <c r="O77" s="67"/>
      <c r="P77" s="63"/>
      <c r="Q77" s="63"/>
      <c r="R77" s="63"/>
    </row>
    <row r="78">
      <c r="A78" s="46" t="n">
        <v>44389.0</v>
      </c>
      <c r="B78" s="46" t="n">
        <v>44389.0</v>
      </c>
      <c r="C78" s="70" t="s">
        <v>599</v>
      </c>
      <c r="D78" s="50" t="s">
        <v>600</v>
      </c>
      <c r="E78" s="49" t="s">
        <v>389</v>
      </c>
      <c r="F78" s="49" t="s">
        <v>102</v>
      </c>
      <c r="G78" s="50" t="s">
        <v>30</v>
      </c>
      <c r="H78" s="51" t="n">
        <v>0.5</v>
      </c>
      <c r="I78" s="52" t="s">
        <v>345</v>
      </c>
      <c r="J78" s="49" t="n">
        <v>6000.0</v>
      </c>
      <c r="K78" s="50" t="s">
        <v>373</v>
      </c>
      <c r="L78" s="54" t="s">
        <v>601</v>
      </c>
      <c r="M78" s="50" t="s">
        <v>602</v>
      </c>
      <c r="N78" s="50" t="s">
        <v>349</v>
      </c>
      <c r="O78" s="46"/>
      <c r="P78" s="49"/>
      <c r="Q78" s="49"/>
      <c r="R78" s="49"/>
    </row>
    <row r="79">
      <c r="A79" s="55" t="n">
        <v>44383.0</v>
      </c>
      <c r="B79" s="67" t="n">
        <v>44382.0</v>
      </c>
      <c r="C79" s="71" t="s">
        <v>603</v>
      </c>
      <c r="D79" s="94" t="s">
        <v>604</v>
      </c>
      <c r="E79" s="49" t="s">
        <v>377</v>
      </c>
      <c r="F79" s="49" t="s">
        <v>102</v>
      </c>
      <c r="G79" s="50" t="s">
        <v>32</v>
      </c>
      <c r="H79" s="51" t="n">
        <v>1.0</v>
      </c>
      <c r="I79" s="59" t="s">
        <v>372</v>
      </c>
      <c r="J79" s="49" t="n">
        <v>5988.0</v>
      </c>
      <c r="K79" s="50" t="s">
        <v>587</v>
      </c>
      <c r="L79" s="54" t="s">
        <v>605</v>
      </c>
      <c r="M79" s="49"/>
      <c r="N79" s="49" t="s">
        <v>349</v>
      </c>
      <c r="O79" s="46" t="n">
        <v>44392.0</v>
      </c>
      <c r="P79" s="49" t="n">
        <v>5988.0</v>
      </c>
      <c r="Q79" s="49" t="s">
        <v>84</v>
      </c>
      <c r="R79" s="49"/>
    </row>
    <row r="80">
      <c r="A80" s="67" t="n">
        <v>44252.0</v>
      </c>
      <c r="B80" s="67" t="n">
        <v>44383.0</v>
      </c>
      <c r="C80" s="74" t="s">
        <v>606</v>
      </c>
      <c r="D80" s="61" t="s">
        <v>607</v>
      </c>
      <c r="E80" s="67" t="n">
        <v>44359.0</v>
      </c>
      <c r="F80" s="58" t="s">
        <v>102</v>
      </c>
      <c r="G80" s="68" t="s">
        <v>35</v>
      </c>
      <c r="H80" s="60" t="n">
        <v>0.25</v>
      </c>
      <c r="I80" s="52" t="s">
        <v>359</v>
      </c>
      <c r="J80" s="61" t="n">
        <v>5000.0</v>
      </c>
      <c r="K80" s="61" t="s">
        <v>373</v>
      </c>
      <c r="L80" s="82"/>
      <c r="M80" s="49"/>
      <c r="N80" s="49"/>
      <c r="O80" s="67"/>
      <c r="P80" s="49"/>
      <c r="Q80" s="49" t="s">
        <v>84</v>
      </c>
      <c r="R80" s="49"/>
    </row>
    <row r="81">
      <c r="A81" s="67" t="n">
        <v>44353.0</v>
      </c>
      <c r="B81" s="67" t="n">
        <v>44383.0</v>
      </c>
      <c r="C81" s="74" t="s">
        <v>608</v>
      </c>
      <c r="D81" s="61" t="s">
        <v>609</v>
      </c>
      <c r="E81" s="61" t="s">
        <v>363</v>
      </c>
      <c r="F81" s="58" t="s">
        <v>102</v>
      </c>
      <c r="G81" s="68" t="s">
        <v>30</v>
      </c>
      <c r="H81" s="60" t="n">
        <v>0.25</v>
      </c>
      <c r="I81" s="59" t="s">
        <v>353</v>
      </c>
      <c r="J81" s="61" t="n">
        <v>5000.0</v>
      </c>
      <c r="K81" s="61" t="s">
        <v>610</v>
      </c>
      <c r="L81" s="54" t="s">
        <v>611</v>
      </c>
      <c r="M81" s="50" t="s">
        <v>612</v>
      </c>
      <c r="N81" s="49" t="s">
        <v>349</v>
      </c>
      <c r="O81" s="67"/>
      <c r="P81" s="49"/>
      <c r="Q81" s="49"/>
      <c r="R81" s="49"/>
    </row>
    <row r="82">
      <c r="A82" s="67" t="n">
        <v>44307.0</v>
      </c>
      <c r="B82" s="67" t="n">
        <v>44378.0</v>
      </c>
      <c r="C82" s="74" t="s">
        <v>613</v>
      </c>
      <c r="D82" s="61" t="s">
        <v>614</v>
      </c>
      <c r="E82" s="61" t="s">
        <v>363</v>
      </c>
      <c r="F82" s="58" t="s">
        <v>102</v>
      </c>
      <c r="G82" s="68" t="s">
        <v>28</v>
      </c>
      <c r="H82" s="60" t="n">
        <v>0.25</v>
      </c>
      <c r="I82" s="52" t="s">
        <v>368</v>
      </c>
      <c r="J82" s="61" t="n">
        <v>5000.0</v>
      </c>
      <c r="K82" s="61" t="s">
        <v>615</v>
      </c>
      <c r="L82" s="72"/>
      <c r="M82" s="73"/>
      <c r="N82" s="49"/>
      <c r="O82" s="67"/>
      <c r="P82" s="73"/>
      <c r="Q82" s="49"/>
      <c r="R82" s="73"/>
    </row>
    <row r="83">
      <c r="A83" s="67" t="n">
        <v>44311.0</v>
      </c>
      <c r="B83" s="67" t="n">
        <v>44383.0</v>
      </c>
      <c r="C83" s="74" t="s">
        <v>616</v>
      </c>
      <c r="D83" s="61" t="s">
        <v>617</v>
      </c>
      <c r="E83" s="61" t="s">
        <v>363</v>
      </c>
      <c r="F83" s="58" t="s">
        <v>102</v>
      </c>
      <c r="G83" s="68" t="s">
        <v>35</v>
      </c>
      <c r="H83" s="60" t="n">
        <v>0.0</v>
      </c>
      <c r="I83" s="52" t="s">
        <v>492</v>
      </c>
      <c r="J83" s="61" t="n">
        <v>5000.0</v>
      </c>
      <c r="K83" s="61" t="s">
        <v>373</v>
      </c>
      <c r="L83" s="72"/>
      <c r="M83" s="73"/>
      <c r="N83" s="49"/>
      <c r="O83" s="67"/>
      <c r="P83" s="73"/>
      <c r="Q83" s="49"/>
      <c r="R83" s="73"/>
    </row>
    <row r="84">
      <c r="A84" s="67" t="n">
        <v>44312.0</v>
      </c>
      <c r="B84" s="67" t="n">
        <v>44391.0</v>
      </c>
      <c r="C84" s="64" t="s">
        <v>618</v>
      </c>
      <c r="D84" s="61" t="s">
        <v>477</v>
      </c>
      <c r="E84" s="61" t="s">
        <v>363</v>
      </c>
      <c r="F84" s="58" t="s">
        <v>102</v>
      </c>
      <c r="G84" s="68" t="s">
        <v>27</v>
      </c>
      <c r="H84" s="51" t="n">
        <v>0.5</v>
      </c>
      <c r="I84" s="52" t="s">
        <v>359</v>
      </c>
      <c r="J84" s="61" t="n">
        <v>5000.0</v>
      </c>
      <c r="K84" s="61" t="s">
        <v>373</v>
      </c>
      <c r="L84" s="72" t="s">
        <v>619</v>
      </c>
      <c r="M84" s="73"/>
      <c r="N84" s="49"/>
      <c r="O84" s="67"/>
      <c r="P84" s="73"/>
      <c r="Q84" s="49"/>
      <c r="R84" s="73"/>
    </row>
    <row r="85">
      <c r="A85" s="67" t="n">
        <v>44323.0</v>
      </c>
      <c r="B85" s="67" t="n">
        <v>44386.0</v>
      </c>
      <c r="C85" s="74" t="s">
        <v>620</v>
      </c>
      <c r="D85" s="61" t="s">
        <v>621</v>
      </c>
      <c r="E85" s="61" t="s">
        <v>363</v>
      </c>
      <c r="F85" s="58" t="s">
        <v>102</v>
      </c>
      <c r="G85" s="68" t="s">
        <v>31</v>
      </c>
      <c r="H85" s="60" t="n">
        <v>0.5</v>
      </c>
      <c r="I85" s="96" t="s">
        <v>622</v>
      </c>
      <c r="J85" s="61" t="n">
        <v>5000.0</v>
      </c>
      <c r="K85" s="61" t="s">
        <v>373</v>
      </c>
      <c r="L85" s="72"/>
      <c r="M85" s="73"/>
      <c r="N85" s="49"/>
      <c r="O85" s="67"/>
      <c r="P85" s="73"/>
      <c r="Q85" s="49"/>
      <c r="R85" s="73"/>
    </row>
    <row r="86">
      <c r="A86" s="67" t="n">
        <v>44326.0</v>
      </c>
      <c r="B86" s="67" t="n">
        <v>44379.0</v>
      </c>
      <c r="C86" s="74" t="s">
        <v>623</v>
      </c>
      <c r="D86" s="61" t="s">
        <v>624</v>
      </c>
      <c r="E86" s="61" t="s">
        <v>363</v>
      </c>
      <c r="F86" s="58" t="s">
        <v>102</v>
      </c>
      <c r="G86" s="68" t="s">
        <v>28</v>
      </c>
      <c r="H86" s="60" t="n">
        <v>1.0</v>
      </c>
      <c r="I86" s="68"/>
      <c r="J86" s="61" t="n">
        <v>5000.0</v>
      </c>
      <c r="K86" s="61" t="s">
        <v>373</v>
      </c>
      <c r="L86" s="72"/>
      <c r="M86" s="73"/>
      <c r="N86" s="49"/>
      <c r="O86" s="67" t="n">
        <v>44365.0</v>
      </c>
      <c r="P86" s="61" t="n">
        <v>5000.0</v>
      </c>
      <c r="Q86" s="49"/>
      <c r="R86" s="73"/>
    </row>
    <row r="87">
      <c r="A87" s="67" t="n">
        <v>44327.0</v>
      </c>
      <c r="B87" s="67" t="n">
        <v>44390.0</v>
      </c>
      <c r="C87" s="74" t="s">
        <v>625</v>
      </c>
      <c r="D87" s="61" t="s">
        <v>626</v>
      </c>
      <c r="E87" s="61" t="s">
        <v>363</v>
      </c>
      <c r="F87" s="58" t="s">
        <v>102</v>
      </c>
      <c r="G87" s="68" t="s">
        <v>25</v>
      </c>
      <c r="H87" s="51" t="n">
        <v>0.75</v>
      </c>
      <c r="I87" s="59" t="s">
        <v>372</v>
      </c>
      <c r="J87" s="61" t="n">
        <v>5000.0</v>
      </c>
      <c r="K87" s="61" t="s">
        <v>627</v>
      </c>
      <c r="L87" s="72"/>
      <c r="M87" s="73"/>
      <c r="N87" s="49"/>
      <c r="O87" s="67"/>
      <c r="P87" s="73"/>
      <c r="Q87" s="49"/>
      <c r="R87" s="73"/>
    </row>
    <row r="88">
      <c r="A88" s="67" t="n">
        <v>44336.0</v>
      </c>
      <c r="B88" s="67" t="n">
        <v>44376.0</v>
      </c>
      <c r="C88" s="71" t="s">
        <v>628</v>
      </c>
      <c r="D88" s="53" t="s">
        <v>629</v>
      </c>
      <c r="E88" s="61" t="s">
        <v>363</v>
      </c>
      <c r="F88" s="58" t="s">
        <v>102</v>
      </c>
      <c r="G88" s="68" t="s">
        <v>31</v>
      </c>
      <c r="H88" s="69" t="n">
        <v>0.75</v>
      </c>
      <c r="I88" s="59" t="s">
        <v>372</v>
      </c>
      <c r="J88" s="53" t="n">
        <v>5000.0</v>
      </c>
      <c r="K88" s="53" t="s">
        <v>373</v>
      </c>
      <c r="L88" s="72"/>
      <c r="M88" s="73"/>
      <c r="N88" s="49"/>
      <c r="O88" s="67"/>
      <c r="P88" s="73"/>
      <c r="Q88" s="49"/>
      <c r="R88" s="73"/>
    </row>
    <row r="89">
      <c r="A89" s="67" t="n">
        <v>44348.0</v>
      </c>
      <c r="B89" s="67" t="n">
        <v>44389.0</v>
      </c>
      <c r="C89" s="71" t="s">
        <v>630</v>
      </c>
      <c r="D89" s="59" t="s">
        <v>631</v>
      </c>
      <c r="E89" s="61" t="s">
        <v>363</v>
      </c>
      <c r="F89" s="58" t="s">
        <v>102</v>
      </c>
      <c r="G89" s="68" t="s">
        <v>31</v>
      </c>
      <c r="H89" s="69" t="n">
        <v>0.5</v>
      </c>
      <c r="I89" s="59" t="s">
        <v>372</v>
      </c>
      <c r="J89" s="53" t="n">
        <v>5000.0</v>
      </c>
      <c r="K89" s="53" t="s">
        <v>373</v>
      </c>
      <c r="L89" s="66"/>
      <c r="M89" s="63"/>
      <c r="N89" s="63"/>
      <c r="O89" s="67"/>
      <c r="P89" s="63"/>
      <c r="Q89" s="63"/>
      <c r="R89" s="63"/>
    </row>
    <row r="90">
      <c r="A90" s="67" t="n">
        <v>44368.0</v>
      </c>
      <c r="B90" s="55" t="n">
        <v>44390.0</v>
      </c>
      <c r="C90" s="97" t="s">
        <v>632</v>
      </c>
      <c r="D90" s="53" t="s">
        <v>633</v>
      </c>
      <c r="E90" s="61" t="s">
        <v>363</v>
      </c>
      <c r="F90" s="58" t="s">
        <v>102</v>
      </c>
      <c r="G90" s="68" t="s">
        <v>33</v>
      </c>
      <c r="H90" s="51" t="n">
        <v>0.9</v>
      </c>
      <c r="I90" s="52" t="s">
        <v>413</v>
      </c>
      <c r="J90" s="53" t="n">
        <v>5000.0</v>
      </c>
      <c r="K90" s="53" t="s">
        <v>454</v>
      </c>
      <c r="L90" s="66"/>
      <c r="M90" s="63"/>
      <c r="N90" s="63"/>
      <c r="O90" s="67"/>
      <c r="P90" s="63"/>
      <c r="Q90" s="63"/>
      <c r="R90" s="63"/>
    </row>
    <row r="91">
      <c r="A91" s="55" t="n">
        <v>44376.0</v>
      </c>
      <c r="B91" s="55" t="n">
        <v>44392.0</v>
      </c>
      <c r="C91" s="90" t="s">
        <v>634</v>
      </c>
      <c r="D91" s="77" t="s">
        <v>635</v>
      </c>
      <c r="E91" s="57" t="s">
        <v>377</v>
      </c>
      <c r="F91" s="58" t="s">
        <v>102</v>
      </c>
      <c r="G91" s="59" t="s">
        <v>33</v>
      </c>
      <c r="H91" s="51" t="n">
        <v>0.9</v>
      </c>
      <c r="I91" s="59" t="s">
        <v>372</v>
      </c>
      <c r="J91" s="53" t="n">
        <v>5000.0</v>
      </c>
      <c r="K91" s="53" t="s">
        <v>636</v>
      </c>
      <c r="L91" s="66"/>
      <c r="M91" s="63"/>
      <c r="N91" s="63"/>
      <c r="O91" s="55"/>
      <c r="P91" s="63"/>
      <c r="Q91" s="63"/>
      <c r="R91" s="63"/>
    </row>
    <row r="92">
      <c r="A92" s="67" t="n">
        <v>44356.0</v>
      </c>
      <c r="B92" s="67" t="n">
        <v>44379.0</v>
      </c>
      <c r="C92" s="71" t="s">
        <v>637</v>
      </c>
      <c r="D92" s="53" t="s">
        <v>638</v>
      </c>
      <c r="E92" s="61" t="s">
        <v>389</v>
      </c>
      <c r="F92" s="58" t="s">
        <v>102</v>
      </c>
      <c r="G92" s="68" t="s">
        <v>26</v>
      </c>
      <c r="H92" s="51" t="n">
        <v>0.25</v>
      </c>
      <c r="I92" s="59" t="s">
        <v>372</v>
      </c>
      <c r="J92" s="53" t="n">
        <v>5000.0</v>
      </c>
      <c r="K92" s="53" t="s">
        <v>373</v>
      </c>
      <c r="L92" s="66"/>
      <c r="M92" s="63"/>
      <c r="N92" s="63"/>
      <c r="O92" s="67"/>
      <c r="P92" s="63"/>
      <c r="Q92" s="63"/>
      <c r="R92" s="63"/>
    </row>
    <row r="93">
      <c r="A93" s="67" t="n">
        <v>44357.0</v>
      </c>
      <c r="B93" s="67" t="n">
        <v>44379.0</v>
      </c>
      <c r="C93" s="71" t="s">
        <v>639</v>
      </c>
      <c r="D93" s="53" t="s">
        <v>640</v>
      </c>
      <c r="E93" s="61" t="s">
        <v>389</v>
      </c>
      <c r="F93" s="58" t="s">
        <v>102</v>
      </c>
      <c r="G93" s="68" t="s">
        <v>26</v>
      </c>
      <c r="H93" s="51" t="n">
        <v>0.5</v>
      </c>
      <c r="I93" s="59" t="s">
        <v>372</v>
      </c>
      <c r="J93" s="53" t="n">
        <v>5000.0</v>
      </c>
      <c r="K93" s="53" t="s">
        <v>373</v>
      </c>
      <c r="L93" s="66"/>
      <c r="M93" s="63"/>
      <c r="N93" s="63"/>
      <c r="O93" s="67"/>
      <c r="P93" s="63"/>
      <c r="Q93" s="63"/>
      <c r="R93" s="63"/>
    </row>
    <row r="94">
      <c r="A94" s="67" t="n">
        <v>44364.0</v>
      </c>
      <c r="B94" s="67" t="n">
        <v>44379.0</v>
      </c>
      <c r="C94" s="71" t="s">
        <v>641</v>
      </c>
      <c r="D94" s="53" t="s">
        <v>642</v>
      </c>
      <c r="E94" s="61" t="s">
        <v>389</v>
      </c>
      <c r="F94" s="58" t="s">
        <v>102</v>
      </c>
      <c r="G94" s="68" t="s">
        <v>26</v>
      </c>
      <c r="H94" s="51" t="n">
        <v>0.5</v>
      </c>
      <c r="I94" s="52" t="s">
        <v>368</v>
      </c>
      <c r="J94" s="53" t="n">
        <v>5000.0</v>
      </c>
      <c r="K94" s="53" t="s">
        <v>373</v>
      </c>
      <c r="L94" s="66"/>
      <c r="M94" s="63"/>
      <c r="N94" s="63"/>
      <c r="O94" s="67"/>
      <c r="P94" s="63"/>
      <c r="Q94" s="63"/>
      <c r="R94" s="63"/>
    </row>
    <row r="95">
      <c r="A95" s="67" t="n">
        <v>44368.0</v>
      </c>
      <c r="B95" s="67" t="n">
        <v>44392.0</v>
      </c>
      <c r="C95" s="74" t="s">
        <v>643</v>
      </c>
      <c r="D95" s="61" t="s">
        <v>644</v>
      </c>
      <c r="E95" s="61" t="s">
        <v>389</v>
      </c>
      <c r="F95" s="58" t="s">
        <v>102</v>
      </c>
      <c r="G95" s="68" t="s">
        <v>34</v>
      </c>
      <c r="H95" s="51" t="n">
        <v>0.5</v>
      </c>
      <c r="I95" s="59" t="s">
        <v>372</v>
      </c>
      <c r="J95" s="53" t="n">
        <v>5000.0</v>
      </c>
      <c r="K95" s="53" t="s">
        <v>414</v>
      </c>
      <c r="L95" s="66" t="s">
        <v>645</v>
      </c>
      <c r="M95" s="73" t="s">
        <v>646</v>
      </c>
      <c r="N95" s="63"/>
      <c r="O95" s="67"/>
      <c r="P95" s="63"/>
      <c r="Q95" s="63"/>
      <c r="R95" s="63"/>
    </row>
    <row r="96">
      <c r="A96" s="67" t="n">
        <v>44372.0</v>
      </c>
      <c r="B96" s="67" t="n">
        <v>44372.0</v>
      </c>
      <c r="C96" s="59" t="n">
        <v>2.08118388E9</v>
      </c>
      <c r="D96" s="53" t="s">
        <v>647</v>
      </c>
      <c r="E96" s="57" t="s">
        <v>377</v>
      </c>
      <c r="F96" s="58" t="s">
        <v>102</v>
      </c>
      <c r="G96" s="68" t="s">
        <v>33</v>
      </c>
      <c r="H96" s="51" t="n">
        <v>1.0</v>
      </c>
      <c r="I96" s="52" t="s">
        <v>413</v>
      </c>
      <c r="J96" s="53" t="n">
        <v>5000.0</v>
      </c>
      <c r="K96" s="53" t="s">
        <v>373</v>
      </c>
      <c r="L96" s="66"/>
      <c r="M96" s="63"/>
      <c r="N96" s="63"/>
      <c r="O96" s="67"/>
      <c r="P96" s="63"/>
      <c r="Q96" s="63"/>
      <c r="R96" s="63"/>
    </row>
    <row r="97">
      <c r="A97" s="98" t="n">
        <v>44377.0</v>
      </c>
      <c r="B97" s="98" t="n">
        <v>44377.0</v>
      </c>
      <c r="C97" s="71" t="s">
        <v>648</v>
      </c>
      <c r="D97" s="53" t="s">
        <v>649</v>
      </c>
      <c r="E97" s="53" t="s">
        <v>363</v>
      </c>
      <c r="F97" s="58" t="s">
        <v>102</v>
      </c>
      <c r="G97" s="59" t="s">
        <v>31</v>
      </c>
      <c r="H97" s="60" t="n">
        <v>0.25</v>
      </c>
      <c r="I97" s="59" t="s">
        <v>372</v>
      </c>
      <c r="J97" s="53" t="n">
        <v>5000.0</v>
      </c>
      <c r="K97" s="53" t="s">
        <v>650</v>
      </c>
      <c r="L97" s="66"/>
      <c r="M97" s="63"/>
      <c r="N97" s="63"/>
      <c r="O97" s="53"/>
      <c r="P97" s="63"/>
      <c r="Q97" s="63"/>
      <c r="R97" s="63"/>
    </row>
    <row r="98">
      <c r="A98" s="55" t="n">
        <v>44379.0</v>
      </c>
      <c r="B98" s="55" t="n">
        <v>44393.0</v>
      </c>
      <c r="C98" s="71" t="s">
        <v>651</v>
      </c>
      <c r="D98" s="59" t="s">
        <v>652</v>
      </c>
      <c r="E98" s="61" t="s">
        <v>363</v>
      </c>
      <c r="F98" s="49" t="s">
        <v>102</v>
      </c>
      <c r="G98" s="49" t="s">
        <v>33</v>
      </c>
      <c r="H98" s="51" t="n">
        <v>0.25</v>
      </c>
      <c r="I98" s="59" t="s">
        <v>372</v>
      </c>
      <c r="J98" s="49" t="n">
        <v>5000.0</v>
      </c>
      <c r="K98" s="50" t="s">
        <v>373</v>
      </c>
      <c r="L98" s="82"/>
      <c r="M98" s="49"/>
      <c r="N98" s="49"/>
      <c r="O98" s="46"/>
      <c r="P98" s="49"/>
      <c r="Q98" s="49"/>
      <c r="R98" s="49"/>
    </row>
    <row r="99">
      <c r="A99" s="55" t="n">
        <v>44383.0</v>
      </c>
      <c r="B99" s="67" t="n">
        <v>44386.0</v>
      </c>
      <c r="C99" s="71" t="s">
        <v>653</v>
      </c>
      <c r="D99" s="94" t="s">
        <v>654</v>
      </c>
      <c r="E99" s="49" t="s">
        <v>363</v>
      </c>
      <c r="F99" s="49" t="s">
        <v>102</v>
      </c>
      <c r="G99" s="50" t="s">
        <v>32</v>
      </c>
      <c r="H99" s="51" t="n">
        <v>1.0</v>
      </c>
      <c r="I99" s="59" t="s">
        <v>372</v>
      </c>
      <c r="J99" s="49" t="n">
        <v>5000.0</v>
      </c>
      <c r="K99" s="50" t="s">
        <v>615</v>
      </c>
      <c r="L99" s="54" t="s">
        <v>655</v>
      </c>
      <c r="M99" s="73" t="s">
        <v>509</v>
      </c>
      <c r="N99" s="49" t="s">
        <v>349</v>
      </c>
      <c r="O99" s="67" t="n">
        <v>44386.0</v>
      </c>
      <c r="P99" s="63" t="n">
        <v>5760.0</v>
      </c>
      <c r="Q99" s="49" t="s">
        <v>84</v>
      </c>
      <c r="R99" s="49"/>
    </row>
    <row r="100">
      <c r="A100" s="46" t="n">
        <v>44383.0</v>
      </c>
      <c r="B100" s="46" t="n">
        <v>44383.0</v>
      </c>
      <c r="C100" s="99" t="s">
        <v>656</v>
      </c>
      <c r="D100" s="48" t="s">
        <v>657</v>
      </c>
      <c r="E100" s="49" t="s">
        <v>363</v>
      </c>
      <c r="F100" s="49" t="s">
        <v>102</v>
      </c>
      <c r="G100" s="50" t="s">
        <v>35</v>
      </c>
      <c r="H100" s="51" t="n">
        <v>0.75</v>
      </c>
      <c r="I100" s="52" t="s">
        <v>531</v>
      </c>
      <c r="J100" s="49" t="n">
        <v>5000.0</v>
      </c>
      <c r="K100" s="50" t="s">
        <v>373</v>
      </c>
      <c r="L100" s="72"/>
      <c r="M100" s="49"/>
      <c r="N100" s="50" t="s">
        <v>349</v>
      </c>
      <c r="O100" s="46"/>
      <c r="P100" s="49"/>
      <c r="Q100" s="49"/>
      <c r="R100" s="49"/>
    </row>
    <row r="101">
      <c r="A101" s="46" t="n">
        <v>44384.0</v>
      </c>
      <c r="B101" s="46" t="n">
        <v>44384.0</v>
      </c>
      <c r="C101" s="88" t="s">
        <v>658</v>
      </c>
      <c r="D101" s="48" t="s">
        <v>659</v>
      </c>
      <c r="E101" s="49" t="s">
        <v>352</v>
      </c>
      <c r="F101" s="49" t="s">
        <v>102</v>
      </c>
      <c r="G101" s="50" t="s">
        <v>30</v>
      </c>
      <c r="H101" s="51" t="n">
        <v>0.25</v>
      </c>
      <c r="I101" s="52" t="s">
        <v>492</v>
      </c>
      <c r="J101" s="49" t="n">
        <v>5000.0</v>
      </c>
      <c r="K101" s="50" t="s">
        <v>660</v>
      </c>
      <c r="L101" s="54" t="s">
        <v>661</v>
      </c>
      <c r="M101" s="50" t="s">
        <v>662</v>
      </c>
      <c r="N101" s="49" t="s">
        <v>349</v>
      </c>
      <c r="O101" s="46"/>
      <c r="P101" s="49"/>
      <c r="Q101" s="49"/>
      <c r="R101" s="49"/>
    </row>
    <row r="102">
      <c r="A102" s="46" t="n">
        <v>44385.0</v>
      </c>
      <c r="B102" s="46" t="n">
        <v>44385.0</v>
      </c>
      <c r="C102" s="64" t="s">
        <v>663</v>
      </c>
      <c r="D102" s="48" t="s">
        <v>664</v>
      </c>
      <c r="E102" s="49" t="s">
        <v>377</v>
      </c>
      <c r="F102" s="49" t="s">
        <v>102</v>
      </c>
      <c r="G102" s="50" t="s">
        <v>33</v>
      </c>
      <c r="H102" s="51" t="n">
        <v>0.0</v>
      </c>
      <c r="I102" s="52" t="s">
        <v>413</v>
      </c>
      <c r="J102" s="49" t="n">
        <v>5000.0</v>
      </c>
      <c r="K102" s="50" t="s">
        <v>373</v>
      </c>
      <c r="L102" s="82"/>
      <c r="M102" s="49"/>
      <c r="N102" s="49"/>
      <c r="O102" s="46"/>
      <c r="P102" s="49"/>
      <c r="Q102" s="49"/>
      <c r="R102" s="49"/>
    </row>
    <row r="103">
      <c r="A103" s="46" t="n">
        <v>44389.0</v>
      </c>
      <c r="B103" s="46" t="n">
        <v>44389.0</v>
      </c>
      <c r="C103" s="70" t="s">
        <v>665</v>
      </c>
      <c r="D103" s="50" t="s">
        <v>666</v>
      </c>
      <c r="E103" s="49" t="s">
        <v>344</v>
      </c>
      <c r="F103" s="49" t="s">
        <v>102</v>
      </c>
      <c r="G103" s="50" t="s">
        <v>31</v>
      </c>
      <c r="H103" s="51" t="n">
        <v>0.5</v>
      </c>
      <c r="I103" s="52" t="s">
        <v>368</v>
      </c>
      <c r="J103" s="49" t="n">
        <v>5000.0</v>
      </c>
      <c r="K103" s="50" t="s">
        <v>667</v>
      </c>
      <c r="L103" s="54" t="s">
        <v>668</v>
      </c>
      <c r="M103" s="50" t="s">
        <v>669</v>
      </c>
      <c r="N103" s="50" t="s">
        <v>349</v>
      </c>
      <c r="O103" s="46"/>
      <c r="P103" s="49"/>
      <c r="Q103" s="49"/>
      <c r="R103" s="49"/>
    </row>
    <row r="104">
      <c r="A104" s="46" t="n">
        <v>44389.0</v>
      </c>
      <c r="B104" s="46" t="n">
        <v>44389.0</v>
      </c>
      <c r="C104" s="70" t="s">
        <v>670</v>
      </c>
      <c r="D104" s="50" t="s">
        <v>671</v>
      </c>
      <c r="E104" s="49" t="s">
        <v>377</v>
      </c>
      <c r="F104" s="49" t="s">
        <v>102</v>
      </c>
      <c r="G104" s="50" t="s">
        <v>33</v>
      </c>
      <c r="H104" s="51" t="n">
        <v>0.5</v>
      </c>
      <c r="I104" s="52" t="s">
        <v>359</v>
      </c>
      <c r="J104" s="49" t="n">
        <v>5000.0</v>
      </c>
      <c r="K104" s="50" t="s">
        <v>373</v>
      </c>
      <c r="L104" s="54" t="s">
        <v>560</v>
      </c>
      <c r="M104" s="50"/>
      <c r="N104" s="50" t="s">
        <v>349</v>
      </c>
      <c r="O104" s="46"/>
      <c r="P104" s="49"/>
      <c r="Q104" s="49"/>
      <c r="R104" s="49"/>
    </row>
    <row r="105">
      <c r="A105" s="46" t="n">
        <v>44390.0</v>
      </c>
      <c r="B105" s="46" t="n">
        <v>44390.0</v>
      </c>
      <c r="C105" s="70" t="s">
        <v>672</v>
      </c>
      <c r="D105" s="48" t="s">
        <v>673</v>
      </c>
      <c r="E105" s="49" t="s">
        <v>363</v>
      </c>
      <c r="F105" s="49" t="s">
        <v>102</v>
      </c>
      <c r="G105" s="50" t="s">
        <v>25</v>
      </c>
      <c r="H105" s="51" t="n">
        <v>0.75</v>
      </c>
      <c r="I105" s="52" t="s">
        <v>359</v>
      </c>
      <c r="J105" s="49" t="n">
        <v>5000.0</v>
      </c>
      <c r="K105" s="50" t="s">
        <v>674</v>
      </c>
      <c r="L105" s="54" t="s">
        <v>675</v>
      </c>
      <c r="M105" s="50"/>
      <c r="N105" s="50" t="s">
        <v>349</v>
      </c>
      <c r="O105" s="46"/>
      <c r="P105" s="49"/>
      <c r="Q105" s="49"/>
      <c r="R105" s="49"/>
    </row>
    <row r="106">
      <c r="A106" s="46" t="n">
        <v>44390.0</v>
      </c>
      <c r="B106" s="46" t="n">
        <v>44390.0</v>
      </c>
      <c r="C106" s="70" t="s">
        <v>676</v>
      </c>
      <c r="D106" s="48" t="s">
        <v>677</v>
      </c>
      <c r="E106" s="49" t="s">
        <v>389</v>
      </c>
      <c r="F106" s="49" t="s">
        <v>102</v>
      </c>
      <c r="G106" s="50" t="s">
        <v>25</v>
      </c>
      <c r="H106" s="51" t="n">
        <v>0.25</v>
      </c>
      <c r="I106" s="52" t="s">
        <v>345</v>
      </c>
      <c r="J106" s="49" t="n">
        <v>5000.0</v>
      </c>
      <c r="K106" s="50" t="s">
        <v>678</v>
      </c>
      <c r="L106" s="54"/>
      <c r="M106" s="50"/>
      <c r="N106" s="50" t="s">
        <v>349</v>
      </c>
      <c r="O106" s="46"/>
      <c r="P106" s="49"/>
      <c r="Q106" s="49"/>
      <c r="R106" s="49"/>
    </row>
    <row r="107">
      <c r="A107" s="46" t="n">
        <v>44390.0</v>
      </c>
      <c r="B107" s="46" t="n">
        <v>44390.0</v>
      </c>
      <c r="C107" s="70" t="s">
        <v>679</v>
      </c>
      <c r="D107" s="50" t="s">
        <v>680</v>
      </c>
      <c r="E107" s="49" t="s">
        <v>344</v>
      </c>
      <c r="F107" s="49" t="s">
        <v>102</v>
      </c>
      <c r="G107" s="50" t="s">
        <v>31</v>
      </c>
      <c r="H107" s="51" t="n">
        <v>0.25</v>
      </c>
      <c r="I107" s="52" t="s">
        <v>359</v>
      </c>
      <c r="J107" s="49" t="n">
        <v>5000.0</v>
      </c>
      <c r="K107" s="50" t="s">
        <v>373</v>
      </c>
      <c r="L107" s="54" t="s">
        <v>681</v>
      </c>
      <c r="M107" s="50" t="s">
        <v>682</v>
      </c>
      <c r="N107" s="50" t="s">
        <v>349</v>
      </c>
      <c r="O107" s="46"/>
      <c r="P107" s="49"/>
      <c r="Q107" s="49"/>
      <c r="R107" s="49"/>
    </row>
    <row r="108">
      <c r="A108" s="46" t="n">
        <v>44390.0</v>
      </c>
      <c r="B108" s="46" t="n">
        <v>44390.0</v>
      </c>
      <c r="C108" s="70" t="s">
        <v>459</v>
      </c>
      <c r="D108" s="87" t="s">
        <v>1970</v>
      </c>
      <c r="E108" s="49" t="s">
        <v>352</v>
      </c>
      <c r="F108" s="49" t="s">
        <v>102</v>
      </c>
      <c r="G108" s="50" t="s">
        <v>23</v>
      </c>
      <c r="H108" s="51" t="n">
        <v>0.5</v>
      </c>
      <c r="I108" s="52" t="s">
        <v>368</v>
      </c>
      <c r="J108" s="49" t="n">
        <v>5000.0</v>
      </c>
      <c r="K108" s="50" t="s">
        <v>373</v>
      </c>
      <c r="L108" s="54" t="s">
        <v>683</v>
      </c>
      <c r="M108" s="50" t="s">
        <v>684</v>
      </c>
      <c r="N108" s="50" t="s">
        <v>349</v>
      </c>
      <c r="O108" s="46"/>
      <c r="P108" s="49"/>
      <c r="Q108" s="49"/>
      <c r="R108" s="49"/>
    </row>
    <row r="109">
      <c r="A109" s="46" t="n">
        <v>44392.0</v>
      </c>
      <c r="B109" s="46" t="n">
        <v>44392.0</v>
      </c>
      <c r="C109" s="70" t="s">
        <v>685</v>
      </c>
      <c r="D109" s="50" t="s">
        <v>686</v>
      </c>
      <c r="E109" s="49" t="s">
        <v>344</v>
      </c>
      <c r="F109" s="49" t="s">
        <v>102</v>
      </c>
      <c r="G109" s="50" t="s">
        <v>31</v>
      </c>
      <c r="H109" s="51" t="n">
        <v>0.5</v>
      </c>
      <c r="I109" s="52" t="s">
        <v>368</v>
      </c>
      <c r="J109" s="49" t="n">
        <v>5000.0</v>
      </c>
      <c r="K109" s="50" t="s">
        <v>482</v>
      </c>
      <c r="L109" s="54" t="s">
        <v>687</v>
      </c>
      <c r="M109" s="50" t="s">
        <v>688</v>
      </c>
      <c r="N109" s="50" t="s">
        <v>349</v>
      </c>
      <c r="O109" s="46"/>
      <c r="P109" s="49"/>
      <c r="Q109" s="49"/>
      <c r="R109" s="49"/>
    </row>
    <row r="110">
      <c r="A110" s="46" t="n">
        <v>44392.0</v>
      </c>
      <c r="B110" s="46" t="n">
        <v>44392.0</v>
      </c>
      <c r="C110" s="99" t="s">
        <v>689</v>
      </c>
      <c r="D110" s="75" t="s">
        <v>690</v>
      </c>
      <c r="E110" s="49" t="s">
        <v>344</v>
      </c>
      <c r="F110" s="49" t="s">
        <v>102</v>
      </c>
      <c r="G110" s="50" t="s">
        <v>31</v>
      </c>
      <c r="H110" s="51" t="n">
        <v>0.25</v>
      </c>
      <c r="I110" s="52" t="s">
        <v>691</v>
      </c>
      <c r="J110" s="49" t="n">
        <v>5000.0</v>
      </c>
      <c r="K110" s="50" t="s">
        <v>692</v>
      </c>
      <c r="L110" s="54" t="s">
        <v>693</v>
      </c>
      <c r="M110" s="50" t="s">
        <v>694</v>
      </c>
      <c r="N110" s="50" t="s">
        <v>349</v>
      </c>
      <c r="O110" s="46"/>
      <c r="P110" s="49"/>
      <c r="Q110" s="49"/>
      <c r="R110" s="49"/>
    </row>
    <row r="111">
      <c r="A111" s="46" t="n">
        <v>44393.0</v>
      </c>
      <c r="B111" s="46" t="n">
        <v>44393.0</v>
      </c>
      <c r="C111" s="47" t="s">
        <v>695</v>
      </c>
      <c r="D111" s="48" t="s">
        <v>696</v>
      </c>
      <c r="E111" s="49" t="s">
        <v>389</v>
      </c>
      <c r="F111" s="49" t="s">
        <v>102</v>
      </c>
      <c r="G111" s="50" t="s">
        <v>26</v>
      </c>
      <c r="H111" s="51" t="n">
        <v>0.25</v>
      </c>
      <c r="I111" s="52" t="s">
        <v>359</v>
      </c>
      <c r="J111" s="49" t="n">
        <v>5000.0</v>
      </c>
      <c r="K111" s="50" t="s">
        <v>697</v>
      </c>
      <c r="L111" s="54"/>
      <c r="M111" s="50"/>
      <c r="N111" s="50" t="s">
        <v>349</v>
      </c>
      <c r="O111" s="46"/>
      <c r="P111" s="49"/>
      <c r="Q111" s="49"/>
      <c r="R111" s="49"/>
    </row>
    <row r="112">
      <c r="A112" s="46" t="n">
        <v>44393.0</v>
      </c>
      <c r="B112" s="46" t="n">
        <v>44393.0</v>
      </c>
      <c r="C112" s="70" t="s">
        <v>698</v>
      </c>
      <c r="D112" s="65" t="s">
        <v>699</v>
      </c>
      <c r="E112" s="49" t="s">
        <v>389</v>
      </c>
      <c r="F112" s="49" t="s">
        <v>102</v>
      </c>
      <c r="G112" s="50" t="s">
        <v>26</v>
      </c>
      <c r="H112" s="51" t="n">
        <v>0.25</v>
      </c>
      <c r="I112" s="52" t="s">
        <v>345</v>
      </c>
      <c r="J112" s="49" t="n">
        <v>5000.0</v>
      </c>
      <c r="K112" s="50" t="s">
        <v>700</v>
      </c>
      <c r="L112" s="54"/>
      <c r="M112" s="50" t="s">
        <v>701</v>
      </c>
      <c r="N112" s="50" t="s">
        <v>349</v>
      </c>
      <c r="O112" s="46"/>
      <c r="P112" s="49"/>
      <c r="Q112" s="49"/>
      <c r="R112" s="49"/>
    </row>
    <row r="113">
      <c r="A113" s="46" t="n">
        <v>44393.0</v>
      </c>
      <c r="B113" s="46" t="n">
        <v>44393.0</v>
      </c>
      <c r="C113" s="70" t="s">
        <v>702</v>
      </c>
      <c r="D113" s="65" t="s">
        <v>703</v>
      </c>
      <c r="E113" s="49" t="s">
        <v>389</v>
      </c>
      <c r="F113" s="49" t="s">
        <v>102</v>
      </c>
      <c r="G113" s="50" t="s">
        <v>28</v>
      </c>
      <c r="H113" s="51" t="n">
        <v>0.25</v>
      </c>
      <c r="I113" s="52" t="s">
        <v>379</v>
      </c>
      <c r="J113" s="49" t="n">
        <v>5000.0</v>
      </c>
      <c r="K113" s="50" t="s">
        <v>704</v>
      </c>
      <c r="L113" s="54" t="s">
        <v>705</v>
      </c>
      <c r="M113" s="50" t="s">
        <v>706</v>
      </c>
      <c r="N113" s="50" t="s">
        <v>349</v>
      </c>
      <c r="O113" s="46"/>
      <c r="P113" s="49"/>
      <c r="Q113" s="49"/>
      <c r="R113" s="49"/>
    </row>
    <row r="114">
      <c r="A114" s="67" t="n">
        <v>44300.0</v>
      </c>
      <c r="B114" s="67" t="n">
        <v>44383.0</v>
      </c>
      <c r="C114" s="74" t="s">
        <v>707</v>
      </c>
      <c r="D114" s="61" t="s">
        <v>708</v>
      </c>
      <c r="E114" s="61" t="s">
        <v>363</v>
      </c>
      <c r="F114" s="58" t="s">
        <v>102</v>
      </c>
      <c r="G114" s="68" t="s">
        <v>24</v>
      </c>
      <c r="H114" s="60" t="n">
        <v>0.25</v>
      </c>
      <c r="I114" s="52" t="s">
        <v>394</v>
      </c>
      <c r="J114" s="61" t="n">
        <v>5000.0</v>
      </c>
      <c r="K114" s="61" t="s">
        <v>709</v>
      </c>
      <c r="L114" s="72"/>
      <c r="M114" s="73"/>
      <c r="N114" s="49" t="s">
        <v>349</v>
      </c>
      <c r="O114" s="67"/>
      <c r="P114" s="73"/>
      <c r="Q114" s="49"/>
      <c r="R114" s="73"/>
    </row>
    <row r="115">
      <c r="A115" s="67" t="n">
        <v>44363.0</v>
      </c>
      <c r="B115" s="67" t="n">
        <v>44389.0</v>
      </c>
      <c r="C115" s="71" t="s">
        <v>710</v>
      </c>
      <c r="D115" s="53" t="s">
        <v>711</v>
      </c>
      <c r="E115" s="61" t="s">
        <v>363</v>
      </c>
      <c r="F115" s="58" t="s">
        <v>102</v>
      </c>
      <c r="G115" s="68" t="s">
        <v>24</v>
      </c>
      <c r="H115" s="60" t="n">
        <v>0.25</v>
      </c>
      <c r="I115" s="59" t="s">
        <v>712</v>
      </c>
      <c r="J115" s="53" t="n">
        <v>5000.0</v>
      </c>
      <c r="K115" s="53" t="s">
        <v>373</v>
      </c>
      <c r="L115" s="66"/>
      <c r="M115" s="63"/>
      <c r="N115" s="73" t="s">
        <v>349</v>
      </c>
      <c r="O115" s="67"/>
      <c r="P115" s="63"/>
      <c r="Q115" s="63"/>
      <c r="R115" s="63"/>
    </row>
    <row r="116">
      <c r="A116" s="46" t="n">
        <v>44391.0</v>
      </c>
      <c r="B116" s="46" t="n">
        <v>44391.0</v>
      </c>
      <c r="C116" s="70" t="s">
        <v>713</v>
      </c>
      <c r="D116" s="50" t="s">
        <v>714</v>
      </c>
      <c r="E116" s="49" t="s">
        <v>363</v>
      </c>
      <c r="F116" s="49" t="s">
        <v>102</v>
      </c>
      <c r="G116" s="50" t="s">
        <v>24</v>
      </c>
      <c r="H116" s="51" t="n">
        <v>0.25</v>
      </c>
      <c r="I116" s="52" t="s">
        <v>359</v>
      </c>
      <c r="J116" s="49" t="n">
        <v>5000.0</v>
      </c>
      <c r="K116" s="50" t="s">
        <v>373</v>
      </c>
      <c r="L116" s="54" t="s">
        <v>715</v>
      </c>
      <c r="M116" s="50" t="s">
        <v>716</v>
      </c>
      <c r="N116" s="50" t="s">
        <v>349</v>
      </c>
      <c r="O116" s="46"/>
      <c r="P116" s="49"/>
      <c r="Q116" s="49"/>
      <c r="R116" s="49"/>
    </row>
    <row r="117">
      <c r="A117" s="46" t="n">
        <v>44391.0</v>
      </c>
      <c r="B117" s="46" t="n">
        <v>44391.0</v>
      </c>
      <c r="C117" s="70" t="s">
        <v>717</v>
      </c>
      <c r="D117" s="64" t="s">
        <v>718</v>
      </c>
      <c r="E117" s="49" t="s">
        <v>344</v>
      </c>
      <c r="F117" s="49" t="s">
        <v>102</v>
      </c>
      <c r="G117" s="50" t="s">
        <v>24</v>
      </c>
      <c r="H117" s="51" t="n">
        <v>0.25</v>
      </c>
      <c r="I117" s="52" t="s">
        <v>345</v>
      </c>
      <c r="J117" s="49" t="n">
        <v>5000.0</v>
      </c>
      <c r="K117" s="50" t="s">
        <v>373</v>
      </c>
      <c r="L117" s="54" t="s">
        <v>719</v>
      </c>
      <c r="M117" s="50" t="s">
        <v>720</v>
      </c>
      <c r="N117" s="50" t="s">
        <v>349</v>
      </c>
      <c r="O117" s="46"/>
      <c r="P117" s="49"/>
      <c r="Q117" s="49"/>
      <c r="R117" s="49"/>
    </row>
    <row r="118">
      <c r="A118" s="46" t="n">
        <v>44392.0</v>
      </c>
      <c r="B118" s="46" t="n">
        <v>44392.0</v>
      </c>
      <c r="C118" s="70" t="s">
        <v>721</v>
      </c>
      <c r="D118" s="50" t="s">
        <v>722</v>
      </c>
      <c r="E118" s="49" t="s">
        <v>352</v>
      </c>
      <c r="F118" s="49" t="s">
        <v>102</v>
      </c>
      <c r="G118" s="50" t="s">
        <v>24</v>
      </c>
      <c r="H118" s="51" t="n">
        <v>0.25</v>
      </c>
      <c r="I118" s="52" t="s">
        <v>450</v>
      </c>
      <c r="J118" s="49" t="n">
        <v>5000.0</v>
      </c>
      <c r="K118" s="50" t="s">
        <v>723</v>
      </c>
      <c r="L118" s="54" t="s">
        <v>724</v>
      </c>
      <c r="M118" s="50" t="s">
        <v>725</v>
      </c>
      <c r="N118" s="50" t="s">
        <v>349</v>
      </c>
      <c r="O118" s="46"/>
      <c r="P118" s="49"/>
      <c r="Q118" s="49"/>
      <c r="R118" s="49"/>
    </row>
    <row r="119">
      <c r="A119" s="46" t="n">
        <v>44393.0</v>
      </c>
      <c r="B119" s="46" t="n">
        <v>44393.0</v>
      </c>
      <c r="C119" s="47" t="s">
        <v>726</v>
      </c>
      <c r="D119" s="48" t="s">
        <v>727</v>
      </c>
      <c r="E119" s="49" t="s">
        <v>389</v>
      </c>
      <c r="F119" s="49" t="s">
        <v>102</v>
      </c>
      <c r="G119" s="50" t="s">
        <v>26</v>
      </c>
      <c r="H119" s="51" t="n">
        <v>0.25</v>
      </c>
      <c r="I119" s="52" t="s">
        <v>582</v>
      </c>
      <c r="J119" s="49" t="n">
        <v>5000.0</v>
      </c>
      <c r="K119" s="50" t="s">
        <v>373</v>
      </c>
      <c r="L119" s="54"/>
      <c r="M119" s="50" t="s">
        <v>728</v>
      </c>
      <c r="N119" s="50" t="s">
        <v>349</v>
      </c>
      <c r="O119" s="46"/>
      <c r="P119" s="49"/>
      <c r="Q119" s="49"/>
      <c r="R119" s="49"/>
    </row>
    <row r="120">
      <c r="A120" s="67" t="n">
        <v>44347.0</v>
      </c>
      <c r="B120" s="67" t="n">
        <v>44389.0</v>
      </c>
      <c r="C120" s="71" t="s">
        <v>729</v>
      </c>
      <c r="D120" s="59" t="s">
        <v>730</v>
      </c>
      <c r="E120" s="61" t="s">
        <v>363</v>
      </c>
      <c r="F120" s="58" t="s">
        <v>102</v>
      </c>
      <c r="G120" s="68" t="s">
        <v>31</v>
      </c>
      <c r="H120" s="69" t="n">
        <v>0.5</v>
      </c>
      <c r="I120" s="59" t="s">
        <v>372</v>
      </c>
      <c r="J120" s="53" t="n">
        <v>4880.0</v>
      </c>
      <c r="K120" s="53" t="s">
        <v>598</v>
      </c>
      <c r="L120" s="66"/>
      <c r="M120" s="63"/>
      <c r="N120" s="63"/>
      <c r="O120" s="67"/>
      <c r="P120" s="63"/>
      <c r="Q120" s="63"/>
      <c r="R120" s="63"/>
    </row>
    <row r="121">
      <c r="A121" s="46" t="n">
        <v>44382.0</v>
      </c>
      <c r="B121" s="46" t="n">
        <v>44382.0</v>
      </c>
      <c r="C121" s="95" t="n">
        <v>4.18247259E8</v>
      </c>
      <c r="D121" s="77" t="s">
        <v>731</v>
      </c>
      <c r="E121" s="49" t="s">
        <v>377</v>
      </c>
      <c r="F121" s="49" t="s">
        <v>102</v>
      </c>
      <c r="G121" s="49" t="s">
        <v>30</v>
      </c>
      <c r="H121" s="51" t="n">
        <v>1.0</v>
      </c>
      <c r="I121" s="59" t="s">
        <v>732</v>
      </c>
      <c r="J121" s="49" t="n">
        <v>4548.0</v>
      </c>
      <c r="K121" s="49" t="s">
        <v>733</v>
      </c>
      <c r="L121" s="72" t="s">
        <v>734</v>
      </c>
      <c r="M121" s="50" t="s">
        <v>735</v>
      </c>
      <c r="N121" s="49" t="s">
        <v>349</v>
      </c>
      <c r="O121" s="46" t="n">
        <v>44382.0</v>
      </c>
      <c r="P121" s="49" t="n">
        <v>4548.0</v>
      </c>
      <c r="Q121" s="49" t="s">
        <v>84</v>
      </c>
      <c r="R121" s="49"/>
    </row>
    <row r="122">
      <c r="A122" s="55" t="n">
        <v>44383.0</v>
      </c>
      <c r="B122" s="55" t="n">
        <v>44383.0</v>
      </c>
      <c r="C122" s="64" t="s">
        <v>225</v>
      </c>
      <c r="D122" s="50" t="s">
        <v>736</v>
      </c>
      <c r="E122" s="49" t="s">
        <v>352</v>
      </c>
      <c r="F122" s="49" t="s">
        <v>102</v>
      </c>
      <c r="G122" s="50" t="s">
        <v>32</v>
      </c>
      <c r="H122" s="51" t="n">
        <v>1.0</v>
      </c>
      <c r="I122" s="80" t="s">
        <v>413</v>
      </c>
      <c r="J122" s="49" t="n">
        <v>4192.0</v>
      </c>
      <c r="K122" s="50" t="s">
        <v>482</v>
      </c>
      <c r="L122" s="54" t="s">
        <v>737</v>
      </c>
      <c r="M122" s="50" t="s">
        <v>509</v>
      </c>
      <c r="N122" s="49" t="s">
        <v>349</v>
      </c>
      <c r="O122" s="46" t="n">
        <v>44384.0</v>
      </c>
      <c r="P122" s="49" t="n">
        <v>4192.0</v>
      </c>
      <c r="Q122" s="49" t="s">
        <v>69</v>
      </c>
      <c r="R122" s="49"/>
    </row>
    <row r="123">
      <c r="A123" s="46" t="n">
        <v>44389.0</v>
      </c>
      <c r="B123" s="46" t="n">
        <v>44389.0</v>
      </c>
      <c r="C123" s="70" t="n">
        <v>5.0578736E8</v>
      </c>
      <c r="D123" s="50" t="s">
        <v>738</v>
      </c>
      <c r="E123" s="49" t="s">
        <v>363</v>
      </c>
      <c r="F123" s="49" t="s">
        <v>102</v>
      </c>
      <c r="G123" s="50" t="s">
        <v>30</v>
      </c>
      <c r="H123" s="51" t="n">
        <v>1.0</v>
      </c>
      <c r="I123" s="52" t="s">
        <v>492</v>
      </c>
      <c r="J123" s="49" t="n">
        <v>4185.0</v>
      </c>
      <c r="K123" s="50" t="s">
        <v>373</v>
      </c>
      <c r="L123" s="54"/>
      <c r="M123" s="50" t="s">
        <v>739</v>
      </c>
      <c r="N123" s="50" t="s">
        <v>349</v>
      </c>
      <c r="O123" s="46" t="n">
        <v>44389.0</v>
      </c>
      <c r="P123" s="49" t="n">
        <v>4185.0</v>
      </c>
      <c r="Q123" s="49" t="s">
        <v>84</v>
      </c>
      <c r="R123" s="49"/>
    </row>
    <row r="124">
      <c r="A124" s="67" t="n">
        <v>44342.0</v>
      </c>
      <c r="B124" s="67" t="n">
        <v>44389.0</v>
      </c>
      <c r="C124" s="71" t="s">
        <v>740</v>
      </c>
      <c r="D124" s="53" t="s">
        <v>741</v>
      </c>
      <c r="E124" s="61" t="s">
        <v>363</v>
      </c>
      <c r="F124" s="58" t="s">
        <v>102</v>
      </c>
      <c r="G124" s="68" t="s">
        <v>31</v>
      </c>
      <c r="H124" s="69" t="n">
        <v>0.25</v>
      </c>
      <c r="I124" s="59" t="s">
        <v>372</v>
      </c>
      <c r="J124" s="53" t="n">
        <v>4000.0</v>
      </c>
      <c r="K124" s="53" t="s">
        <v>347</v>
      </c>
      <c r="L124" s="72" t="s">
        <v>742</v>
      </c>
      <c r="M124" s="63"/>
      <c r="N124" s="63"/>
      <c r="O124" s="67"/>
      <c r="P124" s="63"/>
      <c r="Q124" s="63"/>
      <c r="R124" s="63"/>
    </row>
    <row r="125">
      <c r="A125" s="67" t="n">
        <v>44350.0</v>
      </c>
      <c r="B125" s="67" t="n">
        <v>44375.0</v>
      </c>
      <c r="C125" s="71" t="s">
        <v>743</v>
      </c>
      <c r="D125" s="53" t="s">
        <v>744</v>
      </c>
      <c r="E125" s="61" t="s">
        <v>363</v>
      </c>
      <c r="F125" s="58" t="s">
        <v>102</v>
      </c>
      <c r="G125" s="68" t="s">
        <v>24</v>
      </c>
      <c r="H125" s="60" t="n">
        <v>1.0</v>
      </c>
      <c r="I125" s="59" t="s">
        <v>732</v>
      </c>
      <c r="J125" s="53" t="n">
        <v>4000.0</v>
      </c>
      <c r="K125" s="53" t="s">
        <v>373</v>
      </c>
      <c r="L125" s="66"/>
      <c r="M125" s="63"/>
      <c r="N125" s="73" t="s">
        <v>349</v>
      </c>
      <c r="O125" s="67" t="n">
        <v>44380.0</v>
      </c>
      <c r="P125" s="63" t="n">
        <v>701.0</v>
      </c>
      <c r="Q125" s="73" t="s">
        <v>84</v>
      </c>
      <c r="R125" s="63"/>
    </row>
    <row r="126">
      <c r="A126" s="55" t="n">
        <v>44375.0</v>
      </c>
      <c r="B126" s="67" t="n">
        <v>44383.0</v>
      </c>
      <c r="C126" s="100" t="s">
        <v>745</v>
      </c>
      <c r="D126" s="59" t="s">
        <v>746</v>
      </c>
      <c r="E126" s="57" t="s">
        <v>389</v>
      </c>
      <c r="F126" s="58" t="s">
        <v>102</v>
      </c>
      <c r="G126" s="59" t="s">
        <v>35</v>
      </c>
      <c r="H126" s="69" t="n">
        <v>0.5</v>
      </c>
      <c r="I126" s="52" t="s">
        <v>492</v>
      </c>
      <c r="J126" s="53" t="n">
        <v>4000.0</v>
      </c>
      <c r="K126" s="59" t="s">
        <v>454</v>
      </c>
      <c r="L126" s="72" t="s">
        <v>747</v>
      </c>
      <c r="M126" s="63"/>
      <c r="N126" s="63"/>
      <c r="O126" s="55" t="n">
        <v>44375.0</v>
      </c>
      <c r="P126" s="53"/>
      <c r="Q126" s="63"/>
      <c r="R126" s="63"/>
    </row>
    <row r="127">
      <c r="A127" s="46" t="n">
        <v>44384.0</v>
      </c>
      <c r="B127" s="46" t="n">
        <v>44385.0</v>
      </c>
      <c r="C127" s="64" t="s">
        <v>748</v>
      </c>
      <c r="D127" s="50" t="s">
        <v>749</v>
      </c>
      <c r="E127" s="49" t="s">
        <v>377</v>
      </c>
      <c r="F127" s="49" t="s">
        <v>102</v>
      </c>
      <c r="G127" s="50" t="s">
        <v>32</v>
      </c>
      <c r="H127" s="51" t="n">
        <v>1.0</v>
      </c>
      <c r="I127" s="52" t="s">
        <v>413</v>
      </c>
      <c r="J127" s="49" t="n">
        <v>4000.0</v>
      </c>
      <c r="K127" s="50" t="s">
        <v>482</v>
      </c>
      <c r="L127" s="72" t="s">
        <v>750</v>
      </c>
      <c r="M127" s="50"/>
      <c r="N127" s="49" t="s">
        <v>349</v>
      </c>
      <c r="O127" s="46" t="n">
        <v>44384.0</v>
      </c>
      <c r="P127" s="49" t="n">
        <v>1404.5</v>
      </c>
      <c r="Q127" s="49" t="s">
        <v>84</v>
      </c>
      <c r="R127" s="49"/>
    </row>
    <row r="128">
      <c r="A128" s="55" t="n">
        <v>44383.0</v>
      </c>
      <c r="B128" s="55" t="n">
        <v>44392.0</v>
      </c>
      <c r="C128" s="74" t="s">
        <v>751</v>
      </c>
      <c r="D128" s="61" t="s">
        <v>752</v>
      </c>
      <c r="E128" s="49" t="s">
        <v>344</v>
      </c>
      <c r="F128" s="49" t="s">
        <v>102</v>
      </c>
      <c r="G128" s="50" t="s">
        <v>34</v>
      </c>
      <c r="H128" s="51" t="n">
        <v>0.75</v>
      </c>
      <c r="I128" s="52" t="s">
        <v>492</v>
      </c>
      <c r="J128" s="49" t="n">
        <v>4000.0</v>
      </c>
      <c r="K128" s="50" t="s">
        <v>753</v>
      </c>
      <c r="L128" s="82"/>
      <c r="M128" s="50" t="s">
        <v>754</v>
      </c>
      <c r="N128" s="49" t="s">
        <v>349</v>
      </c>
      <c r="O128" s="46"/>
      <c r="P128" s="49"/>
      <c r="Q128" s="49"/>
      <c r="R128" s="49"/>
    </row>
    <row r="129">
      <c r="A129" s="46" t="n">
        <v>44389.0</v>
      </c>
      <c r="B129" s="46" t="n">
        <v>44389.0</v>
      </c>
      <c r="C129" s="70" t="s">
        <v>755</v>
      </c>
      <c r="D129" s="50" t="s">
        <v>756</v>
      </c>
      <c r="E129" s="49" t="s">
        <v>363</v>
      </c>
      <c r="F129" s="49" t="s">
        <v>102</v>
      </c>
      <c r="G129" s="50" t="s">
        <v>24</v>
      </c>
      <c r="H129" s="51" t="n">
        <v>1.0</v>
      </c>
      <c r="I129" s="52" t="s">
        <v>492</v>
      </c>
      <c r="J129" s="49" t="n">
        <v>4000.0</v>
      </c>
      <c r="K129" s="50" t="s">
        <v>373</v>
      </c>
      <c r="L129" s="62" t="s">
        <v>1971</v>
      </c>
      <c r="M129" s="50" t="s">
        <v>356</v>
      </c>
      <c r="N129" s="49" t="s">
        <v>349</v>
      </c>
      <c r="O129" s="46" t="n">
        <v>44389.0</v>
      </c>
      <c r="P129" s="49" t="n">
        <v>5832.0</v>
      </c>
      <c r="Q129" s="49" t="s">
        <v>84</v>
      </c>
      <c r="R129" s="49"/>
    </row>
    <row r="130">
      <c r="A130" s="46" t="n">
        <v>44391.0</v>
      </c>
      <c r="B130" s="46" t="n">
        <v>44391.0</v>
      </c>
      <c r="C130" s="70" t="s">
        <v>757</v>
      </c>
      <c r="D130" s="50" t="s">
        <v>758</v>
      </c>
      <c r="E130" s="49" t="s">
        <v>344</v>
      </c>
      <c r="F130" s="49" t="s">
        <v>102</v>
      </c>
      <c r="G130" s="50" t="s">
        <v>31</v>
      </c>
      <c r="H130" s="51" t="n">
        <v>0.5</v>
      </c>
      <c r="I130" s="52" t="s">
        <v>492</v>
      </c>
      <c r="J130" s="49" t="n">
        <v>4000.0</v>
      </c>
      <c r="K130" s="50" t="s">
        <v>759</v>
      </c>
      <c r="L130" s="54" t="s">
        <v>760</v>
      </c>
      <c r="M130" s="50" t="s">
        <v>761</v>
      </c>
      <c r="N130" s="50" t="s">
        <v>349</v>
      </c>
      <c r="O130" s="46"/>
      <c r="P130" s="49"/>
      <c r="Q130" s="49"/>
      <c r="R130" s="49"/>
    </row>
    <row r="131">
      <c r="A131" s="46" t="n">
        <v>44392.0</v>
      </c>
      <c r="B131" s="46" t="n">
        <v>44392.0</v>
      </c>
      <c r="C131" s="70" t="s">
        <v>762</v>
      </c>
      <c r="D131" s="65" t="s">
        <v>763</v>
      </c>
      <c r="E131" s="49" t="s">
        <v>389</v>
      </c>
      <c r="F131" s="49" t="s">
        <v>102</v>
      </c>
      <c r="G131" s="50" t="s">
        <v>28</v>
      </c>
      <c r="H131" s="51" t="n">
        <v>0.9</v>
      </c>
      <c r="I131" s="52" t="s">
        <v>359</v>
      </c>
      <c r="J131" s="49" t="n">
        <v>4000.0</v>
      </c>
      <c r="K131" s="50" t="s">
        <v>347</v>
      </c>
      <c r="L131" s="54"/>
      <c r="M131" s="65" t="s">
        <v>764</v>
      </c>
      <c r="N131" s="50" t="s">
        <v>349</v>
      </c>
      <c r="O131" s="46"/>
      <c r="P131" s="49"/>
      <c r="Q131" s="49"/>
      <c r="R131" s="49"/>
    </row>
    <row r="132">
      <c r="A132" s="67" t="n">
        <v>44350.0</v>
      </c>
      <c r="B132" s="67" t="n">
        <v>44390.0</v>
      </c>
      <c r="C132" s="71" t="s">
        <v>765</v>
      </c>
      <c r="D132" s="53" t="s">
        <v>766</v>
      </c>
      <c r="E132" s="61" t="s">
        <v>363</v>
      </c>
      <c r="F132" s="58" t="s">
        <v>102</v>
      </c>
      <c r="G132" s="68" t="s">
        <v>24</v>
      </c>
      <c r="H132" s="60" t="n">
        <v>0.25</v>
      </c>
      <c r="I132" s="59" t="s">
        <v>372</v>
      </c>
      <c r="J132" s="53" t="n">
        <v>4000.0</v>
      </c>
      <c r="K132" s="53" t="s">
        <v>373</v>
      </c>
      <c r="L132" s="66"/>
      <c r="M132" s="63"/>
      <c r="N132" s="73" t="s">
        <v>349</v>
      </c>
      <c r="O132" s="67"/>
      <c r="P132" s="63"/>
      <c r="Q132" s="63"/>
      <c r="R132" s="63"/>
    </row>
    <row r="133">
      <c r="A133" s="46" t="n">
        <v>44392.0</v>
      </c>
      <c r="B133" s="46" t="n">
        <v>44392.0</v>
      </c>
      <c r="C133" s="65" t="s">
        <v>171</v>
      </c>
      <c r="D133" s="50"/>
      <c r="E133" s="49" t="s">
        <v>352</v>
      </c>
      <c r="F133" s="49" t="s">
        <v>102</v>
      </c>
      <c r="G133" s="50" t="s">
        <v>24</v>
      </c>
      <c r="H133" s="51" t="n">
        <v>0.25</v>
      </c>
      <c r="I133" s="52" t="s">
        <v>359</v>
      </c>
      <c r="J133" s="49" t="n">
        <v>4000.0</v>
      </c>
      <c r="K133" s="50" t="s">
        <v>347</v>
      </c>
      <c r="L133" s="101" t="s">
        <v>172</v>
      </c>
      <c r="M133" s="50" t="s">
        <v>767</v>
      </c>
      <c r="N133" s="50" t="s">
        <v>349</v>
      </c>
      <c r="O133" s="46"/>
      <c r="P133" s="49"/>
      <c r="Q133" s="49"/>
      <c r="R133" s="49"/>
    </row>
    <row r="134">
      <c r="A134" s="67" t="n">
        <v>44383.0</v>
      </c>
      <c r="B134" s="67" t="n">
        <v>44383.0</v>
      </c>
      <c r="C134" s="88" t="n">
        <v>5.05988977E8</v>
      </c>
      <c r="D134" s="48" t="s">
        <v>768</v>
      </c>
      <c r="E134" s="49" t="s">
        <v>344</v>
      </c>
      <c r="F134" s="49" t="s">
        <v>102</v>
      </c>
      <c r="G134" s="49" t="s">
        <v>35</v>
      </c>
      <c r="H134" s="51" t="n">
        <v>1.0</v>
      </c>
      <c r="I134" s="59" t="s">
        <v>712</v>
      </c>
      <c r="J134" s="49" t="n">
        <v>3700.0</v>
      </c>
      <c r="K134" s="50" t="s">
        <v>373</v>
      </c>
      <c r="L134" s="62" t="s">
        <v>1972</v>
      </c>
      <c r="M134" s="49"/>
      <c r="N134" s="49"/>
      <c r="O134" s="67" t="n">
        <v>44391.0</v>
      </c>
      <c r="P134" s="49" t="n">
        <v>270.0</v>
      </c>
      <c r="Q134" s="49" t="s">
        <v>84</v>
      </c>
      <c r="R134" s="50" t="s">
        <v>769</v>
      </c>
    </row>
    <row r="135">
      <c r="A135" s="67" t="n">
        <v>44357.0</v>
      </c>
      <c r="B135" s="67" t="n">
        <v>44379.0</v>
      </c>
      <c r="C135" s="71" t="s">
        <v>770</v>
      </c>
      <c r="D135" s="53" t="s">
        <v>771</v>
      </c>
      <c r="E135" s="61" t="s">
        <v>389</v>
      </c>
      <c r="F135" s="58" t="s">
        <v>102</v>
      </c>
      <c r="G135" s="68" t="s">
        <v>25</v>
      </c>
      <c r="H135" s="51" t="n">
        <v>1.0</v>
      </c>
      <c r="I135" s="59"/>
      <c r="J135" s="61" t="n">
        <v>3500.0</v>
      </c>
      <c r="K135" s="61" t="s">
        <v>347</v>
      </c>
      <c r="L135" s="66"/>
      <c r="M135" s="63"/>
      <c r="N135" s="63"/>
      <c r="O135" s="67"/>
      <c r="P135" s="63"/>
      <c r="Q135" s="63"/>
      <c r="R135" s="63"/>
    </row>
    <row r="136">
      <c r="A136" s="55" t="n">
        <v>44376.0</v>
      </c>
      <c r="B136" s="67" t="n">
        <v>44383.0</v>
      </c>
      <c r="C136" s="90" t="s">
        <v>772</v>
      </c>
      <c r="D136" s="77" t="s">
        <v>773</v>
      </c>
      <c r="E136" s="57" t="s">
        <v>377</v>
      </c>
      <c r="F136" s="58" t="s">
        <v>102</v>
      </c>
      <c r="G136" s="59" t="s">
        <v>35</v>
      </c>
      <c r="H136" s="69" t="n">
        <v>1.0</v>
      </c>
      <c r="I136" s="52" t="s">
        <v>413</v>
      </c>
      <c r="J136" s="53" t="n">
        <v>3500.0</v>
      </c>
      <c r="K136" s="53" t="s">
        <v>347</v>
      </c>
      <c r="L136" s="72" t="s">
        <v>774</v>
      </c>
      <c r="M136" s="63"/>
      <c r="N136" s="63"/>
      <c r="O136" s="46" t="n">
        <v>44385.0</v>
      </c>
      <c r="P136" s="102" t="n">
        <v>5784.5</v>
      </c>
      <c r="Q136" s="63"/>
      <c r="R136" s="63"/>
    </row>
    <row r="137">
      <c r="A137" s="67" t="n">
        <v>44377.0</v>
      </c>
      <c r="B137" s="67" t="n">
        <v>44383.0</v>
      </c>
      <c r="C137" s="90" t="s">
        <v>775</v>
      </c>
      <c r="D137" s="77" t="s">
        <v>776</v>
      </c>
      <c r="E137" s="61" t="s">
        <v>363</v>
      </c>
      <c r="F137" s="58" t="s">
        <v>102</v>
      </c>
      <c r="G137" s="68" t="s">
        <v>35</v>
      </c>
      <c r="H137" s="69" t="n">
        <v>1.0</v>
      </c>
      <c r="I137" s="52" t="s">
        <v>531</v>
      </c>
      <c r="J137" s="53" t="n">
        <v>3500.0</v>
      </c>
      <c r="K137" s="53" t="s">
        <v>347</v>
      </c>
      <c r="L137" s="66"/>
      <c r="M137" s="63"/>
      <c r="N137" s="63"/>
      <c r="O137" s="55" t="n">
        <v>44383.0</v>
      </c>
      <c r="P137" s="63" t="n">
        <v>3500.0</v>
      </c>
      <c r="Q137" s="63"/>
      <c r="R137" s="63"/>
    </row>
    <row r="138">
      <c r="A138" s="46" t="n">
        <v>44384.0</v>
      </c>
      <c r="B138" s="46" t="n">
        <v>44384.0</v>
      </c>
      <c r="C138" s="64" t="s">
        <v>777</v>
      </c>
      <c r="D138" s="48" t="s">
        <v>778</v>
      </c>
      <c r="E138" s="49" t="s">
        <v>389</v>
      </c>
      <c r="F138" s="49" t="s">
        <v>102</v>
      </c>
      <c r="G138" s="50" t="s">
        <v>33</v>
      </c>
      <c r="H138" s="51" t="n">
        <v>0.25</v>
      </c>
      <c r="I138" s="52" t="s">
        <v>413</v>
      </c>
      <c r="J138" s="49" t="n">
        <v>3500.0</v>
      </c>
      <c r="K138" s="50" t="s">
        <v>347</v>
      </c>
      <c r="L138" s="82"/>
      <c r="M138" s="50" t="s">
        <v>779</v>
      </c>
      <c r="N138" s="49" t="s">
        <v>349</v>
      </c>
      <c r="O138" s="46"/>
      <c r="P138" s="49"/>
      <c r="Q138" s="49"/>
      <c r="R138" s="49"/>
    </row>
    <row r="139">
      <c r="A139" s="46" t="n">
        <v>44384.0</v>
      </c>
      <c r="B139" s="46" t="n">
        <v>44385.0</v>
      </c>
      <c r="C139" s="64" t="s">
        <v>780</v>
      </c>
      <c r="D139" s="48" t="s">
        <v>781</v>
      </c>
      <c r="E139" s="49" t="s">
        <v>389</v>
      </c>
      <c r="F139" s="49" t="s">
        <v>102</v>
      </c>
      <c r="G139" s="50" t="s">
        <v>26</v>
      </c>
      <c r="H139" s="51" t="n">
        <v>1.0</v>
      </c>
      <c r="I139" s="52" t="s">
        <v>413</v>
      </c>
      <c r="J139" s="49" t="n">
        <v>3418.0</v>
      </c>
      <c r="K139" s="50" t="s">
        <v>373</v>
      </c>
      <c r="L139" s="82"/>
      <c r="M139" s="49" t="s">
        <v>782</v>
      </c>
      <c r="N139" s="49" t="s">
        <v>349</v>
      </c>
      <c r="O139" s="46" t="n">
        <v>44385.0</v>
      </c>
      <c r="P139" s="49" t="n">
        <v>1519.2</v>
      </c>
      <c r="Q139" s="49"/>
      <c r="R139" s="49"/>
    </row>
    <row r="140">
      <c r="A140" s="67" t="n">
        <v>44324.0</v>
      </c>
      <c r="B140" s="67" t="n">
        <v>44383.0</v>
      </c>
      <c r="C140" s="74" t="s">
        <v>783</v>
      </c>
      <c r="D140" s="68" t="s">
        <v>784</v>
      </c>
      <c r="E140" s="61" t="s">
        <v>363</v>
      </c>
      <c r="F140" s="58" t="s">
        <v>102</v>
      </c>
      <c r="G140" s="68" t="s">
        <v>35</v>
      </c>
      <c r="H140" s="60" t="n">
        <v>1.0</v>
      </c>
      <c r="I140" s="52" t="s">
        <v>359</v>
      </c>
      <c r="J140" s="61" t="n">
        <v>3400.0</v>
      </c>
      <c r="K140" s="61" t="s">
        <v>347</v>
      </c>
      <c r="L140" s="72"/>
      <c r="M140" s="73"/>
      <c r="N140" s="49"/>
      <c r="O140" s="67" t="n">
        <v>44324.0</v>
      </c>
      <c r="P140" s="73" t="n">
        <v>3400.0</v>
      </c>
      <c r="Q140" s="49" t="s">
        <v>84</v>
      </c>
      <c r="R140" s="73"/>
    </row>
    <row r="141">
      <c r="A141" s="67" t="n">
        <v>44370.0</v>
      </c>
      <c r="B141" s="67" t="n">
        <v>44383.0</v>
      </c>
      <c r="C141" s="71" t="s">
        <v>785</v>
      </c>
      <c r="D141" s="53" t="s">
        <v>786</v>
      </c>
      <c r="E141" s="61" t="s">
        <v>363</v>
      </c>
      <c r="F141" s="58" t="s">
        <v>102</v>
      </c>
      <c r="G141" s="68" t="s">
        <v>35</v>
      </c>
      <c r="H141" s="69" t="n">
        <v>1.0</v>
      </c>
      <c r="I141" s="52" t="s">
        <v>413</v>
      </c>
      <c r="J141" s="53" t="n">
        <v>3400.0</v>
      </c>
      <c r="K141" s="53" t="s">
        <v>347</v>
      </c>
      <c r="L141" s="66"/>
      <c r="M141" s="63"/>
      <c r="N141" s="63"/>
      <c r="O141" s="55" t="n">
        <v>44382.0</v>
      </c>
      <c r="P141" s="63" t="n">
        <v>3400.0</v>
      </c>
      <c r="Q141" s="63"/>
      <c r="R141" s="63"/>
    </row>
    <row r="142">
      <c r="A142" s="46" t="n">
        <v>44391.0</v>
      </c>
      <c r="B142" s="46" t="n">
        <v>44391.0</v>
      </c>
      <c r="C142" s="70" t="s">
        <v>787</v>
      </c>
      <c r="D142" s="50" t="s">
        <v>788</v>
      </c>
      <c r="E142" s="49" t="s">
        <v>389</v>
      </c>
      <c r="F142" s="49" t="s">
        <v>102</v>
      </c>
      <c r="G142" s="50" t="s">
        <v>26</v>
      </c>
      <c r="H142" s="51" t="n">
        <v>0.75</v>
      </c>
      <c r="I142" s="52" t="s">
        <v>492</v>
      </c>
      <c r="J142" s="49" t="n">
        <v>3300.0</v>
      </c>
      <c r="K142" s="50" t="s">
        <v>373</v>
      </c>
      <c r="L142" s="54"/>
      <c r="M142" s="50" t="s">
        <v>509</v>
      </c>
      <c r="N142" s="50" t="s">
        <v>349</v>
      </c>
      <c r="O142" s="46"/>
      <c r="P142" s="49"/>
      <c r="Q142" s="49"/>
      <c r="R142" s="49"/>
    </row>
    <row r="143">
      <c r="A143" s="46" t="n">
        <v>44389.0</v>
      </c>
      <c r="B143" s="46" t="n">
        <v>44382.0</v>
      </c>
      <c r="C143" s="70" t="s">
        <v>789</v>
      </c>
      <c r="D143" s="48" t="s">
        <v>790</v>
      </c>
      <c r="E143" s="49" t="s">
        <v>377</v>
      </c>
      <c r="F143" s="49" t="s">
        <v>102</v>
      </c>
      <c r="G143" s="99" t="s">
        <v>30</v>
      </c>
      <c r="H143" s="51" t="n">
        <v>1.0</v>
      </c>
      <c r="I143" s="52" t="s">
        <v>492</v>
      </c>
      <c r="J143" s="49" t="n">
        <v>3221.0</v>
      </c>
      <c r="K143" s="50" t="s">
        <v>373</v>
      </c>
      <c r="L143" s="72"/>
      <c r="M143" s="50" t="s">
        <v>509</v>
      </c>
      <c r="N143" s="49" t="s">
        <v>349</v>
      </c>
      <c r="O143" s="46" t="n">
        <v>44389.0</v>
      </c>
      <c r="P143" s="49" t="n">
        <v>3221.0</v>
      </c>
      <c r="Q143" s="49" t="s">
        <v>84</v>
      </c>
      <c r="R143" s="49"/>
    </row>
    <row r="144">
      <c r="A144" s="67" t="n">
        <v>44350.0</v>
      </c>
      <c r="B144" s="67" t="n">
        <v>44378.0</v>
      </c>
      <c r="C144" s="71" t="s">
        <v>791</v>
      </c>
      <c r="D144" s="53" t="s">
        <v>792</v>
      </c>
      <c r="E144" s="61" t="s">
        <v>389</v>
      </c>
      <c r="F144" s="58" t="s">
        <v>102</v>
      </c>
      <c r="G144" s="68" t="s">
        <v>26</v>
      </c>
      <c r="H144" s="51" t="n">
        <v>1.0</v>
      </c>
      <c r="I144" s="52" t="s">
        <v>492</v>
      </c>
      <c r="J144" s="53" t="n">
        <v>3209.0</v>
      </c>
      <c r="K144" s="53" t="s">
        <v>373</v>
      </c>
      <c r="L144" s="66"/>
      <c r="M144" s="63"/>
      <c r="N144" s="63"/>
      <c r="O144" s="103" t="n">
        <v>44350.0</v>
      </c>
      <c r="P144" s="53" t="n">
        <v>3209.0</v>
      </c>
      <c r="Q144" s="63"/>
      <c r="R144" s="63"/>
    </row>
    <row r="145">
      <c r="A145" s="46" t="n">
        <v>44386.0</v>
      </c>
      <c r="B145" s="46" t="n">
        <v>44393.0</v>
      </c>
      <c r="C145" s="64" t="s">
        <v>793</v>
      </c>
      <c r="D145" s="48" t="s">
        <v>794</v>
      </c>
      <c r="E145" s="49" t="s">
        <v>344</v>
      </c>
      <c r="F145" s="49" t="s">
        <v>102</v>
      </c>
      <c r="G145" s="50" t="s">
        <v>34</v>
      </c>
      <c r="H145" s="51" t="n">
        <v>0.0</v>
      </c>
      <c r="I145" s="52" t="s">
        <v>492</v>
      </c>
      <c r="J145" s="49" t="n">
        <v>3200.0</v>
      </c>
      <c r="K145" s="50" t="s">
        <v>347</v>
      </c>
      <c r="L145" s="82"/>
      <c r="M145" s="50" t="s">
        <v>795</v>
      </c>
      <c r="N145" s="49" t="s">
        <v>349</v>
      </c>
      <c r="O145" s="46"/>
      <c r="P145" s="49"/>
      <c r="Q145" s="49"/>
      <c r="R145" s="49"/>
    </row>
    <row r="146">
      <c r="A146" s="46" t="n">
        <v>44384.0</v>
      </c>
      <c r="B146" s="46" t="n">
        <v>44384.0</v>
      </c>
      <c r="C146" s="64" t="s">
        <v>796</v>
      </c>
      <c r="D146" s="48" t="s">
        <v>797</v>
      </c>
      <c r="E146" s="49" t="s">
        <v>344</v>
      </c>
      <c r="F146" s="49" t="s">
        <v>102</v>
      </c>
      <c r="G146" s="50" t="s">
        <v>30</v>
      </c>
      <c r="H146" s="51" t="n">
        <v>1.0</v>
      </c>
      <c r="I146" s="52" t="s">
        <v>413</v>
      </c>
      <c r="J146" s="49" t="n">
        <v>3079.0</v>
      </c>
      <c r="K146" s="50" t="s">
        <v>373</v>
      </c>
      <c r="L146" s="62" t="s">
        <v>1973</v>
      </c>
      <c r="M146" s="50" t="s">
        <v>798</v>
      </c>
      <c r="N146" s="49" t="s">
        <v>349</v>
      </c>
      <c r="O146" s="46" t="n">
        <v>44394.0</v>
      </c>
      <c r="P146" s="49" t="n">
        <v>3079.0</v>
      </c>
      <c r="Q146" s="49" t="s">
        <v>69</v>
      </c>
      <c r="R146" s="49"/>
    </row>
    <row r="147">
      <c r="A147" s="46" t="n">
        <v>44390.0</v>
      </c>
      <c r="B147" s="46" t="n">
        <v>44390.0</v>
      </c>
      <c r="C147" s="70" t="n">
        <v>1.00015200418E11</v>
      </c>
      <c r="D147" s="92" t="s">
        <v>799</v>
      </c>
      <c r="E147" s="49" t="s">
        <v>377</v>
      </c>
      <c r="F147" s="49" t="s">
        <v>102</v>
      </c>
      <c r="G147" s="50" t="s">
        <v>30</v>
      </c>
      <c r="H147" s="51" t="n">
        <v>1.0</v>
      </c>
      <c r="I147" s="52" t="s">
        <v>492</v>
      </c>
      <c r="J147" s="49" t="n">
        <v>3012.0</v>
      </c>
      <c r="K147" s="50" t="s">
        <v>373</v>
      </c>
      <c r="L147" s="54"/>
      <c r="M147" s="50" t="s">
        <v>800</v>
      </c>
      <c r="N147" s="50" t="s">
        <v>349</v>
      </c>
      <c r="O147" s="46"/>
      <c r="P147" s="49"/>
      <c r="Q147" s="49"/>
      <c r="R147" s="49"/>
    </row>
    <row r="148">
      <c r="A148" s="67" t="n">
        <v>44301.0</v>
      </c>
      <c r="B148" s="67" t="n">
        <v>44389.0</v>
      </c>
      <c r="C148" s="74" t="s">
        <v>801</v>
      </c>
      <c r="D148" s="61" t="s">
        <v>802</v>
      </c>
      <c r="E148" s="61" t="s">
        <v>363</v>
      </c>
      <c r="F148" s="58" t="s">
        <v>102</v>
      </c>
      <c r="G148" s="68" t="s">
        <v>31</v>
      </c>
      <c r="H148" s="60" t="n">
        <v>0.25</v>
      </c>
      <c r="I148" s="59" t="s">
        <v>622</v>
      </c>
      <c r="J148" s="61" t="n">
        <v>3000.0</v>
      </c>
      <c r="K148" s="61" t="s">
        <v>373</v>
      </c>
      <c r="L148" s="72"/>
      <c r="M148" s="73"/>
      <c r="N148" s="49"/>
      <c r="O148" s="67"/>
      <c r="P148" s="73"/>
      <c r="Q148" s="49"/>
      <c r="R148" s="73"/>
    </row>
    <row r="149">
      <c r="A149" s="55" t="n">
        <v>44349.0</v>
      </c>
      <c r="B149" s="55" t="n">
        <v>44393.0</v>
      </c>
      <c r="C149" s="97" t="s">
        <v>53</v>
      </c>
      <c r="D149" s="53" t="s">
        <v>803</v>
      </c>
      <c r="E149" s="61" t="s">
        <v>363</v>
      </c>
      <c r="F149" s="58" t="s">
        <v>102</v>
      </c>
      <c r="G149" s="68" t="s">
        <v>33</v>
      </c>
      <c r="H149" s="51" t="n">
        <v>0.25</v>
      </c>
      <c r="I149" s="59" t="s">
        <v>372</v>
      </c>
      <c r="J149" s="53" t="n">
        <v>3000.0</v>
      </c>
      <c r="K149" s="53" t="s">
        <v>804</v>
      </c>
      <c r="L149" s="66"/>
      <c r="M149" s="63"/>
      <c r="N149" s="63"/>
      <c r="O149" s="55"/>
      <c r="P149" s="63"/>
      <c r="Q149" s="63"/>
      <c r="R149" s="63"/>
    </row>
    <row r="150">
      <c r="A150" s="67" t="n">
        <v>44354.0</v>
      </c>
      <c r="B150" s="67" t="n">
        <v>44389.0</v>
      </c>
      <c r="C150" s="64" t="s">
        <v>805</v>
      </c>
      <c r="D150" s="53" t="s">
        <v>806</v>
      </c>
      <c r="E150" s="49" t="s">
        <v>363</v>
      </c>
      <c r="F150" s="58" t="s">
        <v>102</v>
      </c>
      <c r="G150" s="68" t="s">
        <v>27</v>
      </c>
      <c r="H150" s="51" t="n">
        <v>0.9</v>
      </c>
      <c r="I150" s="80" t="s">
        <v>492</v>
      </c>
      <c r="J150" s="53" t="n">
        <v>3000.0</v>
      </c>
      <c r="K150" s="53" t="s">
        <v>373</v>
      </c>
      <c r="L150" s="72" t="s">
        <v>807</v>
      </c>
      <c r="M150" s="63"/>
      <c r="N150" s="49" t="s">
        <v>349</v>
      </c>
      <c r="O150" s="67"/>
      <c r="P150" s="63"/>
      <c r="Q150" s="49" t="s">
        <v>84</v>
      </c>
      <c r="R150" s="63"/>
    </row>
    <row r="151">
      <c r="A151" s="46" t="n">
        <v>44384.0</v>
      </c>
      <c r="B151" s="46" t="n">
        <v>44384.0</v>
      </c>
      <c r="C151" s="99" t="s">
        <v>808</v>
      </c>
      <c r="D151" s="48" t="s">
        <v>809</v>
      </c>
      <c r="E151" s="49" t="s">
        <v>389</v>
      </c>
      <c r="F151" s="49" t="s">
        <v>102</v>
      </c>
      <c r="G151" s="50" t="s">
        <v>26</v>
      </c>
      <c r="H151" s="51" t="n">
        <v>0.9</v>
      </c>
      <c r="I151" s="52" t="s">
        <v>413</v>
      </c>
      <c r="J151" s="49" t="n">
        <v>3000.0</v>
      </c>
      <c r="K151" s="50" t="s">
        <v>373</v>
      </c>
      <c r="L151" s="82"/>
      <c r="M151" s="50" t="s">
        <v>810</v>
      </c>
      <c r="N151" s="49" t="s">
        <v>349</v>
      </c>
      <c r="O151" s="46"/>
      <c r="P151" s="49"/>
      <c r="Q151" s="49"/>
      <c r="R151" s="49"/>
    </row>
    <row r="152">
      <c r="A152" s="67" t="n">
        <v>44372.0</v>
      </c>
      <c r="B152" s="67" t="n">
        <v>44383.0</v>
      </c>
      <c r="C152" s="71" t="s">
        <v>811</v>
      </c>
      <c r="D152" s="53" t="s">
        <v>812</v>
      </c>
      <c r="E152" s="57" t="s">
        <v>344</v>
      </c>
      <c r="F152" s="58" t="s">
        <v>102</v>
      </c>
      <c r="G152" s="59" t="s">
        <v>35</v>
      </c>
      <c r="H152" s="69" t="n">
        <v>0.5</v>
      </c>
      <c r="I152" s="59" t="s">
        <v>353</v>
      </c>
      <c r="J152" s="53" t="n">
        <v>3000.0</v>
      </c>
      <c r="K152" s="53" t="s">
        <v>813</v>
      </c>
      <c r="L152" s="66"/>
      <c r="M152" s="63"/>
      <c r="N152" s="63"/>
      <c r="O152" s="67"/>
      <c r="P152" s="63"/>
      <c r="Q152" s="63"/>
      <c r="R152" s="63"/>
    </row>
    <row r="153">
      <c r="A153" s="55" t="n">
        <v>44375.0</v>
      </c>
      <c r="B153" s="67" t="n">
        <v>44379.0</v>
      </c>
      <c r="C153" s="90" t="s">
        <v>814</v>
      </c>
      <c r="D153" s="53" t="s">
        <v>815</v>
      </c>
      <c r="E153" s="61" t="s">
        <v>389</v>
      </c>
      <c r="F153" s="58" t="s">
        <v>102</v>
      </c>
      <c r="G153" s="59" t="s">
        <v>26</v>
      </c>
      <c r="H153" s="51" t="n">
        <v>0.5</v>
      </c>
      <c r="I153" s="52" t="s">
        <v>368</v>
      </c>
      <c r="J153" s="53" t="n">
        <v>3000.0</v>
      </c>
      <c r="K153" s="53" t="s">
        <v>816</v>
      </c>
      <c r="L153" s="66"/>
      <c r="M153" s="63"/>
      <c r="N153" s="63"/>
      <c r="O153" s="53"/>
      <c r="P153" s="63"/>
      <c r="Q153" s="63"/>
      <c r="R153" s="63"/>
    </row>
    <row r="154">
      <c r="A154" s="55" t="n">
        <v>44376.0</v>
      </c>
      <c r="B154" s="67" t="n">
        <v>44383.0</v>
      </c>
      <c r="C154" s="90" t="s">
        <v>817</v>
      </c>
      <c r="D154" s="77" t="s">
        <v>818</v>
      </c>
      <c r="E154" s="57" t="s">
        <v>377</v>
      </c>
      <c r="F154" s="58" t="s">
        <v>102</v>
      </c>
      <c r="G154" s="59" t="s">
        <v>35</v>
      </c>
      <c r="H154" s="69" t="n">
        <v>0.5</v>
      </c>
      <c r="I154" s="52" t="s">
        <v>492</v>
      </c>
      <c r="J154" s="53" t="n">
        <v>3000.0</v>
      </c>
      <c r="K154" s="53" t="s">
        <v>819</v>
      </c>
      <c r="L154" s="66"/>
      <c r="M154" s="63"/>
      <c r="N154" s="63"/>
      <c r="O154" s="55"/>
      <c r="P154" s="63"/>
      <c r="Q154" s="63"/>
      <c r="R154" s="63"/>
    </row>
    <row r="155">
      <c r="A155" s="46" t="n">
        <v>44382.0</v>
      </c>
      <c r="B155" s="46" t="n">
        <v>44384.0</v>
      </c>
      <c r="C155" s="65" t="s">
        <v>105</v>
      </c>
      <c r="D155" s="65" t="s">
        <v>820</v>
      </c>
      <c r="E155" s="49" t="s">
        <v>352</v>
      </c>
      <c r="F155" s="49" t="s">
        <v>102</v>
      </c>
      <c r="G155" s="50" t="s">
        <v>31</v>
      </c>
      <c r="H155" s="51" t="n">
        <v>0.25</v>
      </c>
      <c r="I155" s="80" t="s">
        <v>359</v>
      </c>
      <c r="J155" s="49" t="n">
        <v>3000.0</v>
      </c>
      <c r="K155" s="50" t="s">
        <v>347</v>
      </c>
      <c r="L155" s="72" t="s">
        <v>821</v>
      </c>
      <c r="M155" s="65" t="s">
        <v>822</v>
      </c>
      <c r="N155" s="49" t="s">
        <v>349</v>
      </c>
      <c r="O155" s="46"/>
      <c r="P155" s="49"/>
      <c r="Q155" s="49" t="s">
        <v>69</v>
      </c>
      <c r="R155" s="49"/>
    </row>
    <row r="156">
      <c r="A156" s="55" t="n">
        <v>44383.0</v>
      </c>
      <c r="B156" s="55" t="n">
        <v>44384.0</v>
      </c>
      <c r="C156" s="81" t="s">
        <v>823</v>
      </c>
      <c r="D156" s="77" t="s">
        <v>824</v>
      </c>
      <c r="E156" s="49" t="s">
        <v>377</v>
      </c>
      <c r="F156" s="49" t="s">
        <v>102</v>
      </c>
      <c r="G156" s="50" t="s">
        <v>33</v>
      </c>
      <c r="H156" s="51" t="n">
        <v>0.0</v>
      </c>
      <c r="I156" s="59" t="s">
        <v>372</v>
      </c>
      <c r="J156" s="49" t="n">
        <v>3000.0</v>
      </c>
      <c r="K156" s="50" t="s">
        <v>373</v>
      </c>
      <c r="L156" s="82"/>
      <c r="M156" s="49"/>
      <c r="N156" s="49"/>
      <c r="O156" s="46"/>
      <c r="P156" s="49"/>
      <c r="Q156" s="49"/>
      <c r="R156" s="49"/>
    </row>
    <row r="157">
      <c r="A157" s="55" t="n">
        <v>44379.0</v>
      </c>
      <c r="B157" s="55" t="n">
        <v>44383.0</v>
      </c>
      <c r="C157" s="64" t="s">
        <v>825</v>
      </c>
      <c r="D157" s="50" t="s">
        <v>826</v>
      </c>
      <c r="E157" s="49" t="s">
        <v>377</v>
      </c>
      <c r="F157" s="49" t="s">
        <v>102</v>
      </c>
      <c r="G157" s="50" t="s">
        <v>32</v>
      </c>
      <c r="H157" s="51" t="n">
        <v>1.0</v>
      </c>
      <c r="I157" s="52" t="s">
        <v>413</v>
      </c>
      <c r="J157" s="49" t="n">
        <v>3000.0</v>
      </c>
      <c r="K157" s="50" t="s">
        <v>482</v>
      </c>
      <c r="L157" s="72"/>
      <c r="M157" s="49" t="s">
        <v>827</v>
      </c>
      <c r="N157" s="49" t="s">
        <v>349</v>
      </c>
      <c r="O157" s="46" t="n">
        <v>44383.0</v>
      </c>
      <c r="P157" s="49" t="n">
        <v>5632.2</v>
      </c>
      <c r="Q157" s="49" t="s">
        <v>84</v>
      </c>
      <c r="R157" s="49"/>
    </row>
    <row r="158">
      <c r="A158" s="46" t="n">
        <v>44385.0</v>
      </c>
      <c r="B158" s="46" t="n">
        <v>44385.0</v>
      </c>
      <c r="C158" s="64" t="s">
        <v>112</v>
      </c>
      <c r="D158" s="49" t="s">
        <v>828</v>
      </c>
      <c r="E158" s="49" t="s">
        <v>389</v>
      </c>
      <c r="F158" s="49" t="s">
        <v>102</v>
      </c>
      <c r="G158" s="50" t="s">
        <v>26</v>
      </c>
      <c r="H158" s="51" t="n">
        <v>0.5</v>
      </c>
      <c r="I158" s="52" t="s">
        <v>492</v>
      </c>
      <c r="J158" s="49" t="n">
        <v>3000.0</v>
      </c>
      <c r="K158" s="50" t="s">
        <v>373</v>
      </c>
      <c r="L158" s="82"/>
      <c r="M158" s="49"/>
      <c r="N158" s="49" t="s">
        <v>349</v>
      </c>
      <c r="O158" s="46"/>
      <c r="P158" s="49"/>
      <c r="Q158" s="49"/>
      <c r="R158" s="49"/>
    </row>
    <row r="159">
      <c r="A159" s="55" t="n">
        <v>44385.0</v>
      </c>
      <c r="B159" s="55" t="n">
        <v>44385.0</v>
      </c>
      <c r="C159" s="64" t="s">
        <v>829</v>
      </c>
      <c r="D159" s="61" t="s">
        <v>830</v>
      </c>
      <c r="E159" s="49" t="s">
        <v>377</v>
      </c>
      <c r="F159" s="49" t="s">
        <v>102</v>
      </c>
      <c r="G159" s="50" t="s">
        <v>34</v>
      </c>
      <c r="H159" s="51" t="n">
        <v>1.0</v>
      </c>
      <c r="I159" s="52" t="s">
        <v>413</v>
      </c>
      <c r="J159" s="49" t="n">
        <v>3000.0</v>
      </c>
      <c r="K159" s="50" t="s">
        <v>733</v>
      </c>
      <c r="L159" s="82"/>
      <c r="M159" s="49"/>
      <c r="N159" s="49" t="s">
        <v>349</v>
      </c>
      <c r="O159" s="46" t="n">
        <v>44385.0</v>
      </c>
      <c r="P159" s="49" t="n">
        <v>18459.0</v>
      </c>
      <c r="Q159" s="49"/>
      <c r="R159" s="49"/>
    </row>
    <row r="160">
      <c r="A160" s="46" t="n">
        <v>44386.0</v>
      </c>
      <c r="B160" s="46" t="n">
        <v>44386.0</v>
      </c>
      <c r="C160" s="64" t="s">
        <v>831</v>
      </c>
      <c r="D160" s="48" t="s">
        <v>832</v>
      </c>
      <c r="E160" s="49" t="s">
        <v>344</v>
      </c>
      <c r="F160" s="49" t="s">
        <v>102</v>
      </c>
      <c r="G160" s="50" t="s">
        <v>35</v>
      </c>
      <c r="H160" s="51" t="n">
        <v>0.25</v>
      </c>
      <c r="I160" s="52" t="s">
        <v>379</v>
      </c>
      <c r="J160" s="49" t="n">
        <v>3000.0</v>
      </c>
      <c r="K160" s="49" t="s">
        <v>833</v>
      </c>
      <c r="L160" s="62" t="s">
        <v>1974</v>
      </c>
      <c r="M160" s="50" t="s">
        <v>526</v>
      </c>
      <c r="N160" s="49" t="s">
        <v>349</v>
      </c>
      <c r="O160" s="46"/>
      <c r="P160" s="49"/>
      <c r="Q160" s="49"/>
      <c r="R160" s="49"/>
    </row>
    <row r="161">
      <c r="A161" s="46" t="n">
        <v>44386.0</v>
      </c>
      <c r="B161" s="46" t="n">
        <v>44386.0</v>
      </c>
      <c r="C161" s="64" t="s">
        <v>834</v>
      </c>
      <c r="D161" s="50" t="s">
        <v>835</v>
      </c>
      <c r="E161" s="49" t="s">
        <v>389</v>
      </c>
      <c r="F161" s="49" t="s">
        <v>102</v>
      </c>
      <c r="G161" s="50" t="s">
        <v>33</v>
      </c>
      <c r="H161" s="51" t="n">
        <v>0.5</v>
      </c>
      <c r="I161" s="52" t="s">
        <v>368</v>
      </c>
      <c r="J161" s="49" t="n">
        <v>3000.0</v>
      </c>
      <c r="K161" s="50" t="s">
        <v>373</v>
      </c>
      <c r="L161" s="62" t="s">
        <v>1975</v>
      </c>
      <c r="M161" s="49"/>
      <c r="N161" s="49"/>
      <c r="O161" s="46"/>
      <c r="P161" s="49"/>
      <c r="Q161" s="49"/>
      <c r="R161" s="49"/>
    </row>
    <row r="162">
      <c r="A162" s="46" t="n">
        <v>44389.0</v>
      </c>
      <c r="B162" s="46" t="n">
        <v>44389.0</v>
      </c>
      <c r="C162" s="70" t="s">
        <v>836</v>
      </c>
      <c r="D162" s="50" t="s">
        <v>837</v>
      </c>
      <c r="E162" s="49" t="s">
        <v>344</v>
      </c>
      <c r="F162" s="49" t="s">
        <v>102</v>
      </c>
      <c r="G162" s="50" t="s">
        <v>24</v>
      </c>
      <c r="H162" s="51" t="n">
        <v>1.0</v>
      </c>
      <c r="I162" s="52" t="s">
        <v>492</v>
      </c>
      <c r="J162" s="49" t="n">
        <v>3000.0</v>
      </c>
      <c r="K162" s="50" t="s">
        <v>373</v>
      </c>
      <c r="L162" s="72" t="s">
        <v>838</v>
      </c>
      <c r="M162" s="50" t="s">
        <v>839</v>
      </c>
      <c r="N162" s="49" t="s">
        <v>349</v>
      </c>
      <c r="O162" s="46" t="n">
        <v>44389.0</v>
      </c>
      <c r="P162" s="49" t="n">
        <v>3395.0</v>
      </c>
      <c r="Q162" s="49" t="s">
        <v>69</v>
      </c>
      <c r="R162" s="49"/>
    </row>
    <row r="163">
      <c r="A163" s="46" t="n">
        <v>44389.0</v>
      </c>
      <c r="B163" s="46" t="n">
        <v>44389.0</v>
      </c>
      <c r="C163" s="70" t="s">
        <v>840</v>
      </c>
      <c r="D163" s="48" t="s">
        <v>841</v>
      </c>
      <c r="E163" s="49" t="s">
        <v>389</v>
      </c>
      <c r="F163" s="49" t="s">
        <v>102</v>
      </c>
      <c r="G163" s="50" t="s">
        <v>25</v>
      </c>
      <c r="H163" s="51" t="n">
        <v>0.5</v>
      </c>
      <c r="I163" s="52" t="s">
        <v>359</v>
      </c>
      <c r="J163" s="49" t="n">
        <v>3000.0</v>
      </c>
      <c r="K163" s="50" t="s">
        <v>842</v>
      </c>
      <c r="L163" s="72"/>
      <c r="M163" s="49" t="s">
        <v>843</v>
      </c>
      <c r="N163" s="49" t="s">
        <v>349</v>
      </c>
      <c r="O163" s="46"/>
      <c r="P163" s="49"/>
      <c r="Q163" s="49"/>
      <c r="R163" s="49"/>
    </row>
    <row r="164">
      <c r="A164" s="46" t="n">
        <v>44390.0</v>
      </c>
      <c r="B164" s="46" t="n">
        <v>44390.0</v>
      </c>
      <c r="C164" s="70" t="s">
        <v>844</v>
      </c>
      <c r="D164" s="48" t="s">
        <v>845</v>
      </c>
      <c r="E164" s="49" t="s">
        <v>344</v>
      </c>
      <c r="F164" s="49" t="s">
        <v>102</v>
      </c>
      <c r="G164" s="50" t="s">
        <v>35</v>
      </c>
      <c r="H164" s="51" t="n">
        <v>0.75</v>
      </c>
      <c r="I164" s="52" t="s">
        <v>368</v>
      </c>
      <c r="J164" s="49" t="n">
        <v>3000.0</v>
      </c>
      <c r="K164" s="50" t="s">
        <v>373</v>
      </c>
      <c r="L164" s="54" t="s">
        <v>846</v>
      </c>
      <c r="M164" s="50"/>
      <c r="N164" s="50" t="s">
        <v>349</v>
      </c>
      <c r="O164" s="46"/>
      <c r="P164" s="49"/>
      <c r="Q164" s="49"/>
      <c r="R164" s="49"/>
    </row>
    <row r="165">
      <c r="A165" s="46" t="n">
        <v>44390.0</v>
      </c>
      <c r="B165" s="46" t="n">
        <v>44390.0</v>
      </c>
      <c r="C165" s="104" t="s">
        <v>847</v>
      </c>
      <c r="D165" s="48" t="s">
        <v>848</v>
      </c>
      <c r="E165" s="49" t="s">
        <v>363</v>
      </c>
      <c r="F165" s="49" t="s">
        <v>102</v>
      </c>
      <c r="G165" s="50" t="s">
        <v>30</v>
      </c>
      <c r="H165" s="51" t="n">
        <v>0.75</v>
      </c>
      <c r="I165" s="52" t="s">
        <v>450</v>
      </c>
      <c r="J165" s="49" t="n">
        <v>3000.0</v>
      </c>
      <c r="K165" s="50" t="s">
        <v>347</v>
      </c>
      <c r="L165" s="54" t="s">
        <v>849</v>
      </c>
      <c r="M165" s="50" t="s">
        <v>850</v>
      </c>
      <c r="N165" s="50" t="s">
        <v>349</v>
      </c>
      <c r="O165" s="46"/>
      <c r="P165" s="49"/>
      <c r="Q165" s="49"/>
      <c r="R165" s="49"/>
    </row>
    <row r="166">
      <c r="A166" s="46" t="n">
        <v>44391.0</v>
      </c>
      <c r="B166" s="46" t="n">
        <v>44391.0</v>
      </c>
      <c r="C166" s="70" t="s">
        <v>851</v>
      </c>
      <c r="D166" s="48" t="s">
        <v>852</v>
      </c>
      <c r="E166" s="49" t="s">
        <v>344</v>
      </c>
      <c r="F166" s="49" t="s">
        <v>102</v>
      </c>
      <c r="G166" s="50" t="s">
        <v>25</v>
      </c>
      <c r="H166" s="51" t="n">
        <v>0.5</v>
      </c>
      <c r="I166" s="52" t="s">
        <v>359</v>
      </c>
      <c r="J166" s="49" t="n">
        <v>3000.0</v>
      </c>
      <c r="K166" s="50" t="s">
        <v>853</v>
      </c>
      <c r="L166" s="54" t="s">
        <v>854</v>
      </c>
      <c r="M166" s="50" t="s">
        <v>855</v>
      </c>
      <c r="N166" s="50" t="s">
        <v>349</v>
      </c>
      <c r="O166" s="46"/>
      <c r="P166" s="49"/>
      <c r="Q166" s="49"/>
      <c r="R166" s="49"/>
    </row>
    <row r="167">
      <c r="A167" s="46" t="n">
        <v>44391.0</v>
      </c>
      <c r="B167" s="46" t="n">
        <v>44391.0</v>
      </c>
      <c r="C167" s="104" t="s">
        <v>856</v>
      </c>
      <c r="D167" s="48" t="s">
        <v>857</v>
      </c>
      <c r="E167" s="49" t="s">
        <v>389</v>
      </c>
      <c r="F167" s="49" t="s">
        <v>102</v>
      </c>
      <c r="G167" s="50" t="s">
        <v>26</v>
      </c>
      <c r="H167" s="51" t="n">
        <v>0.25</v>
      </c>
      <c r="I167" s="52" t="s">
        <v>492</v>
      </c>
      <c r="J167" s="49" t="n">
        <v>3000.0</v>
      </c>
      <c r="K167" s="50" t="s">
        <v>553</v>
      </c>
      <c r="L167" s="54"/>
      <c r="M167" s="50" t="s">
        <v>858</v>
      </c>
      <c r="N167" s="50" t="s">
        <v>349</v>
      </c>
      <c r="O167" s="46"/>
      <c r="P167" s="49"/>
      <c r="Q167" s="49"/>
      <c r="R167" s="49"/>
    </row>
    <row r="168">
      <c r="A168" s="46" t="n">
        <v>44391.0</v>
      </c>
      <c r="B168" s="46" t="n">
        <v>44391.0</v>
      </c>
      <c r="C168" s="70" t="s">
        <v>859</v>
      </c>
      <c r="D168" s="50" t="s">
        <v>860</v>
      </c>
      <c r="E168" s="49" t="s">
        <v>344</v>
      </c>
      <c r="F168" s="49" t="s">
        <v>102</v>
      </c>
      <c r="G168" s="50" t="s">
        <v>31</v>
      </c>
      <c r="H168" s="51" t="n">
        <v>0.25</v>
      </c>
      <c r="I168" s="80" t="s">
        <v>359</v>
      </c>
      <c r="J168" s="49" t="n">
        <v>3000.0</v>
      </c>
      <c r="K168" s="50" t="s">
        <v>861</v>
      </c>
      <c r="L168" s="54" t="s">
        <v>862</v>
      </c>
      <c r="M168" s="50" t="s">
        <v>540</v>
      </c>
      <c r="N168" s="50" t="s">
        <v>349</v>
      </c>
      <c r="O168" s="46"/>
      <c r="P168" s="49"/>
      <c r="Q168" s="49"/>
      <c r="R168" s="49"/>
    </row>
    <row r="169">
      <c r="A169" s="46" t="n">
        <v>44392.0</v>
      </c>
      <c r="B169" s="46" t="n">
        <v>44392.0</v>
      </c>
      <c r="C169" s="70" t="s">
        <v>863</v>
      </c>
      <c r="D169" s="50" t="s">
        <v>864</v>
      </c>
      <c r="E169" s="49" t="s">
        <v>389</v>
      </c>
      <c r="F169" s="49" t="s">
        <v>102</v>
      </c>
      <c r="G169" s="50" t="s">
        <v>26</v>
      </c>
      <c r="H169" s="51" t="n">
        <v>0.25</v>
      </c>
      <c r="I169" s="52" t="s">
        <v>359</v>
      </c>
      <c r="J169" s="49" t="n">
        <v>3000.0</v>
      </c>
      <c r="K169" s="50" t="s">
        <v>733</v>
      </c>
      <c r="L169" s="54"/>
      <c r="M169" s="50" t="s">
        <v>865</v>
      </c>
      <c r="N169" s="50" t="s">
        <v>349</v>
      </c>
      <c r="O169" s="46"/>
      <c r="P169" s="49"/>
      <c r="Q169" s="49"/>
      <c r="R169" s="49"/>
    </row>
    <row r="170">
      <c r="A170" s="46" t="n">
        <v>44392.0</v>
      </c>
      <c r="B170" s="46" t="n">
        <v>44392.0</v>
      </c>
      <c r="C170" s="70" t="s">
        <v>866</v>
      </c>
      <c r="D170" s="50" t="s">
        <v>867</v>
      </c>
      <c r="E170" s="49" t="s">
        <v>344</v>
      </c>
      <c r="F170" s="49" t="s">
        <v>102</v>
      </c>
      <c r="G170" s="50" t="s">
        <v>30</v>
      </c>
      <c r="H170" s="51" t="n">
        <v>0.75</v>
      </c>
      <c r="I170" s="52" t="s">
        <v>359</v>
      </c>
      <c r="J170" s="49" t="n">
        <v>3000.0</v>
      </c>
      <c r="K170" s="50" t="s">
        <v>373</v>
      </c>
      <c r="L170" s="54" t="s">
        <v>868</v>
      </c>
      <c r="M170" s="50" t="s">
        <v>869</v>
      </c>
      <c r="N170" s="50" t="s">
        <v>349</v>
      </c>
      <c r="O170" s="46"/>
      <c r="P170" s="49"/>
      <c r="Q170" s="49"/>
      <c r="R170" s="49"/>
    </row>
    <row r="171">
      <c r="A171" s="46" t="n">
        <v>44392.0</v>
      </c>
      <c r="B171" s="46" t="n">
        <v>44392.0</v>
      </c>
      <c r="C171" s="88" t="s">
        <v>186</v>
      </c>
      <c r="D171" s="50" t="s">
        <v>870</v>
      </c>
      <c r="E171" s="49" t="s">
        <v>352</v>
      </c>
      <c r="F171" s="49" t="s">
        <v>102</v>
      </c>
      <c r="G171" s="50" t="s">
        <v>26</v>
      </c>
      <c r="H171" s="51" t="n">
        <v>0.25</v>
      </c>
      <c r="I171" s="52" t="s">
        <v>359</v>
      </c>
      <c r="J171" s="49" t="n">
        <v>3000.0</v>
      </c>
      <c r="K171" s="50" t="s">
        <v>373</v>
      </c>
      <c r="L171" s="54"/>
      <c r="M171" s="50" t="s">
        <v>871</v>
      </c>
      <c r="N171" s="50" t="s">
        <v>349</v>
      </c>
      <c r="O171" s="46"/>
      <c r="P171" s="49"/>
      <c r="Q171" s="49"/>
      <c r="R171" s="49"/>
    </row>
    <row r="172">
      <c r="A172" s="46" t="n">
        <v>44393.0</v>
      </c>
      <c r="B172" s="46" t="n">
        <v>44393.0</v>
      </c>
      <c r="C172" s="70" t="s">
        <v>872</v>
      </c>
      <c r="D172" s="65" t="s">
        <v>873</v>
      </c>
      <c r="E172" s="49" t="s">
        <v>344</v>
      </c>
      <c r="F172" s="49" t="s">
        <v>102</v>
      </c>
      <c r="G172" s="50" t="s">
        <v>34</v>
      </c>
      <c r="H172" s="51" t="n">
        <v>0.75</v>
      </c>
      <c r="I172" s="52" t="s">
        <v>359</v>
      </c>
      <c r="J172" s="49" t="n">
        <v>3000.0</v>
      </c>
      <c r="K172" s="50" t="s">
        <v>347</v>
      </c>
      <c r="L172" s="54" t="s">
        <v>874</v>
      </c>
      <c r="M172" s="50" t="s">
        <v>348</v>
      </c>
      <c r="N172" s="50" t="s">
        <v>349</v>
      </c>
      <c r="O172" s="46"/>
      <c r="P172" s="49"/>
      <c r="Q172" s="49"/>
      <c r="R172" s="49"/>
    </row>
    <row r="173">
      <c r="A173" s="67" t="n">
        <v>44309.0</v>
      </c>
      <c r="B173" s="67" t="n">
        <v>44386.0</v>
      </c>
      <c r="C173" s="74" t="s">
        <v>875</v>
      </c>
      <c r="D173" s="61" t="s">
        <v>876</v>
      </c>
      <c r="E173" s="61" t="s">
        <v>363</v>
      </c>
      <c r="F173" s="58" t="s">
        <v>102</v>
      </c>
      <c r="G173" s="68" t="s">
        <v>24</v>
      </c>
      <c r="H173" s="60" t="n">
        <v>0.25</v>
      </c>
      <c r="I173" s="59" t="s">
        <v>372</v>
      </c>
      <c r="J173" s="61" t="n">
        <v>3000.0</v>
      </c>
      <c r="K173" s="61" t="s">
        <v>373</v>
      </c>
      <c r="L173" s="72"/>
      <c r="M173" s="73"/>
      <c r="N173" s="49" t="s">
        <v>349</v>
      </c>
      <c r="O173" s="67"/>
      <c r="P173" s="73"/>
      <c r="Q173" s="49"/>
      <c r="R173" s="73"/>
    </row>
    <row r="174">
      <c r="A174" s="67" t="n">
        <v>44351.0</v>
      </c>
      <c r="B174" s="67" t="n">
        <v>44391.0</v>
      </c>
      <c r="C174" s="71" t="s">
        <v>877</v>
      </c>
      <c r="D174" s="53" t="s">
        <v>878</v>
      </c>
      <c r="E174" s="61" t="s">
        <v>389</v>
      </c>
      <c r="F174" s="58" t="s">
        <v>102</v>
      </c>
      <c r="G174" s="68" t="s">
        <v>24</v>
      </c>
      <c r="H174" s="60" t="n">
        <v>0.25</v>
      </c>
      <c r="I174" s="59" t="s">
        <v>372</v>
      </c>
      <c r="J174" s="53" t="n">
        <v>3000.0</v>
      </c>
      <c r="K174" s="53" t="s">
        <v>373</v>
      </c>
      <c r="L174" s="66"/>
      <c r="M174" s="63"/>
      <c r="N174" s="73" t="s">
        <v>349</v>
      </c>
      <c r="O174" s="67"/>
      <c r="P174" s="63"/>
      <c r="Q174" s="63"/>
      <c r="R174" s="63"/>
    </row>
    <row r="175">
      <c r="A175" s="46" t="n">
        <v>44390.0</v>
      </c>
      <c r="B175" s="46" t="n">
        <v>44390.0</v>
      </c>
      <c r="C175" s="70" t="s">
        <v>879</v>
      </c>
      <c r="D175" s="50" t="s">
        <v>880</v>
      </c>
      <c r="E175" s="49" t="s">
        <v>363</v>
      </c>
      <c r="F175" s="49" t="s">
        <v>102</v>
      </c>
      <c r="G175" s="50" t="s">
        <v>24</v>
      </c>
      <c r="H175" s="51" t="n">
        <v>0.25</v>
      </c>
      <c r="I175" s="52" t="s">
        <v>345</v>
      </c>
      <c r="J175" s="49" t="n">
        <v>3000.0</v>
      </c>
      <c r="K175" s="50" t="s">
        <v>373</v>
      </c>
      <c r="L175" s="54" t="s">
        <v>881</v>
      </c>
      <c r="M175" s="50" t="s">
        <v>882</v>
      </c>
      <c r="N175" s="50" t="s">
        <v>349</v>
      </c>
      <c r="O175" s="46"/>
      <c r="P175" s="49"/>
      <c r="Q175" s="49"/>
      <c r="R175" s="49"/>
    </row>
    <row r="176">
      <c r="A176" s="46" t="n">
        <v>44393.0</v>
      </c>
      <c r="B176" s="46" t="n">
        <v>44393.0</v>
      </c>
      <c r="C176" s="70" t="s">
        <v>883</v>
      </c>
      <c r="D176" s="65" t="s">
        <v>884</v>
      </c>
      <c r="E176" s="49" t="s">
        <v>344</v>
      </c>
      <c r="F176" s="49" t="s">
        <v>102</v>
      </c>
      <c r="G176" s="50" t="s">
        <v>32</v>
      </c>
      <c r="H176" s="51" t="n">
        <v>0.25</v>
      </c>
      <c r="I176" s="52" t="s">
        <v>582</v>
      </c>
      <c r="J176" s="49" t="n">
        <v>3000.0</v>
      </c>
      <c r="K176" s="50" t="s">
        <v>885</v>
      </c>
      <c r="L176" s="54" t="s">
        <v>886</v>
      </c>
      <c r="M176" s="50" t="s">
        <v>509</v>
      </c>
      <c r="N176" s="50" t="s">
        <v>349</v>
      </c>
      <c r="O176" s="46"/>
      <c r="P176" s="49"/>
      <c r="Q176" s="49"/>
      <c r="R176" s="49"/>
    </row>
    <row r="177">
      <c r="A177" s="67" t="n">
        <v>44363.0</v>
      </c>
      <c r="B177" s="67" t="n">
        <v>44389.0</v>
      </c>
      <c r="C177" s="64" t="s">
        <v>887</v>
      </c>
      <c r="D177" s="53" t="s">
        <v>888</v>
      </c>
      <c r="E177" s="61" t="s">
        <v>363</v>
      </c>
      <c r="F177" s="58" t="s">
        <v>102</v>
      </c>
      <c r="G177" s="68" t="s">
        <v>27</v>
      </c>
      <c r="H177" s="51" t="n">
        <v>0.75</v>
      </c>
      <c r="I177" s="52" t="s">
        <v>492</v>
      </c>
      <c r="J177" s="53" t="n">
        <v>2999.0</v>
      </c>
      <c r="K177" s="53" t="s">
        <v>889</v>
      </c>
      <c r="L177" s="72" t="s">
        <v>890</v>
      </c>
      <c r="M177" s="63"/>
      <c r="N177" s="63"/>
      <c r="O177" s="67"/>
      <c r="P177" s="63" t="n">
        <v>1998.0</v>
      </c>
      <c r="Q177" s="63"/>
      <c r="R177" s="63"/>
    </row>
    <row r="178">
      <c r="A178" s="67" t="n">
        <v>44350.0</v>
      </c>
      <c r="B178" s="67" t="n">
        <v>44378.0</v>
      </c>
      <c r="C178" s="71" t="s">
        <v>891</v>
      </c>
      <c r="D178" s="53" t="s">
        <v>892</v>
      </c>
      <c r="E178" s="61" t="s">
        <v>363</v>
      </c>
      <c r="F178" s="58" t="s">
        <v>102</v>
      </c>
      <c r="G178" s="68" t="s">
        <v>26</v>
      </c>
      <c r="H178" s="51" t="n">
        <v>1.0</v>
      </c>
      <c r="I178" s="52" t="s">
        <v>413</v>
      </c>
      <c r="J178" s="53" t="n">
        <v>2899.8</v>
      </c>
      <c r="K178" s="53" t="s">
        <v>373</v>
      </c>
      <c r="L178" s="66"/>
      <c r="M178" s="63"/>
      <c r="N178" s="63"/>
      <c r="O178" s="67" t="n">
        <v>44362.0</v>
      </c>
      <c r="P178" s="53" t="n">
        <v>2899.8</v>
      </c>
      <c r="Q178" s="63"/>
      <c r="R178" s="63"/>
    </row>
    <row r="179">
      <c r="A179" s="46" t="n">
        <v>44386.0</v>
      </c>
      <c r="B179" s="46" t="n">
        <v>44386.0</v>
      </c>
      <c r="C179" s="64" t="s">
        <v>893</v>
      </c>
      <c r="D179" s="50" t="s">
        <v>894</v>
      </c>
      <c r="E179" s="49" t="s">
        <v>377</v>
      </c>
      <c r="F179" s="49" t="s">
        <v>102</v>
      </c>
      <c r="G179" s="50" t="s">
        <v>32</v>
      </c>
      <c r="H179" s="51" t="n">
        <v>1.0</v>
      </c>
      <c r="I179" s="52" t="s">
        <v>492</v>
      </c>
      <c r="J179" s="49" t="n">
        <v>2800.0</v>
      </c>
      <c r="K179" s="50" t="s">
        <v>373</v>
      </c>
      <c r="L179" s="82"/>
      <c r="M179" s="49"/>
      <c r="N179" s="49" t="s">
        <v>349</v>
      </c>
      <c r="O179" s="46" t="n">
        <v>44389.0</v>
      </c>
      <c r="P179" s="49" t="n">
        <v>2826.0</v>
      </c>
      <c r="Q179" s="49" t="s">
        <v>84</v>
      </c>
      <c r="R179" s="49"/>
    </row>
    <row r="180">
      <c r="A180" s="67" t="n">
        <v>44369.0</v>
      </c>
      <c r="B180" s="67" t="n">
        <v>44391.0</v>
      </c>
      <c r="C180" s="74" t="s">
        <v>895</v>
      </c>
      <c r="D180" s="61" t="s">
        <v>896</v>
      </c>
      <c r="E180" s="61" t="s">
        <v>389</v>
      </c>
      <c r="F180" s="58" t="s">
        <v>102</v>
      </c>
      <c r="G180" s="68" t="s">
        <v>34</v>
      </c>
      <c r="H180" s="51" t="n">
        <v>1.0</v>
      </c>
      <c r="I180" s="52" t="s">
        <v>413</v>
      </c>
      <c r="J180" s="53" t="n">
        <v>2700.0</v>
      </c>
      <c r="K180" s="53" t="s">
        <v>373</v>
      </c>
      <c r="L180" s="66"/>
      <c r="M180" s="32"/>
      <c r="N180" s="49" t="s">
        <v>349</v>
      </c>
      <c r="O180" s="105" t="n">
        <v>44384.0</v>
      </c>
      <c r="P180" s="63" t="n">
        <v>2703.0</v>
      </c>
      <c r="Q180" s="63"/>
      <c r="R180" s="63"/>
    </row>
    <row r="181">
      <c r="A181" s="46" t="n">
        <v>44389.0</v>
      </c>
      <c r="B181" s="46" t="n">
        <v>44389.0</v>
      </c>
      <c r="C181" s="104" t="s">
        <v>897</v>
      </c>
      <c r="D181" s="48" t="s">
        <v>898</v>
      </c>
      <c r="E181" s="49" t="s">
        <v>389</v>
      </c>
      <c r="F181" s="49" t="s">
        <v>102</v>
      </c>
      <c r="G181" s="50" t="s">
        <v>23</v>
      </c>
      <c r="H181" s="51" t="n">
        <v>1.0</v>
      </c>
      <c r="I181" s="52" t="s">
        <v>492</v>
      </c>
      <c r="J181" s="49" t="n">
        <v>2674.26</v>
      </c>
      <c r="K181" s="50" t="s">
        <v>373</v>
      </c>
      <c r="L181" s="72"/>
      <c r="M181" s="50" t="s">
        <v>509</v>
      </c>
      <c r="N181" s="50" t="s">
        <v>349</v>
      </c>
      <c r="O181" s="46" t="n">
        <v>44389.0</v>
      </c>
      <c r="P181" s="49" t="n">
        <v>2674.26</v>
      </c>
      <c r="Q181" s="49" t="s">
        <v>84</v>
      </c>
      <c r="R181" s="49"/>
    </row>
    <row r="182">
      <c r="A182" s="46" t="n">
        <v>44383.0</v>
      </c>
      <c r="B182" s="46" t="n">
        <v>44383.0</v>
      </c>
      <c r="C182" s="104" t="s">
        <v>899</v>
      </c>
      <c r="D182" s="48" t="s">
        <v>900</v>
      </c>
      <c r="E182" s="49" t="s">
        <v>344</v>
      </c>
      <c r="F182" s="49" t="s">
        <v>102</v>
      </c>
      <c r="G182" s="50" t="s">
        <v>35</v>
      </c>
      <c r="H182" s="51" t="n">
        <v>1.0</v>
      </c>
      <c r="I182" s="52" t="s">
        <v>531</v>
      </c>
      <c r="J182" s="49" t="n">
        <v>2500.0</v>
      </c>
      <c r="K182" s="50" t="s">
        <v>373</v>
      </c>
      <c r="L182" s="82"/>
      <c r="M182" s="49"/>
      <c r="N182" s="49" t="s">
        <v>349</v>
      </c>
      <c r="O182" s="55" t="n">
        <v>44383.0</v>
      </c>
      <c r="P182" s="49" t="n">
        <v>2899.8</v>
      </c>
      <c r="Q182" s="49" t="s">
        <v>84</v>
      </c>
      <c r="R182" s="49"/>
    </row>
    <row r="183">
      <c r="A183" s="67" t="n">
        <v>44368.0</v>
      </c>
      <c r="B183" s="67" t="n">
        <v>44390.0</v>
      </c>
      <c r="C183" s="74" t="s">
        <v>901</v>
      </c>
      <c r="D183" s="53" t="s">
        <v>902</v>
      </c>
      <c r="E183" s="61" t="s">
        <v>363</v>
      </c>
      <c r="F183" s="58" t="s">
        <v>102</v>
      </c>
      <c r="G183" s="68" t="s">
        <v>24</v>
      </c>
      <c r="H183" s="60" t="n">
        <v>0.25</v>
      </c>
      <c r="I183" s="52" t="s">
        <v>413</v>
      </c>
      <c r="J183" s="53" t="n">
        <v>2500.0</v>
      </c>
      <c r="K183" s="53" t="s">
        <v>563</v>
      </c>
      <c r="L183" s="66" t="s">
        <v>903</v>
      </c>
      <c r="M183" s="73" t="s">
        <v>904</v>
      </c>
      <c r="N183" s="73" t="s">
        <v>349</v>
      </c>
      <c r="O183" s="67"/>
      <c r="P183" s="63"/>
      <c r="Q183" s="63"/>
      <c r="R183" s="73" t="s">
        <v>905</v>
      </c>
    </row>
    <row r="184">
      <c r="A184" s="93" t="n">
        <v>44382.0</v>
      </c>
      <c r="B184" s="93" t="n">
        <v>44382.0</v>
      </c>
      <c r="C184" s="64" t="s">
        <v>906</v>
      </c>
      <c r="D184" s="50" t="s">
        <v>907</v>
      </c>
      <c r="E184" s="49" t="s">
        <v>363</v>
      </c>
      <c r="F184" s="49" t="s">
        <v>102</v>
      </c>
      <c r="G184" s="50" t="s">
        <v>24</v>
      </c>
      <c r="H184" s="51" t="n">
        <v>1.0</v>
      </c>
      <c r="I184" s="52" t="s">
        <v>413</v>
      </c>
      <c r="J184" s="49" t="n">
        <v>2400.0</v>
      </c>
      <c r="K184" s="50" t="s">
        <v>373</v>
      </c>
      <c r="L184" s="72" t="s">
        <v>908</v>
      </c>
      <c r="M184" s="50" t="s">
        <v>475</v>
      </c>
      <c r="N184" s="49" t="s">
        <v>349</v>
      </c>
      <c r="O184" s="106" t="n">
        <v>44383.0</v>
      </c>
      <c r="P184" s="49" t="n">
        <v>2398.0</v>
      </c>
      <c r="Q184" s="49" t="s">
        <v>84</v>
      </c>
      <c r="R184" s="49"/>
    </row>
    <row r="185">
      <c r="A185" s="46" t="n">
        <v>44393.0</v>
      </c>
      <c r="B185" s="46" t="n">
        <v>44393.0</v>
      </c>
      <c r="C185" s="70" t="s">
        <v>909</v>
      </c>
      <c r="D185" s="65" t="s">
        <v>910</v>
      </c>
      <c r="E185" s="49" t="s">
        <v>363</v>
      </c>
      <c r="F185" s="49" t="s">
        <v>102</v>
      </c>
      <c r="G185" s="50" t="s">
        <v>25</v>
      </c>
      <c r="H185" s="51" t="n">
        <v>0.9</v>
      </c>
      <c r="I185" s="52" t="s">
        <v>359</v>
      </c>
      <c r="J185" s="49" t="n">
        <v>2395.0</v>
      </c>
      <c r="K185" s="50" t="s">
        <v>373</v>
      </c>
      <c r="L185" s="54" t="s">
        <v>911</v>
      </c>
      <c r="M185" s="50" t="s">
        <v>526</v>
      </c>
      <c r="N185" s="50" t="s">
        <v>349</v>
      </c>
      <c r="O185" s="46"/>
      <c r="P185" s="49"/>
      <c r="Q185" s="49"/>
      <c r="R185" s="49"/>
    </row>
    <row r="186">
      <c r="A186" s="64" t="s">
        <v>912</v>
      </c>
      <c r="B186" s="46" t="n">
        <v>44386.0</v>
      </c>
      <c r="C186" s="107" t="n">
        <v>3.507285517E9</v>
      </c>
      <c r="D186" s="48" t="s">
        <v>913</v>
      </c>
      <c r="E186" s="49" t="s">
        <v>377</v>
      </c>
      <c r="F186" s="49" t="s">
        <v>102</v>
      </c>
      <c r="G186" s="50" t="s">
        <v>33</v>
      </c>
      <c r="H186" s="51" t="n">
        <v>1.0</v>
      </c>
      <c r="I186" s="52" t="s">
        <v>492</v>
      </c>
      <c r="J186" s="49" t="n">
        <v>2360.0</v>
      </c>
      <c r="K186" s="50" t="s">
        <v>373</v>
      </c>
      <c r="L186" s="82"/>
      <c r="M186" s="50" t="s">
        <v>526</v>
      </c>
      <c r="N186" s="50" t="s">
        <v>349</v>
      </c>
      <c r="O186" s="46"/>
      <c r="P186" s="49"/>
      <c r="Q186" s="49"/>
      <c r="R186" s="49"/>
    </row>
    <row r="187">
      <c r="A187" s="55" t="n">
        <v>44376.0</v>
      </c>
      <c r="B187" s="55" t="n">
        <v>44389.0</v>
      </c>
      <c r="C187" s="71" t="s">
        <v>914</v>
      </c>
      <c r="D187" s="53" t="s">
        <v>915</v>
      </c>
      <c r="E187" s="57" t="s">
        <v>389</v>
      </c>
      <c r="F187" s="58" t="s">
        <v>102</v>
      </c>
      <c r="G187" s="68" t="s">
        <v>34</v>
      </c>
      <c r="H187" s="51" t="n">
        <v>0.5</v>
      </c>
      <c r="I187" s="59" t="s">
        <v>372</v>
      </c>
      <c r="J187" s="59" t="n">
        <v>2350.0</v>
      </c>
      <c r="K187" s="59" t="s">
        <v>916</v>
      </c>
      <c r="L187" s="66" t="s">
        <v>917</v>
      </c>
      <c r="M187" s="73" t="s">
        <v>584</v>
      </c>
      <c r="N187" s="49" t="s">
        <v>349</v>
      </c>
      <c r="O187" s="53"/>
      <c r="P187" s="63"/>
      <c r="Q187" s="63"/>
      <c r="R187" s="63"/>
    </row>
    <row r="188">
      <c r="A188" s="67" t="n">
        <v>44369.0</v>
      </c>
      <c r="B188" s="67" t="n">
        <v>44390.0</v>
      </c>
      <c r="C188" s="74" t="s">
        <v>918</v>
      </c>
      <c r="D188" s="61" t="s">
        <v>919</v>
      </c>
      <c r="E188" s="61" t="s">
        <v>389</v>
      </c>
      <c r="F188" s="58" t="s">
        <v>102</v>
      </c>
      <c r="G188" s="68" t="s">
        <v>34</v>
      </c>
      <c r="H188" s="51" t="n">
        <v>0.75</v>
      </c>
      <c r="I188" s="52" t="s">
        <v>368</v>
      </c>
      <c r="J188" s="53" t="n">
        <v>2340.0</v>
      </c>
      <c r="K188" s="53" t="s">
        <v>373</v>
      </c>
      <c r="L188" s="66"/>
      <c r="M188" s="63"/>
      <c r="N188" s="63"/>
      <c r="O188" s="67"/>
      <c r="P188" s="63"/>
      <c r="Q188" s="63"/>
      <c r="R188" s="63"/>
    </row>
    <row r="189">
      <c r="A189" s="46" t="n">
        <v>44385.0</v>
      </c>
      <c r="B189" s="46" t="n">
        <v>44385.0</v>
      </c>
      <c r="C189" s="64" t="s">
        <v>920</v>
      </c>
      <c r="D189" s="65" t="s">
        <v>921</v>
      </c>
      <c r="E189" s="49" t="s">
        <v>377</v>
      </c>
      <c r="F189" s="49" t="s">
        <v>102</v>
      </c>
      <c r="G189" s="50" t="s">
        <v>28</v>
      </c>
      <c r="H189" s="51" t="n">
        <v>1.0</v>
      </c>
      <c r="I189" s="52" t="s">
        <v>413</v>
      </c>
      <c r="J189" s="49" t="n">
        <v>2203.2</v>
      </c>
      <c r="K189" s="50" t="s">
        <v>373</v>
      </c>
      <c r="L189" s="82"/>
      <c r="M189" s="49"/>
      <c r="N189" s="49" t="s">
        <v>349</v>
      </c>
      <c r="O189" s="46" t="n">
        <v>44385.0</v>
      </c>
      <c r="P189" s="49" t="n">
        <v>2203.2</v>
      </c>
      <c r="Q189" s="49" t="s">
        <v>84</v>
      </c>
      <c r="R189" s="49"/>
    </row>
    <row r="190">
      <c r="A190" s="46" t="n">
        <v>44391.0</v>
      </c>
      <c r="B190" s="46" t="n">
        <v>44391.0</v>
      </c>
      <c r="C190" s="104" t="s">
        <v>922</v>
      </c>
      <c r="D190" s="48" t="s">
        <v>923</v>
      </c>
      <c r="E190" s="49" t="s">
        <v>389</v>
      </c>
      <c r="F190" s="49" t="s">
        <v>102</v>
      </c>
      <c r="G190" s="50" t="s">
        <v>26</v>
      </c>
      <c r="H190" s="51" t="n">
        <v>0.5</v>
      </c>
      <c r="I190" s="52" t="s">
        <v>492</v>
      </c>
      <c r="J190" s="49" t="n">
        <v>2200.0</v>
      </c>
      <c r="K190" s="50" t="s">
        <v>924</v>
      </c>
      <c r="L190" s="54"/>
      <c r="M190" s="50" t="s">
        <v>925</v>
      </c>
      <c r="N190" s="50" t="s">
        <v>349</v>
      </c>
      <c r="O190" s="46"/>
      <c r="P190" s="49"/>
      <c r="Q190" s="49"/>
      <c r="R190" s="49"/>
    </row>
    <row r="191">
      <c r="A191" s="46" t="n">
        <v>44384.0</v>
      </c>
      <c r="B191" s="46" t="n">
        <v>44384.0</v>
      </c>
      <c r="C191" s="64" t="s">
        <v>926</v>
      </c>
      <c r="D191" s="48" t="s">
        <v>927</v>
      </c>
      <c r="E191" s="49" t="s">
        <v>363</v>
      </c>
      <c r="F191" s="49" t="s">
        <v>102</v>
      </c>
      <c r="G191" s="50" t="s">
        <v>35</v>
      </c>
      <c r="H191" s="51" t="n">
        <v>0.5</v>
      </c>
      <c r="I191" s="52" t="s">
        <v>413</v>
      </c>
      <c r="J191" s="49" t="n">
        <v>2100.0</v>
      </c>
      <c r="K191" s="50" t="s">
        <v>928</v>
      </c>
      <c r="L191" s="82"/>
      <c r="M191" s="49"/>
      <c r="N191" s="49" t="s">
        <v>349</v>
      </c>
      <c r="O191" s="46"/>
      <c r="P191" s="49"/>
      <c r="Q191" s="49"/>
      <c r="R191" s="49"/>
    </row>
    <row r="192">
      <c r="A192" s="46" t="n">
        <v>44391.0</v>
      </c>
      <c r="B192" s="46" t="n">
        <v>44391.0</v>
      </c>
      <c r="C192" s="70" t="s">
        <v>929</v>
      </c>
      <c r="D192" s="48" t="s">
        <v>930</v>
      </c>
      <c r="E192" s="49" t="s">
        <v>344</v>
      </c>
      <c r="F192" s="49" t="s">
        <v>102</v>
      </c>
      <c r="G192" s="50" t="s">
        <v>24</v>
      </c>
      <c r="H192" s="51" t="n">
        <v>0.25</v>
      </c>
      <c r="I192" s="52" t="s">
        <v>345</v>
      </c>
      <c r="J192" s="49" t="n">
        <v>2000.0</v>
      </c>
      <c r="K192" s="50" t="s">
        <v>931</v>
      </c>
      <c r="L192" s="54" t="s">
        <v>932</v>
      </c>
      <c r="M192" s="50" t="s">
        <v>933</v>
      </c>
      <c r="N192" s="50" t="s">
        <v>349</v>
      </c>
      <c r="O192" s="46"/>
      <c r="P192" s="49"/>
      <c r="Q192" s="49"/>
      <c r="R192" s="49"/>
    </row>
    <row r="193">
      <c r="A193" s="67" t="n">
        <v>44298.0</v>
      </c>
      <c r="B193" s="67" t="n">
        <v>44368.0</v>
      </c>
      <c r="C193" s="74" t="s">
        <v>934</v>
      </c>
      <c r="D193" s="61" t="s">
        <v>935</v>
      </c>
      <c r="E193" s="61" t="s">
        <v>363</v>
      </c>
      <c r="F193" s="58" t="s">
        <v>102</v>
      </c>
      <c r="G193" s="68" t="s">
        <v>28</v>
      </c>
      <c r="H193" s="60" t="n">
        <v>0.25</v>
      </c>
      <c r="I193" s="52" t="s">
        <v>394</v>
      </c>
      <c r="J193" s="61" t="n">
        <v>2000.0</v>
      </c>
      <c r="K193" s="61" t="s">
        <v>936</v>
      </c>
      <c r="L193" s="72" t="s">
        <v>622</v>
      </c>
      <c r="M193" s="73"/>
      <c r="N193" s="49"/>
      <c r="O193" s="67"/>
      <c r="P193" s="73"/>
      <c r="Q193" s="49"/>
      <c r="R193" s="73"/>
    </row>
    <row r="194">
      <c r="A194" s="67" t="n">
        <v>44348.0</v>
      </c>
      <c r="B194" s="67" t="n">
        <v>44379.0</v>
      </c>
      <c r="C194" s="59" t="n">
        <v>1.156853688E9</v>
      </c>
      <c r="D194" s="53" t="s">
        <v>937</v>
      </c>
      <c r="E194" s="61" t="s">
        <v>363</v>
      </c>
      <c r="F194" s="58" t="s">
        <v>102</v>
      </c>
      <c r="G194" s="68" t="s">
        <v>25</v>
      </c>
      <c r="H194" s="51" t="n">
        <v>1.0</v>
      </c>
      <c r="I194" s="59"/>
      <c r="J194" s="53" t="n">
        <v>2000.0</v>
      </c>
      <c r="K194" s="53" t="s">
        <v>938</v>
      </c>
      <c r="L194" s="66"/>
      <c r="M194" s="63"/>
      <c r="N194" s="63"/>
      <c r="O194" s="67" t="n">
        <v>44348.0</v>
      </c>
      <c r="P194" s="53" t="n">
        <v>2000.0</v>
      </c>
      <c r="Q194" s="63"/>
      <c r="R194" s="63"/>
    </row>
    <row r="195">
      <c r="A195" s="67" t="n">
        <v>44350.0</v>
      </c>
      <c r="B195" s="67" t="n">
        <v>44355.0</v>
      </c>
      <c r="C195" s="71" t="s">
        <v>939</v>
      </c>
      <c r="D195" s="53" t="s">
        <v>940</v>
      </c>
      <c r="E195" s="61" t="s">
        <v>363</v>
      </c>
      <c r="F195" s="58" t="s">
        <v>102</v>
      </c>
      <c r="G195" s="68" t="s">
        <v>25</v>
      </c>
      <c r="H195" s="51" t="n">
        <v>1.0</v>
      </c>
      <c r="I195" s="52" t="s">
        <v>413</v>
      </c>
      <c r="J195" s="53" t="n">
        <v>2000.0</v>
      </c>
      <c r="K195" s="53" t="s">
        <v>373</v>
      </c>
      <c r="L195" s="66"/>
      <c r="M195" s="63"/>
      <c r="N195" s="63"/>
      <c r="O195" s="67" t="n">
        <v>44382.0</v>
      </c>
      <c r="P195" s="63" t="n">
        <v>377.0</v>
      </c>
      <c r="Q195" s="63"/>
      <c r="R195" s="63"/>
    </row>
    <row r="196">
      <c r="A196" s="67" t="n">
        <v>44351.0</v>
      </c>
      <c r="B196" s="67" t="n">
        <v>44378.0</v>
      </c>
      <c r="C196" s="71" t="s">
        <v>941</v>
      </c>
      <c r="D196" s="53" t="s">
        <v>942</v>
      </c>
      <c r="E196" s="61" t="s">
        <v>389</v>
      </c>
      <c r="F196" s="58" t="s">
        <v>102</v>
      </c>
      <c r="G196" s="68" t="s">
        <v>24</v>
      </c>
      <c r="H196" s="69" t="n">
        <v>1.0</v>
      </c>
      <c r="I196" s="59" t="s">
        <v>372</v>
      </c>
      <c r="J196" s="53" t="n">
        <v>2000.0</v>
      </c>
      <c r="K196" s="53" t="s">
        <v>373</v>
      </c>
      <c r="L196" s="66"/>
      <c r="M196" s="63"/>
      <c r="N196" s="63"/>
      <c r="O196" s="67" t="n">
        <v>44378.0</v>
      </c>
      <c r="P196" s="53" t="n">
        <v>2000.0</v>
      </c>
      <c r="Q196" s="73" t="s">
        <v>84</v>
      </c>
      <c r="R196" s="63"/>
    </row>
    <row r="197">
      <c r="A197" s="67" t="n">
        <v>44351.0</v>
      </c>
      <c r="B197" s="67" t="n">
        <v>44379.0</v>
      </c>
      <c r="C197" s="71" t="s">
        <v>943</v>
      </c>
      <c r="D197" s="61" t="s">
        <v>944</v>
      </c>
      <c r="E197" s="61" t="s">
        <v>363</v>
      </c>
      <c r="F197" s="58" t="s">
        <v>102</v>
      </c>
      <c r="G197" s="68" t="s">
        <v>28</v>
      </c>
      <c r="H197" s="60" t="n">
        <v>0.5</v>
      </c>
      <c r="I197" s="59" t="s">
        <v>353</v>
      </c>
      <c r="J197" s="53" t="n">
        <v>2000.0</v>
      </c>
      <c r="K197" s="53" t="s">
        <v>373</v>
      </c>
      <c r="L197" s="66"/>
      <c r="M197" s="63"/>
      <c r="N197" s="63"/>
      <c r="O197" s="67"/>
      <c r="P197" s="63"/>
      <c r="Q197" s="63"/>
      <c r="R197" s="63"/>
    </row>
    <row r="198">
      <c r="A198" s="67" t="n">
        <v>44356.0</v>
      </c>
      <c r="B198" s="67" t="n">
        <v>44356.0</v>
      </c>
      <c r="C198" s="97" t="s">
        <v>55</v>
      </c>
      <c r="D198" s="53" t="s">
        <v>864</v>
      </c>
      <c r="E198" s="61" t="s">
        <v>389</v>
      </c>
      <c r="F198" s="58" t="s">
        <v>102</v>
      </c>
      <c r="G198" s="68" t="s">
        <v>33</v>
      </c>
      <c r="H198" s="51" t="n">
        <v>0.25</v>
      </c>
      <c r="I198" s="52" t="s">
        <v>413</v>
      </c>
      <c r="J198" s="53" t="n">
        <v>2000.0</v>
      </c>
      <c r="K198" s="53" t="s">
        <v>373</v>
      </c>
      <c r="L198" s="66"/>
      <c r="M198" s="63"/>
      <c r="N198" s="63"/>
      <c r="O198" s="67"/>
      <c r="P198" s="63"/>
      <c r="Q198" s="63"/>
      <c r="R198" s="63" t="n">
        <f>SUM(A198:Q198)</f>
        <v>0.0</v>
      </c>
    </row>
    <row r="199">
      <c r="A199" s="67" t="n">
        <v>44364.0</v>
      </c>
      <c r="B199" s="67" t="n">
        <v>44379.0</v>
      </c>
      <c r="C199" s="71" t="s">
        <v>945</v>
      </c>
      <c r="D199" s="53" t="s">
        <v>946</v>
      </c>
      <c r="E199" s="61" t="s">
        <v>389</v>
      </c>
      <c r="F199" s="58" t="s">
        <v>102</v>
      </c>
      <c r="G199" s="68" t="s">
        <v>26</v>
      </c>
      <c r="H199" s="51" t="n">
        <v>0.5</v>
      </c>
      <c r="I199" s="59" t="s">
        <v>372</v>
      </c>
      <c r="J199" s="53" t="n">
        <v>2000.0</v>
      </c>
      <c r="K199" s="53" t="s">
        <v>521</v>
      </c>
      <c r="L199" s="66"/>
      <c r="M199" s="63"/>
      <c r="N199" s="63"/>
      <c r="O199" s="67"/>
      <c r="P199" s="63"/>
      <c r="Q199" s="63"/>
      <c r="R199" s="63"/>
    </row>
    <row r="200">
      <c r="A200" s="67" t="n">
        <v>44365.0</v>
      </c>
      <c r="B200" s="67" t="n">
        <v>44382.0</v>
      </c>
      <c r="C200" s="71" t="s">
        <v>947</v>
      </c>
      <c r="D200" s="53" t="s">
        <v>948</v>
      </c>
      <c r="E200" s="61" t="s">
        <v>363</v>
      </c>
      <c r="F200" s="58" t="s">
        <v>102</v>
      </c>
      <c r="G200" s="68" t="s">
        <v>29</v>
      </c>
      <c r="H200" s="60" t="n">
        <v>0.0</v>
      </c>
      <c r="I200" s="52" t="s">
        <v>413</v>
      </c>
      <c r="J200" s="53" t="n">
        <v>2000.0</v>
      </c>
      <c r="K200" s="53" t="s">
        <v>373</v>
      </c>
      <c r="L200" s="72" t="s">
        <v>949</v>
      </c>
      <c r="M200" s="73" t="s">
        <v>526</v>
      </c>
      <c r="N200" s="73" t="s">
        <v>349</v>
      </c>
      <c r="O200" s="67"/>
      <c r="P200" s="63"/>
      <c r="Q200" s="63"/>
      <c r="R200" s="63"/>
    </row>
    <row r="201">
      <c r="A201" s="67" t="n">
        <v>44371.0</v>
      </c>
      <c r="B201" s="67" t="n">
        <v>44379.0</v>
      </c>
      <c r="C201" s="74" t="s">
        <v>950</v>
      </c>
      <c r="D201" s="79" t="s">
        <v>951</v>
      </c>
      <c r="E201" s="61" t="s">
        <v>389</v>
      </c>
      <c r="F201" s="58" t="s">
        <v>102</v>
      </c>
      <c r="G201" s="68" t="s">
        <v>34</v>
      </c>
      <c r="H201" s="51" t="n">
        <v>0.5</v>
      </c>
      <c r="I201" s="59" t="s">
        <v>353</v>
      </c>
      <c r="J201" s="53" t="n">
        <v>2000.0</v>
      </c>
      <c r="K201" s="53" t="s">
        <v>952</v>
      </c>
      <c r="L201" s="66"/>
      <c r="M201" s="63"/>
      <c r="N201" s="63"/>
      <c r="O201" s="67"/>
      <c r="P201" s="63"/>
      <c r="Q201" s="63"/>
      <c r="R201" s="63"/>
    </row>
    <row r="202">
      <c r="A202" s="46" t="n">
        <v>44389.0</v>
      </c>
      <c r="B202" s="46" t="n">
        <v>44389.0</v>
      </c>
      <c r="C202" s="70" t="n">
        <v>7090221.0</v>
      </c>
      <c r="D202" s="53" t="s">
        <v>953</v>
      </c>
      <c r="E202" s="49" t="s">
        <v>389</v>
      </c>
      <c r="F202" s="49" t="s">
        <v>102</v>
      </c>
      <c r="G202" s="50" t="s">
        <v>25</v>
      </c>
      <c r="H202" s="51" t="n">
        <v>0.9</v>
      </c>
      <c r="I202" s="52" t="s">
        <v>359</v>
      </c>
      <c r="J202" s="49" t="n">
        <v>2000.0</v>
      </c>
      <c r="K202" s="50" t="s">
        <v>373</v>
      </c>
      <c r="L202" s="72"/>
      <c r="M202" s="50"/>
      <c r="N202" s="49" t="s">
        <v>349</v>
      </c>
      <c r="O202" s="46"/>
      <c r="P202" s="49"/>
      <c r="Q202" s="49"/>
      <c r="R202" s="49"/>
    </row>
    <row r="203">
      <c r="A203" s="67" t="n">
        <v>44372.0</v>
      </c>
      <c r="B203" s="67" t="n">
        <v>44379.0</v>
      </c>
      <c r="C203" s="68" t="n">
        <v>1.611099924E9</v>
      </c>
      <c r="D203" s="61" t="s">
        <v>954</v>
      </c>
      <c r="E203" s="61" t="s">
        <v>389</v>
      </c>
      <c r="F203" s="58" t="s">
        <v>102</v>
      </c>
      <c r="G203" s="68" t="s">
        <v>34</v>
      </c>
      <c r="H203" s="51" t="n">
        <v>0.5</v>
      </c>
      <c r="I203" s="59" t="s">
        <v>372</v>
      </c>
      <c r="J203" s="53" t="n">
        <v>2000.0</v>
      </c>
      <c r="K203" s="53" t="s">
        <v>733</v>
      </c>
      <c r="L203" s="66"/>
      <c r="M203" s="63"/>
      <c r="N203" s="63"/>
      <c r="O203" s="67"/>
      <c r="P203" s="63"/>
      <c r="Q203" s="63"/>
      <c r="R203" s="63"/>
    </row>
    <row r="204">
      <c r="A204" s="67" t="n">
        <v>44375.0</v>
      </c>
      <c r="B204" s="67" t="n">
        <v>44378.0</v>
      </c>
      <c r="C204" s="81" t="s">
        <v>955</v>
      </c>
      <c r="D204" s="77" t="s">
        <v>956</v>
      </c>
      <c r="E204" s="57" t="s">
        <v>377</v>
      </c>
      <c r="F204" s="58" t="s">
        <v>102</v>
      </c>
      <c r="G204" s="59" t="s">
        <v>25</v>
      </c>
      <c r="H204" s="51" t="n">
        <v>1.0</v>
      </c>
      <c r="I204" s="68"/>
      <c r="J204" s="53" t="n">
        <v>2000.0</v>
      </c>
      <c r="K204" s="53" t="s">
        <v>482</v>
      </c>
      <c r="L204" s="66"/>
      <c r="M204" s="63"/>
      <c r="N204" s="63"/>
      <c r="O204" s="67" t="n">
        <v>44378.0</v>
      </c>
      <c r="P204" s="53" t="n">
        <v>2000.0</v>
      </c>
      <c r="Q204" s="63"/>
      <c r="R204" s="63"/>
    </row>
    <row r="205">
      <c r="A205" s="67" t="n">
        <v>44375.0</v>
      </c>
      <c r="B205" s="67" t="n">
        <v>44383.0</v>
      </c>
      <c r="C205" s="81" t="s">
        <v>957</v>
      </c>
      <c r="D205" s="77" t="s">
        <v>958</v>
      </c>
      <c r="E205" s="57" t="s">
        <v>377</v>
      </c>
      <c r="F205" s="58" t="s">
        <v>102</v>
      </c>
      <c r="G205" s="59" t="s">
        <v>25</v>
      </c>
      <c r="H205" s="51" t="n">
        <v>1.0</v>
      </c>
      <c r="I205" s="52" t="s">
        <v>413</v>
      </c>
      <c r="J205" s="53" t="n">
        <v>2000.0</v>
      </c>
      <c r="K205" s="53" t="s">
        <v>959</v>
      </c>
      <c r="L205" s="66"/>
      <c r="M205" s="63"/>
      <c r="N205" s="63"/>
      <c r="O205" s="67" t="n">
        <v>44383.0</v>
      </c>
      <c r="P205" s="63" t="n">
        <v>115.5</v>
      </c>
      <c r="Q205" s="73" t="s">
        <v>84</v>
      </c>
      <c r="R205" s="63"/>
    </row>
    <row r="206">
      <c r="A206" s="67" t="n">
        <v>44375.0</v>
      </c>
      <c r="B206" s="67" t="n">
        <v>44390.0</v>
      </c>
      <c r="C206" s="90" t="s">
        <v>960</v>
      </c>
      <c r="D206" s="108" t="s">
        <v>961</v>
      </c>
      <c r="E206" s="57" t="s">
        <v>344</v>
      </c>
      <c r="F206" s="58" t="s">
        <v>102</v>
      </c>
      <c r="G206" s="59" t="s">
        <v>25</v>
      </c>
      <c r="H206" s="51" t="n">
        <v>0.75</v>
      </c>
      <c r="I206" s="59" t="s">
        <v>372</v>
      </c>
      <c r="J206" s="53" t="n">
        <v>2000.0</v>
      </c>
      <c r="K206" s="53" t="s">
        <v>373</v>
      </c>
      <c r="L206" s="66"/>
      <c r="M206" s="63"/>
      <c r="N206" s="63"/>
      <c r="O206" s="53"/>
      <c r="P206" s="63"/>
      <c r="Q206" s="63"/>
      <c r="R206" s="63"/>
    </row>
    <row r="207">
      <c r="A207" s="67" t="n">
        <v>44375.0</v>
      </c>
      <c r="B207" s="67" t="n">
        <v>44375.0</v>
      </c>
      <c r="C207" s="71" t="n">
        <v>1.0002E11</v>
      </c>
      <c r="D207" s="53" t="s">
        <v>962</v>
      </c>
      <c r="E207" s="57" t="s">
        <v>344</v>
      </c>
      <c r="F207" s="58" t="s">
        <v>102</v>
      </c>
      <c r="G207" s="68" t="s">
        <v>34</v>
      </c>
      <c r="H207" s="51" t="n">
        <v>0.5</v>
      </c>
      <c r="I207" s="52" t="s">
        <v>368</v>
      </c>
      <c r="J207" s="53" t="n">
        <v>2000.0</v>
      </c>
      <c r="K207" s="53" t="s">
        <v>373</v>
      </c>
      <c r="L207" s="66"/>
      <c r="M207" s="63"/>
      <c r="N207" s="63"/>
      <c r="O207" s="53"/>
      <c r="P207" s="63"/>
      <c r="Q207" s="63"/>
      <c r="R207" s="63"/>
    </row>
    <row r="208">
      <c r="A208" s="55" t="n">
        <v>44376.0</v>
      </c>
      <c r="B208" s="55" t="n">
        <v>44390.0</v>
      </c>
      <c r="C208" s="71" t="s">
        <v>963</v>
      </c>
      <c r="D208" s="53" t="s">
        <v>964</v>
      </c>
      <c r="E208" s="57" t="s">
        <v>389</v>
      </c>
      <c r="F208" s="58" t="s">
        <v>102</v>
      </c>
      <c r="G208" s="68" t="s">
        <v>34</v>
      </c>
      <c r="H208" s="51" t="n">
        <v>0.25</v>
      </c>
      <c r="I208" s="59" t="s">
        <v>372</v>
      </c>
      <c r="J208" s="53" t="n">
        <v>2000.0</v>
      </c>
      <c r="K208" s="53" t="s">
        <v>965</v>
      </c>
      <c r="L208" s="66"/>
      <c r="M208" s="63"/>
      <c r="N208" s="63"/>
      <c r="O208" s="53"/>
      <c r="P208" s="63"/>
      <c r="Q208" s="63"/>
      <c r="R208" s="63"/>
    </row>
    <row r="209">
      <c r="A209" s="67" t="n">
        <v>44377.0</v>
      </c>
      <c r="B209" s="67" t="n">
        <v>44390.0</v>
      </c>
      <c r="C209" s="71" t="s">
        <v>966</v>
      </c>
      <c r="D209" s="77" t="s">
        <v>967</v>
      </c>
      <c r="E209" s="61" t="s">
        <v>363</v>
      </c>
      <c r="F209" s="58" t="s">
        <v>102</v>
      </c>
      <c r="G209" s="68" t="s">
        <v>25</v>
      </c>
      <c r="H209" s="51" t="n">
        <v>0.75</v>
      </c>
      <c r="I209" s="59" t="s">
        <v>372</v>
      </c>
      <c r="J209" s="53" t="n">
        <v>2000.0</v>
      </c>
      <c r="K209" s="53" t="s">
        <v>968</v>
      </c>
      <c r="L209" s="66" t="s">
        <v>969</v>
      </c>
      <c r="M209" s="63"/>
      <c r="N209" s="63"/>
      <c r="O209" s="67"/>
      <c r="P209" s="63"/>
      <c r="Q209" s="63"/>
      <c r="R209" s="63"/>
    </row>
    <row r="210">
      <c r="A210" s="46" t="n">
        <v>44384.0</v>
      </c>
      <c r="B210" s="46" t="n">
        <v>44384.0</v>
      </c>
      <c r="C210" s="88" t="s">
        <v>970</v>
      </c>
      <c r="D210" s="48" t="s">
        <v>971</v>
      </c>
      <c r="E210" s="49" t="s">
        <v>352</v>
      </c>
      <c r="F210" s="49" t="s">
        <v>102</v>
      </c>
      <c r="G210" s="50" t="s">
        <v>30</v>
      </c>
      <c r="H210" s="51" t="n">
        <v>0.5</v>
      </c>
      <c r="I210" s="52" t="s">
        <v>368</v>
      </c>
      <c r="J210" s="49" t="n">
        <v>2000.0</v>
      </c>
      <c r="K210" s="50" t="s">
        <v>615</v>
      </c>
      <c r="L210" s="54" t="s">
        <v>972</v>
      </c>
      <c r="M210" s="49" t="s">
        <v>869</v>
      </c>
      <c r="N210" s="49" t="s">
        <v>349</v>
      </c>
      <c r="O210" s="46"/>
      <c r="P210" s="49"/>
      <c r="Q210" s="49"/>
      <c r="R210" s="49"/>
    </row>
    <row r="211">
      <c r="A211" s="46" t="n">
        <v>44384.0</v>
      </c>
      <c r="B211" s="46" t="n">
        <v>44384.0</v>
      </c>
      <c r="C211" s="64" t="s">
        <v>973</v>
      </c>
      <c r="D211" s="48" t="s">
        <v>974</v>
      </c>
      <c r="E211" s="49" t="s">
        <v>389</v>
      </c>
      <c r="F211" s="49" t="s">
        <v>102</v>
      </c>
      <c r="G211" s="50" t="s">
        <v>33</v>
      </c>
      <c r="H211" s="51" t="n">
        <v>0.25</v>
      </c>
      <c r="I211" s="52" t="s">
        <v>368</v>
      </c>
      <c r="J211" s="50" t="n">
        <v>2000.0</v>
      </c>
      <c r="K211" s="49" t="s">
        <v>347</v>
      </c>
      <c r="L211" s="82"/>
      <c r="M211" s="49" t="s">
        <v>975</v>
      </c>
      <c r="N211" s="49" t="s">
        <v>349</v>
      </c>
      <c r="O211" s="46"/>
      <c r="P211" s="49"/>
      <c r="Q211" s="49"/>
      <c r="R211" s="49"/>
    </row>
    <row r="212">
      <c r="A212" s="46" t="n">
        <v>44385.0</v>
      </c>
      <c r="B212" s="46" t="n">
        <v>44385.0</v>
      </c>
      <c r="C212" s="64" t="s">
        <v>976</v>
      </c>
      <c r="D212" s="48" t="s">
        <v>977</v>
      </c>
      <c r="E212" s="49" t="s">
        <v>363</v>
      </c>
      <c r="F212" s="49" t="s">
        <v>102</v>
      </c>
      <c r="G212" s="50" t="s">
        <v>25</v>
      </c>
      <c r="H212" s="51" t="n">
        <v>1.0</v>
      </c>
      <c r="I212" s="52" t="s">
        <v>413</v>
      </c>
      <c r="J212" s="49" t="n">
        <v>2000.0</v>
      </c>
      <c r="K212" s="50" t="s">
        <v>733</v>
      </c>
      <c r="L212" s="82"/>
      <c r="M212" s="49"/>
      <c r="N212" s="49" t="s">
        <v>349</v>
      </c>
      <c r="O212" s="46"/>
      <c r="P212" s="49" t="n">
        <v>2381.76</v>
      </c>
      <c r="Q212" s="49" t="s">
        <v>84</v>
      </c>
      <c r="R212" s="49"/>
    </row>
    <row r="213">
      <c r="A213" s="46" t="n">
        <v>44385.0</v>
      </c>
      <c r="B213" s="46" t="n">
        <v>44385.0</v>
      </c>
      <c r="C213" s="64" t="s">
        <v>978</v>
      </c>
      <c r="D213" s="50" t="s">
        <v>979</v>
      </c>
      <c r="E213" s="49" t="s">
        <v>344</v>
      </c>
      <c r="F213" s="49" t="s">
        <v>102</v>
      </c>
      <c r="G213" s="49" t="s">
        <v>31</v>
      </c>
      <c r="H213" s="51" t="n">
        <v>0.75</v>
      </c>
      <c r="I213" s="52" t="s">
        <v>359</v>
      </c>
      <c r="J213" s="49" t="n">
        <v>2000.0</v>
      </c>
      <c r="K213" s="50" t="s">
        <v>373</v>
      </c>
      <c r="L213" s="82"/>
      <c r="M213" s="49" t="s">
        <v>761</v>
      </c>
      <c r="N213" s="49" t="s">
        <v>349</v>
      </c>
      <c r="O213" s="46"/>
      <c r="P213" s="49"/>
      <c r="Q213" s="49"/>
      <c r="R213" s="49"/>
    </row>
    <row r="214">
      <c r="A214" s="46" t="n">
        <v>44385.0</v>
      </c>
      <c r="B214" s="46" t="n">
        <v>44385.0</v>
      </c>
      <c r="C214" s="64" t="s">
        <v>980</v>
      </c>
      <c r="D214" s="50" t="s">
        <v>981</v>
      </c>
      <c r="E214" s="49" t="s">
        <v>344</v>
      </c>
      <c r="F214" s="49" t="s">
        <v>102</v>
      </c>
      <c r="G214" s="50" t="s">
        <v>31</v>
      </c>
      <c r="H214" s="51" t="n">
        <v>1.0</v>
      </c>
      <c r="I214" s="52" t="s">
        <v>413</v>
      </c>
      <c r="J214" s="49" t="n">
        <v>2000.0</v>
      </c>
      <c r="K214" s="50" t="s">
        <v>373</v>
      </c>
      <c r="L214" s="82"/>
      <c r="M214" s="50" t="s">
        <v>526</v>
      </c>
      <c r="N214" s="49" t="s">
        <v>349</v>
      </c>
      <c r="O214" s="46"/>
      <c r="P214" s="49"/>
      <c r="Q214" s="49"/>
      <c r="R214" s="49"/>
    </row>
    <row r="215">
      <c r="A215" s="46" t="n">
        <v>44386.0</v>
      </c>
      <c r="B215" s="46" t="n">
        <v>44386.0</v>
      </c>
      <c r="C215" s="64" t="s">
        <v>982</v>
      </c>
      <c r="D215" s="48" t="s">
        <v>983</v>
      </c>
      <c r="E215" s="49" t="s">
        <v>344</v>
      </c>
      <c r="F215" s="49" t="s">
        <v>102</v>
      </c>
      <c r="G215" s="50" t="s">
        <v>34</v>
      </c>
      <c r="H215" s="51" t="n">
        <v>0.5</v>
      </c>
      <c r="I215" s="52" t="s">
        <v>359</v>
      </c>
      <c r="J215" s="49" t="n">
        <v>2000.0</v>
      </c>
      <c r="K215" s="50" t="s">
        <v>984</v>
      </c>
      <c r="L215" s="62" t="s">
        <v>1976</v>
      </c>
      <c r="M215" s="49" t="s">
        <v>761</v>
      </c>
      <c r="N215" s="49" t="s">
        <v>349</v>
      </c>
      <c r="O215" s="46"/>
      <c r="P215" s="49"/>
      <c r="Q215" s="49"/>
      <c r="R215" s="49"/>
    </row>
    <row r="216">
      <c r="A216" s="46" t="n">
        <v>44386.0</v>
      </c>
      <c r="B216" s="46" t="n">
        <v>44385.0</v>
      </c>
      <c r="C216" s="99" t="s">
        <v>985</v>
      </c>
      <c r="D216" s="75" t="s">
        <v>986</v>
      </c>
      <c r="E216" s="49" t="s">
        <v>344</v>
      </c>
      <c r="F216" s="49" t="s">
        <v>102</v>
      </c>
      <c r="G216" s="50" t="s">
        <v>35</v>
      </c>
      <c r="H216" s="51" t="n">
        <v>0.25</v>
      </c>
      <c r="I216" s="52" t="s">
        <v>359</v>
      </c>
      <c r="J216" s="49" t="n">
        <v>2000.0</v>
      </c>
      <c r="K216" s="50" t="s">
        <v>987</v>
      </c>
      <c r="L216" s="82"/>
      <c r="M216" s="50" t="s">
        <v>526</v>
      </c>
      <c r="N216" s="49" t="s">
        <v>349</v>
      </c>
      <c r="O216" s="46"/>
      <c r="P216" s="49"/>
      <c r="Q216" s="49"/>
      <c r="R216" s="49"/>
    </row>
    <row r="217">
      <c r="A217" s="46" t="n">
        <v>44386.0</v>
      </c>
      <c r="B217" s="46" t="n">
        <v>44386.0</v>
      </c>
      <c r="C217" s="64" t="s">
        <v>988</v>
      </c>
      <c r="D217" s="50" t="s">
        <v>989</v>
      </c>
      <c r="E217" s="49" t="s">
        <v>352</v>
      </c>
      <c r="F217" s="49" t="s">
        <v>102</v>
      </c>
      <c r="G217" s="50" t="s">
        <v>33</v>
      </c>
      <c r="H217" s="51" t="n">
        <v>0.25</v>
      </c>
      <c r="I217" s="52" t="s">
        <v>368</v>
      </c>
      <c r="J217" s="49" t="n">
        <v>2000.0</v>
      </c>
      <c r="K217" s="50" t="s">
        <v>373</v>
      </c>
      <c r="L217" s="62" t="s">
        <v>1977</v>
      </c>
      <c r="M217" s="50" t="s">
        <v>526</v>
      </c>
      <c r="N217" s="49" t="s">
        <v>349</v>
      </c>
      <c r="O217" s="46"/>
      <c r="P217" s="49"/>
      <c r="Q217" s="49"/>
      <c r="R217" s="49"/>
    </row>
    <row r="218">
      <c r="A218" s="46" t="n">
        <v>44389.0</v>
      </c>
      <c r="B218" s="46" t="n">
        <v>44389.0</v>
      </c>
      <c r="C218" s="104" t="s">
        <v>990</v>
      </c>
      <c r="D218" s="48" t="s">
        <v>991</v>
      </c>
      <c r="E218" s="49" t="s">
        <v>389</v>
      </c>
      <c r="F218" s="49" t="s">
        <v>102</v>
      </c>
      <c r="G218" s="50" t="s">
        <v>23</v>
      </c>
      <c r="H218" s="51" t="n">
        <v>1.0</v>
      </c>
      <c r="I218" s="52" t="s">
        <v>492</v>
      </c>
      <c r="J218" s="49" t="n">
        <v>2000.0</v>
      </c>
      <c r="K218" s="50" t="s">
        <v>373</v>
      </c>
      <c r="L218" s="72"/>
      <c r="M218" s="50" t="s">
        <v>509</v>
      </c>
      <c r="N218" s="49" t="s">
        <v>349</v>
      </c>
      <c r="O218" s="46" t="n">
        <v>44393.0</v>
      </c>
      <c r="P218" s="49" t="n">
        <v>214.0</v>
      </c>
      <c r="Q218" s="49"/>
      <c r="R218" s="49"/>
    </row>
    <row r="219">
      <c r="A219" s="46" t="n">
        <v>44390.0</v>
      </c>
      <c r="B219" s="46" t="n">
        <v>44390.0</v>
      </c>
      <c r="C219" s="70" t="s">
        <v>992</v>
      </c>
      <c r="D219" s="50" t="s">
        <v>993</v>
      </c>
      <c r="E219" s="49" t="s">
        <v>389</v>
      </c>
      <c r="F219" s="49" t="s">
        <v>102</v>
      </c>
      <c r="G219" s="50" t="s">
        <v>25</v>
      </c>
      <c r="H219" s="51" t="n">
        <v>0.25</v>
      </c>
      <c r="I219" s="52" t="s">
        <v>492</v>
      </c>
      <c r="J219" s="49" t="n">
        <v>2000.0</v>
      </c>
      <c r="K219" s="50" t="s">
        <v>994</v>
      </c>
      <c r="L219" s="54"/>
      <c r="M219" s="50"/>
      <c r="N219" s="50" t="s">
        <v>349</v>
      </c>
      <c r="O219" s="46"/>
      <c r="P219" s="49"/>
      <c r="Q219" s="49"/>
      <c r="R219" s="49"/>
    </row>
    <row r="220">
      <c r="A220" s="46" t="n">
        <v>44390.0</v>
      </c>
      <c r="B220" s="46" t="n">
        <v>44390.0</v>
      </c>
      <c r="C220" s="70" t="n">
        <v>2.782307E7</v>
      </c>
      <c r="D220" s="50" t="s">
        <v>995</v>
      </c>
      <c r="E220" s="49" t="s">
        <v>389</v>
      </c>
      <c r="F220" s="49" t="s">
        <v>102</v>
      </c>
      <c r="G220" s="50" t="s">
        <v>25</v>
      </c>
      <c r="H220" s="51" t="n">
        <v>0.5</v>
      </c>
      <c r="I220" s="52" t="s">
        <v>345</v>
      </c>
      <c r="J220" s="49" t="n">
        <v>2000.0</v>
      </c>
      <c r="K220" s="50" t="s">
        <v>924</v>
      </c>
      <c r="L220" s="54"/>
      <c r="M220" s="50" t="s">
        <v>996</v>
      </c>
      <c r="N220" s="50" t="s">
        <v>349</v>
      </c>
      <c r="O220" s="46"/>
      <c r="P220" s="49"/>
      <c r="Q220" s="49"/>
      <c r="R220" s="49"/>
    </row>
    <row r="221">
      <c r="A221" s="46" t="n">
        <v>44390.0</v>
      </c>
      <c r="B221" s="46" t="n">
        <v>44390.0</v>
      </c>
      <c r="C221" s="70" t="s">
        <v>997</v>
      </c>
      <c r="D221" s="50" t="s">
        <v>998</v>
      </c>
      <c r="E221" s="49" t="s">
        <v>344</v>
      </c>
      <c r="F221" s="49" t="s">
        <v>102</v>
      </c>
      <c r="G221" s="50" t="s">
        <v>32</v>
      </c>
      <c r="H221" s="51" t="n">
        <v>0.25</v>
      </c>
      <c r="I221" s="52" t="s">
        <v>368</v>
      </c>
      <c r="J221" s="49" t="n">
        <v>2000.0</v>
      </c>
      <c r="K221" s="50" t="s">
        <v>373</v>
      </c>
      <c r="L221" s="54" t="s">
        <v>999</v>
      </c>
      <c r="M221" s="50" t="s">
        <v>1000</v>
      </c>
      <c r="N221" s="50" t="s">
        <v>349</v>
      </c>
      <c r="O221" s="46"/>
      <c r="P221" s="49"/>
      <c r="Q221" s="49"/>
      <c r="R221" s="49"/>
    </row>
    <row r="222">
      <c r="A222" s="46" t="n">
        <v>44390.0</v>
      </c>
      <c r="B222" s="46" t="n">
        <v>44390.0</v>
      </c>
      <c r="C222" s="99" t="s">
        <v>1001</v>
      </c>
      <c r="D222" s="109" t="s">
        <v>1002</v>
      </c>
      <c r="E222" s="49" t="s">
        <v>389</v>
      </c>
      <c r="F222" s="49" t="s">
        <v>102</v>
      </c>
      <c r="G222" s="50" t="s">
        <v>33</v>
      </c>
      <c r="H222" s="51" t="n">
        <v>0.25</v>
      </c>
      <c r="I222" s="52" t="s">
        <v>359</v>
      </c>
      <c r="J222" s="49" t="n">
        <v>2000.0</v>
      </c>
      <c r="K222" s="50" t="s">
        <v>598</v>
      </c>
      <c r="L222" s="54"/>
      <c r="M222" s="50" t="s">
        <v>1003</v>
      </c>
      <c r="N222" s="50"/>
      <c r="O222" s="46"/>
      <c r="P222" s="49"/>
      <c r="Q222" s="49"/>
      <c r="R222" s="49"/>
    </row>
    <row r="223">
      <c r="A223" s="46" t="n">
        <v>44390.0</v>
      </c>
      <c r="B223" s="46" t="n">
        <v>44390.0</v>
      </c>
      <c r="C223" s="104" t="s">
        <v>1004</v>
      </c>
      <c r="D223" s="48" t="s">
        <v>1005</v>
      </c>
      <c r="E223" s="49" t="s">
        <v>389</v>
      </c>
      <c r="F223" s="49" t="s">
        <v>102</v>
      </c>
      <c r="G223" s="50" t="s">
        <v>26</v>
      </c>
      <c r="H223" s="51" t="n">
        <v>0.25</v>
      </c>
      <c r="I223" s="52" t="s">
        <v>492</v>
      </c>
      <c r="J223" s="49" t="n">
        <v>2000.0</v>
      </c>
      <c r="K223" s="50" t="s">
        <v>1006</v>
      </c>
      <c r="L223" s="54"/>
      <c r="M223" s="50" t="s">
        <v>475</v>
      </c>
      <c r="N223" s="50" t="s">
        <v>349</v>
      </c>
      <c r="O223" s="46"/>
      <c r="P223" s="49"/>
      <c r="Q223" s="49"/>
      <c r="R223" s="49"/>
    </row>
    <row r="224">
      <c r="A224" s="46" t="n">
        <v>44390.0</v>
      </c>
      <c r="B224" s="46" t="n">
        <v>44390.0</v>
      </c>
      <c r="C224" s="99" t="s">
        <v>1007</v>
      </c>
      <c r="D224" s="48" t="s">
        <v>1008</v>
      </c>
      <c r="E224" s="49" t="s">
        <v>363</v>
      </c>
      <c r="F224" s="49" t="s">
        <v>102</v>
      </c>
      <c r="G224" s="50" t="s">
        <v>35</v>
      </c>
      <c r="H224" s="51" t="n">
        <v>1.0</v>
      </c>
      <c r="I224" s="52" t="s">
        <v>368</v>
      </c>
      <c r="J224" s="49" t="n">
        <v>2000.0</v>
      </c>
      <c r="K224" s="50" t="s">
        <v>373</v>
      </c>
      <c r="L224" s="54"/>
      <c r="M224" s="50" t="s">
        <v>1009</v>
      </c>
      <c r="N224" s="50" t="s">
        <v>349</v>
      </c>
      <c r="O224" s="46" t="n">
        <v>44392.0</v>
      </c>
      <c r="P224" s="49" t="n">
        <v>1021.68</v>
      </c>
      <c r="Q224" s="49" t="s">
        <v>84</v>
      </c>
      <c r="R224" s="49"/>
    </row>
    <row r="225">
      <c r="A225" s="46" t="n">
        <v>44390.0</v>
      </c>
      <c r="B225" s="46" t="n">
        <v>44390.0</v>
      </c>
      <c r="C225" s="70" t="s">
        <v>1010</v>
      </c>
      <c r="D225" s="50" t="s">
        <v>1011</v>
      </c>
      <c r="E225" s="49" t="s">
        <v>344</v>
      </c>
      <c r="F225" s="49" t="s">
        <v>102</v>
      </c>
      <c r="G225" s="50" t="s">
        <v>29</v>
      </c>
      <c r="H225" s="51" t="n">
        <v>0.25</v>
      </c>
      <c r="I225" s="52"/>
      <c r="J225" s="49" t="n">
        <v>2000.0</v>
      </c>
      <c r="K225" s="50" t="s">
        <v>373</v>
      </c>
      <c r="L225" s="54" t="s">
        <v>1012</v>
      </c>
      <c r="M225" s="50" t="s">
        <v>526</v>
      </c>
      <c r="N225" s="50" t="s">
        <v>349</v>
      </c>
      <c r="O225" s="46"/>
      <c r="P225" s="49"/>
      <c r="Q225" s="49"/>
      <c r="R225" s="49"/>
    </row>
    <row r="226">
      <c r="A226" s="46" t="n">
        <v>44390.0</v>
      </c>
      <c r="B226" s="46" t="n">
        <v>44390.0</v>
      </c>
      <c r="C226" s="70" t="s">
        <v>1013</v>
      </c>
      <c r="D226" s="48" t="s">
        <v>1014</v>
      </c>
      <c r="E226" s="49" t="s">
        <v>363</v>
      </c>
      <c r="F226" s="49" t="s">
        <v>102</v>
      </c>
      <c r="G226" s="50" t="s">
        <v>25</v>
      </c>
      <c r="H226" s="51" t="n">
        <v>0.0</v>
      </c>
      <c r="I226" s="52" t="s">
        <v>492</v>
      </c>
      <c r="J226" s="49" t="n">
        <v>2000.0</v>
      </c>
      <c r="K226" s="50" t="s">
        <v>373</v>
      </c>
      <c r="L226" s="54"/>
      <c r="M226" s="50" t="s">
        <v>1015</v>
      </c>
      <c r="N226" s="50" t="s">
        <v>349</v>
      </c>
      <c r="O226" s="46"/>
      <c r="P226" s="49"/>
      <c r="Q226" s="49"/>
      <c r="R226" s="49"/>
    </row>
    <row r="227">
      <c r="A227" s="46" t="n">
        <v>44390.0</v>
      </c>
      <c r="B227" s="46" t="n">
        <v>44390.0</v>
      </c>
      <c r="C227" s="70" t="s">
        <v>1016</v>
      </c>
      <c r="D227" s="50" t="s">
        <v>1017</v>
      </c>
      <c r="E227" s="49" t="s">
        <v>344</v>
      </c>
      <c r="F227" s="49" t="s">
        <v>102</v>
      </c>
      <c r="G227" s="50" t="s">
        <v>36</v>
      </c>
      <c r="H227" s="51" t="n">
        <v>0.25</v>
      </c>
      <c r="I227" s="52" t="s">
        <v>390</v>
      </c>
      <c r="J227" s="49" t="n">
        <v>2000.0</v>
      </c>
      <c r="K227" s="50" t="s">
        <v>1018</v>
      </c>
      <c r="L227" s="54"/>
      <c r="M227" s="50" t="s">
        <v>1019</v>
      </c>
      <c r="N227" s="50" t="s">
        <v>349</v>
      </c>
      <c r="O227" s="46"/>
      <c r="P227" s="49"/>
      <c r="Q227" s="49"/>
      <c r="R227" s="49"/>
    </row>
    <row r="228">
      <c r="A228" s="46" t="n">
        <v>44390.0</v>
      </c>
      <c r="B228" s="46" t="n">
        <v>44392.0</v>
      </c>
      <c r="C228" s="88" t="s">
        <v>157</v>
      </c>
      <c r="D228" s="50" t="s">
        <v>1020</v>
      </c>
      <c r="E228" s="49" t="s">
        <v>352</v>
      </c>
      <c r="F228" s="49" t="s">
        <v>102</v>
      </c>
      <c r="G228" s="50" t="s">
        <v>27</v>
      </c>
      <c r="H228" s="51" t="n">
        <v>0.25</v>
      </c>
      <c r="I228" s="52" t="s">
        <v>450</v>
      </c>
      <c r="J228" s="49" t="n">
        <v>2000.0</v>
      </c>
      <c r="K228" s="50" t="s">
        <v>1021</v>
      </c>
      <c r="L228" s="54" t="s">
        <v>1022</v>
      </c>
      <c r="M228" s="50"/>
      <c r="N228" s="50"/>
      <c r="O228" s="46"/>
      <c r="P228" s="49"/>
      <c r="Q228" s="49"/>
      <c r="R228" s="49"/>
    </row>
    <row r="229">
      <c r="A229" s="46" t="n">
        <v>44390.0</v>
      </c>
      <c r="B229" s="46" t="n">
        <v>44390.0</v>
      </c>
      <c r="C229" s="104" t="s">
        <v>1023</v>
      </c>
      <c r="D229" s="48" t="s">
        <v>1024</v>
      </c>
      <c r="E229" s="49" t="s">
        <v>363</v>
      </c>
      <c r="F229" s="49" t="s">
        <v>102</v>
      </c>
      <c r="G229" s="50" t="s">
        <v>30</v>
      </c>
      <c r="H229" s="51" t="n">
        <v>0.5</v>
      </c>
      <c r="I229" s="52" t="s">
        <v>394</v>
      </c>
      <c r="J229" s="49" t="n">
        <v>2000.0</v>
      </c>
      <c r="K229" s="50" t="s">
        <v>373</v>
      </c>
      <c r="L229" s="54" t="s">
        <v>1025</v>
      </c>
      <c r="M229" s="50" t="s">
        <v>509</v>
      </c>
      <c r="N229" s="50" t="s">
        <v>349</v>
      </c>
      <c r="O229" s="46"/>
      <c r="P229" s="49"/>
      <c r="Q229" s="49"/>
      <c r="R229" s="49"/>
    </row>
    <row r="230">
      <c r="A230" s="46" t="n">
        <v>44391.0</v>
      </c>
      <c r="B230" s="46" t="n">
        <v>44392.0</v>
      </c>
      <c r="C230" s="99" t="s">
        <v>1026</v>
      </c>
      <c r="D230" s="50" t="s">
        <v>1027</v>
      </c>
      <c r="E230" s="49" t="s">
        <v>344</v>
      </c>
      <c r="F230" s="49" t="s">
        <v>102</v>
      </c>
      <c r="G230" s="50" t="s">
        <v>29</v>
      </c>
      <c r="H230" s="51" t="n">
        <v>0.5</v>
      </c>
      <c r="I230" s="52" t="s">
        <v>359</v>
      </c>
      <c r="J230" s="49" t="n">
        <v>2000.0</v>
      </c>
      <c r="K230" s="50" t="s">
        <v>373</v>
      </c>
      <c r="L230" s="54" t="s">
        <v>1028</v>
      </c>
      <c r="M230" s="50" t="s">
        <v>509</v>
      </c>
      <c r="N230" s="50" t="s">
        <v>349</v>
      </c>
      <c r="O230" s="46"/>
      <c r="P230" s="49"/>
      <c r="Q230" s="49"/>
      <c r="R230" s="49"/>
    </row>
    <row r="231">
      <c r="A231" s="46" t="n">
        <v>44391.0</v>
      </c>
      <c r="B231" s="46" t="n">
        <v>44391.0</v>
      </c>
      <c r="C231" s="104" t="s">
        <v>1029</v>
      </c>
      <c r="D231" s="48" t="s">
        <v>1030</v>
      </c>
      <c r="E231" s="49" t="s">
        <v>344</v>
      </c>
      <c r="F231" s="49" t="s">
        <v>102</v>
      </c>
      <c r="G231" s="50" t="s">
        <v>34</v>
      </c>
      <c r="H231" s="51" t="n">
        <v>0.5</v>
      </c>
      <c r="I231" s="52" t="s">
        <v>359</v>
      </c>
      <c r="J231" s="49" t="n">
        <v>2000.0</v>
      </c>
      <c r="K231" s="50" t="s">
        <v>499</v>
      </c>
      <c r="L231" s="54" t="s">
        <v>1031</v>
      </c>
      <c r="M231" s="50" t="s">
        <v>1032</v>
      </c>
      <c r="N231" s="50" t="s">
        <v>349</v>
      </c>
      <c r="O231" s="46"/>
      <c r="P231" s="49"/>
      <c r="Q231" s="49"/>
      <c r="R231" s="49"/>
    </row>
    <row r="232">
      <c r="A232" s="46" t="n">
        <v>44391.0</v>
      </c>
      <c r="B232" s="46" t="n">
        <v>44391.0</v>
      </c>
      <c r="C232" s="70" t="s">
        <v>1033</v>
      </c>
      <c r="D232" s="50" t="s">
        <v>1034</v>
      </c>
      <c r="E232" s="49" t="s">
        <v>363</v>
      </c>
      <c r="F232" s="49" t="s">
        <v>102</v>
      </c>
      <c r="G232" s="50" t="s">
        <v>35</v>
      </c>
      <c r="H232" s="51" t="n">
        <v>1.0</v>
      </c>
      <c r="I232" s="52" t="s">
        <v>492</v>
      </c>
      <c r="J232" s="49" t="n">
        <v>2000.0</v>
      </c>
      <c r="K232" s="50" t="s">
        <v>373</v>
      </c>
      <c r="L232" s="54"/>
      <c r="M232" s="50" t="s">
        <v>475</v>
      </c>
      <c r="N232" s="50" t="s">
        <v>349</v>
      </c>
      <c r="O232" s="46" t="n">
        <v>44392.0</v>
      </c>
      <c r="P232" s="49" t="n">
        <v>3116.34</v>
      </c>
      <c r="Q232" s="49" t="s">
        <v>84</v>
      </c>
      <c r="R232" s="49" t="s">
        <v>1035</v>
      </c>
    </row>
    <row r="233">
      <c r="A233" s="46" t="n">
        <v>44391.0</v>
      </c>
      <c r="B233" s="46" t="n">
        <v>44391.0</v>
      </c>
      <c r="C233" s="70" t="s">
        <v>960</v>
      </c>
      <c r="D233" s="50" t="s">
        <v>1036</v>
      </c>
      <c r="E233" s="49" t="s">
        <v>363</v>
      </c>
      <c r="F233" s="49" t="s">
        <v>102</v>
      </c>
      <c r="G233" s="50" t="s">
        <v>25</v>
      </c>
      <c r="H233" s="51" t="n">
        <v>0.75</v>
      </c>
      <c r="I233" s="52" t="s">
        <v>492</v>
      </c>
      <c r="J233" s="49" t="n">
        <v>2000.0</v>
      </c>
      <c r="K233" s="50" t="s">
        <v>373</v>
      </c>
      <c r="L233" s="54" t="s">
        <v>1037</v>
      </c>
      <c r="M233" s="50" t="s">
        <v>509</v>
      </c>
      <c r="N233" s="50" t="s">
        <v>349</v>
      </c>
      <c r="O233" s="46"/>
      <c r="P233" s="49"/>
      <c r="Q233" s="49"/>
      <c r="R233" s="49"/>
    </row>
    <row r="234">
      <c r="A234" s="46" t="n">
        <v>44393.0</v>
      </c>
      <c r="B234" s="46" t="n">
        <v>44393.0</v>
      </c>
      <c r="C234" s="70" t="s">
        <v>1038</v>
      </c>
      <c r="D234" s="50" t="s">
        <v>1039</v>
      </c>
      <c r="E234" s="49" t="s">
        <v>344</v>
      </c>
      <c r="F234" s="49" t="s">
        <v>102</v>
      </c>
      <c r="G234" s="50" t="s">
        <v>24</v>
      </c>
      <c r="H234" s="51" t="n">
        <v>0.25</v>
      </c>
      <c r="I234" s="52" t="s">
        <v>390</v>
      </c>
      <c r="J234" s="49" t="n">
        <v>2000.0</v>
      </c>
      <c r="K234" s="50" t="s">
        <v>373</v>
      </c>
      <c r="L234" s="54"/>
      <c r="M234" s="50" t="s">
        <v>475</v>
      </c>
      <c r="N234" s="50" t="s">
        <v>349</v>
      </c>
      <c r="O234" s="46"/>
      <c r="P234" s="49"/>
      <c r="Q234" s="49"/>
      <c r="R234" s="49"/>
    </row>
    <row r="235">
      <c r="A235" s="46" t="n">
        <v>44392.0</v>
      </c>
      <c r="B235" s="46" t="n">
        <v>44392.0</v>
      </c>
      <c r="C235" s="70" t="s">
        <v>1040</v>
      </c>
      <c r="D235" s="65" t="s">
        <v>1041</v>
      </c>
      <c r="E235" s="49" t="s">
        <v>344</v>
      </c>
      <c r="F235" s="49" t="s">
        <v>102</v>
      </c>
      <c r="G235" s="50" t="s">
        <v>28</v>
      </c>
      <c r="H235" s="51" t="n">
        <v>0.5</v>
      </c>
      <c r="I235" s="52" t="s">
        <v>359</v>
      </c>
      <c r="J235" s="49" t="n">
        <v>2000.0</v>
      </c>
      <c r="K235" s="50" t="s">
        <v>553</v>
      </c>
      <c r="L235" s="54" t="s">
        <v>1042</v>
      </c>
      <c r="M235" s="50" t="s">
        <v>475</v>
      </c>
      <c r="N235" s="50" t="s">
        <v>349</v>
      </c>
      <c r="O235" s="46"/>
      <c r="P235" s="49"/>
      <c r="Q235" s="49"/>
      <c r="R235" s="49"/>
    </row>
    <row r="236">
      <c r="A236" s="46" t="n">
        <v>44392.0</v>
      </c>
      <c r="B236" s="46" t="n">
        <v>44392.0</v>
      </c>
      <c r="C236" s="88" t="n">
        <v>2.91991202E8</v>
      </c>
      <c r="D236" s="48" t="s">
        <v>1043</v>
      </c>
      <c r="E236" s="49" t="s">
        <v>344</v>
      </c>
      <c r="F236" s="49" t="s">
        <v>102</v>
      </c>
      <c r="G236" s="50" t="s">
        <v>34</v>
      </c>
      <c r="H236" s="51" t="n">
        <v>0.5</v>
      </c>
      <c r="I236" s="52" t="s">
        <v>368</v>
      </c>
      <c r="J236" s="49" t="n">
        <v>2000.0</v>
      </c>
      <c r="K236" s="50" t="s">
        <v>1044</v>
      </c>
      <c r="L236" s="54"/>
      <c r="M236" s="50" t="s">
        <v>475</v>
      </c>
      <c r="N236" s="50" t="s">
        <v>349</v>
      </c>
      <c r="O236" s="46"/>
      <c r="P236" s="49"/>
      <c r="Q236" s="49"/>
      <c r="R236" s="49"/>
    </row>
    <row r="237">
      <c r="A237" s="46" t="n">
        <v>44392.0</v>
      </c>
      <c r="B237" s="46" t="n">
        <v>44392.0</v>
      </c>
      <c r="C237" s="99" t="s">
        <v>1045</v>
      </c>
      <c r="D237" s="50" t="s">
        <v>792</v>
      </c>
      <c r="E237" s="49" t="s">
        <v>344</v>
      </c>
      <c r="F237" s="49" t="s">
        <v>102</v>
      </c>
      <c r="G237" s="50" t="s">
        <v>29</v>
      </c>
      <c r="H237" s="51" t="n">
        <v>0.5</v>
      </c>
      <c r="I237" s="52" t="s">
        <v>691</v>
      </c>
      <c r="J237" s="49" t="n">
        <v>2000.0</v>
      </c>
      <c r="K237" s="50" t="s">
        <v>347</v>
      </c>
      <c r="L237" s="54" t="s">
        <v>1046</v>
      </c>
      <c r="M237" s="50" t="s">
        <v>850</v>
      </c>
      <c r="N237" s="50" t="s">
        <v>349</v>
      </c>
      <c r="O237" s="46"/>
      <c r="P237" s="49"/>
      <c r="Q237" s="49"/>
      <c r="R237" s="49"/>
    </row>
    <row r="238">
      <c r="A238" s="46" t="n">
        <v>44393.0</v>
      </c>
      <c r="B238" s="46" t="n">
        <v>44393.0</v>
      </c>
      <c r="C238" s="70" t="s">
        <v>1047</v>
      </c>
      <c r="D238" s="50" t="s">
        <v>1048</v>
      </c>
      <c r="E238" s="49" t="s">
        <v>344</v>
      </c>
      <c r="F238" s="49" t="s">
        <v>102</v>
      </c>
      <c r="G238" s="50" t="s">
        <v>24</v>
      </c>
      <c r="H238" s="51" t="n">
        <v>0.25</v>
      </c>
      <c r="I238" s="52" t="s">
        <v>394</v>
      </c>
      <c r="J238" s="49" t="n">
        <v>2000.0</v>
      </c>
      <c r="K238" s="50" t="s">
        <v>373</v>
      </c>
      <c r="L238" s="54" t="s">
        <v>1049</v>
      </c>
      <c r="M238" s="50" t="s">
        <v>1050</v>
      </c>
      <c r="N238" s="50" t="s">
        <v>349</v>
      </c>
      <c r="O238" s="46"/>
      <c r="P238" s="49"/>
      <c r="Q238" s="49"/>
      <c r="R238" s="49"/>
    </row>
    <row r="239">
      <c r="A239" s="46" t="n">
        <v>44393.0</v>
      </c>
      <c r="B239" s="46" t="n">
        <v>44393.0</v>
      </c>
      <c r="C239" s="70" t="s">
        <v>1051</v>
      </c>
      <c r="D239" s="50" t="s">
        <v>1052</v>
      </c>
      <c r="E239" s="49" t="s">
        <v>352</v>
      </c>
      <c r="F239" s="49" t="s">
        <v>102</v>
      </c>
      <c r="G239" s="50" t="s">
        <v>36</v>
      </c>
      <c r="H239" s="51" t="n">
        <v>0.25</v>
      </c>
      <c r="I239" s="52" t="s">
        <v>430</v>
      </c>
      <c r="J239" s="49" t="n">
        <v>2000.0</v>
      </c>
      <c r="K239" s="50" t="s">
        <v>1053</v>
      </c>
      <c r="L239" s="54" t="s">
        <v>1054</v>
      </c>
      <c r="M239" s="50" t="s">
        <v>1055</v>
      </c>
      <c r="N239" s="50" t="s">
        <v>349</v>
      </c>
      <c r="O239" s="46"/>
      <c r="P239" s="49"/>
      <c r="Q239" s="49"/>
      <c r="R239" s="49"/>
    </row>
    <row r="240">
      <c r="A240" s="46" t="n">
        <v>44393.0</v>
      </c>
      <c r="B240" s="46" t="n">
        <v>44393.0</v>
      </c>
      <c r="C240" s="70" t="s">
        <v>1056</v>
      </c>
      <c r="D240" s="65" t="s">
        <v>1057</v>
      </c>
      <c r="E240" s="49" t="s">
        <v>363</v>
      </c>
      <c r="F240" s="49" t="s">
        <v>102</v>
      </c>
      <c r="G240" s="50" t="s">
        <v>36</v>
      </c>
      <c r="H240" s="51" t="n">
        <v>0.25</v>
      </c>
      <c r="I240" s="52" t="s">
        <v>582</v>
      </c>
      <c r="J240" s="49" t="n">
        <v>2000.0</v>
      </c>
      <c r="K240" s="50" t="s">
        <v>347</v>
      </c>
      <c r="L240" s="54"/>
      <c r="M240" s="50" t="s">
        <v>1058</v>
      </c>
      <c r="N240" s="50" t="s">
        <v>349</v>
      </c>
      <c r="O240" s="46"/>
      <c r="P240" s="49"/>
      <c r="Q240" s="49"/>
      <c r="R240" s="49"/>
    </row>
    <row r="241">
      <c r="A241" s="46" t="n">
        <v>44393.0</v>
      </c>
      <c r="B241" s="46" t="n">
        <v>44393.0</v>
      </c>
      <c r="C241" s="70" t="s">
        <v>1059</v>
      </c>
      <c r="D241" s="65" t="s">
        <v>1060</v>
      </c>
      <c r="E241" s="49" t="s">
        <v>344</v>
      </c>
      <c r="F241" s="49" t="s">
        <v>102</v>
      </c>
      <c r="G241" s="50" t="s">
        <v>29</v>
      </c>
      <c r="H241" s="51" t="n">
        <v>0.5</v>
      </c>
      <c r="I241" s="52"/>
      <c r="J241" s="49" t="n">
        <v>2000.0</v>
      </c>
      <c r="K241" s="50" t="s">
        <v>1061</v>
      </c>
      <c r="L241" s="54" t="s">
        <v>1062</v>
      </c>
      <c r="M241" s="50" t="s">
        <v>1063</v>
      </c>
      <c r="N241" s="50" t="s">
        <v>349</v>
      </c>
      <c r="O241" s="46"/>
      <c r="P241" s="49"/>
      <c r="Q241" s="49" t="s">
        <v>84</v>
      </c>
      <c r="R241" s="49"/>
    </row>
    <row r="242">
      <c r="A242" s="46" t="n">
        <v>44391.0</v>
      </c>
      <c r="B242" s="46" t="n">
        <v>44391.0</v>
      </c>
      <c r="C242" s="104" t="s">
        <v>1064</v>
      </c>
      <c r="D242" s="48" t="s">
        <v>1065</v>
      </c>
      <c r="E242" s="49" t="s">
        <v>389</v>
      </c>
      <c r="F242" s="49" t="s">
        <v>102</v>
      </c>
      <c r="G242" s="50" t="s">
        <v>26</v>
      </c>
      <c r="H242" s="51" t="n">
        <v>0.5</v>
      </c>
      <c r="I242" s="52" t="s">
        <v>359</v>
      </c>
      <c r="J242" s="49" t="n">
        <v>1999.0</v>
      </c>
      <c r="K242" s="50" t="s">
        <v>520</v>
      </c>
      <c r="L242" s="54"/>
      <c r="M242" s="50" t="s">
        <v>1066</v>
      </c>
      <c r="N242" s="50" t="s">
        <v>349</v>
      </c>
      <c r="O242" s="46"/>
      <c r="P242" s="49"/>
      <c r="Q242" s="49"/>
      <c r="R242" s="49"/>
    </row>
    <row r="243">
      <c r="A243" s="46" t="n">
        <v>44391.0</v>
      </c>
      <c r="B243" s="46" t="n">
        <v>44391.0</v>
      </c>
      <c r="C243" s="101" t="n">
        <v>2.00806083E8</v>
      </c>
      <c r="D243" s="87" t="s">
        <v>1978</v>
      </c>
      <c r="E243" s="49" t="s">
        <v>389</v>
      </c>
      <c r="F243" s="49" t="s">
        <v>102</v>
      </c>
      <c r="G243" s="50" t="s">
        <v>23</v>
      </c>
      <c r="H243" s="51" t="n">
        <v>0.5</v>
      </c>
      <c r="I243" s="52" t="s">
        <v>359</v>
      </c>
      <c r="J243" s="49" t="n">
        <v>1996.0</v>
      </c>
      <c r="K243" s="50" t="s">
        <v>373</v>
      </c>
      <c r="L243" s="54" t="s">
        <v>1067</v>
      </c>
      <c r="M243" s="50" t="s">
        <v>509</v>
      </c>
      <c r="N243" s="50" t="s">
        <v>349</v>
      </c>
      <c r="O243" s="46"/>
      <c r="P243" s="49"/>
      <c r="Q243" s="49"/>
      <c r="R243" s="49"/>
    </row>
    <row r="244">
      <c r="A244" s="46" t="n">
        <v>44390.0</v>
      </c>
      <c r="B244" s="46" t="n">
        <v>44390.0</v>
      </c>
      <c r="C244" s="70" t="s">
        <v>1068</v>
      </c>
      <c r="D244" s="48" t="s">
        <v>1069</v>
      </c>
      <c r="E244" s="49" t="s">
        <v>389</v>
      </c>
      <c r="F244" s="49" t="s">
        <v>102</v>
      </c>
      <c r="G244" s="50" t="s">
        <v>26</v>
      </c>
      <c r="H244" s="51" t="n">
        <v>1.0</v>
      </c>
      <c r="I244" s="52" t="s">
        <v>413</v>
      </c>
      <c r="J244" s="49" t="n">
        <v>1980.3</v>
      </c>
      <c r="K244" s="50" t="s">
        <v>373</v>
      </c>
      <c r="L244" s="54"/>
      <c r="M244" s="50" t="s">
        <v>1070</v>
      </c>
      <c r="N244" s="50" t="s">
        <v>349</v>
      </c>
      <c r="O244" s="46" t="n">
        <v>44391.0</v>
      </c>
      <c r="P244" s="49" t="n">
        <v>3960.6</v>
      </c>
      <c r="Q244" s="49"/>
      <c r="R244" s="49"/>
    </row>
    <row r="245">
      <c r="A245" s="46" t="n">
        <v>44392.0</v>
      </c>
      <c r="B245" s="46" t="n">
        <v>44392.0</v>
      </c>
      <c r="C245" s="70" t="s">
        <v>174</v>
      </c>
      <c r="D245" s="50" t="s">
        <v>1071</v>
      </c>
      <c r="E245" s="49" t="s">
        <v>352</v>
      </c>
      <c r="F245" s="49" t="s">
        <v>102</v>
      </c>
      <c r="G245" s="50" t="s">
        <v>32</v>
      </c>
      <c r="H245" s="51" t="n">
        <v>0.25</v>
      </c>
      <c r="I245" s="52" t="s">
        <v>359</v>
      </c>
      <c r="J245" s="49" t="n">
        <v>1935.0</v>
      </c>
      <c r="K245" s="50" t="s">
        <v>373</v>
      </c>
      <c r="L245" s="54" t="s">
        <v>1072</v>
      </c>
      <c r="M245" s="50" t="s">
        <v>509</v>
      </c>
      <c r="N245" s="50" t="s">
        <v>349</v>
      </c>
      <c r="O245" s="46"/>
      <c r="P245" s="49"/>
      <c r="Q245" s="49"/>
      <c r="R245" s="49"/>
    </row>
    <row r="246">
      <c r="A246" s="46" t="n">
        <v>44385.0</v>
      </c>
      <c r="B246" s="46" t="n">
        <v>44385.0</v>
      </c>
      <c r="C246" s="64" t="s">
        <v>1073</v>
      </c>
      <c r="D246" s="48" t="s">
        <v>1074</v>
      </c>
      <c r="E246" s="49" t="s">
        <v>363</v>
      </c>
      <c r="F246" s="49" t="s">
        <v>102</v>
      </c>
      <c r="G246" s="50" t="s">
        <v>35</v>
      </c>
      <c r="H246" s="51" t="n">
        <v>1.0</v>
      </c>
      <c r="I246" s="52" t="s">
        <v>413</v>
      </c>
      <c r="J246" s="49" t="n">
        <v>1900.0</v>
      </c>
      <c r="K246" s="50" t="s">
        <v>373</v>
      </c>
      <c r="L246" s="82"/>
      <c r="M246" s="49"/>
      <c r="N246" s="49" t="s">
        <v>349</v>
      </c>
      <c r="O246" s="46" t="n">
        <v>44385.0</v>
      </c>
      <c r="P246" s="49" t="n">
        <v>928.0</v>
      </c>
      <c r="Q246" s="49"/>
      <c r="R246" s="49"/>
    </row>
    <row r="247">
      <c r="A247" s="55" t="n">
        <v>44376.0</v>
      </c>
      <c r="B247" s="67" t="n">
        <v>44382.0</v>
      </c>
      <c r="C247" s="81" t="s">
        <v>1075</v>
      </c>
      <c r="D247" s="77" t="s">
        <v>1076</v>
      </c>
      <c r="E247" s="57" t="s">
        <v>389</v>
      </c>
      <c r="F247" s="58" t="s">
        <v>102</v>
      </c>
      <c r="G247" s="59" t="s">
        <v>26</v>
      </c>
      <c r="H247" s="51" t="n">
        <v>1.0</v>
      </c>
      <c r="I247" s="52" t="s">
        <v>368</v>
      </c>
      <c r="J247" s="53" t="n">
        <v>1888.0</v>
      </c>
      <c r="K247" s="53" t="s">
        <v>627</v>
      </c>
      <c r="L247" s="66"/>
      <c r="M247" s="63"/>
      <c r="N247" s="63"/>
      <c r="O247" s="55" t="n">
        <v>44377.0</v>
      </c>
      <c r="P247" s="53" t="n">
        <v>1888.0</v>
      </c>
      <c r="Q247" s="63"/>
      <c r="R247" s="63"/>
    </row>
    <row r="248">
      <c r="A248" s="67" t="n">
        <v>44322.0</v>
      </c>
      <c r="B248" s="67" t="n">
        <v>44378.0</v>
      </c>
      <c r="C248" s="74" t="s">
        <v>1077</v>
      </c>
      <c r="D248" s="61" t="s">
        <v>1078</v>
      </c>
      <c r="E248" s="61" t="s">
        <v>363</v>
      </c>
      <c r="F248" s="58" t="s">
        <v>102</v>
      </c>
      <c r="G248" s="68" t="s">
        <v>26</v>
      </c>
      <c r="H248" s="86" t="n">
        <v>0.5</v>
      </c>
      <c r="I248" s="59" t="s">
        <v>372</v>
      </c>
      <c r="J248" s="61" t="n">
        <v>1860.0</v>
      </c>
      <c r="K248" s="61" t="s">
        <v>373</v>
      </c>
      <c r="L248" s="72"/>
      <c r="M248" s="73"/>
      <c r="N248" s="49"/>
      <c r="O248" s="67" t="n">
        <v>44354.0</v>
      </c>
      <c r="P248" s="61" t="n">
        <v>1860.0</v>
      </c>
      <c r="Q248" s="49"/>
      <c r="R248" s="73"/>
    </row>
    <row r="249">
      <c r="A249" s="55" t="n">
        <v>44382.0</v>
      </c>
      <c r="B249" s="55" t="n">
        <v>44382.0</v>
      </c>
      <c r="C249" s="74" t="s">
        <v>1079</v>
      </c>
      <c r="D249" s="61" t="s">
        <v>1080</v>
      </c>
      <c r="E249" s="61" t="s">
        <v>363</v>
      </c>
      <c r="F249" s="49" t="s">
        <v>102</v>
      </c>
      <c r="G249" s="68" t="s">
        <v>25</v>
      </c>
      <c r="H249" s="86" t="n">
        <v>1.0</v>
      </c>
      <c r="I249" s="80" t="s">
        <v>413</v>
      </c>
      <c r="J249" s="61" t="n">
        <v>1798.0</v>
      </c>
      <c r="K249" s="68" t="s">
        <v>520</v>
      </c>
      <c r="L249" s="66"/>
      <c r="M249" s="63"/>
      <c r="N249" s="49" t="s">
        <v>349</v>
      </c>
      <c r="O249" s="67" t="n">
        <v>44382.0</v>
      </c>
      <c r="P249" s="61" t="n">
        <v>1798.0</v>
      </c>
      <c r="Q249" s="49" t="s">
        <v>84</v>
      </c>
      <c r="R249" s="63"/>
    </row>
    <row r="250">
      <c r="A250" s="67" t="n">
        <v>44309.0</v>
      </c>
      <c r="B250" s="67" t="n">
        <v>44379.0</v>
      </c>
      <c r="C250" s="74" t="s">
        <v>1081</v>
      </c>
      <c r="D250" s="61" t="s">
        <v>1082</v>
      </c>
      <c r="E250" s="61" t="s">
        <v>363</v>
      </c>
      <c r="F250" s="58" t="s">
        <v>102</v>
      </c>
      <c r="G250" s="68" t="s">
        <v>28</v>
      </c>
      <c r="H250" s="60" t="n">
        <v>0.0</v>
      </c>
      <c r="I250" s="84" t="s">
        <v>531</v>
      </c>
      <c r="J250" s="61" t="n">
        <v>1700.0</v>
      </c>
      <c r="K250" s="61" t="s">
        <v>347</v>
      </c>
      <c r="L250" s="72"/>
      <c r="M250" s="73"/>
      <c r="N250" s="49"/>
      <c r="O250" s="67"/>
      <c r="P250" s="73"/>
      <c r="Q250" s="49"/>
      <c r="R250" s="73"/>
    </row>
    <row r="251">
      <c r="A251" s="67" t="n">
        <v>44350.0</v>
      </c>
      <c r="B251" s="55" t="n">
        <v>44390.0</v>
      </c>
      <c r="C251" s="71" t="s">
        <v>1083</v>
      </c>
      <c r="D251" s="53" t="s">
        <v>1084</v>
      </c>
      <c r="E251" s="61" t="s">
        <v>363</v>
      </c>
      <c r="F251" s="58" t="s">
        <v>102</v>
      </c>
      <c r="G251" s="68" t="s">
        <v>25</v>
      </c>
      <c r="H251" s="51" t="n">
        <v>0.75</v>
      </c>
      <c r="I251" s="59" t="s">
        <v>372</v>
      </c>
      <c r="J251" s="53" t="n">
        <v>1700.0</v>
      </c>
      <c r="K251" s="53" t="s">
        <v>347</v>
      </c>
      <c r="L251" s="66"/>
      <c r="M251" s="73" t="s">
        <v>612</v>
      </c>
      <c r="N251" s="63"/>
      <c r="O251" s="67"/>
      <c r="P251" s="63"/>
      <c r="Q251" s="63"/>
      <c r="R251" s="63"/>
    </row>
    <row r="252">
      <c r="A252" s="67" t="n">
        <v>44354.0</v>
      </c>
      <c r="B252" s="67" t="n">
        <v>44377.0</v>
      </c>
      <c r="C252" s="71" t="s">
        <v>1085</v>
      </c>
      <c r="D252" s="61" t="s">
        <v>1086</v>
      </c>
      <c r="E252" s="61" t="s">
        <v>389</v>
      </c>
      <c r="F252" s="58" t="s">
        <v>102</v>
      </c>
      <c r="G252" s="68" t="s">
        <v>28</v>
      </c>
      <c r="H252" s="60" t="n">
        <v>0.5</v>
      </c>
      <c r="I252" s="52" t="s">
        <v>345</v>
      </c>
      <c r="J252" s="53" t="n">
        <v>1700.0</v>
      </c>
      <c r="K252" s="53" t="s">
        <v>347</v>
      </c>
      <c r="L252" s="66"/>
      <c r="M252" s="63"/>
      <c r="N252" s="63"/>
      <c r="O252" s="67"/>
      <c r="P252" s="63"/>
      <c r="Q252" s="63"/>
      <c r="R252" s="63"/>
    </row>
    <row r="253">
      <c r="A253" s="46" t="n">
        <v>44383.0</v>
      </c>
      <c r="B253" s="46" t="n">
        <v>44384.0</v>
      </c>
      <c r="C253" s="64" t="s">
        <v>1087</v>
      </c>
      <c r="D253" s="50" t="s">
        <v>1088</v>
      </c>
      <c r="E253" s="49" t="s">
        <v>344</v>
      </c>
      <c r="F253" s="49" t="s">
        <v>102</v>
      </c>
      <c r="G253" s="50" t="s">
        <v>31</v>
      </c>
      <c r="H253" s="51" t="n">
        <v>1.0</v>
      </c>
      <c r="I253" s="52" t="s">
        <v>531</v>
      </c>
      <c r="J253" s="49" t="n">
        <v>1700.0</v>
      </c>
      <c r="K253" s="50" t="s">
        <v>347</v>
      </c>
      <c r="L253" s="72"/>
      <c r="M253" s="50" t="s">
        <v>1089</v>
      </c>
      <c r="N253" s="49" t="s">
        <v>349</v>
      </c>
      <c r="O253" s="46" t="n">
        <v>44383.0</v>
      </c>
      <c r="P253" s="49" t="n">
        <v>1700.0</v>
      </c>
      <c r="Q253" s="49" t="s">
        <v>69</v>
      </c>
      <c r="R253" s="49"/>
    </row>
    <row r="254">
      <c r="A254" s="55" t="n">
        <v>44376.0</v>
      </c>
      <c r="B254" s="55" t="n">
        <v>44377.0</v>
      </c>
      <c r="C254" s="81" t="s">
        <v>1090</v>
      </c>
      <c r="D254" s="83" t="s">
        <v>1091</v>
      </c>
      <c r="E254" s="57" t="s">
        <v>389</v>
      </c>
      <c r="F254" s="58" t="s">
        <v>102</v>
      </c>
      <c r="G254" s="59" t="s">
        <v>28</v>
      </c>
      <c r="H254" s="60" t="n">
        <v>0.5</v>
      </c>
      <c r="I254" s="84" t="s">
        <v>413</v>
      </c>
      <c r="J254" s="53" t="n">
        <v>1700.0</v>
      </c>
      <c r="K254" s="53" t="s">
        <v>347</v>
      </c>
      <c r="L254" s="66"/>
      <c r="M254" s="63"/>
      <c r="N254" s="63"/>
      <c r="O254" s="53"/>
      <c r="P254" s="63"/>
      <c r="Q254" s="63"/>
      <c r="R254" s="63"/>
    </row>
    <row r="255">
      <c r="A255" s="46" t="n">
        <v>44386.0</v>
      </c>
      <c r="B255" s="46" t="n">
        <v>44386.0</v>
      </c>
      <c r="C255" s="64" t="s">
        <v>1092</v>
      </c>
      <c r="D255" s="48" t="s">
        <v>1093</v>
      </c>
      <c r="E255" s="49" t="s">
        <v>344</v>
      </c>
      <c r="F255" s="49" t="s">
        <v>102</v>
      </c>
      <c r="G255" s="50" t="s">
        <v>27</v>
      </c>
      <c r="H255" s="51" t="n">
        <v>0.75</v>
      </c>
      <c r="I255" s="52" t="s">
        <v>390</v>
      </c>
      <c r="J255" s="49" t="n">
        <v>1700.0</v>
      </c>
      <c r="K255" s="50" t="s">
        <v>347</v>
      </c>
      <c r="L255" s="62" t="s">
        <v>1979</v>
      </c>
      <c r="M255" s="49"/>
      <c r="N255" s="49" t="s">
        <v>349</v>
      </c>
      <c r="O255" s="46"/>
      <c r="P255" s="49"/>
      <c r="Q255" s="49"/>
      <c r="R255" s="49"/>
    </row>
    <row r="256">
      <c r="A256" s="46" t="n">
        <v>44389.0</v>
      </c>
      <c r="B256" s="46" t="n">
        <v>44389.0</v>
      </c>
      <c r="C256" s="70" t="s">
        <v>1094</v>
      </c>
      <c r="D256" s="70" t="s">
        <v>1095</v>
      </c>
      <c r="E256" s="49" t="s">
        <v>344</v>
      </c>
      <c r="F256" s="49" t="s">
        <v>102</v>
      </c>
      <c r="G256" s="50" t="s">
        <v>34</v>
      </c>
      <c r="H256" s="51" t="n">
        <v>0.25</v>
      </c>
      <c r="I256" s="52" t="s">
        <v>368</v>
      </c>
      <c r="J256" s="49" t="n">
        <v>1700.0</v>
      </c>
      <c r="K256" s="50" t="s">
        <v>347</v>
      </c>
      <c r="L256" s="72" t="s">
        <v>1096</v>
      </c>
      <c r="M256" s="49" t="s">
        <v>739</v>
      </c>
      <c r="N256" s="49" t="s">
        <v>349</v>
      </c>
      <c r="O256" s="46"/>
      <c r="P256" s="49"/>
      <c r="Q256" s="49"/>
      <c r="R256" s="49"/>
    </row>
    <row r="257">
      <c r="A257" s="46" t="n">
        <v>44389.0</v>
      </c>
      <c r="B257" s="46" t="n">
        <v>44389.0</v>
      </c>
      <c r="C257" s="70" t="s">
        <v>1097</v>
      </c>
      <c r="D257" s="50" t="s">
        <v>1098</v>
      </c>
      <c r="E257" s="49" t="s">
        <v>344</v>
      </c>
      <c r="F257" s="49" t="s">
        <v>102</v>
      </c>
      <c r="G257" s="50" t="s">
        <v>34</v>
      </c>
      <c r="H257" s="51" t="n">
        <v>0.25</v>
      </c>
      <c r="I257" s="52" t="s">
        <v>359</v>
      </c>
      <c r="J257" s="49" t="n">
        <v>1700.0</v>
      </c>
      <c r="K257" s="50" t="s">
        <v>347</v>
      </c>
      <c r="L257" s="54" t="s">
        <v>1099</v>
      </c>
      <c r="M257" s="50" t="s">
        <v>584</v>
      </c>
      <c r="N257" s="50" t="s">
        <v>349</v>
      </c>
      <c r="O257" s="46"/>
      <c r="P257" s="49"/>
      <c r="Q257" s="49"/>
      <c r="R257" s="49"/>
    </row>
    <row r="258">
      <c r="A258" s="46" t="n">
        <v>44393.0</v>
      </c>
      <c r="B258" s="46" t="n">
        <v>44393.0</v>
      </c>
      <c r="C258" s="47" t="s">
        <v>1100</v>
      </c>
      <c r="D258" s="48" t="s">
        <v>1101</v>
      </c>
      <c r="E258" s="49" t="s">
        <v>344</v>
      </c>
      <c r="F258" s="49" t="s">
        <v>102</v>
      </c>
      <c r="G258" s="50" t="s">
        <v>34</v>
      </c>
      <c r="H258" s="51" t="n">
        <v>0.75</v>
      </c>
      <c r="I258" s="52" t="s">
        <v>359</v>
      </c>
      <c r="J258" s="49" t="n">
        <v>1700.0</v>
      </c>
      <c r="K258" s="50" t="s">
        <v>347</v>
      </c>
      <c r="L258" s="54"/>
      <c r="M258" s="50" t="s">
        <v>509</v>
      </c>
      <c r="N258" s="50" t="s">
        <v>349</v>
      </c>
      <c r="O258" s="46"/>
      <c r="P258" s="49"/>
      <c r="Q258" s="49"/>
      <c r="R258" s="49"/>
    </row>
    <row r="259">
      <c r="A259" s="46" t="n">
        <v>44391.0</v>
      </c>
      <c r="B259" s="46" t="n">
        <v>44392.0</v>
      </c>
      <c r="C259" s="70" t="s">
        <v>1102</v>
      </c>
      <c r="D259" s="50" t="s">
        <v>1103</v>
      </c>
      <c r="E259" s="49" t="s">
        <v>344</v>
      </c>
      <c r="F259" s="49" t="s">
        <v>102</v>
      </c>
      <c r="G259" s="50" t="s">
        <v>29</v>
      </c>
      <c r="H259" s="51" t="n">
        <v>0.0</v>
      </c>
      <c r="I259" s="52"/>
      <c r="J259" s="49" t="n">
        <v>1650.0</v>
      </c>
      <c r="K259" s="50" t="s">
        <v>347</v>
      </c>
      <c r="L259" s="54" t="s">
        <v>1104</v>
      </c>
      <c r="M259" s="50" t="s">
        <v>1105</v>
      </c>
      <c r="N259" s="50" t="s">
        <v>349</v>
      </c>
      <c r="O259" s="46"/>
      <c r="P259" s="49"/>
      <c r="Q259" s="49"/>
      <c r="R259" s="49"/>
    </row>
    <row r="260">
      <c r="A260" s="46" t="n">
        <v>44389.0</v>
      </c>
      <c r="B260" s="46" t="n">
        <v>44389.0</v>
      </c>
      <c r="C260" s="70" t="s">
        <v>787</v>
      </c>
      <c r="D260" s="48" t="s">
        <v>1106</v>
      </c>
      <c r="E260" s="49" t="s">
        <v>389</v>
      </c>
      <c r="F260" s="49" t="s">
        <v>102</v>
      </c>
      <c r="G260" s="50" t="s">
        <v>26</v>
      </c>
      <c r="H260" s="51" t="n">
        <v>0.5</v>
      </c>
      <c r="I260" s="52" t="s">
        <v>492</v>
      </c>
      <c r="J260" s="49" t="n">
        <v>1600.0</v>
      </c>
      <c r="K260" s="50" t="s">
        <v>627</v>
      </c>
      <c r="L260" s="72"/>
      <c r="M260" s="50" t="s">
        <v>1107</v>
      </c>
      <c r="N260" s="49" t="s">
        <v>349</v>
      </c>
      <c r="O260" s="46"/>
      <c r="P260" s="49"/>
      <c r="Q260" s="49"/>
      <c r="R260" s="49"/>
    </row>
    <row r="261">
      <c r="A261" s="46" t="n">
        <v>44391.0</v>
      </c>
      <c r="B261" s="46" t="n">
        <v>44391.0</v>
      </c>
      <c r="C261" s="104" t="s">
        <v>1108</v>
      </c>
      <c r="D261" s="48" t="s">
        <v>1109</v>
      </c>
      <c r="E261" s="49" t="s">
        <v>344</v>
      </c>
      <c r="F261" s="49" t="s">
        <v>102</v>
      </c>
      <c r="G261" s="50" t="s">
        <v>27</v>
      </c>
      <c r="H261" s="51" t="n">
        <v>0.75</v>
      </c>
      <c r="I261" s="52" t="s">
        <v>368</v>
      </c>
      <c r="J261" s="49" t="n">
        <v>1600.0</v>
      </c>
      <c r="K261" s="50" t="s">
        <v>904</v>
      </c>
      <c r="L261" s="54"/>
      <c r="M261" s="50"/>
      <c r="N261" s="50"/>
      <c r="O261" s="46"/>
      <c r="P261" s="49"/>
      <c r="Q261" s="49"/>
      <c r="R261" s="49"/>
    </row>
    <row r="262">
      <c r="A262" s="67" t="n">
        <v>44365.0</v>
      </c>
      <c r="B262" s="67" t="n">
        <v>44384.0</v>
      </c>
      <c r="C262" s="71" t="s">
        <v>1110</v>
      </c>
      <c r="D262" s="53" t="s">
        <v>1111</v>
      </c>
      <c r="E262" s="61" t="s">
        <v>363</v>
      </c>
      <c r="F262" s="58" t="s">
        <v>102</v>
      </c>
      <c r="G262" s="68" t="s">
        <v>24</v>
      </c>
      <c r="H262" s="60" t="n">
        <v>0.25</v>
      </c>
      <c r="I262" s="59" t="s">
        <v>372</v>
      </c>
      <c r="J262" s="53" t="n">
        <v>1500.0</v>
      </c>
      <c r="K262" s="53" t="s">
        <v>924</v>
      </c>
      <c r="L262" s="66"/>
      <c r="M262" s="63"/>
      <c r="N262" s="73" t="s">
        <v>349</v>
      </c>
      <c r="O262" s="67"/>
      <c r="P262" s="63"/>
      <c r="Q262" s="63"/>
      <c r="R262" s="63"/>
    </row>
    <row r="263">
      <c r="A263" s="46" t="n">
        <v>44391.0</v>
      </c>
      <c r="B263" s="46" t="n">
        <v>44391.0</v>
      </c>
      <c r="C263" s="70" t="s">
        <v>1112</v>
      </c>
      <c r="D263" s="50" t="s">
        <v>1113</v>
      </c>
      <c r="E263" s="49" t="s">
        <v>344</v>
      </c>
      <c r="F263" s="49" t="s">
        <v>102</v>
      </c>
      <c r="G263" s="50" t="s">
        <v>24</v>
      </c>
      <c r="H263" s="51" t="n">
        <v>0.25</v>
      </c>
      <c r="I263" s="52" t="s">
        <v>359</v>
      </c>
      <c r="J263" s="49" t="n">
        <v>1500.0</v>
      </c>
      <c r="K263" s="50" t="s">
        <v>1114</v>
      </c>
      <c r="L263" s="54"/>
      <c r="M263" s="50" t="s">
        <v>1115</v>
      </c>
      <c r="N263" s="50" t="s">
        <v>349</v>
      </c>
      <c r="O263" s="46"/>
      <c r="P263" s="49"/>
      <c r="Q263" s="49"/>
      <c r="R263" s="49"/>
    </row>
    <row r="264">
      <c r="A264" s="67" t="n">
        <v>44292.0</v>
      </c>
      <c r="B264" s="67" t="n">
        <v>44383.0</v>
      </c>
      <c r="C264" s="74" t="s">
        <v>1116</v>
      </c>
      <c r="D264" s="61" t="s">
        <v>792</v>
      </c>
      <c r="E264" s="61" t="s">
        <v>389</v>
      </c>
      <c r="F264" s="58" t="s">
        <v>102</v>
      </c>
      <c r="G264" s="68" t="s">
        <v>35</v>
      </c>
      <c r="H264" s="60" t="n">
        <v>0.5</v>
      </c>
      <c r="I264" s="110" t="s">
        <v>597</v>
      </c>
      <c r="J264" s="61" t="n">
        <v>1500.0</v>
      </c>
      <c r="K264" s="61" t="s">
        <v>700</v>
      </c>
      <c r="L264" s="82"/>
      <c r="M264" s="49"/>
      <c r="N264" s="49"/>
      <c r="O264" s="67"/>
      <c r="P264" s="49"/>
      <c r="Q264" s="49"/>
      <c r="R264" s="49"/>
    </row>
    <row r="265">
      <c r="A265" s="67" t="n">
        <v>44356.0</v>
      </c>
      <c r="B265" s="67" t="n">
        <v>44390.0</v>
      </c>
      <c r="C265" s="74" t="s">
        <v>1117</v>
      </c>
      <c r="D265" s="61" t="s">
        <v>1118</v>
      </c>
      <c r="E265" s="61" t="s">
        <v>389</v>
      </c>
      <c r="F265" s="58" t="s">
        <v>102</v>
      </c>
      <c r="G265" s="68" t="s">
        <v>34</v>
      </c>
      <c r="H265" s="51" t="n">
        <v>0.0</v>
      </c>
      <c r="I265" s="52" t="s">
        <v>368</v>
      </c>
      <c r="J265" s="53" t="n">
        <v>1500.0</v>
      </c>
      <c r="K265" s="53" t="s">
        <v>1119</v>
      </c>
      <c r="L265" s="66"/>
      <c r="M265" s="63"/>
      <c r="N265" s="63"/>
      <c r="O265" s="67"/>
      <c r="P265" s="63"/>
      <c r="Q265" s="63"/>
      <c r="R265" s="63"/>
    </row>
    <row r="266">
      <c r="A266" s="67" t="n">
        <v>44372.0</v>
      </c>
      <c r="B266" s="67" t="n">
        <v>44390.0</v>
      </c>
      <c r="C266" s="74" t="s">
        <v>1120</v>
      </c>
      <c r="D266" s="61" t="s">
        <v>1121</v>
      </c>
      <c r="E266" s="57" t="s">
        <v>377</v>
      </c>
      <c r="F266" s="58" t="s">
        <v>102</v>
      </c>
      <c r="G266" s="68" t="s">
        <v>34</v>
      </c>
      <c r="H266" s="51" t="n">
        <v>0.0</v>
      </c>
      <c r="I266" s="59" t="s">
        <v>372</v>
      </c>
      <c r="J266" s="53" t="n">
        <v>1500.0</v>
      </c>
      <c r="K266" s="53" t="s">
        <v>373</v>
      </c>
      <c r="L266" s="66" t="s">
        <v>1122</v>
      </c>
      <c r="M266" s="63"/>
      <c r="N266" s="63"/>
      <c r="O266" s="67"/>
      <c r="P266" s="63"/>
      <c r="Q266" s="63"/>
      <c r="R266" s="63"/>
    </row>
    <row r="267">
      <c r="A267" s="67" t="n">
        <v>44365.0</v>
      </c>
      <c r="B267" s="67" t="n">
        <v>44375.0</v>
      </c>
      <c r="C267" s="71" t="s">
        <v>1123</v>
      </c>
      <c r="D267" s="61" t="s">
        <v>1124</v>
      </c>
      <c r="E267" s="61" t="s">
        <v>363</v>
      </c>
      <c r="F267" s="58" t="s">
        <v>102</v>
      </c>
      <c r="G267" s="68" t="s">
        <v>28</v>
      </c>
      <c r="H267" s="69" t="n">
        <v>0.9</v>
      </c>
      <c r="I267" s="52" t="s">
        <v>492</v>
      </c>
      <c r="J267" s="53" t="n">
        <v>1500.0</v>
      </c>
      <c r="K267" s="53" t="s">
        <v>373</v>
      </c>
      <c r="L267" s="66"/>
      <c r="M267" s="63"/>
      <c r="N267" s="63"/>
      <c r="O267" s="67"/>
      <c r="P267" s="63"/>
      <c r="Q267" s="63"/>
      <c r="R267" s="63"/>
    </row>
    <row r="268">
      <c r="A268" s="93" t="n">
        <v>44382.0</v>
      </c>
      <c r="B268" s="93" t="n">
        <v>44382.0</v>
      </c>
      <c r="C268" s="81" t="s">
        <v>1125</v>
      </c>
      <c r="D268" s="77" t="s">
        <v>1126</v>
      </c>
      <c r="E268" s="49" t="s">
        <v>389</v>
      </c>
      <c r="F268" s="49" t="s">
        <v>102</v>
      </c>
      <c r="G268" s="50" t="s">
        <v>26</v>
      </c>
      <c r="H268" s="51" t="n">
        <v>0.5</v>
      </c>
      <c r="I268" s="52" t="s">
        <v>413</v>
      </c>
      <c r="J268" s="49" t="n">
        <v>1500.0</v>
      </c>
      <c r="K268" s="50" t="s">
        <v>373</v>
      </c>
      <c r="L268" s="82"/>
      <c r="M268" s="49"/>
      <c r="N268" s="49" t="s">
        <v>349</v>
      </c>
      <c r="O268" s="46"/>
      <c r="P268" s="49"/>
      <c r="Q268" s="49"/>
      <c r="R268" s="49"/>
    </row>
    <row r="269">
      <c r="A269" s="93" t="n">
        <v>44382.0</v>
      </c>
      <c r="B269" s="93" t="n">
        <v>44382.0</v>
      </c>
      <c r="C269" s="90" t="s">
        <v>1127</v>
      </c>
      <c r="D269" s="77" t="s">
        <v>1128</v>
      </c>
      <c r="E269" s="49" t="s">
        <v>389</v>
      </c>
      <c r="F269" s="49" t="s">
        <v>102</v>
      </c>
      <c r="G269" s="50" t="s">
        <v>26</v>
      </c>
      <c r="H269" s="51" t="n">
        <v>0.5</v>
      </c>
      <c r="I269" s="52" t="s">
        <v>413</v>
      </c>
      <c r="J269" s="49" t="n">
        <v>1500.0</v>
      </c>
      <c r="K269" s="50" t="s">
        <v>733</v>
      </c>
      <c r="L269" s="82"/>
      <c r="M269" s="49"/>
      <c r="N269" s="49" t="s">
        <v>349</v>
      </c>
      <c r="O269" s="46"/>
      <c r="P269" s="49"/>
      <c r="Q269" s="49"/>
      <c r="R269" s="49"/>
    </row>
    <row r="270">
      <c r="A270" s="46" t="n">
        <v>44383.0</v>
      </c>
      <c r="B270" s="46" t="n">
        <v>44383.0</v>
      </c>
      <c r="C270" s="64" t="s">
        <v>1129</v>
      </c>
      <c r="D270" s="59" t="s">
        <v>1130</v>
      </c>
      <c r="E270" s="49" t="s">
        <v>377</v>
      </c>
      <c r="F270" s="49" t="s">
        <v>102</v>
      </c>
      <c r="G270" s="50" t="s">
        <v>29</v>
      </c>
      <c r="H270" s="51" t="n">
        <v>0.0</v>
      </c>
      <c r="I270" s="80" t="s">
        <v>413</v>
      </c>
      <c r="J270" s="49" t="n">
        <v>1500.0</v>
      </c>
      <c r="K270" s="50" t="s">
        <v>373</v>
      </c>
      <c r="L270" s="72" t="s">
        <v>1131</v>
      </c>
      <c r="M270" s="50" t="s">
        <v>526</v>
      </c>
      <c r="N270" s="49" t="s">
        <v>349</v>
      </c>
      <c r="O270" s="46" t="n">
        <v>44383.0</v>
      </c>
      <c r="P270" s="49" t="n">
        <v>193.0</v>
      </c>
      <c r="Q270" s="49" t="s">
        <v>84</v>
      </c>
      <c r="R270" s="50" t="s">
        <v>1132</v>
      </c>
    </row>
    <row r="271">
      <c r="A271" s="46" t="n">
        <v>44384.0</v>
      </c>
      <c r="B271" s="46" t="n">
        <v>44384.0</v>
      </c>
      <c r="C271" s="99" t="s">
        <v>1133</v>
      </c>
      <c r="D271" s="48" t="s">
        <v>1134</v>
      </c>
      <c r="E271" s="49" t="s">
        <v>389</v>
      </c>
      <c r="F271" s="49" t="s">
        <v>102</v>
      </c>
      <c r="G271" s="50" t="s">
        <v>26</v>
      </c>
      <c r="H271" s="51" t="n">
        <v>1.0</v>
      </c>
      <c r="I271" s="52" t="s">
        <v>531</v>
      </c>
      <c r="J271" s="49" t="n">
        <v>1500.0</v>
      </c>
      <c r="K271" s="50" t="s">
        <v>373</v>
      </c>
      <c r="L271" s="82"/>
      <c r="M271" s="50" t="s">
        <v>733</v>
      </c>
      <c r="N271" s="49" t="s">
        <v>349</v>
      </c>
      <c r="O271" s="46" t="n">
        <v>44384.0</v>
      </c>
      <c r="P271" s="49" t="n">
        <v>1500.0</v>
      </c>
      <c r="Q271" s="49"/>
      <c r="R271" s="49"/>
    </row>
    <row r="272">
      <c r="A272" s="46" t="n">
        <v>44389.0</v>
      </c>
      <c r="B272" s="46" t="n">
        <v>44389.0</v>
      </c>
      <c r="C272" s="70" t="s">
        <v>1135</v>
      </c>
      <c r="D272" s="50" t="s">
        <v>1136</v>
      </c>
      <c r="E272" s="49" t="s">
        <v>389</v>
      </c>
      <c r="F272" s="49" t="s">
        <v>102</v>
      </c>
      <c r="G272" s="50" t="s">
        <v>31</v>
      </c>
      <c r="H272" s="51" t="n">
        <v>0.5</v>
      </c>
      <c r="I272" s="52" t="s">
        <v>368</v>
      </c>
      <c r="J272" s="49" t="n">
        <v>1500.0</v>
      </c>
      <c r="K272" s="50" t="s">
        <v>904</v>
      </c>
      <c r="L272" s="72" t="s">
        <v>1137</v>
      </c>
      <c r="M272" s="50" t="s">
        <v>1138</v>
      </c>
      <c r="N272" s="49" t="s">
        <v>349</v>
      </c>
      <c r="O272" s="46"/>
      <c r="P272" s="49"/>
      <c r="Q272" s="49"/>
      <c r="R272" s="49"/>
    </row>
    <row r="273">
      <c r="A273" s="46" t="n">
        <v>44391.0</v>
      </c>
      <c r="B273" s="46" t="n">
        <v>44391.0</v>
      </c>
      <c r="C273" s="70" t="s">
        <v>1139</v>
      </c>
      <c r="D273" s="50" t="s">
        <v>1140</v>
      </c>
      <c r="E273" s="49" t="s">
        <v>344</v>
      </c>
      <c r="F273" s="49" t="s">
        <v>102</v>
      </c>
      <c r="G273" s="50" t="s">
        <v>34</v>
      </c>
      <c r="H273" s="51" t="n">
        <v>0.25</v>
      </c>
      <c r="I273" s="52" t="s">
        <v>368</v>
      </c>
      <c r="J273" s="49" t="n">
        <v>1500.0</v>
      </c>
      <c r="K273" s="50" t="s">
        <v>853</v>
      </c>
      <c r="L273" s="54"/>
      <c r="M273" s="50" t="s">
        <v>853</v>
      </c>
      <c r="N273" s="50" t="s">
        <v>349</v>
      </c>
      <c r="O273" s="46"/>
      <c r="P273" s="49"/>
      <c r="Q273" s="49"/>
      <c r="R273" s="49"/>
    </row>
    <row r="274">
      <c r="A274" s="46" t="n">
        <v>44392.0</v>
      </c>
      <c r="B274" s="46" t="n">
        <v>44392.0</v>
      </c>
      <c r="C274" s="70" t="s">
        <v>1141</v>
      </c>
      <c r="D274" s="70" t="s">
        <v>1142</v>
      </c>
      <c r="E274" s="49" t="s">
        <v>389</v>
      </c>
      <c r="F274" s="49" t="s">
        <v>102</v>
      </c>
      <c r="G274" s="50" t="s">
        <v>28</v>
      </c>
      <c r="H274" s="51" t="n">
        <v>0.75</v>
      </c>
      <c r="I274" s="52" t="s">
        <v>359</v>
      </c>
      <c r="J274" s="49" t="n">
        <v>1500.0</v>
      </c>
      <c r="K274" s="50" t="s">
        <v>373</v>
      </c>
      <c r="L274" s="54" t="s">
        <v>1143</v>
      </c>
      <c r="M274" s="50" t="s">
        <v>1144</v>
      </c>
      <c r="N274" s="50" t="s">
        <v>349</v>
      </c>
      <c r="O274" s="46"/>
      <c r="P274" s="49"/>
      <c r="Q274" s="49"/>
      <c r="R274" s="49"/>
    </row>
    <row r="275">
      <c r="A275" s="46" t="n">
        <v>44393.0</v>
      </c>
      <c r="B275" s="46" t="n">
        <v>44393.0</v>
      </c>
      <c r="C275" s="47" t="s">
        <v>1145</v>
      </c>
      <c r="D275" s="48" t="s">
        <v>1146</v>
      </c>
      <c r="E275" s="49" t="s">
        <v>389</v>
      </c>
      <c r="F275" s="49" t="s">
        <v>102</v>
      </c>
      <c r="G275" s="50" t="s">
        <v>26</v>
      </c>
      <c r="H275" s="51" t="n">
        <v>0.25</v>
      </c>
      <c r="I275" s="52" t="s">
        <v>492</v>
      </c>
      <c r="J275" s="111" t="n">
        <v>1500.0</v>
      </c>
      <c r="K275" s="50" t="s">
        <v>1147</v>
      </c>
      <c r="L275" s="54"/>
      <c r="M275" s="50" t="s">
        <v>526</v>
      </c>
      <c r="N275" s="50" t="s">
        <v>349</v>
      </c>
      <c r="O275" s="46"/>
      <c r="P275" s="49"/>
      <c r="Q275" s="49"/>
      <c r="R275" s="49"/>
    </row>
    <row r="276">
      <c r="A276" s="46" t="n">
        <v>44393.0</v>
      </c>
      <c r="B276" s="46" t="n">
        <v>44393.0</v>
      </c>
      <c r="C276" s="70" t="s">
        <v>1148</v>
      </c>
      <c r="D276" s="65" t="s">
        <v>1149</v>
      </c>
      <c r="E276" s="49" t="s">
        <v>377</v>
      </c>
      <c r="F276" s="49" t="s">
        <v>102</v>
      </c>
      <c r="G276" s="50" t="s">
        <v>28</v>
      </c>
      <c r="H276" s="51" t="n">
        <v>0.9</v>
      </c>
      <c r="I276" s="52" t="s">
        <v>359</v>
      </c>
      <c r="J276" s="49" t="n">
        <v>1500.0</v>
      </c>
      <c r="K276" s="50" t="s">
        <v>1150</v>
      </c>
      <c r="L276" s="54"/>
      <c r="M276" s="50" t="s">
        <v>447</v>
      </c>
      <c r="N276" s="50" t="s">
        <v>349</v>
      </c>
      <c r="O276" s="46"/>
      <c r="P276" s="49"/>
      <c r="Q276" s="49"/>
      <c r="R276" s="49"/>
    </row>
    <row r="277">
      <c r="A277" s="67" t="n">
        <v>44354.0</v>
      </c>
      <c r="B277" s="67" t="n">
        <v>44368.0</v>
      </c>
      <c r="C277" s="71" t="s">
        <v>1151</v>
      </c>
      <c r="D277" s="53" t="s">
        <v>1152</v>
      </c>
      <c r="E277" s="61" t="s">
        <v>389</v>
      </c>
      <c r="F277" s="58" t="s">
        <v>102</v>
      </c>
      <c r="G277" s="68" t="s">
        <v>24</v>
      </c>
      <c r="H277" s="60" t="n">
        <v>1.0</v>
      </c>
      <c r="I277" s="59" t="s">
        <v>732</v>
      </c>
      <c r="J277" s="53" t="n">
        <v>1496.0</v>
      </c>
      <c r="K277" s="53" t="s">
        <v>373</v>
      </c>
      <c r="L277" s="66"/>
      <c r="M277" s="63"/>
      <c r="N277" s="73" t="s">
        <v>349</v>
      </c>
      <c r="O277" s="67" t="n">
        <v>44378.0</v>
      </c>
      <c r="P277" s="63" t="n">
        <v>665.28</v>
      </c>
      <c r="Q277" s="73" t="s">
        <v>84</v>
      </c>
      <c r="R277" s="63"/>
    </row>
    <row r="278">
      <c r="A278" s="46" t="n">
        <v>44392.0</v>
      </c>
      <c r="B278" s="46" t="n">
        <v>44392.0</v>
      </c>
      <c r="C278" s="70" t="s">
        <v>1153</v>
      </c>
      <c r="D278" s="50" t="s">
        <v>1154</v>
      </c>
      <c r="E278" s="49" t="s">
        <v>344</v>
      </c>
      <c r="F278" s="49" t="s">
        <v>102</v>
      </c>
      <c r="G278" s="50" t="s">
        <v>24</v>
      </c>
      <c r="H278" s="51" t="n">
        <v>0.25</v>
      </c>
      <c r="I278" s="52" t="s">
        <v>359</v>
      </c>
      <c r="J278" s="49" t="n">
        <v>1400.0</v>
      </c>
      <c r="K278" s="50" t="s">
        <v>598</v>
      </c>
      <c r="L278" s="54" t="s">
        <v>1155</v>
      </c>
      <c r="M278" s="50" t="s">
        <v>882</v>
      </c>
      <c r="N278" s="50" t="s">
        <v>349</v>
      </c>
      <c r="O278" s="46"/>
      <c r="P278" s="49"/>
      <c r="Q278" s="49"/>
      <c r="R278" s="49"/>
    </row>
    <row r="279">
      <c r="A279" s="46" t="n">
        <v>44385.0</v>
      </c>
      <c r="B279" s="46" t="n">
        <v>44385.0</v>
      </c>
      <c r="C279" s="64" t="s">
        <v>1156</v>
      </c>
      <c r="D279" s="48" t="s">
        <v>1157</v>
      </c>
      <c r="E279" s="49" t="s">
        <v>389</v>
      </c>
      <c r="F279" s="49" t="s">
        <v>102</v>
      </c>
      <c r="G279" s="50" t="s">
        <v>25</v>
      </c>
      <c r="H279" s="51" t="n">
        <v>1.0</v>
      </c>
      <c r="I279" s="52" t="s">
        <v>413</v>
      </c>
      <c r="J279" s="49" t="n">
        <v>1399.0</v>
      </c>
      <c r="K279" s="50" t="s">
        <v>1158</v>
      </c>
      <c r="L279" s="62" t="s">
        <v>1980</v>
      </c>
      <c r="M279" s="49"/>
      <c r="N279" s="49" t="s">
        <v>349</v>
      </c>
      <c r="O279" s="46" t="n">
        <v>44385.0</v>
      </c>
      <c r="P279" s="49" t="n">
        <v>1399.0</v>
      </c>
      <c r="Q279" s="49" t="s">
        <v>84</v>
      </c>
      <c r="R279" s="49"/>
    </row>
    <row r="280">
      <c r="A280" s="67" t="n">
        <v>44365.0</v>
      </c>
      <c r="B280" s="67" t="n">
        <v>44392.0</v>
      </c>
      <c r="C280" s="71" t="s">
        <v>1159</v>
      </c>
      <c r="D280" s="53" t="s">
        <v>1160</v>
      </c>
      <c r="E280" s="61" t="s">
        <v>389</v>
      </c>
      <c r="F280" s="58" t="s">
        <v>102</v>
      </c>
      <c r="G280" s="68" t="s">
        <v>24</v>
      </c>
      <c r="H280" s="60" t="n">
        <v>1.0</v>
      </c>
      <c r="I280" s="59" t="s">
        <v>372</v>
      </c>
      <c r="J280" s="53" t="n">
        <v>1288.0</v>
      </c>
      <c r="K280" s="53" t="s">
        <v>1161</v>
      </c>
      <c r="L280" s="66"/>
      <c r="M280" s="63"/>
      <c r="N280" s="73" t="s">
        <v>349</v>
      </c>
      <c r="O280" s="67" t="n">
        <v>44392.0</v>
      </c>
      <c r="P280" s="63" t="n">
        <v>1288.0</v>
      </c>
      <c r="Q280" s="73" t="s">
        <v>84</v>
      </c>
      <c r="R280" s="63"/>
    </row>
    <row r="281">
      <c r="A281" s="67" t="n">
        <v>44324.0</v>
      </c>
      <c r="B281" s="67" t="n">
        <v>44383.0</v>
      </c>
      <c r="C281" s="74" t="s">
        <v>1162</v>
      </c>
      <c r="D281" s="68" t="s">
        <v>1163</v>
      </c>
      <c r="E281" s="61" t="s">
        <v>363</v>
      </c>
      <c r="F281" s="58" t="s">
        <v>102</v>
      </c>
      <c r="G281" s="68" t="s">
        <v>35</v>
      </c>
      <c r="H281" s="60" t="n">
        <v>1.0</v>
      </c>
      <c r="I281" s="52" t="s">
        <v>492</v>
      </c>
      <c r="J281" s="61" t="n">
        <v>1261.0</v>
      </c>
      <c r="K281" s="61" t="s">
        <v>373</v>
      </c>
      <c r="L281" s="72"/>
      <c r="M281" s="73"/>
      <c r="N281" s="49"/>
      <c r="O281" s="67" t="n">
        <v>44327.0</v>
      </c>
      <c r="P281" s="73" t="n">
        <v>1261.0</v>
      </c>
      <c r="Q281" s="49"/>
      <c r="R281" s="73"/>
    </row>
    <row r="282">
      <c r="A282" s="67" t="n">
        <v>44370.0</v>
      </c>
      <c r="B282" s="67" t="n">
        <v>44383.0</v>
      </c>
      <c r="C282" s="71" t="s">
        <v>1164</v>
      </c>
      <c r="D282" s="53" t="s">
        <v>1165</v>
      </c>
      <c r="E282" s="61" t="s">
        <v>389</v>
      </c>
      <c r="F282" s="58" t="s">
        <v>102</v>
      </c>
      <c r="G282" s="68" t="s">
        <v>35</v>
      </c>
      <c r="H282" s="69" t="n">
        <v>1.0</v>
      </c>
      <c r="I282" s="52" t="s">
        <v>413</v>
      </c>
      <c r="J282" s="53" t="n">
        <v>1251.0</v>
      </c>
      <c r="K282" s="53" t="s">
        <v>373</v>
      </c>
      <c r="L282" s="66"/>
      <c r="M282" s="63"/>
      <c r="N282" s="63"/>
      <c r="O282" s="55" t="n">
        <v>44370.0</v>
      </c>
      <c r="P282" s="63" t="n">
        <v>1251.0</v>
      </c>
      <c r="Q282" s="63"/>
      <c r="R282" s="63"/>
    </row>
    <row r="283">
      <c r="A283" s="67" t="n">
        <v>44369.0</v>
      </c>
      <c r="B283" s="67" t="n">
        <v>44383.0</v>
      </c>
      <c r="C283" s="59" t="n">
        <v>4.09330383E8</v>
      </c>
      <c r="D283" s="53" t="s">
        <v>1166</v>
      </c>
      <c r="E283" s="61" t="s">
        <v>363</v>
      </c>
      <c r="F283" s="58" t="s">
        <v>102</v>
      </c>
      <c r="G283" s="68" t="s">
        <v>35</v>
      </c>
      <c r="H283" s="69" t="n">
        <v>1.0</v>
      </c>
      <c r="I283" s="52" t="s">
        <v>368</v>
      </c>
      <c r="J283" s="53" t="n">
        <v>1242.0</v>
      </c>
      <c r="K283" s="53" t="s">
        <v>373</v>
      </c>
      <c r="L283" s="66"/>
      <c r="M283" s="63"/>
      <c r="N283" s="63"/>
      <c r="O283" s="67"/>
      <c r="P283" s="63"/>
      <c r="Q283" s="63"/>
      <c r="R283" s="63"/>
    </row>
    <row r="284">
      <c r="A284" s="55" t="n">
        <v>44385.0</v>
      </c>
      <c r="B284" s="55" t="n">
        <v>44385.0</v>
      </c>
      <c r="C284" s="64" t="s">
        <v>1167</v>
      </c>
      <c r="D284" s="61" t="s">
        <v>1168</v>
      </c>
      <c r="E284" s="49" t="s">
        <v>377</v>
      </c>
      <c r="F284" s="49" t="s">
        <v>102</v>
      </c>
      <c r="G284" s="50" t="s">
        <v>34</v>
      </c>
      <c r="H284" s="51" t="n">
        <v>0.75</v>
      </c>
      <c r="I284" s="52" t="s">
        <v>492</v>
      </c>
      <c r="J284" s="49" t="n">
        <v>1200.0</v>
      </c>
      <c r="K284" s="50" t="s">
        <v>733</v>
      </c>
      <c r="L284" s="82"/>
      <c r="M284" s="49"/>
      <c r="N284" s="49" t="s">
        <v>349</v>
      </c>
      <c r="O284" s="46"/>
      <c r="P284" s="49"/>
      <c r="Q284" s="49"/>
      <c r="R284" s="49"/>
    </row>
    <row r="285">
      <c r="A285" s="46" t="n">
        <v>44393.0</v>
      </c>
      <c r="B285" s="46" t="n">
        <v>44393.0</v>
      </c>
      <c r="C285" s="70" t="s">
        <v>1169</v>
      </c>
      <c r="D285" s="65" t="s">
        <v>1170</v>
      </c>
      <c r="E285" s="49" t="s">
        <v>377</v>
      </c>
      <c r="F285" s="49" t="s">
        <v>102</v>
      </c>
      <c r="G285" s="50" t="s">
        <v>37</v>
      </c>
      <c r="H285" s="51" t="n">
        <v>0.9</v>
      </c>
      <c r="I285" s="52" t="s">
        <v>492</v>
      </c>
      <c r="J285" s="49" t="n">
        <v>1200.0</v>
      </c>
      <c r="K285" s="50" t="s">
        <v>373</v>
      </c>
      <c r="L285" s="54"/>
      <c r="M285" s="50" t="s">
        <v>509</v>
      </c>
      <c r="N285" s="50" t="s">
        <v>349</v>
      </c>
      <c r="O285" s="46"/>
      <c r="P285" s="49"/>
      <c r="Q285" s="49"/>
      <c r="R285" s="49"/>
    </row>
    <row r="286">
      <c r="A286" s="46" t="n">
        <v>44390.0</v>
      </c>
      <c r="B286" s="46" t="n">
        <v>44390.0</v>
      </c>
      <c r="C286" s="70" t="s">
        <v>1171</v>
      </c>
      <c r="D286" s="50" t="s">
        <v>1172</v>
      </c>
      <c r="E286" s="49" t="s">
        <v>389</v>
      </c>
      <c r="F286" s="49" t="s">
        <v>102</v>
      </c>
      <c r="G286" s="50" t="s">
        <v>32</v>
      </c>
      <c r="H286" s="51" t="n">
        <v>1.0</v>
      </c>
      <c r="I286" s="52" t="s">
        <v>492</v>
      </c>
      <c r="J286" s="49" t="n">
        <v>1126.0</v>
      </c>
      <c r="K286" s="50" t="s">
        <v>373</v>
      </c>
      <c r="L286" s="54"/>
      <c r="M286" s="50" t="s">
        <v>509</v>
      </c>
      <c r="N286" s="50" t="s">
        <v>349</v>
      </c>
      <c r="O286" s="46" t="n">
        <v>44390.0</v>
      </c>
      <c r="P286" s="49" t="n">
        <v>1126.0</v>
      </c>
      <c r="Q286" s="49"/>
      <c r="R286" s="49"/>
    </row>
    <row r="287">
      <c r="A287" s="67" t="n">
        <v>44377.0</v>
      </c>
      <c r="B287" s="55" t="n">
        <v>44385.0</v>
      </c>
      <c r="C287" s="71" t="s">
        <v>1173</v>
      </c>
      <c r="D287" s="53" t="s">
        <v>1174</v>
      </c>
      <c r="E287" s="57" t="s">
        <v>344</v>
      </c>
      <c r="F287" s="58" t="s">
        <v>102</v>
      </c>
      <c r="G287" s="68" t="s">
        <v>34</v>
      </c>
      <c r="H287" s="51" t="n">
        <v>1.0</v>
      </c>
      <c r="I287" s="52" t="s">
        <v>413</v>
      </c>
      <c r="J287" s="53" t="n">
        <v>1100.0</v>
      </c>
      <c r="K287" s="53" t="s">
        <v>373</v>
      </c>
      <c r="L287" s="66"/>
      <c r="M287" s="73" t="s">
        <v>1175</v>
      </c>
      <c r="N287" s="49" t="s">
        <v>349</v>
      </c>
      <c r="O287" s="67" t="n">
        <v>44382.0</v>
      </c>
      <c r="P287" s="63" t="n">
        <v>2852.0</v>
      </c>
      <c r="Q287" s="63"/>
      <c r="R287" s="63"/>
    </row>
    <row r="288">
      <c r="A288" s="46" t="n">
        <v>44385.0</v>
      </c>
      <c r="B288" s="46" t="n">
        <v>44385.0</v>
      </c>
      <c r="C288" s="64" t="s">
        <v>1176</v>
      </c>
      <c r="D288" s="48" t="s">
        <v>1177</v>
      </c>
      <c r="E288" s="49" t="s">
        <v>344</v>
      </c>
      <c r="F288" s="49" t="s">
        <v>102</v>
      </c>
      <c r="G288" s="50" t="s">
        <v>27</v>
      </c>
      <c r="H288" s="51" t="n">
        <v>1.0</v>
      </c>
      <c r="I288" s="52" t="s">
        <v>413</v>
      </c>
      <c r="J288" s="49" t="n">
        <v>1081.0</v>
      </c>
      <c r="K288" s="50" t="s">
        <v>373</v>
      </c>
      <c r="L288" s="82"/>
      <c r="M288" s="49"/>
      <c r="N288" s="49" t="s">
        <v>349</v>
      </c>
      <c r="O288" s="46" t="n">
        <v>44385.0</v>
      </c>
      <c r="P288" s="49" t="n">
        <v>1081.0</v>
      </c>
      <c r="Q288" s="49" t="s">
        <v>69</v>
      </c>
      <c r="R288" s="49"/>
    </row>
    <row r="289">
      <c r="A289" s="67" t="n">
        <v>44362.0</v>
      </c>
      <c r="B289" s="67" t="n">
        <v>44390.0</v>
      </c>
      <c r="C289" s="71" t="s">
        <v>1178</v>
      </c>
      <c r="D289" s="53" t="s">
        <v>1179</v>
      </c>
      <c r="E289" s="61" t="s">
        <v>363</v>
      </c>
      <c r="F289" s="58" t="s">
        <v>102</v>
      </c>
      <c r="G289" s="68" t="s">
        <v>25</v>
      </c>
      <c r="H289" s="51" t="n">
        <v>0.5</v>
      </c>
      <c r="I289" s="59" t="s">
        <v>372</v>
      </c>
      <c r="J289" s="61" t="n">
        <v>1050.0</v>
      </c>
      <c r="K289" s="61" t="s">
        <v>414</v>
      </c>
      <c r="L289" s="66"/>
      <c r="M289" s="63"/>
      <c r="N289" s="63"/>
      <c r="O289" s="67"/>
      <c r="P289" s="63"/>
      <c r="Q289" s="63"/>
      <c r="R289" s="63"/>
    </row>
    <row r="290">
      <c r="A290" s="55" t="n">
        <v>44376.0</v>
      </c>
      <c r="B290" s="67" t="n">
        <v>44382.0</v>
      </c>
      <c r="C290" s="112" t="s">
        <v>1180</v>
      </c>
      <c r="D290" s="77" t="s">
        <v>1181</v>
      </c>
      <c r="E290" s="57" t="s">
        <v>389</v>
      </c>
      <c r="F290" s="58" t="s">
        <v>102</v>
      </c>
      <c r="G290" s="59" t="s">
        <v>26</v>
      </c>
      <c r="H290" s="51" t="n">
        <v>0.75</v>
      </c>
      <c r="I290" s="52" t="s">
        <v>368</v>
      </c>
      <c r="J290" s="53" t="n">
        <v>1050.0</v>
      </c>
      <c r="K290" s="53" t="s">
        <v>347</v>
      </c>
      <c r="L290" s="66"/>
      <c r="M290" s="63"/>
      <c r="N290" s="63"/>
      <c r="O290" s="53"/>
      <c r="P290" s="63"/>
      <c r="Q290" s="63"/>
      <c r="R290" s="63"/>
    </row>
    <row r="291">
      <c r="A291" s="67" t="n">
        <v>44334.0</v>
      </c>
      <c r="B291" s="67" t="n">
        <v>44393.0</v>
      </c>
      <c r="C291" s="71" t="s">
        <v>1182</v>
      </c>
      <c r="D291" s="53" t="s">
        <v>1183</v>
      </c>
      <c r="E291" s="61" t="s">
        <v>363</v>
      </c>
      <c r="F291" s="58" t="s">
        <v>102</v>
      </c>
      <c r="G291" s="68" t="s">
        <v>24</v>
      </c>
      <c r="H291" s="60" t="n">
        <v>0.25</v>
      </c>
      <c r="I291" s="59" t="s">
        <v>372</v>
      </c>
      <c r="J291" s="53" t="n">
        <v>1000.0</v>
      </c>
      <c r="K291" s="53" t="s">
        <v>414</v>
      </c>
      <c r="L291" s="72"/>
      <c r="M291" s="73"/>
      <c r="N291" s="49" t="s">
        <v>349</v>
      </c>
      <c r="O291" s="67"/>
      <c r="P291" s="73"/>
      <c r="Q291" s="49"/>
      <c r="R291" s="73"/>
    </row>
    <row r="292">
      <c r="A292" s="67" t="n">
        <v>44363.0</v>
      </c>
      <c r="B292" s="67" t="n">
        <v>44384.0</v>
      </c>
      <c r="C292" s="59" t="n">
        <v>6.57895888E8</v>
      </c>
      <c r="D292" s="53" t="s">
        <v>1184</v>
      </c>
      <c r="E292" s="61" t="s">
        <v>363</v>
      </c>
      <c r="F292" s="58" t="s">
        <v>102</v>
      </c>
      <c r="G292" s="68" t="s">
        <v>24</v>
      </c>
      <c r="H292" s="60" t="n">
        <v>0.25</v>
      </c>
      <c r="I292" s="59" t="s">
        <v>712</v>
      </c>
      <c r="J292" s="53" t="n">
        <v>1000.0</v>
      </c>
      <c r="K292" s="53" t="s">
        <v>615</v>
      </c>
      <c r="L292" s="66"/>
      <c r="M292" s="63"/>
      <c r="N292" s="73" t="s">
        <v>349</v>
      </c>
      <c r="O292" s="67"/>
      <c r="P292" s="63"/>
      <c r="Q292" s="63"/>
      <c r="R292" s="63"/>
    </row>
    <row r="293">
      <c r="A293" s="46" t="n">
        <v>44391.0</v>
      </c>
      <c r="B293" s="46" t="n">
        <v>44391.0</v>
      </c>
      <c r="C293" s="70" t="s">
        <v>1185</v>
      </c>
      <c r="D293" s="50" t="s">
        <v>1186</v>
      </c>
      <c r="E293" s="49" t="s">
        <v>344</v>
      </c>
      <c r="F293" s="49" t="s">
        <v>102</v>
      </c>
      <c r="G293" s="50" t="s">
        <v>24</v>
      </c>
      <c r="H293" s="51" t="n">
        <v>0.25</v>
      </c>
      <c r="I293" s="52" t="s">
        <v>368</v>
      </c>
      <c r="J293" s="49" t="n">
        <v>1000.0</v>
      </c>
      <c r="K293" s="50" t="s">
        <v>373</v>
      </c>
      <c r="L293" s="54" t="s">
        <v>1187</v>
      </c>
      <c r="M293" s="50" t="s">
        <v>509</v>
      </c>
      <c r="N293" s="50" t="s">
        <v>349</v>
      </c>
      <c r="O293" s="46"/>
      <c r="P293" s="49"/>
      <c r="Q293" s="49"/>
      <c r="R293" s="49"/>
    </row>
    <row r="294">
      <c r="A294" s="46" t="n">
        <v>44393.0</v>
      </c>
      <c r="B294" s="46" t="n">
        <v>44393.0</v>
      </c>
      <c r="C294" s="70" t="s">
        <v>1188</v>
      </c>
      <c r="D294" s="65" t="s">
        <v>1189</v>
      </c>
      <c r="E294" s="49" t="s">
        <v>344</v>
      </c>
      <c r="F294" s="49" t="s">
        <v>102</v>
      </c>
      <c r="G294" s="50" t="s">
        <v>24</v>
      </c>
      <c r="H294" s="51" t="n">
        <v>0.25</v>
      </c>
      <c r="I294" s="52" t="s">
        <v>359</v>
      </c>
      <c r="J294" s="49" t="n">
        <v>1000.0</v>
      </c>
      <c r="K294" s="50" t="s">
        <v>615</v>
      </c>
      <c r="L294" s="54" t="s">
        <v>1190</v>
      </c>
      <c r="M294" s="50" t="s">
        <v>475</v>
      </c>
      <c r="N294" s="50" t="s">
        <v>349</v>
      </c>
      <c r="O294" s="46"/>
      <c r="P294" s="49"/>
      <c r="Q294" s="49"/>
      <c r="R294" s="49"/>
    </row>
    <row r="295">
      <c r="A295" s="67" t="n">
        <v>44286.0</v>
      </c>
      <c r="B295" s="67" t="n">
        <v>44378.0</v>
      </c>
      <c r="C295" s="74" t="s">
        <v>1191</v>
      </c>
      <c r="D295" s="61" t="s">
        <v>1192</v>
      </c>
      <c r="E295" s="61" t="s">
        <v>389</v>
      </c>
      <c r="F295" s="58" t="s">
        <v>102</v>
      </c>
      <c r="G295" s="68" t="s">
        <v>26</v>
      </c>
      <c r="H295" s="51" t="n">
        <v>0.5</v>
      </c>
      <c r="I295" s="52" t="s">
        <v>368</v>
      </c>
      <c r="J295" s="61" t="n">
        <v>1000.0</v>
      </c>
      <c r="K295" s="61" t="s">
        <v>1193</v>
      </c>
      <c r="L295" s="82"/>
      <c r="M295" s="49"/>
      <c r="N295" s="49"/>
      <c r="O295" s="67"/>
      <c r="P295" s="49"/>
      <c r="Q295" s="49"/>
      <c r="R295" s="49"/>
    </row>
    <row r="296">
      <c r="A296" s="67" t="n">
        <v>44287.0</v>
      </c>
      <c r="B296" s="67" t="n">
        <v>44378.0</v>
      </c>
      <c r="C296" s="74" t="s">
        <v>1194</v>
      </c>
      <c r="D296" s="61" t="s">
        <v>1195</v>
      </c>
      <c r="E296" s="61" t="s">
        <v>389</v>
      </c>
      <c r="F296" s="58" t="s">
        <v>102</v>
      </c>
      <c r="G296" s="68" t="s">
        <v>26</v>
      </c>
      <c r="H296" s="51" t="n">
        <v>0.25</v>
      </c>
      <c r="I296" s="52" t="s">
        <v>368</v>
      </c>
      <c r="J296" s="61" t="n">
        <v>1000.0</v>
      </c>
      <c r="K296" s="61" t="s">
        <v>347</v>
      </c>
      <c r="L296" s="82"/>
      <c r="M296" s="49"/>
      <c r="N296" s="49"/>
      <c r="O296" s="67"/>
      <c r="P296" s="49"/>
      <c r="Q296" s="49"/>
      <c r="R296" s="49"/>
    </row>
    <row r="297">
      <c r="A297" s="67" t="n">
        <v>44314.0</v>
      </c>
      <c r="B297" s="67" t="n">
        <v>44391.0</v>
      </c>
      <c r="C297" s="64" t="s">
        <v>1196</v>
      </c>
      <c r="D297" s="61" t="s">
        <v>1197</v>
      </c>
      <c r="E297" s="61" t="s">
        <v>363</v>
      </c>
      <c r="F297" s="58" t="s">
        <v>102</v>
      </c>
      <c r="G297" s="68" t="s">
        <v>27</v>
      </c>
      <c r="H297" s="51" t="n">
        <v>0.5</v>
      </c>
      <c r="I297" s="80" t="s">
        <v>359</v>
      </c>
      <c r="J297" s="61" t="n">
        <v>1000.0</v>
      </c>
      <c r="K297" s="61" t="s">
        <v>373</v>
      </c>
      <c r="L297" s="72" t="s">
        <v>1198</v>
      </c>
      <c r="M297" s="73"/>
      <c r="N297" s="49"/>
      <c r="O297" s="67"/>
      <c r="P297" s="73"/>
      <c r="Q297" s="49"/>
      <c r="R297" s="73"/>
    </row>
    <row r="298">
      <c r="A298" s="67" t="n">
        <v>44315.0</v>
      </c>
      <c r="B298" s="67" t="n">
        <v>44378.0</v>
      </c>
      <c r="C298" s="74" t="s">
        <v>1199</v>
      </c>
      <c r="D298" s="61" t="s">
        <v>946</v>
      </c>
      <c r="E298" s="61" t="s">
        <v>363</v>
      </c>
      <c r="F298" s="58" t="s">
        <v>102</v>
      </c>
      <c r="G298" s="68" t="s">
        <v>26</v>
      </c>
      <c r="H298" s="113" t="n">
        <v>0.5</v>
      </c>
      <c r="I298" s="68" t="s">
        <v>372</v>
      </c>
      <c r="J298" s="61" t="n">
        <v>1000.0</v>
      </c>
      <c r="K298" s="61" t="s">
        <v>482</v>
      </c>
      <c r="L298" s="72"/>
      <c r="M298" s="73"/>
      <c r="N298" s="49"/>
      <c r="O298" s="67"/>
      <c r="P298" s="73"/>
      <c r="Q298" s="49"/>
      <c r="R298" s="73"/>
    </row>
    <row r="299">
      <c r="A299" s="67" t="n">
        <v>44316.0</v>
      </c>
      <c r="B299" s="67" t="n">
        <v>44377.0</v>
      </c>
      <c r="C299" s="68" t="n">
        <v>3.443771367E9</v>
      </c>
      <c r="D299" s="61" t="s">
        <v>1200</v>
      </c>
      <c r="E299" s="61" t="s">
        <v>363</v>
      </c>
      <c r="F299" s="58" t="s">
        <v>102</v>
      </c>
      <c r="G299" s="68" t="s">
        <v>28</v>
      </c>
      <c r="H299" s="60" t="n">
        <v>0.5</v>
      </c>
      <c r="I299" s="59" t="s">
        <v>353</v>
      </c>
      <c r="J299" s="61" t="n">
        <v>1000.0</v>
      </c>
      <c r="K299" s="61" t="s">
        <v>916</v>
      </c>
      <c r="L299" s="72"/>
      <c r="M299" s="73"/>
      <c r="N299" s="49"/>
      <c r="O299" s="67"/>
      <c r="P299" s="73"/>
      <c r="Q299" s="49"/>
      <c r="R299" s="73"/>
    </row>
    <row r="300">
      <c r="A300" s="67" t="n">
        <v>44340.0</v>
      </c>
      <c r="B300" s="67" t="n">
        <v>44378.0</v>
      </c>
      <c r="C300" s="71" t="s">
        <v>780</v>
      </c>
      <c r="D300" s="53" t="s">
        <v>1201</v>
      </c>
      <c r="E300" s="61" t="s">
        <v>363</v>
      </c>
      <c r="F300" s="58" t="s">
        <v>102</v>
      </c>
      <c r="G300" s="68" t="s">
        <v>26</v>
      </c>
      <c r="H300" s="51" t="n">
        <v>0.5</v>
      </c>
      <c r="I300" s="52" t="s">
        <v>413</v>
      </c>
      <c r="J300" s="53" t="n">
        <v>1000.0</v>
      </c>
      <c r="K300" s="53" t="s">
        <v>373</v>
      </c>
      <c r="L300" s="66"/>
      <c r="M300" s="63"/>
      <c r="N300" s="63"/>
      <c r="O300" s="67"/>
      <c r="P300" s="63"/>
      <c r="Q300" s="63"/>
      <c r="R300" s="63"/>
    </row>
    <row r="301">
      <c r="A301" s="67" t="n">
        <v>44342.0</v>
      </c>
      <c r="B301" s="67" t="n">
        <v>44379.0</v>
      </c>
      <c r="C301" s="71" t="s">
        <v>1202</v>
      </c>
      <c r="D301" s="61" t="s">
        <v>1203</v>
      </c>
      <c r="E301" s="61" t="s">
        <v>363</v>
      </c>
      <c r="F301" s="58" t="s">
        <v>102</v>
      </c>
      <c r="G301" s="68" t="s">
        <v>28</v>
      </c>
      <c r="H301" s="60" t="n">
        <v>0.5</v>
      </c>
      <c r="I301" s="59" t="s">
        <v>372</v>
      </c>
      <c r="J301" s="53" t="n">
        <v>1000.0</v>
      </c>
      <c r="K301" s="53" t="s">
        <v>1204</v>
      </c>
      <c r="L301" s="66"/>
      <c r="M301" s="63"/>
      <c r="N301" s="63"/>
      <c r="O301" s="67"/>
      <c r="P301" s="63"/>
      <c r="Q301" s="63"/>
      <c r="R301" s="63"/>
    </row>
    <row r="302">
      <c r="A302" s="67" t="n">
        <v>44350.0</v>
      </c>
      <c r="B302" s="67" t="n">
        <v>44379.0</v>
      </c>
      <c r="C302" s="71" t="s">
        <v>1205</v>
      </c>
      <c r="D302" s="61" t="s">
        <v>1206</v>
      </c>
      <c r="E302" s="61" t="s">
        <v>363</v>
      </c>
      <c r="F302" s="58" t="s">
        <v>102</v>
      </c>
      <c r="G302" s="59" t="s">
        <v>28</v>
      </c>
      <c r="H302" s="60" t="n">
        <v>0.25</v>
      </c>
      <c r="I302" s="52" t="s">
        <v>359</v>
      </c>
      <c r="J302" s="53" t="n">
        <v>1000.0</v>
      </c>
      <c r="K302" s="53" t="s">
        <v>373</v>
      </c>
      <c r="L302" s="66"/>
      <c r="M302" s="63"/>
      <c r="N302" s="63"/>
      <c r="O302" s="67"/>
      <c r="P302" s="63"/>
      <c r="Q302" s="63"/>
      <c r="R302" s="63"/>
    </row>
    <row r="303">
      <c r="A303" s="67" t="n">
        <v>44350.0</v>
      </c>
      <c r="B303" s="67" t="n">
        <v>44378.0</v>
      </c>
      <c r="C303" s="59" t="n">
        <v>2.017078588E9</v>
      </c>
      <c r="D303" s="53" t="s">
        <v>477</v>
      </c>
      <c r="E303" s="61" t="s">
        <v>363</v>
      </c>
      <c r="F303" s="58" t="s">
        <v>102</v>
      </c>
      <c r="G303" s="68" t="s">
        <v>26</v>
      </c>
      <c r="H303" s="51" t="n">
        <v>0.5</v>
      </c>
      <c r="I303" s="59" t="s">
        <v>372</v>
      </c>
      <c r="J303" s="53" t="n">
        <v>1000.0</v>
      </c>
      <c r="K303" s="53" t="s">
        <v>373</v>
      </c>
      <c r="L303" s="66"/>
      <c r="M303" s="63"/>
      <c r="N303" s="63"/>
      <c r="O303" s="67"/>
      <c r="P303" s="63"/>
      <c r="Q303" s="63"/>
      <c r="R303" s="63"/>
    </row>
    <row r="304">
      <c r="A304" s="67" t="n">
        <v>44354.0</v>
      </c>
      <c r="B304" s="67" t="n">
        <v>44379.0</v>
      </c>
      <c r="C304" s="71" t="s">
        <v>1207</v>
      </c>
      <c r="D304" s="53" t="s">
        <v>1208</v>
      </c>
      <c r="E304" s="61" t="s">
        <v>363</v>
      </c>
      <c r="F304" s="58" t="s">
        <v>102</v>
      </c>
      <c r="G304" s="68" t="s">
        <v>26</v>
      </c>
      <c r="H304" s="51" t="n">
        <v>0.5</v>
      </c>
      <c r="I304" s="80" t="s">
        <v>368</v>
      </c>
      <c r="J304" s="53" t="n">
        <v>1000.0</v>
      </c>
      <c r="K304" s="53" t="s">
        <v>373</v>
      </c>
      <c r="L304" s="66"/>
      <c r="M304" s="63"/>
      <c r="N304" s="63"/>
      <c r="O304" s="67"/>
      <c r="P304" s="63"/>
      <c r="Q304" s="63"/>
      <c r="R304" s="63"/>
    </row>
    <row r="305">
      <c r="A305" s="67" t="n">
        <v>44355.0</v>
      </c>
      <c r="B305" s="67" t="n">
        <v>44380.0</v>
      </c>
      <c r="C305" s="71" t="s">
        <v>1209</v>
      </c>
      <c r="D305" s="53" t="s">
        <v>1210</v>
      </c>
      <c r="E305" s="61" t="s">
        <v>389</v>
      </c>
      <c r="F305" s="58" t="s">
        <v>102</v>
      </c>
      <c r="G305" s="68" t="s">
        <v>26</v>
      </c>
      <c r="H305" s="51" t="n">
        <v>0.25</v>
      </c>
      <c r="I305" s="59" t="s">
        <v>372</v>
      </c>
      <c r="J305" s="53" t="n">
        <v>1000.0</v>
      </c>
      <c r="K305" s="53" t="s">
        <v>373</v>
      </c>
      <c r="L305" s="66"/>
      <c r="M305" s="63"/>
      <c r="N305" s="63"/>
      <c r="O305" s="67"/>
      <c r="P305" s="63"/>
      <c r="Q305" s="63"/>
      <c r="R305" s="63"/>
    </row>
    <row r="306">
      <c r="A306" s="67" t="n">
        <v>44357.0</v>
      </c>
      <c r="B306" s="67" t="n">
        <v>44379.0</v>
      </c>
      <c r="C306" s="71" t="s">
        <v>1211</v>
      </c>
      <c r="D306" s="53" t="s">
        <v>642</v>
      </c>
      <c r="E306" s="61" t="s">
        <v>389</v>
      </c>
      <c r="F306" s="58" t="s">
        <v>102</v>
      </c>
      <c r="G306" s="68" t="s">
        <v>26</v>
      </c>
      <c r="H306" s="51" t="n">
        <v>0.5</v>
      </c>
      <c r="I306" s="59" t="s">
        <v>372</v>
      </c>
      <c r="J306" s="53" t="n">
        <v>1000.0</v>
      </c>
      <c r="K306" s="53" t="s">
        <v>700</v>
      </c>
      <c r="L306" s="66"/>
      <c r="M306" s="63"/>
      <c r="N306" s="63"/>
      <c r="O306" s="67"/>
      <c r="P306" s="63"/>
      <c r="Q306" s="63"/>
      <c r="R306" s="63"/>
    </row>
    <row r="307">
      <c r="A307" s="67" t="n">
        <v>44358.0</v>
      </c>
      <c r="B307" s="67" t="n">
        <v>44379.0</v>
      </c>
      <c r="C307" s="71" t="s">
        <v>1212</v>
      </c>
      <c r="D307" s="53" t="s">
        <v>1213</v>
      </c>
      <c r="E307" s="61" t="s">
        <v>363</v>
      </c>
      <c r="F307" s="58" t="s">
        <v>102</v>
      </c>
      <c r="G307" s="68" t="s">
        <v>26</v>
      </c>
      <c r="H307" s="51" t="n">
        <v>0.5</v>
      </c>
      <c r="I307" s="59" t="s">
        <v>372</v>
      </c>
      <c r="J307" s="53" t="n">
        <v>1000.0</v>
      </c>
      <c r="K307" s="53" t="s">
        <v>532</v>
      </c>
      <c r="L307" s="66"/>
      <c r="M307" s="63"/>
      <c r="N307" s="63"/>
      <c r="O307" s="67"/>
      <c r="P307" s="63"/>
      <c r="Q307" s="63"/>
      <c r="R307" s="63"/>
    </row>
    <row r="308">
      <c r="A308" s="67" t="n">
        <v>44363.0</v>
      </c>
      <c r="B308" s="67" t="n">
        <v>44378.0</v>
      </c>
      <c r="C308" s="71" t="s">
        <v>1214</v>
      </c>
      <c r="D308" s="61" t="s">
        <v>1215</v>
      </c>
      <c r="E308" s="61" t="s">
        <v>363</v>
      </c>
      <c r="F308" s="58" t="s">
        <v>102</v>
      </c>
      <c r="G308" s="68" t="s">
        <v>28</v>
      </c>
      <c r="H308" s="60" t="n">
        <v>0.5</v>
      </c>
      <c r="I308" s="52" t="s">
        <v>379</v>
      </c>
      <c r="J308" s="53" t="n">
        <v>1000.0</v>
      </c>
      <c r="K308" s="53" t="s">
        <v>1216</v>
      </c>
      <c r="L308" s="66"/>
      <c r="M308" s="63"/>
      <c r="N308" s="63"/>
      <c r="O308" s="67"/>
      <c r="P308" s="63"/>
      <c r="Q308" s="63"/>
      <c r="R308" s="63"/>
    </row>
    <row r="309">
      <c r="A309" s="67" t="n">
        <v>44363.0</v>
      </c>
      <c r="B309" s="67" t="n">
        <v>44390.0</v>
      </c>
      <c r="C309" s="71" t="s">
        <v>1217</v>
      </c>
      <c r="D309" s="53" t="s">
        <v>1218</v>
      </c>
      <c r="E309" s="61" t="s">
        <v>363</v>
      </c>
      <c r="F309" s="58" t="s">
        <v>102</v>
      </c>
      <c r="G309" s="68" t="s">
        <v>25</v>
      </c>
      <c r="H309" s="51" t="n">
        <v>0.75</v>
      </c>
      <c r="I309" s="59" t="s">
        <v>372</v>
      </c>
      <c r="J309" s="53" t="n">
        <v>1000.0</v>
      </c>
      <c r="K309" s="53" t="s">
        <v>373</v>
      </c>
      <c r="L309" s="66"/>
      <c r="M309" s="63"/>
      <c r="N309" s="63"/>
      <c r="O309" s="67"/>
      <c r="P309" s="63"/>
      <c r="Q309" s="63"/>
      <c r="R309" s="63"/>
    </row>
    <row r="310">
      <c r="A310" s="67" t="n">
        <v>44364.0</v>
      </c>
      <c r="B310" s="67" t="n">
        <v>44392.0</v>
      </c>
      <c r="C310" s="97" t="s">
        <v>1219</v>
      </c>
      <c r="D310" s="53" t="s">
        <v>792</v>
      </c>
      <c r="E310" s="61" t="s">
        <v>389</v>
      </c>
      <c r="F310" s="58" t="s">
        <v>102</v>
      </c>
      <c r="G310" s="68" t="s">
        <v>32</v>
      </c>
      <c r="H310" s="51" t="n">
        <v>0.25</v>
      </c>
      <c r="I310" s="59" t="s">
        <v>372</v>
      </c>
      <c r="J310" s="53" t="n">
        <v>1000.0</v>
      </c>
      <c r="K310" s="53" t="s">
        <v>439</v>
      </c>
      <c r="L310" s="66"/>
      <c r="M310" s="63"/>
      <c r="N310" s="63"/>
      <c r="O310" s="67"/>
      <c r="P310" s="63"/>
      <c r="Q310" s="63"/>
      <c r="R310" s="63"/>
    </row>
    <row r="311">
      <c r="A311" s="67" t="n">
        <v>44365.0</v>
      </c>
      <c r="B311" s="67" t="n">
        <v>44379.0</v>
      </c>
      <c r="C311" s="71" t="s">
        <v>1220</v>
      </c>
      <c r="D311" s="53" t="s">
        <v>1221</v>
      </c>
      <c r="E311" s="61" t="s">
        <v>389</v>
      </c>
      <c r="F311" s="58" t="s">
        <v>102</v>
      </c>
      <c r="G311" s="68" t="s">
        <v>26</v>
      </c>
      <c r="H311" s="51" t="n">
        <v>0.5</v>
      </c>
      <c r="I311" s="52" t="s">
        <v>368</v>
      </c>
      <c r="J311" s="53" t="n">
        <v>1000.0</v>
      </c>
      <c r="K311" s="53" t="s">
        <v>904</v>
      </c>
      <c r="L311" s="66"/>
      <c r="M311" s="63"/>
      <c r="N311" s="63"/>
      <c r="O311" s="67"/>
      <c r="P311" s="63"/>
      <c r="Q311" s="63"/>
      <c r="R311" s="63"/>
    </row>
    <row r="312">
      <c r="A312" s="67" t="n">
        <v>44368.0</v>
      </c>
      <c r="B312" s="67" t="n">
        <v>44379.0</v>
      </c>
      <c r="C312" s="71" t="s">
        <v>1222</v>
      </c>
      <c r="D312" s="53" t="s">
        <v>1223</v>
      </c>
      <c r="E312" s="61" t="s">
        <v>363</v>
      </c>
      <c r="F312" s="58" t="s">
        <v>102</v>
      </c>
      <c r="G312" s="68" t="s">
        <v>26</v>
      </c>
      <c r="H312" s="51" t="n">
        <v>0.5</v>
      </c>
      <c r="I312" s="59" t="s">
        <v>372</v>
      </c>
      <c r="J312" s="53" t="n">
        <v>1000.0</v>
      </c>
      <c r="K312" s="53" t="s">
        <v>373</v>
      </c>
      <c r="L312" s="66"/>
      <c r="M312" s="63"/>
      <c r="N312" s="63"/>
      <c r="O312" s="67"/>
      <c r="P312" s="63"/>
      <c r="Q312" s="63"/>
      <c r="R312" s="63"/>
    </row>
    <row r="313">
      <c r="A313" s="67" t="n">
        <v>44371.0</v>
      </c>
      <c r="B313" s="67" t="n">
        <v>44391.0</v>
      </c>
      <c r="C313" s="64" t="s">
        <v>1224</v>
      </c>
      <c r="D313" s="53" t="s">
        <v>1225</v>
      </c>
      <c r="E313" s="57" t="s">
        <v>377</v>
      </c>
      <c r="F313" s="58" t="s">
        <v>102</v>
      </c>
      <c r="G313" s="68" t="s">
        <v>27</v>
      </c>
      <c r="H313" s="51" t="n">
        <v>0.25</v>
      </c>
      <c r="I313" s="52" t="s">
        <v>359</v>
      </c>
      <c r="J313" s="53" t="n">
        <v>1000.0</v>
      </c>
      <c r="K313" s="53" t="s">
        <v>373</v>
      </c>
      <c r="L313" s="72" t="s">
        <v>1226</v>
      </c>
      <c r="M313" s="63"/>
      <c r="N313" s="49" t="s">
        <v>349</v>
      </c>
      <c r="O313" s="67"/>
      <c r="P313" s="63"/>
      <c r="Q313" s="63"/>
      <c r="R313" s="63"/>
    </row>
    <row r="314">
      <c r="A314" s="67" t="n">
        <v>44371.0</v>
      </c>
      <c r="B314" s="67" t="n">
        <v>44377.0</v>
      </c>
      <c r="C314" s="71" t="s">
        <v>1227</v>
      </c>
      <c r="D314" s="61" t="s">
        <v>1228</v>
      </c>
      <c r="E314" s="57" t="s">
        <v>377</v>
      </c>
      <c r="F314" s="58" t="s">
        <v>102</v>
      </c>
      <c r="G314" s="68" t="s">
        <v>28</v>
      </c>
      <c r="H314" s="60" t="n">
        <v>0.5</v>
      </c>
      <c r="I314" s="52" t="s">
        <v>413</v>
      </c>
      <c r="J314" s="53" t="n">
        <v>1000.0</v>
      </c>
      <c r="K314" s="53" t="s">
        <v>373</v>
      </c>
      <c r="L314" s="66"/>
      <c r="M314" s="63"/>
      <c r="N314" s="63"/>
      <c r="O314" s="67"/>
      <c r="P314" s="63"/>
      <c r="Q314" s="63"/>
      <c r="R314" s="63"/>
    </row>
    <row r="315">
      <c r="A315" s="67" t="n">
        <v>44372.0</v>
      </c>
      <c r="B315" s="67" t="n">
        <v>44376.0</v>
      </c>
      <c r="C315" s="71" t="s">
        <v>920</v>
      </c>
      <c r="D315" s="61" t="s">
        <v>921</v>
      </c>
      <c r="E315" s="57" t="s">
        <v>377</v>
      </c>
      <c r="F315" s="58" t="s">
        <v>102</v>
      </c>
      <c r="G315" s="59" t="s">
        <v>28</v>
      </c>
      <c r="H315" s="60" t="n">
        <v>0.5</v>
      </c>
      <c r="I315" s="52" t="s">
        <v>413</v>
      </c>
      <c r="J315" s="53" t="n">
        <v>1000.0</v>
      </c>
      <c r="K315" s="53" t="s">
        <v>373</v>
      </c>
      <c r="L315" s="66"/>
      <c r="M315" s="63"/>
      <c r="N315" s="63"/>
      <c r="O315" s="67"/>
      <c r="P315" s="63"/>
      <c r="Q315" s="63"/>
      <c r="R315" s="63"/>
    </row>
    <row r="316">
      <c r="A316" s="67" t="n">
        <v>44372.0</v>
      </c>
      <c r="B316" s="67" t="n">
        <v>44385.0</v>
      </c>
      <c r="C316" s="71" t="s">
        <v>1229</v>
      </c>
      <c r="D316" s="53" t="s">
        <v>1230</v>
      </c>
      <c r="E316" s="57" t="s">
        <v>377</v>
      </c>
      <c r="F316" s="58" t="s">
        <v>102</v>
      </c>
      <c r="G316" s="59" t="s">
        <v>32</v>
      </c>
      <c r="H316" s="69" t="n">
        <v>1.0</v>
      </c>
      <c r="I316" s="59"/>
      <c r="J316" s="53" t="n">
        <v>1000.0</v>
      </c>
      <c r="K316" s="53" t="s">
        <v>373</v>
      </c>
      <c r="L316" s="54" t="s">
        <v>1231</v>
      </c>
      <c r="M316" s="63"/>
      <c r="N316" s="49" t="s">
        <v>349</v>
      </c>
      <c r="O316" s="67" t="n">
        <v>44377.0</v>
      </c>
      <c r="P316" s="63" t="n">
        <v>94.0</v>
      </c>
      <c r="Q316" s="49" t="s">
        <v>84</v>
      </c>
      <c r="R316" s="73" t="s">
        <v>1232</v>
      </c>
    </row>
    <row r="317">
      <c r="A317" s="67" t="n">
        <v>44372.0</v>
      </c>
      <c r="B317" s="67" t="n">
        <v>44378.0</v>
      </c>
      <c r="C317" s="71" t="s">
        <v>1233</v>
      </c>
      <c r="D317" s="53" t="s">
        <v>1234</v>
      </c>
      <c r="E317" s="57" t="s">
        <v>377</v>
      </c>
      <c r="F317" s="58" t="s">
        <v>102</v>
      </c>
      <c r="G317" s="59" t="s">
        <v>32</v>
      </c>
      <c r="H317" s="69" t="n">
        <v>1.0</v>
      </c>
      <c r="I317" s="68"/>
      <c r="J317" s="53" t="n">
        <v>1000.0</v>
      </c>
      <c r="K317" s="53" t="s">
        <v>373</v>
      </c>
      <c r="L317" s="66"/>
      <c r="M317" s="63"/>
      <c r="N317" s="63"/>
      <c r="O317" s="67" t="n">
        <v>44378.0</v>
      </c>
      <c r="P317" s="53" t="n">
        <v>3112.83</v>
      </c>
      <c r="Q317" s="63"/>
      <c r="R317" s="63"/>
    </row>
    <row r="318">
      <c r="A318" s="67" t="n">
        <v>44372.0</v>
      </c>
      <c r="B318" s="67" t="n">
        <v>44379.0</v>
      </c>
      <c r="C318" s="74" t="s">
        <v>1235</v>
      </c>
      <c r="D318" s="53" t="s">
        <v>1236</v>
      </c>
      <c r="E318" s="57" t="s">
        <v>377</v>
      </c>
      <c r="F318" s="58" t="s">
        <v>102</v>
      </c>
      <c r="G318" s="68" t="s">
        <v>34</v>
      </c>
      <c r="H318" s="51" t="n">
        <v>1.0</v>
      </c>
      <c r="I318" s="59" t="s">
        <v>372</v>
      </c>
      <c r="J318" s="53" t="n">
        <v>1000.0</v>
      </c>
      <c r="K318" s="53" t="s">
        <v>733</v>
      </c>
      <c r="L318" s="66"/>
      <c r="M318" s="63"/>
      <c r="N318" s="49" t="s">
        <v>349</v>
      </c>
      <c r="O318" s="67" t="n">
        <v>44378.0</v>
      </c>
      <c r="P318" s="63" t="n">
        <v>400.0</v>
      </c>
      <c r="Q318" s="63"/>
      <c r="R318" s="63"/>
    </row>
    <row r="319">
      <c r="A319" s="67" t="n">
        <v>44372.0</v>
      </c>
      <c r="B319" s="67" t="n">
        <v>44383.0</v>
      </c>
      <c r="C319" s="71" t="s">
        <v>1237</v>
      </c>
      <c r="D319" s="53" t="s">
        <v>1238</v>
      </c>
      <c r="E319" s="57" t="s">
        <v>344</v>
      </c>
      <c r="F319" s="58" t="s">
        <v>102</v>
      </c>
      <c r="G319" s="59" t="s">
        <v>35</v>
      </c>
      <c r="H319" s="69" t="n">
        <v>0.5</v>
      </c>
      <c r="I319" s="52" t="s">
        <v>359</v>
      </c>
      <c r="J319" s="53" t="n">
        <v>1000.0</v>
      </c>
      <c r="K319" s="59" t="s">
        <v>373</v>
      </c>
      <c r="L319" s="66"/>
      <c r="M319" s="63"/>
      <c r="N319" s="63"/>
      <c r="O319" s="67"/>
      <c r="P319" s="63"/>
      <c r="Q319" s="63"/>
      <c r="R319" s="63"/>
    </row>
    <row r="320">
      <c r="A320" s="55" t="n">
        <v>44375.0</v>
      </c>
      <c r="B320" s="67" t="n">
        <v>44383.0</v>
      </c>
      <c r="C320" s="71" t="s">
        <v>1239</v>
      </c>
      <c r="D320" s="77" t="s">
        <v>1240</v>
      </c>
      <c r="E320" s="57" t="s">
        <v>344</v>
      </c>
      <c r="F320" s="58" t="s">
        <v>102</v>
      </c>
      <c r="G320" s="59" t="s">
        <v>35</v>
      </c>
      <c r="H320" s="69" t="n">
        <v>0.75</v>
      </c>
      <c r="I320" s="52" t="s">
        <v>492</v>
      </c>
      <c r="J320" s="53" t="n">
        <v>1000.0</v>
      </c>
      <c r="K320" s="53" t="s">
        <v>1241</v>
      </c>
      <c r="L320" s="66"/>
      <c r="M320" s="63"/>
      <c r="N320" s="63"/>
      <c r="O320" s="55" t="n">
        <v>44375.0</v>
      </c>
      <c r="P320" s="53" t="n">
        <v>1000.0</v>
      </c>
      <c r="Q320" s="63"/>
      <c r="R320" s="63"/>
    </row>
    <row r="321">
      <c r="A321" s="55" t="n">
        <v>44376.0</v>
      </c>
      <c r="B321" s="67" t="n">
        <v>44390.0</v>
      </c>
      <c r="C321" s="81" t="s">
        <v>1242</v>
      </c>
      <c r="D321" s="53" t="s">
        <v>1243</v>
      </c>
      <c r="E321" s="57" t="s">
        <v>389</v>
      </c>
      <c r="F321" s="58" t="s">
        <v>102</v>
      </c>
      <c r="G321" s="59" t="s">
        <v>25</v>
      </c>
      <c r="H321" s="51" t="n">
        <v>0.0</v>
      </c>
      <c r="I321" s="52" t="s">
        <v>413</v>
      </c>
      <c r="J321" s="53" t="n">
        <v>1000.0</v>
      </c>
      <c r="K321" s="53" t="s">
        <v>439</v>
      </c>
      <c r="L321" s="66"/>
      <c r="M321" s="63"/>
      <c r="N321" s="63"/>
      <c r="O321" s="55" t="s">
        <v>108</v>
      </c>
      <c r="P321" s="53" t="n">
        <v>1000.0</v>
      </c>
      <c r="Q321" s="63"/>
      <c r="R321" s="63"/>
    </row>
    <row r="322">
      <c r="A322" s="55" t="n">
        <v>44376.0</v>
      </c>
      <c r="B322" s="67" t="n">
        <v>44383.0</v>
      </c>
      <c r="C322" s="90" t="s">
        <v>1244</v>
      </c>
      <c r="D322" s="77" t="s">
        <v>1245</v>
      </c>
      <c r="E322" s="57" t="s">
        <v>377</v>
      </c>
      <c r="F322" s="58" t="s">
        <v>102</v>
      </c>
      <c r="G322" s="59" t="s">
        <v>35</v>
      </c>
      <c r="H322" s="60" t="n">
        <v>0.5</v>
      </c>
      <c r="I322" s="52" t="s">
        <v>413</v>
      </c>
      <c r="J322" s="53" t="n">
        <v>1000.0</v>
      </c>
      <c r="K322" s="53" t="s">
        <v>1246</v>
      </c>
      <c r="L322" s="66"/>
      <c r="M322" s="63"/>
      <c r="N322" s="63"/>
      <c r="O322" s="55" t="n">
        <v>44377.0</v>
      </c>
      <c r="P322" s="63" t="n">
        <v>436.0</v>
      </c>
      <c r="Q322" s="63"/>
      <c r="R322" s="63"/>
    </row>
    <row r="323">
      <c r="A323" s="67" t="n">
        <v>44378.0</v>
      </c>
      <c r="B323" s="67" t="n">
        <v>44378.0</v>
      </c>
      <c r="C323" s="81" t="s">
        <v>1247</v>
      </c>
      <c r="D323" s="77" t="s">
        <v>1248</v>
      </c>
      <c r="E323" s="57" t="s">
        <v>344</v>
      </c>
      <c r="F323" s="58" t="s">
        <v>102</v>
      </c>
      <c r="G323" s="59" t="s">
        <v>25</v>
      </c>
      <c r="H323" s="51" t="n">
        <v>1.0</v>
      </c>
      <c r="I323" s="59" t="s">
        <v>732</v>
      </c>
      <c r="J323" s="53" t="n">
        <v>1000.0</v>
      </c>
      <c r="K323" s="53" t="s">
        <v>1249</v>
      </c>
      <c r="L323" s="66"/>
      <c r="M323" s="63"/>
      <c r="N323" s="63"/>
      <c r="O323" s="67" t="n">
        <v>44378.0</v>
      </c>
      <c r="P323" s="53" t="n">
        <v>1141.0</v>
      </c>
      <c r="Q323" s="63"/>
      <c r="R323" s="63"/>
    </row>
    <row r="324">
      <c r="A324" s="67" t="n">
        <v>44299.0</v>
      </c>
      <c r="B324" s="67" t="n">
        <v>44389.0</v>
      </c>
      <c r="C324" s="74" t="s">
        <v>1250</v>
      </c>
      <c r="D324" s="61" t="s">
        <v>1251</v>
      </c>
      <c r="E324" s="61" t="s">
        <v>363</v>
      </c>
      <c r="F324" s="58" t="s">
        <v>102</v>
      </c>
      <c r="G324" s="68" t="s">
        <v>25</v>
      </c>
      <c r="H324" s="51" t="n">
        <v>0.0</v>
      </c>
      <c r="I324" s="59" t="s">
        <v>372</v>
      </c>
      <c r="J324" s="61" t="n">
        <v>1000.0</v>
      </c>
      <c r="K324" s="61" t="s">
        <v>1252</v>
      </c>
      <c r="L324" s="72" t="s">
        <v>1253</v>
      </c>
      <c r="M324" s="73"/>
      <c r="N324" s="49"/>
      <c r="O324" s="67"/>
      <c r="P324" s="73"/>
      <c r="Q324" s="49"/>
      <c r="R324" s="73"/>
    </row>
    <row r="325">
      <c r="A325" s="46" t="n">
        <v>44382.0</v>
      </c>
      <c r="B325" s="46" t="n">
        <v>44382.0</v>
      </c>
      <c r="C325" s="64" t="s">
        <v>1254</v>
      </c>
      <c r="D325" s="50" t="s">
        <v>1255</v>
      </c>
      <c r="E325" s="49" t="s">
        <v>344</v>
      </c>
      <c r="F325" s="49" t="s">
        <v>102</v>
      </c>
      <c r="G325" s="50" t="s">
        <v>31</v>
      </c>
      <c r="H325" s="51" t="n">
        <v>0.5</v>
      </c>
      <c r="I325" s="80" t="s">
        <v>359</v>
      </c>
      <c r="J325" s="49" t="n">
        <v>1000.0</v>
      </c>
      <c r="K325" s="50" t="s">
        <v>347</v>
      </c>
      <c r="L325" s="72" t="s">
        <v>1256</v>
      </c>
      <c r="M325" s="50" t="s">
        <v>1257</v>
      </c>
      <c r="N325" s="49" t="s">
        <v>349</v>
      </c>
      <c r="O325" s="46"/>
      <c r="P325" s="49"/>
      <c r="Q325" s="49" t="s">
        <v>69</v>
      </c>
      <c r="R325" s="49"/>
    </row>
    <row r="326">
      <c r="A326" s="67" t="n">
        <v>44313.0</v>
      </c>
      <c r="B326" s="67" t="n">
        <v>44371.0</v>
      </c>
      <c r="C326" s="70" t="s">
        <v>1258</v>
      </c>
      <c r="D326" s="65" t="s">
        <v>1259</v>
      </c>
      <c r="E326" s="61" t="s">
        <v>363</v>
      </c>
      <c r="F326" s="58" t="s">
        <v>102</v>
      </c>
      <c r="G326" s="68" t="s">
        <v>28</v>
      </c>
      <c r="H326" s="60" t="n">
        <v>0.9</v>
      </c>
      <c r="I326" s="52" t="s">
        <v>368</v>
      </c>
      <c r="J326" s="61" t="n">
        <v>1000.0</v>
      </c>
      <c r="K326" s="61" t="s">
        <v>1260</v>
      </c>
      <c r="L326" s="72"/>
      <c r="M326" s="73"/>
      <c r="N326" s="49"/>
      <c r="O326" s="67"/>
      <c r="P326" s="73"/>
      <c r="Q326" s="49"/>
      <c r="R326" s="73"/>
    </row>
    <row r="327">
      <c r="A327" s="67" t="n">
        <v>44354.0</v>
      </c>
      <c r="B327" s="67" t="n">
        <v>44391.0</v>
      </c>
      <c r="C327" s="64" t="s">
        <v>1261</v>
      </c>
      <c r="D327" s="53" t="s">
        <v>1262</v>
      </c>
      <c r="E327" s="61" t="s">
        <v>363</v>
      </c>
      <c r="F327" s="58" t="s">
        <v>102</v>
      </c>
      <c r="G327" s="68" t="s">
        <v>27</v>
      </c>
      <c r="H327" s="51" t="n">
        <v>0.25</v>
      </c>
      <c r="I327" s="52" t="s">
        <v>359</v>
      </c>
      <c r="J327" s="53" t="n">
        <v>1000.0</v>
      </c>
      <c r="K327" s="53" t="s">
        <v>373</v>
      </c>
      <c r="L327" s="66" t="s">
        <v>1263</v>
      </c>
      <c r="M327" s="63"/>
      <c r="N327" s="49" t="s">
        <v>349</v>
      </c>
      <c r="O327" s="67"/>
      <c r="P327" s="63"/>
      <c r="Q327" s="63"/>
      <c r="R327" s="63"/>
    </row>
    <row r="328">
      <c r="A328" s="55" t="n">
        <v>44383.0</v>
      </c>
      <c r="B328" s="55" t="n">
        <v>44383.0</v>
      </c>
      <c r="C328" s="104" t="s">
        <v>1264</v>
      </c>
      <c r="D328" s="48" t="s">
        <v>1265</v>
      </c>
      <c r="E328" s="49" t="s">
        <v>389</v>
      </c>
      <c r="F328" s="49" t="s">
        <v>102</v>
      </c>
      <c r="G328" s="50" t="s">
        <v>33</v>
      </c>
      <c r="H328" s="51" t="n">
        <v>0.25</v>
      </c>
      <c r="I328" s="80" t="s">
        <v>413</v>
      </c>
      <c r="J328" s="49" t="n">
        <v>1000.0</v>
      </c>
      <c r="K328" s="50" t="s">
        <v>373</v>
      </c>
      <c r="L328" s="82"/>
      <c r="M328" s="49"/>
      <c r="N328" s="49"/>
      <c r="O328" s="46"/>
      <c r="P328" s="49"/>
      <c r="Q328" s="49"/>
      <c r="R328" s="49"/>
    </row>
    <row r="329">
      <c r="A329" s="67" t="n">
        <v>44358.0</v>
      </c>
      <c r="B329" s="67" t="n">
        <v>44378.0</v>
      </c>
      <c r="C329" s="64" t="s">
        <v>1266</v>
      </c>
      <c r="D329" s="114" t="s">
        <v>1267</v>
      </c>
      <c r="E329" s="61" t="s">
        <v>363</v>
      </c>
      <c r="F329" s="58" t="s">
        <v>102</v>
      </c>
      <c r="G329" s="68" t="s">
        <v>27</v>
      </c>
      <c r="H329" s="51" t="n">
        <v>0.9</v>
      </c>
      <c r="I329" s="80" t="s">
        <v>413</v>
      </c>
      <c r="J329" s="53" t="n">
        <v>1000.0</v>
      </c>
      <c r="K329" s="53" t="s">
        <v>373</v>
      </c>
      <c r="L329" s="72" t="s">
        <v>1268</v>
      </c>
      <c r="M329" s="63"/>
      <c r="N329" s="63"/>
      <c r="O329" s="67"/>
      <c r="P329" s="63"/>
      <c r="Q329" s="63"/>
      <c r="R329" s="63"/>
    </row>
    <row r="330">
      <c r="A330" s="67" t="n">
        <v>44382.0</v>
      </c>
      <c r="B330" s="67" t="n">
        <v>44382.0</v>
      </c>
      <c r="C330" s="90" t="s">
        <v>1269</v>
      </c>
      <c r="D330" s="77" t="s">
        <v>1270</v>
      </c>
      <c r="E330" s="61" t="s">
        <v>363</v>
      </c>
      <c r="F330" s="58" t="s">
        <v>102</v>
      </c>
      <c r="G330" s="59" t="s">
        <v>25</v>
      </c>
      <c r="H330" s="51" t="n">
        <v>0.9</v>
      </c>
      <c r="I330" s="59" t="s">
        <v>372</v>
      </c>
      <c r="J330" s="53" t="n">
        <v>1000.0</v>
      </c>
      <c r="K330" s="53" t="s">
        <v>1271</v>
      </c>
      <c r="L330" s="82"/>
      <c r="M330" s="49"/>
      <c r="N330" s="49"/>
      <c r="O330" s="46"/>
      <c r="P330" s="49"/>
      <c r="Q330" s="49"/>
      <c r="R330" s="49"/>
    </row>
    <row r="331">
      <c r="A331" s="46" t="n">
        <v>44383.0</v>
      </c>
      <c r="B331" s="46" t="n">
        <v>44384.0</v>
      </c>
      <c r="C331" s="64" t="s">
        <v>1272</v>
      </c>
      <c r="D331" s="50" t="s">
        <v>1273</v>
      </c>
      <c r="E331" s="49" t="s">
        <v>344</v>
      </c>
      <c r="F331" s="49" t="s">
        <v>102</v>
      </c>
      <c r="G331" s="50" t="s">
        <v>31</v>
      </c>
      <c r="H331" s="51" t="n">
        <v>0.5</v>
      </c>
      <c r="I331" s="52" t="s">
        <v>368</v>
      </c>
      <c r="J331" s="49" t="n">
        <v>1000.0</v>
      </c>
      <c r="K331" s="50" t="s">
        <v>1274</v>
      </c>
      <c r="L331" s="72" t="s">
        <v>1275</v>
      </c>
      <c r="M331" s="50" t="s">
        <v>1276</v>
      </c>
      <c r="N331" s="49" t="s">
        <v>349</v>
      </c>
      <c r="O331" s="46"/>
      <c r="P331" s="49"/>
      <c r="Q331" s="49"/>
      <c r="R331" s="49"/>
    </row>
    <row r="332">
      <c r="A332" s="46" t="n">
        <v>44383.0</v>
      </c>
      <c r="B332" s="46" t="n">
        <v>44383.0</v>
      </c>
      <c r="C332" s="64" t="s">
        <v>1277</v>
      </c>
      <c r="D332" s="48" t="s">
        <v>1278</v>
      </c>
      <c r="E332" s="49" t="s">
        <v>344</v>
      </c>
      <c r="F332" s="49" t="s">
        <v>102</v>
      </c>
      <c r="G332" s="50" t="s">
        <v>27</v>
      </c>
      <c r="H332" s="51" t="n">
        <v>1.0</v>
      </c>
      <c r="I332" s="52" t="s">
        <v>531</v>
      </c>
      <c r="J332" s="49" t="n">
        <v>1000.0</v>
      </c>
      <c r="K332" s="50" t="s">
        <v>373</v>
      </c>
      <c r="L332" s="54" t="s">
        <v>1279</v>
      </c>
      <c r="M332" s="49"/>
      <c r="N332" s="49" t="s">
        <v>349</v>
      </c>
      <c r="O332" s="46" t="n">
        <v>44386.0</v>
      </c>
      <c r="P332" s="49" t="n">
        <v>1986.02</v>
      </c>
      <c r="Q332" s="49" t="s">
        <v>69</v>
      </c>
      <c r="R332" s="49"/>
    </row>
    <row r="333">
      <c r="A333" s="46" t="n">
        <v>44383.0</v>
      </c>
      <c r="B333" s="46" t="n">
        <v>44383.0</v>
      </c>
      <c r="C333" s="64" t="s">
        <v>1079</v>
      </c>
      <c r="D333" s="48" t="s">
        <v>1080</v>
      </c>
      <c r="E333" s="49" t="s">
        <v>389</v>
      </c>
      <c r="F333" s="49" t="s">
        <v>102</v>
      </c>
      <c r="G333" s="50" t="s">
        <v>25</v>
      </c>
      <c r="H333" s="51" t="n">
        <v>1.0</v>
      </c>
      <c r="I333" s="52" t="s">
        <v>413</v>
      </c>
      <c r="J333" s="49" t="n">
        <v>1000.0</v>
      </c>
      <c r="K333" s="50" t="s">
        <v>1280</v>
      </c>
      <c r="L333" s="72" t="s">
        <v>1281</v>
      </c>
      <c r="M333" s="50" t="s">
        <v>1282</v>
      </c>
      <c r="N333" s="49" t="s">
        <v>349</v>
      </c>
      <c r="O333" s="46" t="n">
        <v>44383.0</v>
      </c>
      <c r="P333" s="49" t="n">
        <v>1000.0</v>
      </c>
      <c r="Q333" s="49" t="s">
        <v>84</v>
      </c>
      <c r="R333" s="49"/>
    </row>
    <row r="334">
      <c r="A334" s="46" t="n">
        <v>44384.0</v>
      </c>
      <c r="B334" s="46" t="n">
        <v>44384.0</v>
      </c>
      <c r="C334" s="64" t="s">
        <v>1283</v>
      </c>
      <c r="D334" s="48" t="s">
        <v>1284</v>
      </c>
      <c r="E334" s="49" t="s">
        <v>389</v>
      </c>
      <c r="F334" s="49" t="s">
        <v>102</v>
      </c>
      <c r="G334" s="50" t="s">
        <v>33</v>
      </c>
      <c r="H334" s="51" t="n">
        <v>1.0</v>
      </c>
      <c r="I334" s="52" t="s">
        <v>368</v>
      </c>
      <c r="J334" s="49" t="n">
        <v>1000.0</v>
      </c>
      <c r="K334" s="50" t="s">
        <v>904</v>
      </c>
      <c r="L334" s="82"/>
      <c r="M334" s="50" t="s">
        <v>904</v>
      </c>
      <c r="N334" s="49" t="s">
        <v>349</v>
      </c>
      <c r="O334" s="46"/>
      <c r="P334" s="49"/>
      <c r="Q334" s="49"/>
      <c r="R334" s="49"/>
    </row>
    <row r="335">
      <c r="A335" s="46" t="n">
        <v>44385.0</v>
      </c>
      <c r="B335" s="46" t="n">
        <v>44385.0</v>
      </c>
      <c r="C335" s="64" t="s">
        <v>1285</v>
      </c>
      <c r="D335" s="48" t="s">
        <v>1286</v>
      </c>
      <c r="E335" s="49" t="s">
        <v>377</v>
      </c>
      <c r="F335" s="49" t="s">
        <v>102</v>
      </c>
      <c r="G335" s="50" t="s">
        <v>33</v>
      </c>
      <c r="H335" s="51" t="n">
        <v>0.75</v>
      </c>
      <c r="I335" s="52" t="s">
        <v>413</v>
      </c>
      <c r="J335" s="49" t="n">
        <v>1000.0</v>
      </c>
      <c r="K335" s="50" t="s">
        <v>373</v>
      </c>
      <c r="L335" s="82"/>
      <c r="M335" s="49"/>
      <c r="N335" s="50" t="s">
        <v>349</v>
      </c>
      <c r="O335" s="46"/>
      <c r="P335" s="49"/>
      <c r="Q335" s="49"/>
      <c r="R335" s="49"/>
    </row>
    <row r="336">
      <c r="A336" s="55" t="n">
        <v>44385.0</v>
      </c>
      <c r="B336" s="55" t="n">
        <v>44385.0</v>
      </c>
      <c r="C336" s="64" t="n">
        <v>5.27548928E8</v>
      </c>
      <c r="D336" s="61" t="s">
        <v>1287</v>
      </c>
      <c r="E336" s="49" t="s">
        <v>344</v>
      </c>
      <c r="F336" s="49" t="s">
        <v>102</v>
      </c>
      <c r="G336" s="50" t="s">
        <v>34</v>
      </c>
      <c r="H336" s="51" t="n">
        <v>0.5</v>
      </c>
      <c r="I336" s="52" t="s">
        <v>691</v>
      </c>
      <c r="J336" s="49" t="n">
        <v>1000.0</v>
      </c>
      <c r="K336" s="49" t="s">
        <v>1288</v>
      </c>
      <c r="L336" s="62" t="s">
        <v>1981</v>
      </c>
      <c r="M336" s="49" t="s">
        <v>1289</v>
      </c>
      <c r="N336" s="49" t="s">
        <v>349</v>
      </c>
      <c r="O336" s="46"/>
      <c r="P336" s="49"/>
      <c r="Q336" s="49"/>
      <c r="R336" s="49"/>
    </row>
    <row r="337">
      <c r="A337" s="46" t="n">
        <v>44385.0</v>
      </c>
      <c r="B337" s="46" t="n">
        <v>44385.0</v>
      </c>
      <c r="C337" s="64" t="s">
        <v>1290</v>
      </c>
      <c r="D337" s="48" t="s">
        <v>1291</v>
      </c>
      <c r="E337" s="49" t="s">
        <v>377</v>
      </c>
      <c r="F337" s="49" t="s">
        <v>102</v>
      </c>
      <c r="G337" s="50" t="s">
        <v>33</v>
      </c>
      <c r="H337" s="51" t="n">
        <v>1.0</v>
      </c>
      <c r="I337" s="52" t="s">
        <v>413</v>
      </c>
      <c r="J337" s="49" t="n">
        <v>1000.0</v>
      </c>
      <c r="K337" s="50" t="s">
        <v>454</v>
      </c>
      <c r="L337" s="82"/>
      <c r="M337" s="49"/>
      <c r="N337" s="49"/>
      <c r="O337" s="46"/>
      <c r="P337" s="49"/>
      <c r="Q337" s="49"/>
      <c r="R337" s="49"/>
    </row>
    <row r="338">
      <c r="A338" s="46" t="n">
        <v>44386.0</v>
      </c>
      <c r="B338" s="46" t="n">
        <v>44386.0</v>
      </c>
      <c r="C338" s="64" t="s">
        <v>1292</v>
      </c>
      <c r="D338" s="48" t="s">
        <v>1293</v>
      </c>
      <c r="E338" s="49" t="s">
        <v>363</v>
      </c>
      <c r="F338" s="49" t="s">
        <v>102</v>
      </c>
      <c r="G338" s="50" t="s">
        <v>35</v>
      </c>
      <c r="H338" s="51" t="n">
        <v>0.5</v>
      </c>
      <c r="I338" s="52" t="s">
        <v>492</v>
      </c>
      <c r="J338" s="49" t="n">
        <v>1000.0</v>
      </c>
      <c r="K338" s="50" t="s">
        <v>373</v>
      </c>
      <c r="L338" s="82"/>
      <c r="M338" s="49"/>
      <c r="N338" s="49" t="s">
        <v>349</v>
      </c>
      <c r="O338" s="46"/>
      <c r="P338" s="49"/>
      <c r="Q338" s="49"/>
      <c r="R338" s="49"/>
    </row>
    <row r="339">
      <c r="A339" s="46" t="n">
        <v>44386.0</v>
      </c>
      <c r="B339" s="46" t="n">
        <v>44385.0</v>
      </c>
      <c r="C339" s="64" t="s">
        <v>1294</v>
      </c>
      <c r="D339" s="50" t="s">
        <v>1295</v>
      </c>
      <c r="E339" s="49" t="s">
        <v>344</v>
      </c>
      <c r="F339" s="49" t="s">
        <v>102</v>
      </c>
      <c r="G339" s="50" t="s">
        <v>36</v>
      </c>
      <c r="H339" s="51" t="n">
        <v>0.25</v>
      </c>
      <c r="I339" s="52" t="s">
        <v>359</v>
      </c>
      <c r="J339" s="49" t="n">
        <v>1000.0</v>
      </c>
      <c r="K339" s="50" t="s">
        <v>987</v>
      </c>
      <c r="L339" s="62" t="s">
        <v>1982</v>
      </c>
      <c r="M339" s="49"/>
      <c r="N339" s="49" t="s">
        <v>349</v>
      </c>
      <c r="O339" s="46"/>
      <c r="P339" s="49"/>
      <c r="Q339" s="49"/>
      <c r="R339" s="49"/>
    </row>
    <row r="340">
      <c r="A340" s="46" t="n">
        <v>44389.0</v>
      </c>
      <c r="B340" s="46" t="n">
        <v>44389.0</v>
      </c>
      <c r="C340" s="70" t="s">
        <v>1296</v>
      </c>
      <c r="D340" s="50" t="s">
        <v>1297</v>
      </c>
      <c r="E340" s="49" t="s">
        <v>344</v>
      </c>
      <c r="F340" s="49" t="s">
        <v>102</v>
      </c>
      <c r="G340" s="50" t="s">
        <v>36</v>
      </c>
      <c r="H340" s="51" t="n">
        <v>0.5</v>
      </c>
      <c r="I340" s="52" t="s">
        <v>368</v>
      </c>
      <c r="J340" s="49" t="n">
        <v>1000.0</v>
      </c>
      <c r="K340" s="49" t="s">
        <v>373</v>
      </c>
      <c r="L340" s="72" t="s">
        <v>1298</v>
      </c>
      <c r="M340" s="50" t="s">
        <v>1299</v>
      </c>
      <c r="N340" s="49" t="s">
        <v>349</v>
      </c>
      <c r="O340" s="46"/>
      <c r="P340" s="49"/>
      <c r="Q340" s="49"/>
      <c r="R340" s="49"/>
    </row>
    <row r="341">
      <c r="A341" s="46" t="n">
        <v>44389.0</v>
      </c>
      <c r="B341" s="46" t="n">
        <v>44389.0</v>
      </c>
      <c r="C341" s="70" t="s">
        <v>1300</v>
      </c>
      <c r="D341" s="50" t="s">
        <v>1301</v>
      </c>
      <c r="E341" s="49" t="s">
        <v>344</v>
      </c>
      <c r="F341" s="49" t="s">
        <v>102</v>
      </c>
      <c r="G341" s="50" t="s">
        <v>27</v>
      </c>
      <c r="H341" s="51" t="n">
        <v>0.5</v>
      </c>
      <c r="I341" s="52" t="s">
        <v>368</v>
      </c>
      <c r="J341" s="49" t="n">
        <v>1000.0</v>
      </c>
      <c r="K341" s="50" t="s">
        <v>373</v>
      </c>
      <c r="L341" s="54" t="s">
        <v>1302</v>
      </c>
      <c r="M341" s="50"/>
      <c r="N341" s="50" t="s">
        <v>349</v>
      </c>
      <c r="O341" s="46"/>
      <c r="P341" s="49"/>
      <c r="Q341" s="49"/>
      <c r="R341" s="49"/>
    </row>
    <row r="342">
      <c r="A342" s="46" t="n">
        <v>44389.0</v>
      </c>
      <c r="B342" s="46" t="n">
        <v>44389.0</v>
      </c>
      <c r="C342" s="70" t="n">
        <v>1.179571601E9</v>
      </c>
      <c r="D342" s="50" t="s">
        <v>1303</v>
      </c>
      <c r="E342" s="49" t="s">
        <v>363</v>
      </c>
      <c r="F342" s="49" t="s">
        <v>102</v>
      </c>
      <c r="G342" s="50" t="s">
        <v>27</v>
      </c>
      <c r="H342" s="51" t="n">
        <v>0.5</v>
      </c>
      <c r="I342" s="52" t="s">
        <v>430</v>
      </c>
      <c r="J342" s="49" t="n">
        <v>1000.0</v>
      </c>
      <c r="K342" s="50" t="s">
        <v>373</v>
      </c>
      <c r="L342" s="54" t="s">
        <v>1304</v>
      </c>
      <c r="M342" s="50"/>
      <c r="N342" s="50" t="s">
        <v>349</v>
      </c>
      <c r="O342" s="46"/>
      <c r="P342" s="49"/>
      <c r="Q342" s="49"/>
      <c r="R342" s="49"/>
    </row>
    <row r="343">
      <c r="A343" s="46" t="n">
        <v>44389.0</v>
      </c>
      <c r="B343" s="46" t="n">
        <v>44389.0</v>
      </c>
      <c r="C343" s="70" t="s">
        <v>1305</v>
      </c>
      <c r="D343" s="50" t="s">
        <v>1306</v>
      </c>
      <c r="E343" s="49" t="s">
        <v>344</v>
      </c>
      <c r="F343" s="49" t="s">
        <v>102</v>
      </c>
      <c r="G343" s="50" t="s">
        <v>30</v>
      </c>
      <c r="H343" s="51" t="n">
        <v>0.25</v>
      </c>
      <c r="I343" s="52" t="s">
        <v>359</v>
      </c>
      <c r="J343" s="49" t="n">
        <v>1000.0</v>
      </c>
      <c r="K343" s="50" t="s">
        <v>373</v>
      </c>
      <c r="L343" s="54" t="s">
        <v>1307</v>
      </c>
      <c r="M343" s="50"/>
      <c r="N343" s="50"/>
      <c r="O343" s="46"/>
      <c r="P343" s="49"/>
      <c r="Q343" s="49"/>
      <c r="R343" s="49"/>
    </row>
    <row r="344">
      <c r="A344" s="46" t="n">
        <v>44389.0</v>
      </c>
      <c r="B344" s="46" t="n">
        <v>44392.0</v>
      </c>
      <c r="C344" s="70" t="s">
        <v>1308</v>
      </c>
      <c r="D344" s="50" t="s">
        <v>1309</v>
      </c>
      <c r="E344" s="49" t="s">
        <v>344</v>
      </c>
      <c r="F344" s="49" t="s">
        <v>102</v>
      </c>
      <c r="G344" s="50" t="s">
        <v>29</v>
      </c>
      <c r="H344" s="51" t="n">
        <v>0.25</v>
      </c>
      <c r="I344" s="52" t="s">
        <v>492</v>
      </c>
      <c r="J344" s="49" t="n">
        <v>1000.0</v>
      </c>
      <c r="K344" s="50" t="s">
        <v>1310</v>
      </c>
      <c r="L344" s="54" t="s">
        <v>1311</v>
      </c>
      <c r="M344" s="50" t="s">
        <v>1312</v>
      </c>
      <c r="N344" s="50" t="s">
        <v>349</v>
      </c>
      <c r="O344" s="46"/>
      <c r="P344" s="49"/>
      <c r="Q344" s="49"/>
      <c r="R344" s="49"/>
    </row>
    <row r="345">
      <c r="A345" s="46" t="n">
        <v>44390.0</v>
      </c>
      <c r="B345" s="46" t="n">
        <v>44390.0</v>
      </c>
      <c r="C345" s="70" t="s">
        <v>1313</v>
      </c>
      <c r="D345" s="50" t="s">
        <v>1314</v>
      </c>
      <c r="E345" s="49" t="s">
        <v>363</v>
      </c>
      <c r="F345" s="49" t="s">
        <v>102</v>
      </c>
      <c r="G345" s="50" t="s">
        <v>25</v>
      </c>
      <c r="H345" s="51" t="n">
        <v>0.5</v>
      </c>
      <c r="I345" s="52" t="s">
        <v>359</v>
      </c>
      <c r="J345" s="49" t="n">
        <v>1000.0</v>
      </c>
      <c r="K345" s="50" t="s">
        <v>373</v>
      </c>
      <c r="L345" s="54"/>
      <c r="M345" s="50"/>
      <c r="N345" s="50" t="s">
        <v>349</v>
      </c>
      <c r="O345" s="46"/>
      <c r="P345" s="49"/>
      <c r="Q345" s="49"/>
      <c r="R345" s="49"/>
    </row>
    <row r="346">
      <c r="A346" s="46" t="n">
        <v>44390.0</v>
      </c>
      <c r="B346" s="46" t="n">
        <v>44392.0</v>
      </c>
      <c r="C346" s="70" t="s">
        <v>147</v>
      </c>
      <c r="D346" s="50" t="s">
        <v>1315</v>
      </c>
      <c r="E346" s="49" t="s">
        <v>352</v>
      </c>
      <c r="F346" s="49" t="s">
        <v>102</v>
      </c>
      <c r="G346" s="50" t="s">
        <v>27</v>
      </c>
      <c r="H346" s="51" t="n">
        <v>0.5</v>
      </c>
      <c r="I346" s="52" t="s">
        <v>368</v>
      </c>
      <c r="J346" s="49" t="n">
        <v>1000.0</v>
      </c>
      <c r="K346" s="50" t="s">
        <v>615</v>
      </c>
      <c r="L346" s="54" t="s">
        <v>1316</v>
      </c>
      <c r="M346" s="50"/>
      <c r="N346" s="50" t="s">
        <v>349</v>
      </c>
      <c r="O346" s="46"/>
      <c r="P346" s="49"/>
      <c r="Q346" s="49"/>
      <c r="R346" s="49"/>
    </row>
    <row r="347">
      <c r="A347" s="46" t="n">
        <v>44390.0</v>
      </c>
      <c r="B347" s="46" t="n">
        <v>44390.0</v>
      </c>
      <c r="C347" s="88" t="s">
        <v>151</v>
      </c>
      <c r="D347" s="50" t="s">
        <v>477</v>
      </c>
      <c r="E347" s="49" t="s">
        <v>352</v>
      </c>
      <c r="F347" s="49" t="s">
        <v>102</v>
      </c>
      <c r="G347" s="50" t="s">
        <v>27</v>
      </c>
      <c r="H347" s="51" t="n">
        <v>0.25</v>
      </c>
      <c r="I347" s="52" t="s">
        <v>430</v>
      </c>
      <c r="J347" s="49" t="n">
        <v>1000.0</v>
      </c>
      <c r="K347" s="50" t="s">
        <v>1317</v>
      </c>
      <c r="L347" s="54"/>
      <c r="M347" s="50"/>
      <c r="N347" s="50"/>
      <c r="O347" s="46"/>
      <c r="P347" s="49"/>
      <c r="Q347" s="49"/>
      <c r="R347" s="49"/>
    </row>
    <row r="348">
      <c r="A348" s="46" t="n">
        <v>44390.0</v>
      </c>
      <c r="B348" s="46" t="n">
        <v>44390.0</v>
      </c>
      <c r="C348" s="104" t="s">
        <v>1318</v>
      </c>
      <c r="D348" s="50" t="s">
        <v>1319</v>
      </c>
      <c r="E348" s="49" t="s">
        <v>377</v>
      </c>
      <c r="F348" s="49" t="s">
        <v>102</v>
      </c>
      <c r="G348" s="50" t="s">
        <v>37</v>
      </c>
      <c r="H348" s="51" t="n">
        <v>0.25</v>
      </c>
      <c r="I348" s="52" t="s">
        <v>359</v>
      </c>
      <c r="J348" s="49" t="n">
        <v>1000.0</v>
      </c>
      <c r="K348" s="50" t="s">
        <v>373</v>
      </c>
      <c r="L348" s="54" t="s">
        <v>1320</v>
      </c>
      <c r="M348" s="50" t="s">
        <v>1321</v>
      </c>
      <c r="N348" s="50" t="s">
        <v>349</v>
      </c>
      <c r="O348" s="46"/>
      <c r="P348" s="49"/>
      <c r="Q348" s="49"/>
      <c r="R348" s="49"/>
    </row>
    <row r="349">
      <c r="A349" s="46" t="n">
        <v>44390.0</v>
      </c>
      <c r="B349" s="46" t="n">
        <v>44390.0</v>
      </c>
      <c r="C349" s="70" t="s">
        <v>1322</v>
      </c>
      <c r="D349" s="50" t="s">
        <v>1323</v>
      </c>
      <c r="E349" s="49" t="s">
        <v>344</v>
      </c>
      <c r="F349" s="49" t="s">
        <v>102</v>
      </c>
      <c r="G349" s="50" t="s">
        <v>36</v>
      </c>
      <c r="H349" s="51" t="n">
        <v>0.25</v>
      </c>
      <c r="I349" s="52" t="s">
        <v>368</v>
      </c>
      <c r="J349" s="49" t="n">
        <v>1000.0</v>
      </c>
      <c r="K349" s="50" t="s">
        <v>520</v>
      </c>
      <c r="L349" s="54" t="s">
        <v>1324</v>
      </c>
      <c r="M349" s="50"/>
      <c r="N349" s="50" t="s">
        <v>349</v>
      </c>
      <c r="O349" s="46"/>
      <c r="P349" s="49"/>
      <c r="Q349" s="49"/>
      <c r="R349" s="49"/>
    </row>
    <row r="350">
      <c r="A350" s="46" t="n">
        <v>44390.0</v>
      </c>
      <c r="B350" s="46" t="n">
        <v>44390.0</v>
      </c>
      <c r="C350" s="70" t="s">
        <v>1325</v>
      </c>
      <c r="D350" s="50" t="s">
        <v>1326</v>
      </c>
      <c r="E350" s="49" t="s">
        <v>344</v>
      </c>
      <c r="F350" s="49" t="s">
        <v>102</v>
      </c>
      <c r="G350" s="50" t="s">
        <v>34</v>
      </c>
      <c r="H350" s="51" t="n">
        <v>0.25</v>
      </c>
      <c r="I350" s="52" t="s">
        <v>345</v>
      </c>
      <c r="J350" s="49" t="n">
        <v>1000.0</v>
      </c>
      <c r="K350" s="50" t="s">
        <v>904</v>
      </c>
      <c r="L350" s="54" t="s">
        <v>1327</v>
      </c>
      <c r="M350" s="50" t="s">
        <v>1328</v>
      </c>
      <c r="N350" s="50" t="s">
        <v>349</v>
      </c>
      <c r="O350" s="46"/>
      <c r="P350" s="49"/>
      <c r="Q350" s="49"/>
      <c r="R350" s="49"/>
    </row>
    <row r="351">
      <c r="A351" s="46" t="n">
        <v>44390.0</v>
      </c>
      <c r="B351" s="46" t="n">
        <v>44390.0</v>
      </c>
      <c r="C351" s="70" t="s">
        <v>1329</v>
      </c>
      <c r="D351" s="50" t="s">
        <v>1330</v>
      </c>
      <c r="E351" s="49" t="s">
        <v>344</v>
      </c>
      <c r="F351" s="49" t="s">
        <v>102</v>
      </c>
      <c r="G351" s="50" t="s">
        <v>29</v>
      </c>
      <c r="H351" s="51" t="n">
        <v>0.25</v>
      </c>
      <c r="I351" s="52"/>
      <c r="J351" s="49" t="n">
        <v>1000.0</v>
      </c>
      <c r="K351" s="50" t="s">
        <v>904</v>
      </c>
      <c r="L351" s="54" t="s">
        <v>1331</v>
      </c>
      <c r="M351" s="50"/>
      <c r="N351" s="50" t="s">
        <v>349</v>
      </c>
      <c r="O351" s="46"/>
      <c r="P351" s="49"/>
      <c r="Q351" s="49"/>
      <c r="R351" s="49"/>
    </row>
    <row r="352">
      <c r="A352" s="46" t="n">
        <v>44390.0</v>
      </c>
      <c r="B352" s="46" t="n">
        <v>44390.0</v>
      </c>
      <c r="C352" s="70" t="s">
        <v>1332</v>
      </c>
      <c r="D352" s="48" t="s">
        <v>1333</v>
      </c>
      <c r="E352" s="49" t="s">
        <v>344</v>
      </c>
      <c r="F352" s="49" t="s">
        <v>102</v>
      </c>
      <c r="G352" s="50" t="s">
        <v>30</v>
      </c>
      <c r="H352" s="51" t="n">
        <v>1.0</v>
      </c>
      <c r="I352" s="52" t="s">
        <v>492</v>
      </c>
      <c r="J352" s="49" t="n">
        <v>1000.0</v>
      </c>
      <c r="K352" s="50" t="s">
        <v>373</v>
      </c>
      <c r="L352" s="54" t="s">
        <v>1334</v>
      </c>
      <c r="M352" s="50" t="s">
        <v>1335</v>
      </c>
      <c r="N352" s="50" t="s">
        <v>349</v>
      </c>
      <c r="O352" s="46" t="n">
        <v>44390.0</v>
      </c>
      <c r="P352" s="49" t="n">
        <v>1173.0</v>
      </c>
      <c r="Q352" s="49" t="s">
        <v>69</v>
      </c>
      <c r="R352" s="49"/>
    </row>
    <row r="353">
      <c r="A353" s="46" t="n">
        <v>44390.0</v>
      </c>
      <c r="B353" s="46" t="n">
        <v>44390.0</v>
      </c>
      <c r="C353" s="70" t="s">
        <v>1336</v>
      </c>
      <c r="D353" s="48" t="s">
        <v>1337</v>
      </c>
      <c r="E353" s="49" t="s">
        <v>363</v>
      </c>
      <c r="F353" s="49" t="s">
        <v>102</v>
      </c>
      <c r="G353" s="50" t="s">
        <v>25</v>
      </c>
      <c r="H353" s="51" t="n">
        <v>0.25</v>
      </c>
      <c r="I353" s="52" t="s">
        <v>345</v>
      </c>
      <c r="J353" s="49" t="n">
        <v>1000.0</v>
      </c>
      <c r="K353" s="50" t="s">
        <v>347</v>
      </c>
      <c r="L353" s="54" t="s">
        <v>1338</v>
      </c>
      <c r="M353" s="50" t="s">
        <v>1339</v>
      </c>
      <c r="N353" s="50" t="s">
        <v>349</v>
      </c>
      <c r="O353" s="46"/>
      <c r="P353" s="49"/>
      <c r="Q353" s="49"/>
      <c r="R353" s="49"/>
    </row>
    <row r="354">
      <c r="A354" s="46" t="n">
        <v>44391.0</v>
      </c>
      <c r="B354" s="46" t="n">
        <v>44391.0</v>
      </c>
      <c r="C354" s="104" t="s">
        <v>1340</v>
      </c>
      <c r="D354" s="48" t="s">
        <v>1341</v>
      </c>
      <c r="E354" s="49" t="s">
        <v>389</v>
      </c>
      <c r="F354" s="49" t="s">
        <v>102</v>
      </c>
      <c r="G354" s="50" t="s">
        <v>26</v>
      </c>
      <c r="H354" s="51" t="n">
        <v>0.25</v>
      </c>
      <c r="I354" s="52" t="s">
        <v>359</v>
      </c>
      <c r="J354" s="49" t="n">
        <v>1000.0</v>
      </c>
      <c r="K354" s="50" t="s">
        <v>373</v>
      </c>
      <c r="L354" s="54"/>
      <c r="M354" s="50"/>
      <c r="N354" s="50" t="s">
        <v>349</v>
      </c>
      <c r="O354" s="46"/>
      <c r="P354" s="49"/>
      <c r="Q354" s="49"/>
      <c r="R354" s="49"/>
    </row>
    <row r="355">
      <c r="A355" s="46" t="n">
        <v>44391.0</v>
      </c>
      <c r="B355" s="46" t="n">
        <v>44391.0</v>
      </c>
      <c r="C355" s="99" t="s">
        <v>1342</v>
      </c>
      <c r="D355" s="87" t="s">
        <v>1983</v>
      </c>
      <c r="E355" s="49" t="s">
        <v>363</v>
      </c>
      <c r="F355" s="49" t="s">
        <v>102</v>
      </c>
      <c r="G355" s="50" t="s">
        <v>33</v>
      </c>
      <c r="H355" s="51" t="n">
        <v>0.25</v>
      </c>
      <c r="I355" s="52" t="s">
        <v>368</v>
      </c>
      <c r="J355" s="49" t="n">
        <v>1000.0</v>
      </c>
      <c r="K355" s="50" t="s">
        <v>373</v>
      </c>
      <c r="L355" s="54" t="s">
        <v>1343</v>
      </c>
      <c r="M355" s="50" t="s">
        <v>475</v>
      </c>
      <c r="N355" s="50" t="s">
        <v>349</v>
      </c>
      <c r="O355" s="46"/>
      <c r="P355" s="49"/>
      <c r="Q355" s="49"/>
      <c r="R355" s="49"/>
    </row>
    <row r="356">
      <c r="A356" s="46" t="n">
        <v>44391.0</v>
      </c>
      <c r="B356" s="46" t="n">
        <v>44391.0</v>
      </c>
      <c r="C356" s="104" t="s">
        <v>305</v>
      </c>
      <c r="D356" s="50" t="s">
        <v>477</v>
      </c>
      <c r="E356" s="49" t="s">
        <v>352</v>
      </c>
      <c r="F356" s="49" t="s">
        <v>102</v>
      </c>
      <c r="G356" s="50" t="s">
        <v>26</v>
      </c>
      <c r="H356" s="51" t="n">
        <v>0.25</v>
      </c>
      <c r="I356" s="52" t="s">
        <v>359</v>
      </c>
      <c r="J356" s="49" t="n">
        <v>1000.0</v>
      </c>
      <c r="K356" s="50" t="s">
        <v>532</v>
      </c>
      <c r="L356" s="54"/>
      <c r="M356" s="50" t="s">
        <v>869</v>
      </c>
      <c r="N356" s="50" t="s">
        <v>349</v>
      </c>
      <c r="O356" s="46"/>
      <c r="P356" s="49"/>
      <c r="Q356" s="49"/>
      <c r="R356" s="49"/>
    </row>
    <row r="357">
      <c r="A357" s="46" t="n">
        <v>44391.0</v>
      </c>
      <c r="B357" s="46" t="n">
        <v>44391.0</v>
      </c>
      <c r="C357" s="104" t="s">
        <v>1344</v>
      </c>
      <c r="D357" s="48" t="s">
        <v>1345</v>
      </c>
      <c r="E357" s="49" t="s">
        <v>363</v>
      </c>
      <c r="F357" s="49" t="s">
        <v>102</v>
      </c>
      <c r="G357" s="50" t="s">
        <v>37</v>
      </c>
      <c r="H357" s="51" t="n">
        <v>0.25</v>
      </c>
      <c r="I357" s="52" t="s">
        <v>492</v>
      </c>
      <c r="J357" s="49" t="n">
        <v>1000.0</v>
      </c>
      <c r="K357" s="50" t="s">
        <v>904</v>
      </c>
      <c r="L357" s="54" t="s">
        <v>1346</v>
      </c>
      <c r="M357" s="50" t="s">
        <v>904</v>
      </c>
      <c r="N357" s="50" t="s">
        <v>349</v>
      </c>
      <c r="O357" s="46"/>
      <c r="P357" s="49"/>
      <c r="Q357" s="49"/>
      <c r="R357" s="49"/>
    </row>
    <row r="358">
      <c r="A358" s="46" t="n">
        <v>44391.0</v>
      </c>
      <c r="B358" s="46" t="n">
        <v>44391.0</v>
      </c>
      <c r="C358" s="104" t="s">
        <v>1347</v>
      </c>
      <c r="D358" s="48" t="s">
        <v>1348</v>
      </c>
      <c r="E358" s="49" t="s">
        <v>363</v>
      </c>
      <c r="F358" s="49" t="s">
        <v>102</v>
      </c>
      <c r="G358" s="50" t="s">
        <v>37</v>
      </c>
      <c r="H358" s="51" t="n">
        <v>0.25</v>
      </c>
      <c r="I358" s="52" t="s">
        <v>492</v>
      </c>
      <c r="J358" s="49" t="n">
        <v>1000.0</v>
      </c>
      <c r="K358" s="50" t="s">
        <v>904</v>
      </c>
      <c r="L358" s="54" t="s">
        <v>1346</v>
      </c>
      <c r="M358" s="50" t="s">
        <v>904</v>
      </c>
      <c r="N358" s="50" t="s">
        <v>349</v>
      </c>
      <c r="O358" s="46"/>
      <c r="P358" s="49"/>
      <c r="Q358" s="49"/>
      <c r="R358" s="49"/>
    </row>
    <row r="359">
      <c r="A359" s="46" t="n">
        <v>44391.0</v>
      </c>
      <c r="B359" s="46" t="n">
        <v>44391.0</v>
      </c>
      <c r="C359" s="104" t="s">
        <v>1349</v>
      </c>
      <c r="D359" s="48" t="s">
        <v>1350</v>
      </c>
      <c r="E359" s="49" t="s">
        <v>344</v>
      </c>
      <c r="F359" s="49" t="s">
        <v>102</v>
      </c>
      <c r="G359" s="50" t="s">
        <v>27</v>
      </c>
      <c r="H359" s="51" t="n">
        <v>0.25</v>
      </c>
      <c r="I359" s="52" t="s">
        <v>582</v>
      </c>
      <c r="J359" s="49" t="n">
        <v>1000.0</v>
      </c>
      <c r="K359" s="50" t="s">
        <v>347</v>
      </c>
      <c r="L359" s="54" t="s">
        <v>1351</v>
      </c>
      <c r="M359" s="50" t="s">
        <v>475</v>
      </c>
      <c r="N359" s="50" t="s">
        <v>349</v>
      </c>
      <c r="O359" s="46"/>
      <c r="P359" s="49"/>
      <c r="Q359" s="49"/>
      <c r="R359" s="49"/>
    </row>
    <row r="360">
      <c r="A360" s="46" t="n">
        <v>44391.0</v>
      </c>
      <c r="B360" s="46" t="n">
        <v>44391.0</v>
      </c>
      <c r="C360" s="70" t="s">
        <v>1352</v>
      </c>
      <c r="D360" s="48" t="s">
        <v>1353</v>
      </c>
      <c r="E360" s="49" t="s">
        <v>363</v>
      </c>
      <c r="F360" s="49" t="s">
        <v>102</v>
      </c>
      <c r="G360" s="50" t="s">
        <v>33</v>
      </c>
      <c r="H360" s="51" t="n">
        <v>0.25</v>
      </c>
      <c r="I360" s="52" t="s">
        <v>582</v>
      </c>
      <c r="J360" s="49" t="n">
        <v>1000.0</v>
      </c>
      <c r="K360" s="50" t="s">
        <v>373</v>
      </c>
      <c r="L360" s="54" t="s">
        <v>1354</v>
      </c>
      <c r="M360" s="50" t="s">
        <v>475</v>
      </c>
      <c r="N360" s="50"/>
      <c r="O360" s="46"/>
      <c r="P360" s="49"/>
      <c r="Q360" s="49"/>
      <c r="R360" s="49"/>
    </row>
    <row r="361">
      <c r="A361" s="46" t="n">
        <v>44391.0</v>
      </c>
      <c r="B361" s="46" t="n">
        <v>44391.0</v>
      </c>
      <c r="C361" s="104" t="s">
        <v>1355</v>
      </c>
      <c r="D361" s="48" t="s">
        <v>1036</v>
      </c>
      <c r="E361" s="49" t="s">
        <v>363</v>
      </c>
      <c r="F361" s="49" t="s">
        <v>102</v>
      </c>
      <c r="G361" s="50" t="s">
        <v>25</v>
      </c>
      <c r="H361" s="51" t="n">
        <v>0.5</v>
      </c>
      <c r="I361" s="52" t="s">
        <v>359</v>
      </c>
      <c r="J361" s="49" t="n">
        <v>1000.0</v>
      </c>
      <c r="K361" s="50" t="s">
        <v>373</v>
      </c>
      <c r="L361" s="54" t="s">
        <v>1356</v>
      </c>
      <c r="M361" s="50" t="s">
        <v>1357</v>
      </c>
      <c r="N361" s="50" t="s">
        <v>349</v>
      </c>
      <c r="O361" s="46"/>
      <c r="P361" s="49"/>
      <c r="Q361" s="49"/>
      <c r="R361" s="49"/>
    </row>
    <row r="362">
      <c r="A362" s="46" t="n">
        <v>44392.0</v>
      </c>
      <c r="B362" s="46" t="n">
        <v>44392.0</v>
      </c>
      <c r="C362" s="104" t="s">
        <v>1358</v>
      </c>
      <c r="D362" s="48" t="s">
        <v>1359</v>
      </c>
      <c r="E362" s="49" t="s">
        <v>389</v>
      </c>
      <c r="F362" s="49" t="s">
        <v>102</v>
      </c>
      <c r="G362" s="50" t="s">
        <v>26</v>
      </c>
      <c r="H362" s="51" t="n">
        <v>0.25</v>
      </c>
      <c r="I362" s="52" t="s">
        <v>359</v>
      </c>
      <c r="J362" s="49" t="n">
        <v>1000.0</v>
      </c>
      <c r="K362" s="50" t="s">
        <v>553</v>
      </c>
      <c r="L362" s="54"/>
      <c r="M362" s="50" t="s">
        <v>509</v>
      </c>
      <c r="N362" s="50" t="s">
        <v>349</v>
      </c>
      <c r="O362" s="46"/>
      <c r="P362" s="49"/>
      <c r="Q362" s="49"/>
      <c r="R362" s="49"/>
    </row>
    <row r="363">
      <c r="A363" s="46" t="n">
        <v>44392.0</v>
      </c>
      <c r="B363" s="46" t="n">
        <v>44392.0</v>
      </c>
      <c r="C363" s="70" t="s">
        <v>1360</v>
      </c>
      <c r="D363" s="50" t="s">
        <v>1361</v>
      </c>
      <c r="E363" s="49" t="s">
        <v>344</v>
      </c>
      <c r="F363" s="49" t="s">
        <v>102</v>
      </c>
      <c r="G363" s="50" t="s">
        <v>36</v>
      </c>
      <c r="H363" s="51" t="n">
        <v>0.5</v>
      </c>
      <c r="I363" s="52" t="s">
        <v>345</v>
      </c>
      <c r="J363" s="49" t="n">
        <v>1000.0</v>
      </c>
      <c r="K363" s="50" t="s">
        <v>1362</v>
      </c>
      <c r="L363" s="54" t="s">
        <v>1363</v>
      </c>
      <c r="M363" s="50" t="s">
        <v>1364</v>
      </c>
      <c r="N363" s="50" t="s">
        <v>349</v>
      </c>
      <c r="O363" s="46"/>
      <c r="P363" s="49"/>
      <c r="Q363" s="49"/>
      <c r="R363" s="49"/>
    </row>
    <row r="364">
      <c r="A364" s="46" t="n">
        <v>44392.0</v>
      </c>
      <c r="B364" s="46" t="n">
        <v>44392.0</v>
      </c>
      <c r="C364" s="99" t="s">
        <v>169</v>
      </c>
      <c r="D364" s="50" t="s">
        <v>1365</v>
      </c>
      <c r="E364" s="49" t="s">
        <v>352</v>
      </c>
      <c r="F364" s="49" t="s">
        <v>102</v>
      </c>
      <c r="G364" s="50" t="s">
        <v>26</v>
      </c>
      <c r="H364" s="51" t="n">
        <v>0.25</v>
      </c>
      <c r="I364" s="52" t="s">
        <v>359</v>
      </c>
      <c r="J364" s="49" t="n">
        <v>1000.0</v>
      </c>
      <c r="K364" s="50"/>
      <c r="L364" s="54" t="s">
        <v>1366</v>
      </c>
      <c r="M364" s="50"/>
      <c r="N364" s="50" t="s">
        <v>349</v>
      </c>
      <c r="O364" s="46"/>
      <c r="P364" s="49"/>
      <c r="Q364" s="49"/>
      <c r="R364" s="49"/>
    </row>
    <row r="365">
      <c r="A365" s="46" t="n">
        <v>44392.0</v>
      </c>
      <c r="B365" s="46" t="n">
        <v>44392.0</v>
      </c>
      <c r="C365" s="70" t="s">
        <v>1322</v>
      </c>
      <c r="D365" s="50" t="s">
        <v>1323</v>
      </c>
      <c r="E365" s="49" t="s">
        <v>344</v>
      </c>
      <c r="F365" s="49" t="s">
        <v>102</v>
      </c>
      <c r="G365" s="50" t="s">
        <v>36</v>
      </c>
      <c r="H365" s="51" t="n">
        <v>0.25</v>
      </c>
      <c r="I365" s="52" t="s">
        <v>450</v>
      </c>
      <c r="J365" s="49" t="n">
        <v>1000.0</v>
      </c>
      <c r="K365" s="50" t="s">
        <v>520</v>
      </c>
      <c r="L365" s="54" t="s">
        <v>1367</v>
      </c>
      <c r="M365" s="50" t="s">
        <v>1368</v>
      </c>
      <c r="N365" s="50" t="s">
        <v>349</v>
      </c>
      <c r="O365" s="46"/>
      <c r="P365" s="49"/>
      <c r="Q365" s="49"/>
      <c r="R365" s="49"/>
    </row>
    <row r="366">
      <c r="A366" s="46" t="n">
        <v>44392.0</v>
      </c>
      <c r="B366" s="46" t="n">
        <v>44392.0</v>
      </c>
      <c r="C366" s="70" t="s">
        <v>1369</v>
      </c>
      <c r="D366" s="87" t="s">
        <v>1984</v>
      </c>
      <c r="E366" s="49" t="s">
        <v>363</v>
      </c>
      <c r="F366" s="49" t="s">
        <v>102</v>
      </c>
      <c r="G366" s="50" t="s">
        <v>33</v>
      </c>
      <c r="H366" s="51" t="n">
        <v>0.25</v>
      </c>
      <c r="I366" s="52" t="s">
        <v>368</v>
      </c>
      <c r="J366" s="49" t="n">
        <v>1000.0</v>
      </c>
      <c r="K366" s="50" t="s">
        <v>1370</v>
      </c>
      <c r="L366" s="54" t="s">
        <v>1371</v>
      </c>
      <c r="M366" s="50" t="s">
        <v>509</v>
      </c>
      <c r="N366" s="50" t="s">
        <v>349</v>
      </c>
      <c r="O366" s="46"/>
      <c r="P366" s="49"/>
      <c r="Q366" s="49"/>
      <c r="R366" s="49"/>
    </row>
    <row r="367">
      <c r="A367" s="46" t="n">
        <v>44392.0</v>
      </c>
      <c r="B367" s="46" t="n">
        <v>44392.0</v>
      </c>
      <c r="C367" s="70" t="s">
        <v>1372</v>
      </c>
      <c r="D367" s="65" t="s">
        <v>1373</v>
      </c>
      <c r="E367" s="49" t="s">
        <v>344</v>
      </c>
      <c r="F367" s="49" t="s">
        <v>102</v>
      </c>
      <c r="G367" s="50" t="s">
        <v>28</v>
      </c>
      <c r="H367" s="51" t="n">
        <v>0.25</v>
      </c>
      <c r="I367" s="52" t="s">
        <v>368</v>
      </c>
      <c r="J367" s="49" t="n">
        <v>1000.0</v>
      </c>
      <c r="K367" s="50" t="s">
        <v>347</v>
      </c>
      <c r="L367" s="54" t="s">
        <v>1374</v>
      </c>
      <c r="M367" s="50" t="s">
        <v>509</v>
      </c>
      <c r="N367" s="50" t="s">
        <v>349</v>
      </c>
      <c r="O367" s="46"/>
      <c r="P367" s="49"/>
      <c r="Q367" s="49"/>
      <c r="R367" s="49"/>
    </row>
    <row r="368">
      <c r="A368" s="46" t="n">
        <v>44392.0</v>
      </c>
      <c r="B368" s="46" t="n">
        <v>44392.0</v>
      </c>
      <c r="C368" s="70" t="s">
        <v>1375</v>
      </c>
      <c r="D368" s="70" t="s">
        <v>1376</v>
      </c>
      <c r="E368" s="49" t="s">
        <v>389</v>
      </c>
      <c r="F368" s="49" t="s">
        <v>102</v>
      </c>
      <c r="G368" s="50" t="s">
        <v>28</v>
      </c>
      <c r="H368" s="51" t="n">
        <v>0.5</v>
      </c>
      <c r="I368" s="52" t="s">
        <v>359</v>
      </c>
      <c r="J368" s="49" t="n">
        <v>1000.0</v>
      </c>
      <c r="K368" s="50" t="s">
        <v>373</v>
      </c>
      <c r="L368" s="54"/>
      <c r="M368" s="50" t="s">
        <v>1377</v>
      </c>
      <c r="N368" s="50" t="s">
        <v>349</v>
      </c>
      <c r="O368" s="46"/>
      <c r="P368" s="49"/>
      <c r="Q368" s="49"/>
      <c r="R368" s="49"/>
    </row>
    <row r="369">
      <c r="A369" s="46" t="n">
        <v>44392.0</v>
      </c>
      <c r="B369" s="46" t="n">
        <v>44392.0</v>
      </c>
      <c r="C369" s="70" t="s">
        <v>1378</v>
      </c>
      <c r="D369" s="50" t="s">
        <v>1379</v>
      </c>
      <c r="E369" s="49" t="s">
        <v>344</v>
      </c>
      <c r="F369" s="49" t="s">
        <v>102</v>
      </c>
      <c r="G369" s="50" t="s">
        <v>30</v>
      </c>
      <c r="H369" s="51" t="n">
        <v>0.5</v>
      </c>
      <c r="I369" s="52" t="s">
        <v>359</v>
      </c>
      <c r="J369" s="49" t="n">
        <v>1000.0</v>
      </c>
      <c r="K369" s="50" t="s">
        <v>373</v>
      </c>
      <c r="L369" s="54" t="s">
        <v>1380</v>
      </c>
      <c r="M369" s="50" t="s">
        <v>475</v>
      </c>
      <c r="N369" s="50" t="s">
        <v>349</v>
      </c>
      <c r="O369" s="46"/>
      <c r="P369" s="49"/>
      <c r="Q369" s="49"/>
      <c r="R369" s="49"/>
    </row>
    <row r="370">
      <c r="A370" s="46" t="n">
        <v>44392.0</v>
      </c>
      <c r="B370" s="46" t="n">
        <v>44392.0</v>
      </c>
      <c r="C370" s="70" t="s">
        <v>134</v>
      </c>
      <c r="D370" s="50" t="s">
        <v>1381</v>
      </c>
      <c r="E370" s="49" t="s">
        <v>352</v>
      </c>
      <c r="F370" s="49" t="s">
        <v>102</v>
      </c>
      <c r="G370" s="50" t="s">
        <v>32</v>
      </c>
      <c r="H370" s="51" t="n">
        <v>0.25</v>
      </c>
      <c r="I370" s="52" t="s">
        <v>368</v>
      </c>
      <c r="J370" s="49" t="n">
        <v>1000.0</v>
      </c>
      <c r="K370" s="50" t="s">
        <v>1382</v>
      </c>
      <c r="L370" s="54" t="s">
        <v>1383</v>
      </c>
      <c r="M370" s="65" t="s">
        <v>1384</v>
      </c>
      <c r="N370" s="50" t="s">
        <v>349</v>
      </c>
      <c r="O370" s="46"/>
      <c r="P370" s="49"/>
      <c r="Q370" s="49"/>
      <c r="R370" s="49"/>
    </row>
    <row r="371">
      <c r="A371" s="46" t="n">
        <v>44392.0</v>
      </c>
      <c r="B371" s="46" t="n">
        <v>44392.0</v>
      </c>
      <c r="C371" s="70" t="s">
        <v>1385</v>
      </c>
      <c r="D371" s="50" t="s">
        <v>1386</v>
      </c>
      <c r="E371" s="49" t="s">
        <v>389</v>
      </c>
      <c r="F371" s="49" t="s">
        <v>102</v>
      </c>
      <c r="G371" s="50" t="s">
        <v>26</v>
      </c>
      <c r="H371" s="51" t="n">
        <v>0.25</v>
      </c>
      <c r="I371" s="52" t="s">
        <v>492</v>
      </c>
      <c r="J371" s="49" t="n">
        <v>1000.0</v>
      </c>
      <c r="K371" s="50" t="s">
        <v>373</v>
      </c>
      <c r="L371" s="54"/>
      <c r="M371" s="50" t="s">
        <v>509</v>
      </c>
      <c r="N371" s="50" t="s">
        <v>349</v>
      </c>
      <c r="O371" s="46"/>
      <c r="P371" s="49"/>
      <c r="Q371" s="49"/>
      <c r="R371" s="49"/>
    </row>
    <row r="372">
      <c r="A372" s="46" t="n">
        <v>44392.0</v>
      </c>
      <c r="B372" s="46" t="n">
        <v>44392.0</v>
      </c>
      <c r="C372" s="70" t="s">
        <v>1387</v>
      </c>
      <c r="D372" s="50" t="s">
        <v>1388</v>
      </c>
      <c r="E372" s="49" t="s">
        <v>363</v>
      </c>
      <c r="F372" s="49" t="s">
        <v>102</v>
      </c>
      <c r="G372" s="50" t="s">
        <v>25</v>
      </c>
      <c r="H372" s="51" t="n">
        <v>0.5</v>
      </c>
      <c r="I372" s="52" t="s">
        <v>368</v>
      </c>
      <c r="J372" s="49" t="n">
        <v>1000.0</v>
      </c>
      <c r="K372" s="50" t="s">
        <v>1389</v>
      </c>
      <c r="L372" s="54"/>
      <c r="M372" s="50" t="s">
        <v>1390</v>
      </c>
      <c r="N372" s="50" t="s">
        <v>349</v>
      </c>
      <c r="O372" s="46"/>
      <c r="P372" s="49"/>
      <c r="Q372" s="49"/>
      <c r="R372" s="49"/>
    </row>
    <row r="373">
      <c r="A373" s="46" t="n">
        <v>44392.0</v>
      </c>
      <c r="B373" s="46" t="n">
        <v>44392.0</v>
      </c>
      <c r="C373" s="70" t="s">
        <v>1391</v>
      </c>
      <c r="D373" s="50" t="s">
        <v>1392</v>
      </c>
      <c r="E373" s="49" t="s">
        <v>363</v>
      </c>
      <c r="F373" s="49" t="s">
        <v>102</v>
      </c>
      <c r="G373" s="50" t="s">
        <v>32</v>
      </c>
      <c r="H373" s="51" t="n">
        <v>0.25</v>
      </c>
      <c r="I373" s="52" t="s">
        <v>368</v>
      </c>
      <c r="J373" s="49" t="n">
        <v>1000.0</v>
      </c>
      <c r="K373" s="50" t="s">
        <v>1393</v>
      </c>
      <c r="L373" s="54" t="s">
        <v>1394</v>
      </c>
      <c r="M373" s="50" t="s">
        <v>475</v>
      </c>
      <c r="N373" s="50" t="s">
        <v>349</v>
      </c>
      <c r="O373" s="46"/>
      <c r="P373" s="49"/>
      <c r="Q373" s="49"/>
      <c r="R373" s="49"/>
    </row>
    <row r="374">
      <c r="A374" s="46" t="n">
        <v>44392.0</v>
      </c>
      <c r="B374" s="46" t="n">
        <v>44392.0</v>
      </c>
      <c r="C374" s="70" t="s">
        <v>1395</v>
      </c>
      <c r="D374" s="50" t="s">
        <v>1396</v>
      </c>
      <c r="E374" s="49" t="s">
        <v>344</v>
      </c>
      <c r="F374" s="49" t="s">
        <v>102</v>
      </c>
      <c r="G374" s="50" t="s">
        <v>36</v>
      </c>
      <c r="H374" s="51" t="n">
        <v>0.5</v>
      </c>
      <c r="I374" s="52" t="s">
        <v>691</v>
      </c>
      <c r="J374" s="49" t="n">
        <v>1000.0</v>
      </c>
      <c r="K374" s="50" t="s">
        <v>1397</v>
      </c>
      <c r="L374" s="54"/>
      <c r="M374" s="50" t="s">
        <v>1398</v>
      </c>
      <c r="N374" s="50" t="s">
        <v>349</v>
      </c>
      <c r="O374" s="46"/>
      <c r="P374" s="49"/>
      <c r="Q374" s="49"/>
      <c r="R374" s="49"/>
    </row>
    <row r="375">
      <c r="A375" s="46" t="n">
        <v>44392.0</v>
      </c>
      <c r="B375" s="46" t="n">
        <v>44392.0</v>
      </c>
      <c r="C375" s="70" t="s">
        <v>1399</v>
      </c>
      <c r="D375" s="50" t="s">
        <v>1400</v>
      </c>
      <c r="E375" s="49" t="s">
        <v>344</v>
      </c>
      <c r="F375" s="49" t="s">
        <v>102</v>
      </c>
      <c r="G375" s="50" t="s">
        <v>36</v>
      </c>
      <c r="H375" s="51" t="n">
        <v>0.25</v>
      </c>
      <c r="I375" s="52" t="s">
        <v>345</v>
      </c>
      <c r="J375" s="49" t="n">
        <v>1000.0</v>
      </c>
      <c r="K375" s="50" t="s">
        <v>598</v>
      </c>
      <c r="L375" s="54" t="s">
        <v>1401</v>
      </c>
      <c r="M375" s="50" t="s">
        <v>509</v>
      </c>
      <c r="N375" s="50" t="s">
        <v>349</v>
      </c>
      <c r="O375" s="46"/>
      <c r="P375" s="49"/>
      <c r="Q375" s="49"/>
      <c r="R375" s="49"/>
    </row>
    <row r="376">
      <c r="A376" s="46" t="n">
        <v>44392.0</v>
      </c>
      <c r="B376" s="46" t="n">
        <v>44392.0</v>
      </c>
      <c r="C376" s="47" t="s">
        <v>1402</v>
      </c>
      <c r="D376" s="48" t="s">
        <v>1403</v>
      </c>
      <c r="E376" s="49" t="s">
        <v>344</v>
      </c>
      <c r="F376" s="49" t="s">
        <v>102</v>
      </c>
      <c r="G376" s="50" t="s">
        <v>35</v>
      </c>
      <c r="H376" s="51" t="n">
        <v>0.5</v>
      </c>
      <c r="I376" s="52" t="s">
        <v>492</v>
      </c>
      <c r="J376" s="49" t="n">
        <v>1000.0</v>
      </c>
      <c r="K376" s="50" t="s">
        <v>373</v>
      </c>
      <c r="L376" s="54"/>
      <c r="M376" s="50" t="s">
        <v>475</v>
      </c>
      <c r="N376" s="50" t="s">
        <v>349</v>
      </c>
      <c r="O376" s="46"/>
      <c r="P376" s="49"/>
      <c r="Q376" s="49"/>
      <c r="R376" s="49"/>
    </row>
    <row r="377">
      <c r="A377" s="46" t="n">
        <v>44393.0</v>
      </c>
      <c r="B377" s="46" t="n">
        <v>44393.0</v>
      </c>
      <c r="C377" s="47" t="s">
        <v>1404</v>
      </c>
      <c r="D377" s="48" t="s">
        <v>1405</v>
      </c>
      <c r="E377" s="49" t="s">
        <v>389</v>
      </c>
      <c r="F377" s="49" t="s">
        <v>102</v>
      </c>
      <c r="G377" s="50" t="s">
        <v>26</v>
      </c>
      <c r="H377" s="51" t="n">
        <v>0.25</v>
      </c>
      <c r="I377" s="52" t="s">
        <v>450</v>
      </c>
      <c r="J377" s="111" t="n">
        <v>1000.0</v>
      </c>
      <c r="K377" s="50" t="s">
        <v>373</v>
      </c>
      <c r="L377" s="54"/>
      <c r="M377" s="50" t="s">
        <v>1406</v>
      </c>
      <c r="N377" s="50" t="s">
        <v>349</v>
      </c>
      <c r="O377" s="46"/>
      <c r="P377" s="49"/>
      <c r="Q377" s="49"/>
      <c r="R377" s="49"/>
    </row>
    <row r="378">
      <c r="A378" s="46" t="n">
        <v>44393.0</v>
      </c>
      <c r="B378" s="46" t="n">
        <v>44393.0</v>
      </c>
      <c r="C378" s="47" t="s">
        <v>1407</v>
      </c>
      <c r="D378" s="48" t="s">
        <v>1408</v>
      </c>
      <c r="E378" s="49" t="s">
        <v>344</v>
      </c>
      <c r="F378" s="49" t="s">
        <v>102</v>
      </c>
      <c r="G378" s="50" t="s">
        <v>35</v>
      </c>
      <c r="H378" s="51" t="n">
        <v>0.5</v>
      </c>
      <c r="I378" s="52" t="s">
        <v>492</v>
      </c>
      <c r="J378" s="115" t="n">
        <v>1000.0</v>
      </c>
      <c r="K378" s="50" t="s">
        <v>1409</v>
      </c>
      <c r="L378" s="54"/>
      <c r="M378" s="50" t="s">
        <v>526</v>
      </c>
      <c r="N378" s="50" t="s">
        <v>349</v>
      </c>
      <c r="O378" s="46"/>
      <c r="P378" s="49"/>
      <c r="Q378" s="49"/>
      <c r="R378" s="49"/>
    </row>
    <row r="379">
      <c r="A379" s="46" t="n">
        <v>44393.0</v>
      </c>
      <c r="B379" s="46" t="n">
        <v>44393.0</v>
      </c>
      <c r="C379" s="70" t="s">
        <v>1410</v>
      </c>
      <c r="D379" s="65" t="s">
        <v>1411</v>
      </c>
      <c r="E379" s="49" t="s">
        <v>352</v>
      </c>
      <c r="F379" s="49" t="s">
        <v>102</v>
      </c>
      <c r="G379" s="50" t="s">
        <v>36</v>
      </c>
      <c r="H379" s="51" t="n">
        <v>0.25</v>
      </c>
      <c r="I379" s="52" t="s">
        <v>345</v>
      </c>
      <c r="J379" s="49" t="n">
        <v>1000.0</v>
      </c>
      <c r="K379" s="50" t="s">
        <v>1412</v>
      </c>
      <c r="L379" s="54" t="s">
        <v>1413</v>
      </c>
      <c r="M379" s="50"/>
      <c r="N379" s="50" t="s">
        <v>349</v>
      </c>
      <c r="O379" s="46"/>
      <c r="P379" s="49"/>
      <c r="Q379" s="49"/>
      <c r="R379" s="49"/>
    </row>
    <row r="380">
      <c r="A380" s="46" t="n">
        <v>44393.0</v>
      </c>
      <c r="B380" s="46" t="n">
        <v>44393.0</v>
      </c>
      <c r="C380" s="70" t="s">
        <v>1414</v>
      </c>
      <c r="D380" s="65" t="s">
        <v>1415</v>
      </c>
      <c r="E380" s="49" t="s">
        <v>344</v>
      </c>
      <c r="F380" s="49" t="s">
        <v>102</v>
      </c>
      <c r="G380" s="50" t="s">
        <v>27</v>
      </c>
      <c r="H380" s="51" t="n">
        <v>0.75</v>
      </c>
      <c r="I380" s="52" t="s">
        <v>368</v>
      </c>
      <c r="J380" s="49" t="n">
        <v>1000.0</v>
      </c>
      <c r="K380" s="50" t="s">
        <v>1416</v>
      </c>
      <c r="L380" s="54" t="s">
        <v>1417</v>
      </c>
      <c r="M380" s="50" t="s">
        <v>1418</v>
      </c>
      <c r="N380" s="50" t="s">
        <v>349</v>
      </c>
      <c r="O380" s="46"/>
      <c r="P380" s="49"/>
      <c r="Q380" s="49"/>
      <c r="R380" s="49"/>
    </row>
    <row r="381">
      <c r="A381" s="46" t="n">
        <v>44393.0</v>
      </c>
      <c r="B381" s="46" t="n">
        <v>44393.0</v>
      </c>
      <c r="C381" s="70" t="s">
        <v>1419</v>
      </c>
      <c r="D381" s="65" t="s">
        <v>571</v>
      </c>
      <c r="E381" s="49" t="s">
        <v>344</v>
      </c>
      <c r="F381" s="49" t="s">
        <v>102</v>
      </c>
      <c r="G381" s="50" t="s">
        <v>31</v>
      </c>
      <c r="H381" s="51" t="n">
        <v>0.9</v>
      </c>
      <c r="I381" s="80" t="s">
        <v>359</v>
      </c>
      <c r="J381" s="49" t="n">
        <v>1000.0</v>
      </c>
      <c r="K381" s="50" t="s">
        <v>373</v>
      </c>
      <c r="L381" s="54"/>
      <c r="M381" s="50" t="s">
        <v>465</v>
      </c>
      <c r="N381" s="50" t="s">
        <v>349</v>
      </c>
      <c r="O381" s="46"/>
      <c r="P381" s="49"/>
      <c r="Q381" s="49"/>
      <c r="R381" s="49"/>
    </row>
    <row r="382">
      <c r="A382" s="67" t="n">
        <v>44327.0</v>
      </c>
      <c r="B382" s="67" t="n">
        <v>44379.0</v>
      </c>
      <c r="C382" s="74" t="s">
        <v>1420</v>
      </c>
      <c r="D382" s="61" t="s">
        <v>792</v>
      </c>
      <c r="E382" s="61" t="s">
        <v>363</v>
      </c>
      <c r="F382" s="58" t="s">
        <v>102</v>
      </c>
      <c r="G382" s="68" t="s">
        <v>26</v>
      </c>
      <c r="H382" s="86" t="n">
        <v>0.5</v>
      </c>
      <c r="I382" s="59" t="s">
        <v>372</v>
      </c>
      <c r="J382" s="61" t="n">
        <v>999.0</v>
      </c>
      <c r="K382" s="61" t="s">
        <v>520</v>
      </c>
      <c r="L382" s="72"/>
      <c r="M382" s="73"/>
      <c r="N382" s="49"/>
      <c r="O382" s="67"/>
      <c r="P382" s="73"/>
      <c r="Q382" s="49"/>
      <c r="R382" s="73"/>
    </row>
    <row r="383">
      <c r="A383" s="46" t="n">
        <v>44390.0</v>
      </c>
      <c r="B383" s="46" t="n">
        <v>44390.0</v>
      </c>
      <c r="C383" s="70" t="s">
        <v>527</v>
      </c>
      <c r="D383" s="48" t="s">
        <v>528</v>
      </c>
      <c r="E383" s="49" t="s">
        <v>344</v>
      </c>
      <c r="F383" s="49" t="s">
        <v>102</v>
      </c>
      <c r="G383" s="50" t="s">
        <v>35</v>
      </c>
      <c r="H383" s="51" t="n">
        <v>0.5</v>
      </c>
      <c r="I383" s="52" t="s">
        <v>368</v>
      </c>
      <c r="J383" s="49" t="n">
        <v>999.0</v>
      </c>
      <c r="K383" s="50" t="s">
        <v>1409</v>
      </c>
      <c r="L383" s="54" t="s">
        <v>1421</v>
      </c>
      <c r="M383" s="50" t="s">
        <v>1422</v>
      </c>
      <c r="N383" s="50" t="s">
        <v>349</v>
      </c>
      <c r="O383" s="46"/>
      <c r="P383" s="49"/>
      <c r="Q383" s="49"/>
      <c r="R383" s="49"/>
    </row>
    <row r="384">
      <c r="A384" s="46" t="n">
        <v>44392.0</v>
      </c>
      <c r="B384" s="46" t="n">
        <v>44392.0</v>
      </c>
      <c r="C384" s="104" t="s">
        <v>1423</v>
      </c>
      <c r="D384" s="75" t="s">
        <v>1424</v>
      </c>
      <c r="E384" s="49" t="s">
        <v>363</v>
      </c>
      <c r="F384" s="49" t="s">
        <v>102</v>
      </c>
      <c r="G384" s="50" t="s">
        <v>30</v>
      </c>
      <c r="H384" s="51" t="n">
        <v>0.5</v>
      </c>
      <c r="I384" s="52" t="s">
        <v>368</v>
      </c>
      <c r="J384" s="49" t="n">
        <v>999.0</v>
      </c>
      <c r="K384" s="50" t="s">
        <v>520</v>
      </c>
      <c r="L384" s="54" t="s">
        <v>1425</v>
      </c>
      <c r="M384" s="50" t="s">
        <v>1426</v>
      </c>
      <c r="N384" s="50" t="s">
        <v>349</v>
      </c>
      <c r="O384" s="46"/>
      <c r="P384" s="49"/>
      <c r="Q384" s="49"/>
      <c r="R384" s="49"/>
    </row>
    <row r="385">
      <c r="A385" s="46" t="n">
        <v>44384.0</v>
      </c>
      <c r="B385" s="46" t="n">
        <v>44384.0</v>
      </c>
      <c r="C385" s="64" t="s">
        <v>1427</v>
      </c>
      <c r="D385" s="48" t="s">
        <v>1428</v>
      </c>
      <c r="E385" s="49" t="s">
        <v>363</v>
      </c>
      <c r="F385" s="49" t="s">
        <v>102</v>
      </c>
      <c r="G385" s="50" t="s">
        <v>25</v>
      </c>
      <c r="H385" s="51" t="n">
        <v>1.0</v>
      </c>
      <c r="I385" s="52" t="s">
        <v>413</v>
      </c>
      <c r="J385" s="49" t="n">
        <v>909.0</v>
      </c>
      <c r="K385" s="50" t="s">
        <v>373</v>
      </c>
      <c r="L385" s="82"/>
      <c r="M385" s="50" t="s">
        <v>526</v>
      </c>
      <c r="N385" s="49" t="s">
        <v>349</v>
      </c>
      <c r="O385" s="46" t="n">
        <v>44385.0</v>
      </c>
      <c r="P385" s="49" t="n">
        <v>1399.9</v>
      </c>
      <c r="Q385" s="49" t="s">
        <v>84</v>
      </c>
      <c r="R385" s="49"/>
    </row>
    <row r="386">
      <c r="A386" s="46" t="n">
        <v>44384.0</v>
      </c>
      <c r="B386" s="46" t="n">
        <v>44384.0</v>
      </c>
      <c r="C386" s="64" t="s">
        <v>1429</v>
      </c>
      <c r="D386" s="50" t="s">
        <v>1430</v>
      </c>
      <c r="E386" s="49" t="s">
        <v>344</v>
      </c>
      <c r="F386" s="49" t="s">
        <v>102</v>
      </c>
      <c r="G386" s="50" t="s">
        <v>31</v>
      </c>
      <c r="H386" s="51" t="n">
        <v>1.0</v>
      </c>
      <c r="I386" s="52" t="s">
        <v>531</v>
      </c>
      <c r="J386" s="49" t="n">
        <v>909.0</v>
      </c>
      <c r="K386" s="50" t="s">
        <v>373</v>
      </c>
      <c r="L386" s="82"/>
      <c r="M386" s="49"/>
      <c r="N386" s="49" t="s">
        <v>349</v>
      </c>
      <c r="O386" s="46" t="n">
        <v>44384.0</v>
      </c>
      <c r="P386" s="49" t="n">
        <v>909.0</v>
      </c>
      <c r="Q386" s="49" t="s">
        <v>69</v>
      </c>
      <c r="R386" s="49"/>
    </row>
    <row r="387">
      <c r="A387" s="46" t="n">
        <v>44385.0</v>
      </c>
      <c r="B387" s="46" t="n">
        <v>44385.0</v>
      </c>
      <c r="C387" s="64" t="s">
        <v>1431</v>
      </c>
      <c r="D387" s="48" t="s">
        <v>1432</v>
      </c>
      <c r="E387" s="49" t="s">
        <v>344</v>
      </c>
      <c r="F387" s="49" t="s">
        <v>102</v>
      </c>
      <c r="G387" s="50" t="s">
        <v>27</v>
      </c>
      <c r="H387" s="51" t="n">
        <v>1.0</v>
      </c>
      <c r="I387" s="52" t="s">
        <v>413</v>
      </c>
      <c r="J387" s="49" t="n">
        <v>909.0</v>
      </c>
      <c r="K387" s="49" t="s">
        <v>373</v>
      </c>
      <c r="L387" s="82"/>
      <c r="M387" s="49"/>
      <c r="N387" s="49" t="s">
        <v>349</v>
      </c>
      <c r="O387" s="46" t="n">
        <v>44385.0</v>
      </c>
      <c r="P387" s="49" t="n">
        <v>909.0</v>
      </c>
      <c r="Q387" s="49" t="s">
        <v>69</v>
      </c>
      <c r="R387" s="49"/>
    </row>
    <row r="388">
      <c r="A388" s="46" t="n">
        <v>44384.0</v>
      </c>
      <c r="B388" s="46" t="n">
        <v>44384.0</v>
      </c>
      <c r="C388" s="64" t="s">
        <v>1433</v>
      </c>
      <c r="D388" s="50" t="s">
        <v>1434</v>
      </c>
      <c r="E388" s="49" t="s">
        <v>344</v>
      </c>
      <c r="F388" s="49" t="s">
        <v>102</v>
      </c>
      <c r="G388" s="50" t="s">
        <v>31</v>
      </c>
      <c r="H388" s="51" t="n">
        <v>1.0</v>
      </c>
      <c r="I388" s="52" t="s">
        <v>531</v>
      </c>
      <c r="J388" s="49" t="n">
        <v>900.0</v>
      </c>
      <c r="K388" s="50" t="s">
        <v>373</v>
      </c>
      <c r="L388" s="82"/>
      <c r="M388" s="50" t="s">
        <v>1435</v>
      </c>
      <c r="N388" s="49" t="s">
        <v>349</v>
      </c>
      <c r="O388" s="46" t="n">
        <v>44384.0</v>
      </c>
      <c r="P388" s="49" t="n">
        <v>900.0</v>
      </c>
      <c r="Q388" s="49" t="s">
        <v>69</v>
      </c>
      <c r="R388" s="49"/>
    </row>
    <row r="389">
      <c r="A389" s="55" t="n">
        <v>44384.0</v>
      </c>
      <c r="B389" s="55" t="n">
        <v>44384.0</v>
      </c>
      <c r="C389" s="64" t="s">
        <v>1436</v>
      </c>
      <c r="D389" s="116" t="s">
        <v>1437</v>
      </c>
      <c r="E389" s="49" t="s">
        <v>377</v>
      </c>
      <c r="F389" s="49" t="s">
        <v>102</v>
      </c>
      <c r="G389" s="50" t="s">
        <v>34</v>
      </c>
      <c r="H389" s="51" t="n">
        <v>0.75</v>
      </c>
      <c r="I389" s="52" t="s">
        <v>413</v>
      </c>
      <c r="J389" s="49" t="n">
        <v>900.0</v>
      </c>
      <c r="K389" s="50" t="s">
        <v>373</v>
      </c>
      <c r="L389" s="82"/>
      <c r="M389" s="49"/>
      <c r="N389" s="49" t="s">
        <v>349</v>
      </c>
      <c r="O389" s="46"/>
      <c r="P389" s="49"/>
      <c r="Q389" s="49"/>
      <c r="R389" s="49"/>
    </row>
    <row r="390">
      <c r="A390" s="46" t="n">
        <v>44384.0</v>
      </c>
      <c r="B390" s="46" t="n">
        <v>44384.0</v>
      </c>
      <c r="C390" s="64" t="s">
        <v>1438</v>
      </c>
      <c r="D390" s="59" t="s">
        <v>1439</v>
      </c>
      <c r="E390" s="49" t="s">
        <v>344</v>
      </c>
      <c r="F390" s="49" t="s">
        <v>102</v>
      </c>
      <c r="G390" s="50" t="s">
        <v>32</v>
      </c>
      <c r="H390" s="51" t="n">
        <v>1.0</v>
      </c>
      <c r="I390" s="52" t="s">
        <v>413</v>
      </c>
      <c r="J390" s="49" t="n">
        <v>872.0</v>
      </c>
      <c r="K390" s="50" t="s">
        <v>373</v>
      </c>
      <c r="L390" s="62" t="s">
        <v>1985</v>
      </c>
      <c r="M390" s="50" t="s">
        <v>1440</v>
      </c>
      <c r="N390" s="49" t="s">
        <v>349</v>
      </c>
      <c r="O390" s="46" t="n">
        <v>44384.0</v>
      </c>
      <c r="P390" s="49" t="n">
        <v>121.0</v>
      </c>
      <c r="Q390" s="49" t="s">
        <v>69</v>
      </c>
      <c r="R390" s="49"/>
    </row>
    <row r="391">
      <c r="A391" s="46" t="n">
        <v>44386.0</v>
      </c>
      <c r="B391" s="46" t="n">
        <v>44391.0</v>
      </c>
      <c r="C391" s="64" t="s">
        <v>1441</v>
      </c>
      <c r="D391" s="50" t="s">
        <v>515</v>
      </c>
      <c r="E391" s="49" t="s">
        <v>344</v>
      </c>
      <c r="F391" s="49" t="s">
        <v>102</v>
      </c>
      <c r="G391" s="50" t="s">
        <v>29</v>
      </c>
      <c r="H391" s="51" t="n">
        <v>0.25</v>
      </c>
      <c r="I391" s="52" t="s">
        <v>413</v>
      </c>
      <c r="J391" s="49" t="n">
        <v>870.0</v>
      </c>
      <c r="K391" s="50" t="s">
        <v>904</v>
      </c>
      <c r="L391" s="62" t="s">
        <v>1986</v>
      </c>
      <c r="M391" s="50" t="s">
        <v>526</v>
      </c>
      <c r="N391" s="49" t="s">
        <v>349</v>
      </c>
      <c r="O391" s="46"/>
      <c r="P391" s="49"/>
      <c r="Q391" s="49" t="s">
        <v>69</v>
      </c>
      <c r="R391" s="49"/>
    </row>
    <row r="392">
      <c r="A392" s="46" t="n">
        <v>44391.0</v>
      </c>
      <c r="B392" s="46" t="n">
        <v>44391.0</v>
      </c>
      <c r="C392" s="70" t="s">
        <v>1442</v>
      </c>
      <c r="D392" s="50" t="s">
        <v>1443</v>
      </c>
      <c r="E392" s="49" t="s">
        <v>377</v>
      </c>
      <c r="F392" s="49" t="s">
        <v>102</v>
      </c>
      <c r="G392" s="50" t="s">
        <v>29</v>
      </c>
      <c r="H392" s="51" t="n">
        <v>1.0</v>
      </c>
      <c r="I392" s="52"/>
      <c r="J392" s="49" t="n">
        <v>810.0</v>
      </c>
      <c r="K392" s="50" t="s">
        <v>373</v>
      </c>
      <c r="L392" s="54"/>
      <c r="M392" s="50" t="s">
        <v>1444</v>
      </c>
      <c r="N392" s="50" t="s">
        <v>349</v>
      </c>
      <c r="O392" s="46" t="n">
        <v>44391.0</v>
      </c>
      <c r="P392" s="49" t="n">
        <v>810.0</v>
      </c>
      <c r="Q392" s="49" t="s">
        <v>84</v>
      </c>
      <c r="R392" s="49"/>
    </row>
    <row r="393">
      <c r="A393" s="46" t="n">
        <v>44392.0</v>
      </c>
      <c r="B393" s="46" t="n">
        <v>44392.0</v>
      </c>
      <c r="C393" s="70" t="s">
        <v>1445</v>
      </c>
      <c r="D393" s="50" t="s">
        <v>1446</v>
      </c>
      <c r="E393" s="49" t="s">
        <v>344</v>
      </c>
      <c r="F393" s="49" t="s">
        <v>102</v>
      </c>
      <c r="G393" s="50" t="s">
        <v>32</v>
      </c>
      <c r="H393" s="51" t="n">
        <v>0.25</v>
      </c>
      <c r="I393" s="52" t="s">
        <v>359</v>
      </c>
      <c r="J393" s="49" t="n">
        <v>808.0</v>
      </c>
      <c r="K393" s="50" t="s">
        <v>1447</v>
      </c>
      <c r="L393" s="54" t="s">
        <v>1448</v>
      </c>
      <c r="M393" s="50" t="s">
        <v>1449</v>
      </c>
      <c r="N393" s="50" t="s">
        <v>349</v>
      </c>
      <c r="O393" s="46"/>
      <c r="P393" s="49"/>
      <c r="Q393" s="49"/>
      <c r="R393" s="49"/>
    </row>
    <row r="394">
      <c r="A394" s="46" t="n">
        <v>44384.0</v>
      </c>
      <c r="B394" s="46" t="n">
        <v>44384.0</v>
      </c>
      <c r="C394" s="104" t="s">
        <v>1450</v>
      </c>
      <c r="D394" s="48" t="s">
        <v>1451</v>
      </c>
      <c r="E394" s="49" t="s">
        <v>363</v>
      </c>
      <c r="F394" s="49" t="s">
        <v>102</v>
      </c>
      <c r="G394" s="50" t="s">
        <v>25</v>
      </c>
      <c r="H394" s="51" t="n">
        <v>1.0</v>
      </c>
      <c r="I394" s="52" t="s">
        <v>345</v>
      </c>
      <c r="J394" s="49" t="n">
        <v>800.0</v>
      </c>
      <c r="K394" s="50" t="s">
        <v>373</v>
      </c>
      <c r="L394" s="72" t="s">
        <v>1452</v>
      </c>
      <c r="M394" s="49"/>
      <c r="N394" s="49" t="s">
        <v>349</v>
      </c>
      <c r="O394" s="46" t="n">
        <v>44385.0</v>
      </c>
      <c r="P394" s="49" t="n">
        <v>869.4</v>
      </c>
      <c r="Q394" s="49" t="s">
        <v>84</v>
      </c>
      <c r="R394" s="49"/>
    </row>
    <row r="395">
      <c r="A395" s="46" t="n">
        <v>44391.0</v>
      </c>
      <c r="B395" s="46" t="n">
        <v>44391.0</v>
      </c>
      <c r="C395" s="104" t="s">
        <v>1453</v>
      </c>
      <c r="D395" s="48" t="s">
        <v>1454</v>
      </c>
      <c r="E395" s="49" t="s">
        <v>363</v>
      </c>
      <c r="F395" s="49" t="s">
        <v>102</v>
      </c>
      <c r="G395" s="50" t="s">
        <v>30</v>
      </c>
      <c r="H395" s="51" t="n">
        <v>0.75</v>
      </c>
      <c r="I395" s="52" t="s">
        <v>359</v>
      </c>
      <c r="J395" s="49" t="n">
        <v>800.0</v>
      </c>
      <c r="K395" s="50" t="s">
        <v>373</v>
      </c>
      <c r="L395" s="54" t="s">
        <v>1455</v>
      </c>
      <c r="M395" s="50" t="s">
        <v>1456</v>
      </c>
      <c r="N395" s="50" t="s">
        <v>349</v>
      </c>
      <c r="O395" s="46"/>
      <c r="P395" s="49"/>
      <c r="Q395" s="49"/>
      <c r="R395" s="49"/>
    </row>
    <row r="396">
      <c r="A396" s="46" t="n">
        <v>44386.0</v>
      </c>
      <c r="B396" s="46" t="n">
        <v>44386.0</v>
      </c>
      <c r="C396" s="64" t="s">
        <v>1457</v>
      </c>
      <c r="D396" s="50" t="s">
        <v>1458</v>
      </c>
      <c r="E396" s="49" t="s">
        <v>344</v>
      </c>
      <c r="F396" s="49" t="s">
        <v>102</v>
      </c>
      <c r="G396" s="50" t="s">
        <v>31</v>
      </c>
      <c r="H396" s="51" t="n">
        <v>1.0</v>
      </c>
      <c r="I396" s="52" t="s">
        <v>413</v>
      </c>
      <c r="J396" s="49" t="n">
        <v>755.0</v>
      </c>
      <c r="K396" s="50" t="s">
        <v>373</v>
      </c>
      <c r="L396" s="82"/>
      <c r="M396" s="49"/>
      <c r="N396" s="49" t="s">
        <v>349</v>
      </c>
      <c r="O396" s="46"/>
      <c r="P396" s="49"/>
      <c r="Q396" s="49"/>
      <c r="R396" s="49"/>
    </row>
    <row r="397">
      <c r="A397" s="46" t="n">
        <v>44386.0</v>
      </c>
      <c r="B397" s="46" t="n">
        <v>44386.0</v>
      </c>
      <c r="C397" s="64" t="s">
        <v>1459</v>
      </c>
      <c r="D397" s="50" t="s">
        <v>1460</v>
      </c>
      <c r="E397" s="49" t="s">
        <v>344</v>
      </c>
      <c r="F397" s="49" t="s">
        <v>102</v>
      </c>
      <c r="G397" s="50" t="s">
        <v>24</v>
      </c>
      <c r="H397" s="51" t="n">
        <v>1.0</v>
      </c>
      <c r="I397" s="52" t="s">
        <v>413</v>
      </c>
      <c r="J397" s="49" t="n">
        <v>720.0</v>
      </c>
      <c r="K397" s="50" t="s">
        <v>347</v>
      </c>
      <c r="L397" s="82"/>
      <c r="M397" s="50" t="s">
        <v>1058</v>
      </c>
      <c r="N397" s="49" t="s">
        <v>349</v>
      </c>
      <c r="O397" s="46" t="n">
        <v>44386.0</v>
      </c>
      <c r="P397" s="49" t="n">
        <v>38.0</v>
      </c>
      <c r="Q397" s="49" t="s">
        <v>69</v>
      </c>
      <c r="R397" s="50" t="s">
        <v>1461</v>
      </c>
    </row>
    <row r="398">
      <c r="A398" s="67" t="n">
        <v>44348.0</v>
      </c>
      <c r="B398" s="67" t="n">
        <v>44391.0</v>
      </c>
      <c r="C398" s="64" t="s">
        <v>1462</v>
      </c>
      <c r="D398" s="53" t="s">
        <v>1463</v>
      </c>
      <c r="E398" s="61" t="s">
        <v>389</v>
      </c>
      <c r="F398" s="58" t="s">
        <v>102</v>
      </c>
      <c r="G398" s="68" t="s">
        <v>27</v>
      </c>
      <c r="H398" s="51" t="n">
        <v>0.5</v>
      </c>
      <c r="I398" s="52" t="s">
        <v>531</v>
      </c>
      <c r="J398" s="53" t="n">
        <v>700.0</v>
      </c>
      <c r="K398" s="53" t="s">
        <v>598</v>
      </c>
      <c r="L398" s="66"/>
      <c r="M398" s="63"/>
      <c r="N398" s="63"/>
      <c r="O398" s="67"/>
      <c r="P398" s="63"/>
      <c r="Q398" s="63"/>
      <c r="R398" s="63"/>
    </row>
    <row r="399">
      <c r="A399" s="67" t="n">
        <v>44350.0</v>
      </c>
      <c r="B399" s="67" t="n">
        <v>44378.0</v>
      </c>
      <c r="C399" s="71" t="s">
        <v>1464</v>
      </c>
      <c r="D399" s="53" t="s">
        <v>1465</v>
      </c>
      <c r="E399" s="61" t="s">
        <v>363</v>
      </c>
      <c r="F399" s="58" t="s">
        <v>102</v>
      </c>
      <c r="G399" s="68" t="s">
        <v>26</v>
      </c>
      <c r="H399" s="51" t="n">
        <v>0.5</v>
      </c>
      <c r="I399" s="52" t="s">
        <v>368</v>
      </c>
      <c r="J399" s="53" t="n">
        <v>700.0</v>
      </c>
      <c r="K399" s="53" t="s">
        <v>373</v>
      </c>
      <c r="L399" s="66"/>
      <c r="M399" s="63"/>
      <c r="N399" s="63"/>
      <c r="O399" s="67"/>
      <c r="P399" s="63"/>
      <c r="Q399" s="63"/>
      <c r="R399" s="63"/>
    </row>
    <row r="400">
      <c r="A400" s="55" t="n">
        <v>44378.0</v>
      </c>
      <c r="B400" s="55" t="n">
        <v>44392.0</v>
      </c>
      <c r="C400" s="95" t="n">
        <v>6.75551574E8</v>
      </c>
      <c r="D400" s="59" t="s">
        <v>1466</v>
      </c>
      <c r="E400" s="49" t="s">
        <v>363</v>
      </c>
      <c r="F400" s="49" t="s">
        <v>102</v>
      </c>
      <c r="G400" s="68" t="s">
        <v>34</v>
      </c>
      <c r="H400" s="51" t="n">
        <v>0.0</v>
      </c>
      <c r="I400" s="59" t="s">
        <v>353</v>
      </c>
      <c r="J400" s="49" t="n">
        <v>700.0</v>
      </c>
      <c r="K400" s="50" t="s">
        <v>347</v>
      </c>
      <c r="L400" s="82"/>
      <c r="M400" s="49"/>
      <c r="N400" s="49"/>
      <c r="O400" s="46"/>
      <c r="P400" s="49"/>
      <c r="Q400" s="49"/>
      <c r="R400" s="49"/>
    </row>
    <row r="401">
      <c r="A401" s="46" t="n">
        <v>44383.0</v>
      </c>
      <c r="B401" s="46" t="n">
        <v>44383.0</v>
      </c>
      <c r="C401" s="99" t="s">
        <v>1467</v>
      </c>
      <c r="D401" s="48" t="s">
        <v>1468</v>
      </c>
      <c r="E401" s="49" t="s">
        <v>363</v>
      </c>
      <c r="F401" s="49" t="s">
        <v>102</v>
      </c>
      <c r="G401" s="50" t="s">
        <v>35</v>
      </c>
      <c r="H401" s="51" t="n">
        <v>0.5</v>
      </c>
      <c r="I401" s="52" t="s">
        <v>413</v>
      </c>
      <c r="J401" s="49" t="n">
        <v>700.0</v>
      </c>
      <c r="K401" s="50" t="s">
        <v>347</v>
      </c>
      <c r="L401" s="82"/>
      <c r="M401" s="50"/>
      <c r="N401" s="50" t="s">
        <v>349</v>
      </c>
      <c r="O401" s="46"/>
      <c r="P401" s="49"/>
      <c r="Q401" s="49"/>
      <c r="R401" s="49"/>
    </row>
    <row r="402">
      <c r="A402" s="46" t="n">
        <v>44389.0</v>
      </c>
      <c r="B402" s="46" t="n">
        <v>44389.0</v>
      </c>
      <c r="C402" s="70" t="s">
        <v>1469</v>
      </c>
      <c r="D402" s="50" t="s">
        <v>1470</v>
      </c>
      <c r="E402" s="49" t="s">
        <v>344</v>
      </c>
      <c r="F402" s="49" t="s">
        <v>102</v>
      </c>
      <c r="G402" s="50" t="s">
        <v>36</v>
      </c>
      <c r="H402" s="51" t="n">
        <v>0.5</v>
      </c>
      <c r="I402" s="52" t="s">
        <v>492</v>
      </c>
      <c r="J402" s="49" t="n">
        <v>700.0</v>
      </c>
      <c r="K402" s="50" t="s">
        <v>1471</v>
      </c>
      <c r="L402" s="72"/>
      <c r="M402" s="49" t="s">
        <v>526</v>
      </c>
      <c r="N402" s="49" t="s">
        <v>349</v>
      </c>
      <c r="O402" s="46"/>
      <c r="P402" s="49"/>
      <c r="Q402" s="49"/>
      <c r="R402" s="49"/>
    </row>
    <row r="403">
      <c r="A403" s="46" t="n">
        <v>44389.0</v>
      </c>
      <c r="B403" s="46" t="n">
        <v>44389.0</v>
      </c>
      <c r="C403" s="99" t="s">
        <v>1472</v>
      </c>
      <c r="D403" s="48" t="s">
        <v>1473</v>
      </c>
      <c r="E403" s="49" t="s">
        <v>344</v>
      </c>
      <c r="F403" s="49" t="s">
        <v>102</v>
      </c>
      <c r="G403" s="50" t="s">
        <v>35</v>
      </c>
      <c r="H403" s="51" t="n">
        <v>0.25</v>
      </c>
      <c r="I403" s="52" t="s">
        <v>359</v>
      </c>
      <c r="J403" s="49" t="n">
        <v>700.0</v>
      </c>
      <c r="K403" s="50" t="s">
        <v>373</v>
      </c>
      <c r="L403" s="72"/>
      <c r="M403" s="50" t="s">
        <v>1474</v>
      </c>
      <c r="N403" s="49" t="s">
        <v>349</v>
      </c>
      <c r="O403" s="46"/>
      <c r="P403" s="49"/>
      <c r="Q403" s="49"/>
      <c r="R403" s="49"/>
    </row>
    <row r="404" ht="34.0" customHeight="true">
      <c r="A404" s="46" t="n">
        <v>44389.0</v>
      </c>
      <c r="B404" s="46" t="n">
        <v>44389.0</v>
      </c>
      <c r="C404" s="70" t="n">
        <v>1.00013308959E11</v>
      </c>
      <c r="D404" s="50" t="s">
        <v>1475</v>
      </c>
      <c r="E404" s="49" t="s">
        <v>344</v>
      </c>
      <c r="F404" s="49" t="s">
        <v>102</v>
      </c>
      <c r="G404" s="50" t="s">
        <v>36</v>
      </c>
      <c r="H404" s="51" t="n">
        <v>0.75</v>
      </c>
      <c r="I404" s="52" t="s">
        <v>353</v>
      </c>
      <c r="J404" s="49" t="n">
        <v>700.0</v>
      </c>
      <c r="K404" s="50" t="s">
        <v>1471</v>
      </c>
      <c r="L404" s="54"/>
      <c r="M404" s="50" t="s">
        <v>1144</v>
      </c>
      <c r="N404" s="50" t="s">
        <v>349</v>
      </c>
      <c r="O404" s="46"/>
      <c r="P404" s="49"/>
      <c r="Q404" s="49"/>
      <c r="R404" s="49"/>
    </row>
    <row r="405">
      <c r="A405" s="67" t="n">
        <v>44368.0</v>
      </c>
      <c r="B405" s="67" t="n">
        <v>44383.0</v>
      </c>
      <c r="C405" s="71" t="s">
        <v>1476</v>
      </c>
      <c r="D405" s="57" t="s">
        <v>1477</v>
      </c>
      <c r="E405" s="61" t="s">
        <v>389</v>
      </c>
      <c r="F405" s="58" t="s">
        <v>102</v>
      </c>
      <c r="G405" s="68" t="s">
        <v>35</v>
      </c>
      <c r="H405" s="69" t="n">
        <v>1.0</v>
      </c>
      <c r="I405" s="52" t="s">
        <v>531</v>
      </c>
      <c r="J405" s="53" t="n">
        <v>688.0</v>
      </c>
      <c r="K405" s="53" t="s">
        <v>373</v>
      </c>
      <c r="L405" s="66"/>
      <c r="M405" s="63"/>
      <c r="N405" s="63"/>
      <c r="O405" s="67" t="n">
        <v>44369.0</v>
      </c>
      <c r="P405" s="53" t="n">
        <v>688.0</v>
      </c>
      <c r="Q405" s="63"/>
      <c r="R405" s="63"/>
    </row>
    <row r="406">
      <c r="A406" s="46" t="n">
        <v>44383.0</v>
      </c>
      <c r="B406" s="46" t="n">
        <v>44383.0</v>
      </c>
      <c r="C406" s="64" t="s">
        <v>234</v>
      </c>
      <c r="D406" s="65" t="s">
        <v>1478</v>
      </c>
      <c r="E406" s="49" t="s">
        <v>352</v>
      </c>
      <c r="F406" s="49" t="s">
        <v>102</v>
      </c>
      <c r="G406" s="50" t="s">
        <v>28</v>
      </c>
      <c r="H406" s="51" t="n">
        <v>0.9</v>
      </c>
      <c r="I406" s="52" t="s">
        <v>413</v>
      </c>
      <c r="J406" s="49" t="n">
        <v>688.0</v>
      </c>
      <c r="K406" s="50" t="s">
        <v>373</v>
      </c>
      <c r="L406" s="72" t="s">
        <v>1479</v>
      </c>
      <c r="M406" s="49" t="s">
        <v>509</v>
      </c>
      <c r="N406" s="49" t="s">
        <v>349</v>
      </c>
      <c r="O406" s="46"/>
      <c r="P406" s="49"/>
      <c r="Q406" s="49"/>
      <c r="R406" s="49"/>
    </row>
    <row r="407">
      <c r="A407" s="67" t="n">
        <v>44370.0</v>
      </c>
      <c r="B407" s="67" t="n">
        <v>44370.0</v>
      </c>
      <c r="C407" s="71" t="s">
        <v>1480</v>
      </c>
      <c r="D407" s="53" t="s">
        <v>1481</v>
      </c>
      <c r="E407" s="61" t="s">
        <v>363</v>
      </c>
      <c r="F407" s="58" t="s">
        <v>102</v>
      </c>
      <c r="G407" s="68" t="s">
        <v>33</v>
      </c>
      <c r="H407" s="69" t="n">
        <v>1.0</v>
      </c>
      <c r="I407" s="59" t="s">
        <v>732</v>
      </c>
      <c r="J407" s="53" t="n">
        <v>675.0</v>
      </c>
      <c r="K407" s="53" t="s">
        <v>373</v>
      </c>
      <c r="L407" s="66"/>
      <c r="M407" s="63"/>
      <c r="N407" s="63"/>
      <c r="O407" s="67" t="n">
        <v>44379.0</v>
      </c>
      <c r="P407" s="53" t="n">
        <v>675.0</v>
      </c>
      <c r="Q407" s="63"/>
      <c r="R407" s="63"/>
    </row>
    <row r="408">
      <c r="A408" s="46" t="n">
        <v>44392.0</v>
      </c>
      <c r="B408" s="46" t="n">
        <v>44392.0</v>
      </c>
      <c r="C408" s="104" t="s">
        <v>1482</v>
      </c>
      <c r="D408" s="48" t="s">
        <v>1483</v>
      </c>
      <c r="E408" s="49" t="s">
        <v>363</v>
      </c>
      <c r="F408" s="49" t="s">
        <v>102</v>
      </c>
      <c r="G408" s="50" t="s">
        <v>37</v>
      </c>
      <c r="H408" s="51" t="n">
        <v>0.25</v>
      </c>
      <c r="I408" s="52" t="s">
        <v>368</v>
      </c>
      <c r="J408" s="49" t="n">
        <v>650.0</v>
      </c>
      <c r="K408" s="50" t="s">
        <v>1484</v>
      </c>
      <c r="L408" s="54" t="s">
        <v>1485</v>
      </c>
      <c r="M408" s="50" t="s">
        <v>526</v>
      </c>
      <c r="N408" s="50" t="s">
        <v>349</v>
      </c>
      <c r="O408" s="46"/>
      <c r="P408" s="49"/>
      <c r="Q408" s="49"/>
      <c r="R408" s="49"/>
    </row>
    <row r="409">
      <c r="A409" s="46" t="n">
        <v>44393.0</v>
      </c>
      <c r="B409" s="46" t="n">
        <v>44393.0</v>
      </c>
      <c r="C409" s="70" t="s">
        <v>1486</v>
      </c>
      <c r="D409" s="50" t="s">
        <v>1487</v>
      </c>
      <c r="E409" s="49" t="s">
        <v>363</v>
      </c>
      <c r="F409" s="49" t="s">
        <v>102</v>
      </c>
      <c r="G409" s="50" t="s">
        <v>36</v>
      </c>
      <c r="H409" s="51" t="n">
        <v>0.5</v>
      </c>
      <c r="I409" s="52" t="s">
        <v>450</v>
      </c>
      <c r="J409" s="49" t="n">
        <v>650.0</v>
      </c>
      <c r="K409" s="50" t="s">
        <v>1471</v>
      </c>
      <c r="L409" s="54" t="s">
        <v>1488</v>
      </c>
      <c r="M409" s="50" t="s">
        <v>526</v>
      </c>
      <c r="N409" s="50" t="s">
        <v>349</v>
      </c>
      <c r="O409" s="46"/>
      <c r="P409" s="49"/>
      <c r="Q409" s="49"/>
      <c r="R409" s="49"/>
    </row>
    <row r="410">
      <c r="A410" s="55" t="n">
        <v>44383.0</v>
      </c>
      <c r="B410" s="67" t="n">
        <v>44391.0</v>
      </c>
      <c r="C410" s="71" t="s">
        <v>1489</v>
      </c>
      <c r="D410" s="94" t="s">
        <v>1490</v>
      </c>
      <c r="E410" s="49" t="s">
        <v>363</v>
      </c>
      <c r="F410" s="49" t="s">
        <v>102</v>
      </c>
      <c r="G410" s="50" t="s">
        <v>32</v>
      </c>
      <c r="H410" s="51" t="n">
        <v>0.25</v>
      </c>
      <c r="I410" s="80" t="s">
        <v>368</v>
      </c>
      <c r="J410" s="49" t="n">
        <v>640.0</v>
      </c>
      <c r="K410" s="50" t="s">
        <v>563</v>
      </c>
      <c r="L410" s="54" t="s">
        <v>1491</v>
      </c>
      <c r="M410" s="50" t="s">
        <v>904</v>
      </c>
      <c r="N410" s="49" t="s">
        <v>349</v>
      </c>
      <c r="O410" s="46"/>
      <c r="P410" s="49"/>
      <c r="Q410" s="49"/>
      <c r="R410" s="49"/>
    </row>
    <row r="411">
      <c r="A411" s="67" t="n">
        <v>44368.0</v>
      </c>
      <c r="B411" s="67" t="n">
        <v>44383.0</v>
      </c>
      <c r="C411" s="71" t="s">
        <v>1492</v>
      </c>
      <c r="D411" s="53" t="s">
        <v>1493</v>
      </c>
      <c r="E411" s="61" t="s">
        <v>389</v>
      </c>
      <c r="F411" s="58" t="s">
        <v>102</v>
      </c>
      <c r="G411" s="68" t="s">
        <v>35</v>
      </c>
      <c r="H411" s="69" t="n">
        <v>1.0</v>
      </c>
      <c r="I411" s="52" t="s">
        <v>413</v>
      </c>
      <c r="J411" s="53" t="n">
        <v>600.0</v>
      </c>
      <c r="K411" s="53" t="s">
        <v>373</v>
      </c>
      <c r="L411" s="66"/>
      <c r="M411" s="63"/>
      <c r="N411" s="63"/>
      <c r="O411" s="67" t="n">
        <v>44385.0</v>
      </c>
      <c r="P411" s="53" t="n">
        <v>1001.0</v>
      </c>
      <c r="Q411" s="63"/>
      <c r="R411" s="63"/>
    </row>
    <row r="412">
      <c r="A412" s="67" t="n">
        <v>44370.0</v>
      </c>
      <c r="B412" s="67" t="n">
        <v>44383.0</v>
      </c>
      <c r="C412" s="71" t="s">
        <v>1494</v>
      </c>
      <c r="D412" s="57" t="s">
        <v>1495</v>
      </c>
      <c r="E412" s="61" t="s">
        <v>389</v>
      </c>
      <c r="F412" s="58" t="s">
        <v>102</v>
      </c>
      <c r="G412" s="68" t="s">
        <v>35</v>
      </c>
      <c r="H412" s="60" t="n">
        <v>0.5</v>
      </c>
      <c r="I412" s="59" t="s">
        <v>353</v>
      </c>
      <c r="J412" s="53" t="n">
        <v>600.0</v>
      </c>
      <c r="K412" s="53" t="s">
        <v>373</v>
      </c>
      <c r="L412" s="66"/>
      <c r="M412" s="63"/>
      <c r="N412" s="63"/>
      <c r="O412" s="67"/>
      <c r="P412" s="63"/>
      <c r="Q412" s="63"/>
      <c r="R412" s="63"/>
    </row>
    <row r="413">
      <c r="A413" s="55" t="n">
        <v>44375.0</v>
      </c>
      <c r="B413" s="67" t="n">
        <v>44379.0</v>
      </c>
      <c r="C413" s="81" t="s">
        <v>1496</v>
      </c>
      <c r="D413" s="77" t="s">
        <v>1497</v>
      </c>
      <c r="E413" s="61" t="s">
        <v>389</v>
      </c>
      <c r="F413" s="58" t="s">
        <v>102</v>
      </c>
      <c r="G413" s="59" t="s">
        <v>26</v>
      </c>
      <c r="H413" s="51" t="n">
        <v>0.5</v>
      </c>
      <c r="I413" s="52" t="s">
        <v>368</v>
      </c>
      <c r="J413" s="53" t="n">
        <v>600.0</v>
      </c>
      <c r="K413" s="53" t="s">
        <v>373</v>
      </c>
      <c r="L413" s="66"/>
      <c r="M413" s="63"/>
      <c r="N413" s="63"/>
      <c r="O413" s="55"/>
      <c r="P413" s="63"/>
      <c r="Q413" s="63"/>
      <c r="R413" s="63"/>
    </row>
    <row r="414">
      <c r="A414" s="46" t="n">
        <v>44384.0</v>
      </c>
      <c r="B414" s="46" t="n">
        <v>44384.0</v>
      </c>
      <c r="C414" s="64" t="n">
        <v>2.258255191E9</v>
      </c>
      <c r="D414" s="48" t="s">
        <v>1498</v>
      </c>
      <c r="E414" s="49" t="s">
        <v>363</v>
      </c>
      <c r="F414" s="49" t="s">
        <v>102</v>
      </c>
      <c r="G414" s="50" t="s">
        <v>35</v>
      </c>
      <c r="H414" s="51" t="n">
        <v>0.75</v>
      </c>
      <c r="I414" s="52" t="s">
        <v>413</v>
      </c>
      <c r="J414" s="49" t="n">
        <v>600.0</v>
      </c>
      <c r="K414" s="50" t="s">
        <v>373</v>
      </c>
      <c r="L414" s="82"/>
      <c r="M414" s="49"/>
      <c r="N414" s="49" t="s">
        <v>349</v>
      </c>
      <c r="O414" s="46"/>
      <c r="P414" s="49"/>
      <c r="Q414" s="49"/>
      <c r="R414" s="49"/>
    </row>
    <row r="415">
      <c r="A415" s="46" t="n">
        <v>44386.0</v>
      </c>
      <c r="B415" s="46" t="n">
        <v>44386.0</v>
      </c>
      <c r="C415" s="64" t="s">
        <v>1499</v>
      </c>
      <c r="D415" s="50" t="s">
        <v>1500</v>
      </c>
      <c r="E415" s="49" t="s">
        <v>344</v>
      </c>
      <c r="F415" s="49" t="s">
        <v>102</v>
      </c>
      <c r="G415" s="50" t="s">
        <v>31</v>
      </c>
      <c r="H415" s="51" t="n">
        <v>1.0</v>
      </c>
      <c r="I415" s="52" t="s">
        <v>413</v>
      </c>
      <c r="J415" s="49" t="n">
        <v>600.0</v>
      </c>
      <c r="K415" s="50" t="s">
        <v>924</v>
      </c>
      <c r="L415" s="82"/>
      <c r="M415" s="49"/>
      <c r="N415" s="49" t="s">
        <v>349</v>
      </c>
      <c r="O415" s="46"/>
      <c r="P415" s="49"/>
      <c r="Q415" s="49"/>
      <c r="R415" s="49"/>
    </row>
    <row r="416">
      <c r="A416" s="46" t="n">
        <v>44389.0</v>
      </c>
      <c r="B416" s="46" t="n">
        <v>44389.0</v>
      </c>
      <c r="C416" s="64" t="s">
        <v>1501</v>
      </c>
      <c r="D416" s="50" t="s">
        <v>1303</v>
      </c>
      <c r="E416" s="49" t="s">
        <v>344</v>
      </c>
      <c r="F416" s="49" t="s">
        <v>102</v>
      </c>
      <c r="G416" s="50" t="s">
        <v>27</v>
      </c>
      <c r="H416" s="51" t="n">
        <v>0.75</v>
      </c>
      <c r="I416" s="52" t="s">
        <v>492</v>
      </c>
      <c r="J416" s="49" t="n">
        <v>600.0</v>
      </c>
      <c r="K416" s="50" t="s">
        <v>373</v>
      </c>
      <c r="L416" s="72" t="s">
        <v>838</v>
      </c>
      <c r="M416" s="49"/>
      <c r="N416" s="49" t="s">
        <v>349</v>
      </c>
      <c r="O416" s="46"/>
      <c r="P416" s="49"/>
      <c r="Q416" s="49"/>
      <c r="R416" s="49"/>
    </row>
    <row r="417">
      <c r="A417" s="46" t="n">
        <v>44390.0</v>
      </c>
      <c r="B417" s="46" t="n">
        <v>44390.0</v>
      </c>
      <c r="C417" s="70" t="s">
        <v>1427</v>
      </c>
      <c r="D417" s="48" t="s">
        <v>1428</v>
      </c>
      <c r="E417" s="49" t="s">
        <v>389</v>
      </c>
      <c r="F417" s="49" t="s">
        <v>102</v>
      </c>
      <c r="G417" s="50" t="s">
        <v>25</v>
      </c>
      <c r="H417" s="51" t="n">
        <v>0.25</v>
      </c>
      <c r="I417" s="52" t="s">
        <v>359</v>
      </c>
      <c r="J417" s="49" t="n">
        <v>600.0</v>
      </c>
      <c r="K417" s="50" t="s">
        <v>598</v>
      </c>
      <c r="L417" s="54" t="s">
        <v>1502</v>
      </c>
      <c r="M417" s="50" t="s">
        <v>526</v>
      </c>
      <c r="N417" s="50" t="s">
        <v>349</v>
      </c>
      <c r="O417" s="46"/>
      <c r="P417" s="49"/>
      <c r="Q417" s="49"/>
      <c r="R417" s="49"/>
    </row>
    <row r="418">
      <c r="A418" s="46" t="n">
        <v>44391.0</v>
      </c>
      <c r="B418" s="46" t="n">
        <v>44391.0</v>
      </c>
      <c r="C418" s="104" t="s">
        <v>1503</v>
      </c>
      <c r="D418" s="48" t="s">
        <v>1504</v>
      </c>
      <c r="E418" s="49" t="s">
        <v>363</v>
      </c>
      <c r="F418" s="49" t="s">
        <v>102</v>
      </c>
      <c r="G418" s="50" t="s">
        <v>34</v>
      </c>
      <c r="H418" s="51" t="n">
        <v>0.25</v>
      </c>
      <c r="I418" s="52" t="s">
        <v>368</v>
      </c>
      <c r="J418" s="49" t="n">
        <v>600.0</v>
      </c>
      <c r="K418" s="50" t="s">
        <v>904</v>
      </c>
      <c r="L418" s="54"/>
      <c r="M418" s="50" t="s">
        <v>1505</v>
      </c>
      <c r="N418" s="50"/>
      <c r="O418" s="46"/>
      <c r="P418" s="49"/>
      <c r="Q418" s="49"/>
      <c r="R418" s="49"/>
    </row>
    <row r="419">
      <c r="A419" s="46" t="n">
        <v>44391.0</v>
      </c>
      <c r="B419" s="46" t="n">
        <v>44391.0</v>
      </c>
      <c r="C419" s="70" t="s">
        <v>1506</v>
      </c>
      <c r="D419" s="50" t="s">
        <v>1507</v>
      </c>
      <c r="E419" s="49" t="s">
        <v>389</v>
      </c>
      <c r="F419" s="49" t="s">
        <v>102</v>
      </c>
      <c r="G419" s="50" t="s">
        <v>36</v>
      </c>
      <c r="H419" s="51" t="n">
        <v>0.25</v>
      </c>
      <c r="I419" s="52" t="s">
        <v>430</v>
      </c>
      <c r="J419" s="49" t="n">
        <v>600.0</v>
      </c>
      <c r="K419" s="50" t="s">
        <v>373</v>
      </c>
      <c r="L419" s="54" t="s">
        <v>1508</v>
      </c>
      <c r="M419" s="50" t="s">
        <v>1509</v>
      </c>
      <c r="N419" s="50" t="s">
        <v>349</v>
      </c>
      <c r="O419" s="46"/>
      <c r="P419" s="49"/>
      <c r="Q419" s="49"/>
      <c r="R419" s="49"/>
    </row>
    <row r="420">
      <c r="A420" s="46" t="n">
        <v>44384.0</v>
      </c>
      <c r="B420" s="46" t="n">
        <v>44384.0</v>
      </c>
      <c r="C420" s="64" t="s">
        <v>1510</v>
      </c>
      <c r="D420" s="50" t="s">
        <v>1511</v>
      </c>
      <c r="E420" s="49" t="s">
        <v>344</v>
      </c>
      <c r="F420" s="49" t="s">
        <v>102</v>
      </c>
      <c r="G420" s="49" t="s">
        <v>29</v>
      </c>
      <c r="H420" s="51" t="n">
        <v>1.0</v>
      </c>
      <c r="I420" s="52" t="s">
        <v>413</v>
      </c>
      <c r="J420" s="49" t="n">
        <v>577.8</v>
      </c>
      <c r="K420" s="50" t="s">
        <v>1512</v>
      </c>
      <c r="L420" s="62" t="s">
        <v>1987</v>
      </c>
      <c r="M420" s="50" t="s">
        <v>526</v>
      </c>
      <c r="N420" s="49" t="s">
        <v>349</v>
      </c>
      <c r="O420" s="46" t="n">
        <v>44384.0</v>
      </c>
      <c r="P420" s="49" t="n">
        <v>577.8</v>
      </c>
      <c r="Q420" s="49" t="s">
        <v>84</v>
      </c>
      <c r="R420" s="49"/>
    </row>
    <row r="421">
      <c r="A421" s="55" t="n">
        <v>44376.0</v>
      </c>
      <c r="B421" s="67" t="n">
        <v>44379.0</v>
      </c>
      <c r="C421" s="95" t="n">
        <v>8.05627081E8</v>
      </c>
      <c r="D421" s="53" t="s">
        <v>722</v>
      </c>
      <c r="E421" s="57" t="s">
        <v>389</v>
      </c>
      <c r="F421" s="58" t="s">
        <v>102</v>
      </c>
      <c r="G421" s="59" t="s">
        <v>25</v>
      </c>
      <c r="H421" s="51" t="n">
        <v>1.0</v>
      </c>
      <c r="I421" s="59" t="s">
        <v>732</v>
      </c>
      <c r="J421" s="53" t="n">
        <v>572.0</v>
      </c>
      <c r="K421" s="53" t="s">
        <v>373</v>
      </c>
      <c r="L421" s="66"/>
      <c r="M421" s="63"/>
      <c r="N421" s="63"/>
      <c r="O421" s="55" t="n">
        <v>44381.0</v>
      </c>
      <c r="P421" s="63" t="n">
        <v>305.2</v>
      </c>
      <c r="Q421" s="63"/>
      <c r="R421" s="63"/>
    </row>
    <row r="422">
      <c r="A422" s="46" t="n">
        <v>44384.0</v>
      </c>
      <c r="B422" s="46" t="n">
        <v>44391.0</v>
      </c>
      <c r="C422" s="64" t="s">
        <v>1513</v>
      </c>
      <c r="D422" s="48" t="s">
        <v>1514</v>
      </c>
      <c r="E422" s="49" t="s">
        <v>363</v>
      </c>
      <c r="F422" s="49" t="s">
        <v>102</v>
      </c>
      <c r="G422" s="50" t="s">
        <v>27</v>
      </c>
      <c r="H422" s="51" t="n">
        <v>1.0</v>
      </c>
      <c r="I422" s="52" t="s">
        <v>413</v>
      </c>
      <c r="J422" s="49" t="n">
        <v>560.0</v>
      </c>
      <c r="K422" s="50" t="s">
        <v>1515</v>
      </c>
      <c r="L422" s="62" t="s">
        <v>1988</v>
      </c>
      <c r="M422" s="49"/>
      <c r="N422" s="49" t="s">
        <v>349</v>
      </c>
      <c r="O422" s="46" t="n">
        <v>44391.0</v>
      </c>
      <c r="P422" s="49" t="n">
        <v>560.0</v>
      </c>
      <c r="Q422" s="49" t="s">
        <v>84</v>
      </c>
      <c r="R422" s="49"/>
    </row>
    <row r="423">
      <c r="A423" s="46" t="n">
        <v>44389.0</v>
      </c>
      <c r="B423" s="46" t="n">
        <v>44389.0</v>
      </c>
      <c r="C423" s="70" t="s">
        <v>1516</v>
      </c>
      <c r="D423" s="50" t="s">
        <v>1517</v>
      </c>
      <c r="E423" s="49" t="s">
        <v>344</v>
      </c>
      <c r="F423" s="49" t="s">
        <v>102</v>
      </c>
      <c r="G423" s="50" t="s">
        <v>35</v>
      </c>
      <c r="H423" s="51" t="n">
        <v>0.25</v>
      </c>
      <c r="I423" s="52" t="s">
        <v>359</v>
      </c>
      <c r="J423" s="49" t="n">
        <v>560.0</v>
      </c>
      <c r="K423" s="50" t="s">
        <v>1518</v>
      </c>
      <c r="L423" s="54"/>
      <c r="M423" s="50"/>
      <c r="N423" s="50" t="s">
        <v>349</v>
      </c>
      <c r="O423" s="46"/>
      <c r="P423" s="49"/>
      <c r="Q423" s="49"/>
      <c r="R423" s="49"/>
    </row>
    <row r="424">
      <c r="A424" s="46" t="n">
        <v>44390.0</v>
      </c>
      <c r="B424" s="46" t="n">
        <v>44390.0</v>
      </c>
      <c r="C424" s="70" t="s">
        <v>1519</v>
      </c>
      <c r="D424" s="50" t="s">
        <v>1520</v>
      </c>
      <c r="E424" s="49" t="s">
        <v>363</v>
      </c>
      <c r="F424" s="49" t="s">
        <v>102</v>
      </c>
      <c r="G424" s="50" t="s">
        <v>24</v>
      </c>
      <c r="H424" s="51" t="n">
        <v>0.25</v>
      </c>
      <c r="I424" s="52" t="s">
        <v>390</v>
      </c>
      <c r="J424" s="49" t="n">
        <v>500.0</v>
      </c>
      <c r="K424" s="50" t="s">
        <v>1521</v>
      </c>
      <c r="L424" s="54" t="s">
        <v>1522</v>
      </c>
      <c r="M424" s="50" t="s">
        <v>475</v>
      </c>
      <c r="N424" s="50" t="s">
        <v>349</v>
      </c>
      <c r="O424" s="46"/>
      <c r="P424" s="49"/>
      <c r="Q424" s="49"/>
      <c r="R424" s="49"/>
    </row>
    <row r="425">
      <c r="A425" s="67" t="n">
        <v>44364.0</v>
      </c>
      <c r="B425" s="67" t="n">
        <v>44386.0</v>
      </c>
      <c r="C425" s="71" t="s">
        <v>1523</v>
      </c>
      <c r="D425" s="53" t="s">
        <v>1524</v>
      </c>
      <c r="E425" s="61" t="s">
        <v>389</v>
      </c>
      <c r="F425" s="58" t="s">
        <v>102</v>
      </c>
      <c r="G425" s="68" t="s">
        <v>24</v>
      </c>
      <c r="H425" s="60" t="n">
        <v>0.25</v>
      </c>
      <c r="I425" s="59" t="s">
        <v>353</v>
      </c>
      <c r="J425" s="53" t="n">
        <v>500.0</v>
      </c>
      <c r="K425" s="53" t="s">
        <v>499</v>
      </c>
      <c r="L425" s="66"/>
      <c r="M425" s="63"/>
      <c r="N425" s="73" t="s">
        <v>349</v>
      </c>
      <c r="O425" s="67"/>
      <c r="P425" s="63"/>
      <c r="Q425" s="63"/>
      <c r="R425" s="63"/>
    </row>
    <row r="426">
      <c r="A426" s="46" t="n">
        <v>44392.0</v>
      </c>
      <c r="B426" s="46" t="n">
        <v>44392.0</v>
      </c>
      <c r="C426" s="70" t="s">
        <v>1525</v>
      </c>
      <c r="D426" s="50" t="s">
        <v>1526</v>
      </c>
      <c r="E426" s="49" t="s">
        <v>344</v>
      </c>
      <c r="F426" s="49" t="s">
        <v>102</v>
      </c>
      <c r="G426" s="50" t="s">
        <v>24</v>
      </c>
      <c r="H426" s="51" t="n">
        <v>0.5</v>
      </c>
      <c r="I426" s="52" t="s">
        <v>492</v>
      </c>
      <c r="J426" s="49" t="n">
        <v>500.0</v>
      </c>
      <c r="K426" s="50" t="s">
        <v>499</v>
      </c>
      <c r="L426" s="54"/>
      <c r="M426" s="50" t="s">
        <v>509</v>
      </c>
      <c r="N426" s="50" t="s">
        <v>349</v>
      </c>
      <c r="O426" s="46"/>
      <c r="P426" s="49"/>
      <c r="Q426" s="49"/>
      <c r="R426" s="49"/>
    </row>
    <row r="427">
      <c r="A427" s="67" t="n">
        <v>44324.0</v>
      </c>
      <c r="B427" s="67" t="n">
        <v>44370.0</v>
      </c>
      <c r="C427" s="74" t="s">
        <v>1527</v>
      </c>
      <c r="D427" s="61" t="s">
        <v>1528</v>
      </c>
      <c r="E427" s="61" t="s">
        <v>363</v>
      </c>
      <c r="F427" s="58" t="s">
        <v>102</v>
      </c>
      <c r="G427" s="68" t="s">
        <v>28</v>
      </c>
      <c r="H427" s="60" t="n">
        <v>0.5</v>
      </c>
      <c r="I427" s="52" t="s">
        <v>359</v>
      </c>
      <c r="J427" s="61" t="n">
        <v>500.0</v>
      </c>
      <c r="K427" s="61" t="s">
        <v>1529</v>
      </c>
      <c r="L427" s="72"/>
      <c r="M427" s="73"/>
      <c r="N427" s="49"/>
      <c r="O427" s="67"/>
      <c r="P427" s="73"/>
      <c r="Q427" s="49"/>
      <c r="R427" s="73"/>
    </row>
    <row r="428">
      <c r="A428" s="67" t="n">
        <v>44335.0</v>
      </c>
      <c r="B428" s="67" t="n">
        <v>44378.0</v>
      </c>
      <c r="C428" s="71" t="s">
        <v>1530</v>
      </c>
      <c r="D428" s="61" t="s">
        <v>1531</v>
      </c>
      <c r="E428" s="61" t="s">
        <v>363</v>
      </c>
      <c r="F428" s="58" t="s">
        <v>102</v>
      </c>
      <c r="G428" s="68" t="s">
        <v>28</v>
      </c>
      <c r="H428" s="69" t="n">
        <v>0.0</v>
      </c>
      <c r="I428" s="59" t="s">
        <v>732</v>
      </c>
      <c r="J428" s="53" t="n">
        <v>500.0</v>
      </c>
      <c r="K428" s="53" t="s">
        <v>373</v>
      </c>
      <c r="L428" s="72"/>
      <c r="M428" s="73"/>
      <c r="N428" s="49"/>
      <c r="O428" s="67"/>
      <c r="P428" s="73"/>
      <c r="Q428" s="49"/>
      <c r="R428" s="73"/>
    </row>
    <row r="429">
      <c r="A429" s="67" t="n">
        <v>44351.0</v>
      </c>
      <c r="B429" s="67" t="n">
        <v>44379.0</v>
      </c>
      <c r="C429" s="71" t="s">
        <v>1532</v>
      </c>
      <c r="D429" s="61" t="s">
        <v>1533</v>
      </c>
      <c r="E429" s="61" t="s">
        <v>363</v>
      </c>
      <c r="F429" s="58" t="s">
        <v>102</v>
      </c>
      <c r="G429" s="68" t="s">
        <v>28</v>
      </c>
      <c r="H429" s="69" t="n">
        <v>1.0</v>
      </c>
      <c r="I429" s="59"/>
      <c r="J429" s="53" t="n">
        <v>500.0</v>
      </c>
      <c r="K429" s="53" t="s">
        <v>373</v>
      </c>
      <c r="L429" s="66"/>
      <c r="M429" s="63"/>
      <c r="N429" s="63"/>
      <c r="O429" s="67" t="n">
        <v>44370.0</v>
      </c>
      <c r="P429" s="53" t="n">
        <v>500.0</v>
      </c>
      <c r="Q429" s="63"/>
      <c r="R429" s="63"/>
    </row>
    <row r="430">
      <c r="A430" s="67" t="n">
        <v>44351.0</v>
      </c>
      <c r="B430" s="67" t="n">
        <v>44379.0</v>
      </c>
      <c r="C430" s="71" t="s">
        <v>1534</v>
      </c>
      <c r="D430" s="53" t="s">
        <v>1535</v>
      </c>
      <c r="E430" s="61" t="s">
        <v>389</v>
      </c>
      <c r="F430" s="58" t="s">
        <v>102</v>
      </c>
      <c r="G430" s="68" t="s">
        <v>25</v>
      </c>
      <c r="H430" s="51" t="n">
        <v>1.0</v>
      </c>
      <c r="I430" s="52" t="s">
        <v>413</v>
      </c>
      <c r="J430" s="53" t="n">
        <v>500.0</v>
      </c>
      <c r="K430" s="53" t="s">
        <v>373</v>
      </c>
      <c r="L430" s="66"/>
      <c r="M430" s="63"/>
      <c r="N430" s="63"/>
      <c r="O430" s="67" t="n">
        <v>44380.0</v>
      </c>
      <c r="P430" s="63" t="n">
        <v>28.0</v>
      </c>
      <c r="Q430" s="63"/>
      <c r="R430" s="63"/>
    </row>
    <row r="431">
      <c r="A431" s="67" t="n">
        <v>44363.0</v>
      </c>
      <c r="B431" s="67" t="n">
        <v>44389.0</v>
      </c>
      <c r="C431" s="74" t="s">
        <v>1536</v>
      </c>
      <c r="D431" s="61" t="s">
        <v>1537</v>
      </c>
      <c r="E431" s="61" t="s">
        <v>389</v>
      </c>
      <c r="F431" s="58" t="s">
        <v>102</v>
      </c>
      <c r="G431" s="68" t="s">
        <v>34</v>
      </c>
      <c r="H431" s="51" t="n">
        <v>0.0</v>
      </c>
      <c r="I431" s="59" t="s">
        <v>353</v>
      </c>
      <c r="J431" s="53" t="n">
        <v>500.0</v>
      </c>
      <c r="K431" s="53" t="s">
        <v>1241</v>
      </c>
      <c r="L431" s="66"/>
      <c r="M431" s="63"/>
      <c r="N431" s="63"/>
      <c r="O431" s="67"/>
      <c r="P431" s="63"/>
      <c r="Q431" s="63"/>
      <c r="R431" s="63"/>
    </row>
    <row r="432">
      <c r="A432" s="67" t="n">
        <v>44372.0</v>
      </c>
      <c r="B432" s="67" t="n">
        <v>44389.0</v>
      </c>
      <c r="C432" s="64" t="s">
        <v>1538</v>
      </c>
      <c r="D432" s="53" t="s">
        <v>1539</v>
      </c>
      <c r="E432" s="57" t="s">
        <v>377</v>
      </c>
      <c r="F432" s="58" t="s">
        <v>102</v>
      </c>
      <c r="G432" s="59" t="s">
        <v>27</v>
      </c>
      <c r="H432" s="51" t="n">
        <v>1.0</v>
      </c>
      <c r="I432" s="52" t="s">
        <v>531</v>
      </c>
      <c r="J432" s="53" t="n">
        <v>500.0</v>
      </c>
      <c r="K432" s="53" t="s">
        <v>1512</v>
      </c>
      <c r="L432" s="72" t="s">
        <v>1540</v>
      </c>
      <c r="M432" s="63"/>
      <c r="N432" s="49" t="s">
        <v>349</v>
      </c>
      <c r="O432" s="46" t="n">
        <v>44391.0</v>
      </c>
      <c r="P432" s="63" t="n">
        <v>99.0</v>
      </c>
      <c r="Q432" s="49" t="s">
        <v>84</v>
      </c>
      <c r="R432" s="63"/>
    </row>
    <row r="433">
      <c r="A433" s="55" t="n">
        <v>44383.0</v>
      </c>
      <c r="B433" s="67" t="n">
        <v>44385.0</v>
      </c>
      <c r="C433" s="71" t="s">
        <v>1541</v>
      </c>
      <c r="D433" s="94" t="s">
        <v>1542</v>
      </c>
      <c r="E433" s="49" t="s">
        <v>377</v>
      </c>
      <c r="F433" s="49" t="s">
        <v>102</v>
      </c>
      <c r="G433" s="50" t="s">
        <v>32</v>
      </c>
      <c r="H433" s="51" t="n">
        <v>1.0</v>
      </c>
      <c r="I433" s="80" t="s">
        <v>368</v>
      </c>
      <c r="J433" s="49" t="n">
        <v>500.0</v>
      </c>
      <c r="K433" s="50" t="s">
        <v>373</v>
      </c>
      <c r="L433" s="82"/>
      <c r="M433" s="49"/>
      <c r="N433" s="49" t="s">
        <v>349</v>
      </c>
      <c r="O433" s="46" t="n">
        <v>44389.0</v>
      </c>
      <c r="P433" s="49" t="n">
        <v>63.5</v>
      </c>
      <c r="Q433" s="49" t="s">
        <v>84</v>
      </c>
      <c r="R433" s="49"/>
    </row>
    <row r="434">
      <c r="A434" s="55" t="n">
        <v>44383.0</v>
      </c>
      <c r="B434" s="55" t="n">
        <v>44393.0</v>
      </c>
      <c r="C434" s="71" t="s">
        <v>1543</v>
      </c>
      <c r="D434" s="94" t="s">
        <v>1544</v>
      </c>
      <c r="E434" s="49" t="s">
        <v>363</v>
      </c>
      <c r="F434" s="49" t="s">
        <v>102</v>
      </c>
      <c r="G434" s="50" t="s">
        <v>32</v>
      </c>
      <c r="H434" s="51" t="n">
        <v>1.0</v>
      </c>
      <c r="I434" s="80" t="s">
        <v>368</v>
      </c>
      <c r="J434" s="49" t="n">
        <v>500.0</v>
      </c>
      <c r="K434" s="53" t="s">
        <v>563</v>
      </c>
      <c r="L434" s="62" t="s">
        <v>1989</v>
      </c>
      <c r="M434" s="49"/>
      <c r="N434" s="49" t="s">
        <v>349</v>
      </c>
      <c r="O434" s="46" t="n">
        <v>44393.0</v>
      </c>
      <c r="P434" s="49" t="n">
        <v>270.0</v>
      </c>
      <c r="Q434" s="49" t="s">
        <v>84</v>
      </c>
      <c r="R434" s="49"/>
    </row>
    <row r="435">
      <c r="A435" s="55" t="n">
        <v>44383.0</v>
      </c>
      <c r="B435" s="55" t="n">
        <v>44383.0</v>
      </c>
      <c r="C435" s="64" t="s">
        <v>1545</v>
      </c>
      <c r="D435" s="94" t="s">
        <v>1546</v>
      </c>
      <c r="E435" s="49" t="s">
        <v>344</v>
      </c>
      <c r="F435" s="49" t="s">
        <v>102</v>
      </c>
      <c r="G435" s="50" t="s">
        <v>32</v>
      </c>
      <c r="H435" s="51" t="n">
        <v>0.25</v>
      </c>
      <c r="I435" s="59" t="s">
        <v>372</v>
      </c>
      <c r="J435" s="49" t="n">
        <v>500.0</v>
      </c>
      <c r="K435" s="50" t="s">
        <v>1547</v>
      </c>
      <c r="L435" s="82"/>
      <c r="M435" s="50" t="s">
        <v>1548</v>
      </c>
      <c r="N435" s="49" t="s">
        <v>349</v>
      </c>
      <c r="O435" s="46"/>
      <c r="P435" s="49"/>
      <c r="Q435" s="49"/>
      <c r="R435" s="49"/>
    </row>
    <row r="436">
      <c r="A436" s="46" t="n">
        <v>44383.0</v>
      </c>
      <c r="B436" s="46" t="n">
        <v>44383.0</v>
      </c>
      <c r="C436" s="64" t="s">
        <v>1549</v>
      </c>
      <c r="D436" s="48" t="s">
        <v>1550</v>
      </c>
      <c r="E436" s="49" t="s">
        <v>363</v>
      </c>
      <c r="F436" s="49" t="s">
        <v>102</v>
      </c>
      <c r="G436" s="50" t="s">
        <v>25</v>
      </c>
      <c r="H436" s="51" t="n">
        <v>0.25</v>
      </c>
      <c r="I436" s="52" t="s">
        <v>413</v>
      </c>
      <c r="J436" s="49" t="n">
        <v>500.0</v>
      </c>
      <c r="K436" s="50" t="s">
        <v>373</v>
      </c>
      <c r="L436" s="82" t="s">
        <v>1551</v>
      </c>
      <c r="M436" s="49"/>
      <c r="N436" s="49" t="s">
        <v>349</v>
      </c>
      <c r="O436" s="46"/>
      <c r="P436" s="49"/>
      <c r="Q436" s="49"/>
      <c r="R436" s="49"/>
    </row>
    <row r="437">
      <c r="A437" s="55" t="n">
        <v>44378.0</v>
      </c>
      <c r="B437" s="55" t="n">
        <v>44392.0</v>
      </c>
      <c r="C437" s="68" t="n">
        <v>9.5714623E7</v>
      </c>
      <c r="D437" s="61" t="s">
        <v>1552</v>
      </c>
      <c r="E437" s="49" t="s">
        <v>377</v>
      </c>
      <c r="F437" s="49" t="s">
        <v>102</v>
      </c>
      <c r="G437" s="50" t="s">
        <v>34</v>
      </c>
      <c r="H437" s="51" t="n">
        <v>0.5</v>
      </c>
      <c r="I437" s="52" t="s">
        <v>492</v>
      </c>
      <c r="J437" s="49" t="n">
        <v>500.0</v>
      </c>
      <c r="K437" s="50" t="s">
        <v>853</v>
      </c>
      <c r="L437" s="62" t="s">
        <v>1990</v>
      </c>
      <c r="M437" s="49"/>
      <c r="N437" s="49" t="s">
        <v>349</v>
      </c>
      <c r="O437" s="46"/>
      <c r="P437" s="49"/>
      <c r="Q437" s="49"/>
      <c r="R437" s="49"/>
    </row>
    <row r="438">
      <c r="A438" s="67" t="n">
        <v>44382.0</v>
      </c>
      <c r="B438" s="67" t="n">
        <v>44391.0</v>
      </c>
      <c r="C438" s="90" t="s">
        <v>1553</v>
      </c>
      <c r="D438" s="77" t="s">
        <v>1554</v>
      </c>
      <c r="E438" s="49" t="s">
        <v>363</v>
      </c>
      <c r="F438" s="49" t="s">
        <v>102</v>
      </c>
      <c r="G438" s="50" t="s">
        <v>35</v>
      </c>
      <c r="H438" s="51" t="n">
        <v>0.9</v>
      </c>
      <c r="I438" s="59" t="s">
        <v>353</v>
      </c>
      <c r="J438" s="49" t="n">
        <v>500.0</v>
      </c>
      <c r="K438" s="50" t="s">
        <v>733</v>
      </c>
      <c r="L438" s="72" t="s">
        <v>1555</v>
      </c>
      <c r="M438" s="50"/>
      <c r="N438" s="50" t="s">
        <v>349</v>
      </c>
      <c r="O438" s="46"/>
      <c r="P438" s="49"/>
      <c r="Q438" s="49" t="s">
        <v>84</v>
      </c>
      <c r="R438" s="49"/>
    </row>
    <row r="439">
      <c r="A439" s="46" t="n">
        <v>44385.0</v>
      </c>
      <c r="B439" s="46" t="n">
        <v>44385.0</v>
      </c>
      <c r="C439" s="64" t="s">
        <v>1556</v>
      </c>
      <c r="D439" s="50" t="s">
        <v>1557</v>
      </c>
      <c r="E439" s="49" t="s">
        <v>377</v>
      </c>
      <c r="F439" s="49" t="s">
        <v>102</v>
      </c>
      <c r="G439" s="50" t="s">
        <v>32</v>
      </c>
      <c r="H439" s="51" t="n">
        <v>1.0</v>
      </c>
      <c r="I439" s="52" t="s">
        <v>413</v>
      </c>
      <c r="J439" s="49" t="n">
        <v>500.0</v>
      </c>
      <c r="K439" s="50" t="s">
        <v>373</v>
      </c>
      <c r="L439" s="62" t="s">
        <v>1991</v>
      </c>
      <c r="M439" s="50" t="s">
        <v>475</v>
      </c>
      <c r="N439" s="49" t="s">
        <v>349</v>
      </c>
      <c r="O439" s="46" t="n">
        <v>44390.0</v>
      </c>
      <c r="P439" s="49" t="n">
        <v>154.0</v>
      </c>
      <c r="Q439" s="49" t="s">
        <v>84</v>
      </c>
      <c r="R439" s="49"/>
    </row>
    <row r="440">
      <c r="A440" s="46" t="n">
        <v>44389.0</v>
      </c>
      <c r="B440" s="46" t="n">
        <v>44389.0</v>
      </c>
      <c r="C440" s="70" t="s">
        <v>1558</v>
      </c>
      <c r="D440" s="50" t="s">
        <v>1559</v>
      </c>
      <c r="E440" s="49" t="s">
        <v>363</v>
      </c>
      <c r="F440" s="49" t="s">
        <v>102</v>
      </c>
      <c r="G440" s="50" t="s">
        <v>27</v>
      </c>
      <c r="H440" s="51" t="n">
        <v>0.5</v>
      </c>
      <c r="I440" s="52" t="s">
        <v>430</v>
      </c>
      <c r="J440" s="49" t="n">
        <v>500.0</v>
      </c>
      <c r="K440" s="50" t="s">
        <v>373</v>
      </c>
      <c r="L440" s="54" t="s">
        <v>1560</v>
      </c>
      <c r="M440" s="50"/>
      <c r="N440" s="50" t="s">
        <v>349</v>
      </c>
      <c r="O440" s="46"/>
      <c r="P440" s="49"/>
      <c r="Q440" s="49"/>
      <c r="R440" s="49"/>
    </row>
    <row r="441">
      <c r="A441" s="46" t="n">
        <v>44390.0</v>
      </c>
      <c r="B441" s="46" t="n">
        <v>44390.0</v>
      </c>
      <c r="C441" s="70" t="s">
        <v>1561</v>
      </c>
      <c r="D441" s="50" t="s">
        <v>1562</v>
      </c>
      <c r="E441" s="49" t="s">
        <v>389</v>
      </c>
      <c r="F441" s="49" t="s">
        <v>102</v>
      </c>
      <c r="G441" s="50" t="s">
        <v>25</v>
      </c>
      <c r="H441" s="51" t="n">
        <v>0.9</v>
      </c>
      <c r="I441" s="52" t="s">
        <v>359</v>
      </c>
      <c r="J441" s="49" t="n">
        <v>500.0</v>
      </c>
      <c r="K441" s="50" t="s">
        <v>373</v>
      </c>
      <c r="L441" s="54"/>
      <c r="M441" s="50"/>
      <c r="N441" s="50" t="s">
        <v>349</v>
      </c>
      <c r="O441" s="46"/>
      <c r="P441" s="49"/>
      <c r="Q441" s="49"/>
      <c r="R441" s="49"/>
    </row>
    <row r="442" ht="40.0" customHeight="true">
      <c r="A442" s="46" t="n">
        <v>44390.0</v>
      </c>
      <c r="B442" s="46" t="n">
        <v>44390.0</v>
      </c>
      <c r="C442" s="70" t="s">
        <v>1563</v>
      </c>
      <c r="D442" s="50" t="s">
        <v>1564</v>
      </c>
      <c r="E442" s="49" t="s">
        <v>389</v>
      </c>
      <c r="F442" s="49" t="s">
        <v>102</v>
      </c>
      <c r="G442" s="50" t="s">
        <v>36</v>
      </c>
      <c r="H442" s="51" t="n">
        <v>0.25</v>
      </c>
      <c r="I442" s="52" t="s">
        <v>492</v>
      </c>
      <c r="J442" s="49" t="n">
        <v>500.0</v>
      </c>
      <c r="K442" s="50" t="s">
        <v>1158</v>
      </c>
      <c r="L442" s="54"/>
      <c r="M442" s="50" t="s">
        <v>475</v>
      </c>
      <c r="N442" s="50" t="s">
        <v>349</v>
      </c>
      <c r="O442" s="46"/>
      <c r="P442" s="49"/>
      <c r="Q442" s="49"/>
      <c r="R442" s="49"/>
    </row>
    <row r="443">
      <c r="A443" s="46" t="n">
        <v>44391.0</v>
      </c>
      <c r="B443" s="46" t="n">
        <v>44391.0</v>
      </c>
      <c r="C443" s="70" t="s">
        <v>1565</v>
      </c>
      <c r="D443" s="50" t="s">
        <v>1566</v>
      </c>
      <c r="E443" s="49" t="s">
        <v>344</v>
      </c>
      <c r="F443" s="49" t="s">
        <v>102</v>
      </c>
      <c r="G443" s="50" t="s">
        <v>36</v>
      </c>
      <c r="H443" s="51" t="n">
        <v>0.25</v>
      </c>
      <c r="I443" s="52" t="s">
        <v>359</v>
      </c>
      <c r="J443" s="49" t="n">
        <v>500.0</v>
      </c>
      <c r="K443" s="50" t="s">
        <v>853</v>
      </c>
      <c r="L443" s="54" t="s">
        <v>1567</v>
      </c>
      <c r="M443" s="50" t="s">
        <v>1568</v>
      </c>
      <c r="N443" s="50" t="s">
        <v>349</v>
      </c>
      <c r="O443" s="46"/>
      <c r="P443" s="49"/>
      <c r="Q443" s="49"/>
      <c r="R443" s="49"/>
    </row>
    <row r="444">
      <c r="A444" s="46" t="n">
        <v>44391.0</v>
      </c>
      <c r="B444" s="46" t="n">
        <v>44391.0</v>
      </c>
      <c r="C444" s="99" t="s">
        <v>1569</v>
      </c>
      <c r="D444" s="48" t="s">
        <v>1570</v>
      </c>
      <c r="E444" s="49" t="s">
        <v>389</v>
      </c>
      <c r="F444" s="49" t="s">
        <v>102</v>
      </c>
      <c r="G444" s="50" t="s">
        <v>26</v>
      </c>
      <c r="H444" s="51" t="n">
        <v>0.5</v>
      </c>
      <c r="I444" s="52" t="s">
        <v>492</v>
      </c>
      <c r="J444" s="49" t="n">
        <v>500.0</v>
      </c>
      <c r="K444" s="50" t="s">
        <v>733</v>
      </c>
      <c r="L444" s="54"/>
      <c r="M444" s="50" t="s">
        <v>475</v>
      </c>
      <c r="N444" s="50" t="s">
        <v>349</v>
      </c>
      <c r="O444" s="46"/>
      <c r="P444" s="49"/>
      <c r="Q444" s="49"/>
      <c r="R444" s="49"/>
    </row>
    <row r="445">
      <c r="A445" s="46" t="n">
        <v>44391.0</v>
      </c>
      <c r="B445" s="46" t="n">
        <v>44391.0</v>
      </c>
      <c r="C445" s="70" t="s">
        <v>1571</v>
      </c>
      <c r="D445" s="50" t="s">
        <v>642</v>
      </c>
      <c r="E445" s="49" t="s">
        <v>344</v>
      </c>
      <c r="F445" s="49" t="s">
        <v>102</v>
      </c>
      <c r="G445" s="50" t="s">
        <v>27</v>
      </c>
      <c r="H445" s="51" t="n">
        <v>0.5</v>
      </c>
      <c r="I445" s="52" t="s">
        <v>359</v>
      </c>
      <c r="J445" s="49" t="n">
        <v>500.0</v>
      </c>
      <c r="K445" s="50" t="s">
        <v>1572</v>
      </c>
      <c r="L445" s="54"/>
      <c r="M445" s="50"/>
      <c r="N445" s="50" t="s">
        <v>349</v>
      </c>
      <c r="O445" s="46"/>
      <c r="P445" s="49"/>
      <c r="Q445" s="49"/>
      <c r="R445" s="49"/>
    </row>
    <row r="446">
      <c r="A446" s="46" t="n">
        <v>44391.0</v>
      </c>
      <c r="B446" s="46" t="n">
        <v>44391.0</v>
      </c>
      <c r="C446" s="70" t="s">
        <v>1573</v>
      </c>
      <c r="D446" s="50" t="s">
        <v>1574</v>
      </c>
      <c r="E446" s="49" t="s">
        <v>363</v>
      </c>
      <c r="F446" s="49" t="s">
        <v>102</v>
      </c>
      <c r="G446" s="50" t="s">
        <v>35</v>
      </c>
      <c r="H446" s="51" t="n">
        <v>0.75</v>
      </c>
      <c r="I446" s="52" t="s">
        <v>492</v>
      </c>
      <c r="J446" s="49" t="n">
        <v>500.0</v>
      </c>
      <c r="K446" s="50" t="s">
        <v>373</v>
      </c>
      <c r="L446" s="54"/>
      <c r="M446" s="50" t="s">
        <v>567</v>
      </c>
      <c r="N446" s="50" t="s">
        <v>349</v>
      </c>
      <c r="O446" s="46"/>
      <c r="P446" s="49"/>
      <c r="Q446" s="49"/>
      <c r="R446" s="49"/>
    </row>
    <row r="447">
      <c r="A447" s="46" t="n">
        <v>44391.0</v>
      </c>
      <c r="B447" s="46" t="n">
        <v>44391.0</v>
      </c>
      <c r="C447" s="70" t="s">
        <v>1575</v>
      </c>
      <c r="D447" s="50" t="s">
        <v>1576</v>
      </c>
      <c r="E447" s="49" t="s">
        <v>344</v>
      </c>
      <c r="F447" s="49" t="s">
        <v>102</v>
      </c>
      <c r="G447" s="50" t="s">
        <v>36</v>
      </c>
      <c r="H447" s="51" t="n">
        <v>0.25</v>
      </c>
      <c r="I447" s="52" t="s">
        <v>368</v>
      </c>
      <c r="J447" s="49" t="n">
        <v>500.0</v>
      </c>
      <c r="K447" s="50" t="s">
        <v>373</v>
      </c>
      <c r="L447" s="54"/>
      <c r="M447" s="50" t="s">
        <v>509</v>
      </c>
      <c r="N447" s="50" t="s">
        <v>349</v>
      </c>
      <c r="O447" s="46"/>
      <c r="P447" s="49"/>
      <c r="Q447" s="49"/>
      <c r="R447" s="49"/>
    </row>
    <row r="448">
      <c r="A448" s="46" t="n">
        <v>44391.0</v>
      </c>
      <c r="B448" s="46" t="n">
        <v>44391.0</v>
      </c>
      <c r="C448" s="104" t="s">
        <v>1577</v>
      </c>
      <c r="D448" s="48" t="s">
        <v>1578</v>
      </c>
      <c r="E448" s="49" t="s">
        <v>344</v>
      </c>
      <c r="F448" s="49" t="s">
        <v>102</v>
      </c>
      <c r="G448" s="50" t="s">
        <v>23</v>
      </c>
      <c r="H448" s="51" t="n">
        <v>0.0</v>
      </c>
      <c r="I448" s="52" t="s">
        <v>359</v>
      </c>
      <c r="J448" s="49" t="n">
        <v>500.0</v>
      </c>
      <c r="K448" s="50" t="s">
        <v>373</v>
      </c>
      <c r="L448" s="54"/>
      <c r="M448" s="50" t="s">
        <v>1357</v>
      </c>
      <c r="N448" s="50" t="s">
        <v>349</v>
      </c>
      <c r="O448" s="46"/>
      <c r="P448" s="49"/>
      <c r="Q448" s="49"/>
      <c r="R448" s="49"/>
    </row>
    <row r="449">
      <c r="A449" s="46" t="n">
        <v>44391.0</v>
      </c>
      <c r="B449" s="46" t="n">
        <v>44391.0</v>
      </c>
      <c r="C449" s="70" t="s">
        <v>1579</v>
      </c>
      <c r="D449" s="50" t="s">
        <v>1580</v>
      </c>
      <c r="E449" s="49" t="s">
        <v>389</v>
      </c>
      <c r="F449" s="49" t="s">
        <v>102</v>
      </c>
      <c r="G449" s="50" t="s">
        <v>32</v>
      </c>
      <c r="H449" s="51" t="n">
        <v>1.0</v>
      </c>
      <c r="I449" s="52" t="s">
        <v>359</v>
      </c>
      <c r="J449" s="49" t="n">
        <v>500.0</v>
      </c>
      <c r="K449" s="50" t="s">
        <v>373</v>
      </c>
      <c r="L449" s="54" t="s">
        <v>1581</v>
      </c>
      <c r="M449" s="50"/>
      <c r="N449" s="50" t="s">
        <v>349</v>
      </c>
      <c r="O449" s="46" t="n">
        <v>44391.0</v>
      </c>
      <c r="P449" s="49" t="n">
        <v>493.02</v>
      </c>
      <c r="Q449" s="49" t="s">
        <v>84</v>
      </c>
      <c r="R449" s="49"/>
    </row>
    <row r="450">
      <c r="A450" s="46" t="n">
        <v>44392.0</v>
      </c>
      <c r="B450" s="46" t="n">
        <v>44392.0</v>
      </c>
      <c r="C450" s="70" t="s">
        <v>1582</v>
      </c>
      <c r="D450" s="64" t="s">
        <v>1583</v>
      </c>
      <c r="E450" s="49" t="s">
        <v>344</v>
      </c>
      <c r="F450" s="49" t="s">
        <v>102</v>
      </c>
      <c r="G450" s="50" t="s">
        <v>32</v>
      </c>
      <c r="H450" s="51" t="n">
        <v>0.25</v>
      </c>
      <c r="I450" s="52" t="s">
        <v>368</v>
      </c>
      <c r="J450" s="49" t="n">
        <v>500.0</v>
      </c>
      <c r="K450" s="50" t="s">
        <v>373</v>
      </c>
      <c r="L450" s="54" t="s">
        <v>1584</v>
      </c>
      <c r="M450" s="50" t="s">
        <v>1585</v>
      </c>
      <c r="N450" s="50" t="s">
        <v>349</v>
      </c>
      <c r="O450" s="46"/>
      <c r="P450" s="49"/>
      <c r="Q450" s="49"/>
      <c r="R450" s="49"/>
    </row>
    <row r="451">
      <c r="A451" s="46" t="n">
        <v>44392.0</v>
      </c>
      <c r="B451" s="46" t="n">
        <v>44392.0</v>
      </c>
      <c r="C451" s="70" t="s">
        <v>1586</v>
      </c>
      <c r="D451" s="50" t="s">
        <v>1587</v>
      </c>
      <c r="E451" s="49" t="s">
        <v>344</v>
      </c>
      <c r="F451" s="49" t="s">
        <v>102</v>
      </c>
      <c r="G451" s="50" t="s">
        <v>32</v>
      </c>
      <c r="H451" s="51" t="n">
        <v>0.25</v>
      </c>
      <c r="I451" s="52" t="s">
        <v>368</v>
      </c>
      <c r="J451" s="49" t="n">
        <v>500.0</v>
      </c>
      <c r="K451" s="50" t="s">
        <v>373</v>
      </c>
      <c r="L451" s="54" t="s">
        <v>1588</v>
      </c>
      <c r="M451" s="50" t="s">
        <v>1585</v>
      </c>
      <c r="N451" s="50" t="s">
        <v>349</v>
      </c>
      <c r="O451" s="46"/>
      <c r="P451" s="49"/>
      <c r="Q451" s="49"/>
      <c r="R451" s="49"/>
    </row>
    <row r="452">
      <c r="A452" s="46" t="n">
        <v>44392.0</v>
      </c>
      <c r="B452" s="46" t="n">
        <v>44392.0</v>
      </c>
      <c r="C452" s="70" t="s">
        <v>1589</v>
      </c>
      <c r="D452" s="50" t="s">
        <v>1590</v>
      </c>
      <c r="E452" s="49" t="s">
        <v>377</v>
      </c>
      <c r="F452" s="49" t="s">
        <v>102</v>
      </c>
      <c r="G452" s="50" t="s">
        <v>34</v>
      </c>
      <c r="H452" s="51" t="n">
        <v>0.5</v>
      </c>
      <c r="I452" s="52" t="s">
        <v>359</v>
      </c>
      <c r="J452" s="49" t="n">
        <v>500.0</v>
      </c>
      <c r="K452" s="50" t="s">
        <v>733</v>
      </c>
      <c r="L452" s="54"/>
      <c r="M452" s="50" t="s">
        <v>509</v>
      </c>
      <c r="N452" s="50" t="s">
        <v>349</v>
      </c>
      <c r="O452" s="46"/>
      <c r="P452" s="49"/>
      <c r="Q452" s="49"/>
      <c r="R452" s="49"/>
    </row>
    <row r="453">
      <c r="A453" s="46" t="n">
        <v>44392.0</v>
      </c>
      <c r="B453" s="46" t="n">
        <v>44392.0</v>
      </c>
      <c r="C453" s="70" t="s">
        <v>1591</v>
      </c>
      <c r="D453" s="50" t="s">
        <v>1592</v>
      </c>
      <c r="E453" s="49" t="s">
        <v>363</v>
      </c>
      <c r="F453" s="49" t="s">
        <v>102</v>
      </c>
      <c r="G453" s="50" t="s">
        <v>32</v>
      </c>
      <c r="H453" s="51" t="n">
        <v>0.25</v>
      </c>
      <c r="I453" s="52" t="s">
        <v>368</v>
      </c>
      <c r="J453" s="49" t="n">
        <v>500.0</v>
      </c>
      <c r="K453" s="50" t="s">
        <v>373</v>
      </c>
      <c r="L453" s="54"/>
      <c r="M453" s="50" t="s">
        <v>475</v>
      </c>
      <c r="N453" s="50" t="s">
        <v>349</v>
      </c>
      <c r="O453" s="46"/>
      <c r="P453" s="49"/>
      <c r="Q453" s="49"/>
      <c r="R453" s="49"/>
    </row>
    <row r="454">
      <c r="A454" s="46" t="n">
        <v>44392.0</v>
      </c>
      <c r="B454" s="46" t="n">
        <v>44392.0</v>
      </c>
      <c r="C454" s="70" t="s">
        <v>1593</v>
      </c>
      <c r="D454" s="50" t="s">
        <v>1594</v>
      </c>
      <c r="E454" s="49" t="s">
        <v>344</v>
      </c>
      <c r="F454" s="49" t="s">
        <v>102</v>
      </c>
      <c r="G454" s="50" t="s">
        <v>36</v>
      </c>
      <c r="H454" s="51" t="n">
        <v>0.5</v>
      </c>
      <c r="I454" s="52" t="s">
        <v>691</v>
      </c>
      <c r="J454" s="49" t="n">
        <v>500.0</v>
      </c>
      <c r="K454" s="50" t="s">
        <v>733</v>
      </c>
      <c r="L454" s="54"/>
      <c r="M454" s="50" t="s">
        <v>526</v>
      </c>
      <c r="N454" s="50" t="s">
        <v>349</v>
      </c>
      <c r="O454" s="46"/>
      <c r="P454" s="49"/>
      <c r="Q454" s="49"/>
      <c r="R454" s="49"/>
    </row>
    <row r="455">
      <c r="A455" s="46" t="n">
        <v>44393.0</v>
      </c>
      <c r="B455" s="46" t="n">
        <v>44393.0</v>
      </c>
      <c r="C455" s="47" t="s">
        <v>1595</v>
      </c>
      <c r="D455" s="48" t="s">
        <v>1596</v>
      </c>
      <c r="E455" s="49" t="s">
        <v>389</v>
      </c>
      <c r="F455" s="49" t="s">
        <v>102</v>
      </c>
      <c r="G455" s="50" t="s">
        <v>26</v>
      </c>
      <c r="H455" s="51" t="n">
        <v>0.25</v>
      </c>
      <c r="I455" s="52" t="s">
        <v>345</v>
      </c>
      <c r="J455" s="111" t="n">
        <v>500.0</v>
      </c>
      <c r="K455" s="50" t="s">
        <v>373</v>
      </c>
      <c r="L455" s="54"/>
      <c r="M455" s="50" t="s">
        <v>1406</v>
      </c>
      <c r="N455" s="50" t="s">
        <v>349</v>
      </c>
      <c r="O455" s="46"/>
      <c r="P455" s="49"/>
      <c r="Q455" s="49"/>
      <c r="R455" s="49"/>
    </row>
    <row r="456">
      <c r="A456" s="46" t="n">
        <v>44393.0</v>
      </c>
      <c r="B456" s="46" t="n">
        <v>44393.0</v>
      </c>
      <c r="C456" s="47" t="s">
        <v>1597</v>
      </c>
      <c r="D456" s="48" t="s">
        <v>1598</v>
      </c>
      <c r="E456" s="49" t="s">
        <v>344</v>
      </c>
      <c r="F456" s="49" t="s">
        <v>102</v>
      </c>
      <c r="G456" s="50" t="s">
        <v>35</v>
      </c>
      <c r="H456" s="51" t="n">
        <v>0.5</v>
      </c>
      <c r="I456" s="52" t="s">
        <v>492</v>
      </c>
      <c r="J456" s="49" t="n">
        <v>500.0</v>
      </c>
      <c r="K456" s="50" t="s">
        <v>1599</v>
      </c>
      <c r="L456" s="54"/>
      <c r="M456" s="50" t="s">
        <v>526</v>
      </c>
      <c r="N456" s="50" t="s">
        <v>349</v>
      </c>
      <c r="O456" s="46"/>
      <c r="P456" s="49"/>
      <c r="Q456" s="49"/>
      <c r="R456" s="49"/>
    </row>
    <row r="457" ht="17.0" customHeight="true">
      <c r="A457" s="46" t="n">
        <v>44393.0</v>
      </c>
      <c r="B457" s="46" t="n">
        <v>44393.0</v>
      </c>
      <c r="C457" s="70" t="s">
        <v>1600</v>
      </c>
      <c r="D457" s="65" t="s">
        <v>1601</v>
      </c>
      <c r="E457" s="49" t="s">
        <v>389</v>
      </c>
      <c r="F457" s="49" t="s">
        <v>102</v>
      </c>
      <c r="G457" s="50" t="s">
        <v>32</v>
      </c>
      <c r="H457" s="51" t="n">
        <v>0.25</v>
      </c>
      <c r="I457" s="52" t="s">
        <v>368</v>
      </c>
      <c r="J457" s="49" t="n">
        <v>500.0</v>
      </c>
      <c r="K457" s="50" t="s">
        <v>373</v>
      </c>
      <c r="L457" s="54" t="s">
        <v>1602</v>
      </c>
      <c r="M457" s="50" t="s">
        <v>447</v>
      </c>
      <c r="N457" s="50" t="s">
        <v>349</v>
      </c>
      <c r="O457" s="46"/>
      <c r="P457" s="49"/>
      <c r="Q457" s="49"/>
      <c r="R457" s="49"/>
    </row>
    <row r="458">
      <c r="A458" s="46" t="n">
        <v>44393.0</v>
      </c>
      <c r="B458" s="46" t="n">
        <v>44393.0</v>
      </c>
      <c r="C458" s="70" t="s">
        <v>1603</v>
      </c>
      <c r="D458" s="65" t="s">
        <v>1604</v>
      </c>
      <c r="E458" s="49" t="s">
        <v>363</v>
      </c>
      <c r="F458" s="49" t="s">
        <v>102</v>
      </c>
      <c r="G458" s="50" t="s">
        <v>27</v>
      </c>
      <c r="H458" s="51" t="n">
        <v>0.5</v>
      </c>
      <c r="I458" s="52" t="s">
        <v>359</v>
      </c>
      <c r="J458" s="49" t="n">
        <v>500.0</v>
      </c>
      <c r="K458" s="50" t="s">
        <v>373</v>
      </c>
      <c r="L458" s="54" t="s">
        <v>1605</v>
      </c>
      <c r="M458" s="50" t="s">
        <v>475</v>
      </c>
      <c r="N458" s="50"/>
      <c r="O458" s="46"/>
      <c r="P458" s="49"/>
      <c r="Q458" s="49"/>
      <c r="R458" s="49"/>
    </row>
    <row r="459">
      <c r="A459" s="46" t="n">
        <v>44393.0</v>
      </c>
      <c r="B459" s="46" t="n">
        <v>44393.0</v>
      </c>
      <c r="C459" s="70" t="s">
        <v>1606</v>
      </c>
      <c r="D459" s="65" t="s">
        <v>1607</v>
      </c>
      <c r="E459" s="50" t="s">
        <v>344</v>
      </c>
      <c r="F459" s="49" t="s">
        <v>102</v>
      </c>
      <c r="G459" s="50" t="s">
        <v>31</v>
      </c>
      <c r="H459" s="51" t="n">
        <v>1.0</v>
      </c>
      <c r="I459" s="80" t="s">
        <v>359</v>
      </c>
      <c r="J459" s="49" t="n">
        <v>500.0</v>
      </c>
      <c r="K459" s="50" t="s">
        <v>373</v>
      </c>
      <c r="L459" s="54"/>
      <c r="M459" s="50" t="s">
        <v>1608</v>
      </c>
      <c r="N459" s="50" t="s">
        <v>349</v>
      </c>
      <c r="O459" s="46"/>
      <c r="P459" s="49"/>
      <c r="Q459" s="49"/>
      <c r="R459" s="49"/>
    </row>
    <row r="460">
      <c r="A460" s="67" t="n">
        <v>44311.0</v>
      </c>
      <c r="B460" s="67" t="n">
        <v>44378.0</v>
      </c>
      <c r="C460" s="74" t="s">
        <v>1609</v>
      </c>
      <c r="D460" s="61" t="s">
        <v>1610</v>
      </c>
      <c r="E460" s="61" t="s">
        <v>363</v>
      </c>
      <c r="F460" s="58" t="s">
        <v>102</v>
      </c>
      <c r="G460" s="68" t="s">
        <v>26</v>
      </c>
      <c r="H460" s="51" t="n">
        <v>0.5</v>
      </c>
      <c r="I460" s="59" t="s">
        <v>372</v>
      </c>
      <c r="J460" s="61" t="n">
        <v>470.0</v>
      </c>
      <c r="K460" s="61" t="s">
        <v>347</v>
      </c>
      <c r="L460" s="72"/>
      <c r="M460" s="73"/>
      <c r="N460" s="49"/>
      <c r="O460" s="67"/>
      <c r="P460" s="73"/>
      <c r="Q460" s="49"/>
      <c r="R460" s="73"/>
    </row>
    <row r="461">
      <c r="A461" s="46" t="n">
        <v>44386.0</v>
      </c>
      <c r="B461" s="46" t="n">
        <v>44386.0</v>
      </c>
      <c r="C461" s="64" t="s">
        <v>1611</v>
      </c>
      <c r="D461" s="48" t="s">
        <v>1612</v>
      </c>
      <c r="E461" s="49" t="s">
        <v>389</v>
      </c>
      <c r="F461" s="49" t="s">
        <v>102</v>
      </c>
      <c r="G461" s="50" t="s">
        <v>26</v>
      </c>
      <c r="H461" s="51" t="n">
        <v>0.5</v>
      </c>
      <c r="I461" s="52" t="s">
        <v>492</v>
      </c>
      <c r="J461" s="49" t="n">
        <v>470.0</v>
      </c>
      <c r="K461" s="50" t="s">
        <v>347</v>
      </c>
      <c r="L461" s="82"/>
      <c r="M461" s="50" t="s">
        <v>1613</v>
      </c>
      <c r="N461" s="49" t="s">
        <v>349</v>
      </c>
      <c r="O461" s="46"/>
      <c r="P461" s="49"/>
      <c r="Q461" s="49"/>
      <c r="R461" s="49"/>
    </row>
    <row r="462">
      <c r="A462" s="46" t="n">
        <v>44391.0</v>
      </c>
      <c r="B462" s="46" t="n">
        <v>44391.0</v>
      </c>
      <c r="C462" s="70" t="s">
        <v>1614</v>
      </c>
      <c r="D462" s="50" t="s">
        <v>1615</v>
      </c>
      <c r="E462" s="49" t="s">
        <v>344</v>
      </c>
      <c r="F462" s="49" t="s">
        <v>102</v>
      </c>
      <c r="G462" s="50" t="s">
        <v>32</v>
      </c>
      <c r="H462" s="51" t="n">
        <v>0.25</v>
      </c>
      <c r="I462" s="52" t="s">
        <v>368</v>
      </c>
      <c r="J462" s="49" t="n">
        <v>470.0</v>
      </c>
      <c r="K462" s="50" t="s">
        <v>347</v>
      </c>
      <c r="L462" s="54" t="s">
        <v>1616</v>
      </c>
      <c r="M462" s="50" t="s">
        <v>475</v>
      </c>
      <c r="N462" s="50" t="s">
        <v>349</v>
      </c>
      <c r="O462" s="46"/>
      <c r="P462" s="49"/>
      <c r="Q462" s="49"/>
      <c r="R462" s="49"/>
    </row>
    <row r="463">
      <c r="A463" s="46" t="n">
        <v>44392.0</v>
      </c>
      <c r="B463" s="46" t="n">
        <v>44392.0</v>
      </c>
      <c r="C463" s="70" t="s">
        <v>1617</v>
      </c>
      <c r="D463" s="50" t="s">
        <v>1618</v>
      </c>
      <c r="E463" s="49" t="s">
        <v>389</v>
      </c>
      <c r="F463" s="49" t="s">
        <v>102</v>
      </c>
      <c r="G463" s="50" t="s">
        <v>32</v>
      </c>
      <c r="H463" s="51" t="n">
        <v>0.25</v>
      </c>
      <c r="I463" s="52" t="s">
        <v>368</v>
      </c>
      <c r="J463" s="49" t="n">
        <v>470.0</v>
      </c>
      <c r="K463" s="50" t="s">
        <v>347</v>
      </c>
      <c r="L463" s="54" t="s">
        <v>1619</v>
      </c>
      <c r="M463" s="50" t="s">
        <v>1620</v>
      </c>
      <c r="N463" s="50" t="s">
        <v>349</v>
      </c>
      <c r="O463" s="46"/>
      <c r="P463" s="49"/>
      <c r="Q463" s="49"/>
      <c r="R463" s="49"/>
    </row>
    <row r="464">
      <c r="A464" s="46" t="n">
        <v>44392.0</v>
      </c>
      <c r="B464" s="46" t="n">
        <v>44392.0</v>
      </c>
      <c r="C464" s="70" t="s">
        <v>1621</v>
      </c>
      <c r="D464" s="70" t="s">
        <v>1622</v>
      </c>
      <c r="E464" s="49" t="s">
        <v>363</v>
      </c>
      <c r="F464" s="49" t="s">
        <v>102</v>
      </c>
      <c r="G464" s="50" t="s">
        <v>34</v>
      </c>
      <c r="H464" s="51" t="n">
        <v>0.5</v>
      </c>
      <c r="I464" s="52" t="s">
        <v>359</v>
      </c>
      <c r="J464" s="49" t="n">
        <v>470.0</v>
      </c>
      <c r="K464" s="50" t="s">
        <v>347</v>
      </c>
      <c r="L464" s="54"/>
      <c r="M464" s="50" t="s">
        <v>1623</v>
      </c>
      <c r="N464" s="50" t="s">
        <v>349</v>
      </c>
      <c r="O464" s="46"/>
      <c r="P464" s="49"/>
      <c r="Q464" s="49"/>
      <c r="R464" s="49"/>
    </row>
    <row r="465">
      <c r="A465" s="67" t="n">
        <v>44307.0</v>
      </c>
      <c r="B465" s="67" t="n">
        <v>44391.0</v>
      </c>
      <c r="C465" s="74" t="s">
        <v>1624</v>
      </c>
      <c r="D465" s="61" t="s">
        <v>1625</v>
      </c>
      <c r="E465" s="61" t="s">
        <v>363</v>
      </c>
      <c r="F465" s="58" t="s">
        <v>102</v>
      </c>
      <c r="G465" s="68" t="s">
        <v>25</v>
      </c>
      <c r="H465" s="51" t="n">
        <v>0.25</v>
      </c>
      <c r="I465" s="59" t="s">
        <v>372</v>
      </c>
      <c r="J465" s="61" t="n">
        <v>420.0</v>
      </c>
      <c r="K465" s="61" t="s">
        <v>347</v>
      </c>
      <c r="L465" s="72" t="s">
        <v>1626</v>
      </c>
      <c r="M465" s="73"/>
      <c r="N465" s="49"/>
      <c r="O465" s="67"/>
      <c r="P465" s="73"/>
      <c r="Q465" s="49"/>
      <c r="R465" s="73"/>
    </row>
    <row r="466">
      <c r="A466" s="67" t="n">
        <v>44313.0</v>
      </c>
      <c r="B466" s="67" t="n">
        <v>44378.0</v>
      </c>
      <c r="C466" s="74" t="s">
        <v>1627</v>
      </c>
      <c r="D466" s="61" t="s">
        <v>515</v>
      </c>
      <c r="E466" s="61" t="s">
        <v>363</v>
      </c>
      <c r="F466" s="58" t="s">
        <v>102</v>
      </c>
      <c r="G466" s="68" t="s">
        <v>26</v>
      </c>
      <c r="H466" s="51" t="n">
        <v>0.5</v>
      </c>
      <c r="I466" s="68" t="s">
        <v>372</v>
      </c>
      <c r="J466" s="61" t="n">
        <v>420.0</v>
      </c>
      <c r="K466" s="61" t="s">
        <v>347</v>
      </c>
      <c r="L466" s="72"/>
      <c r="M466" s="73"/>
      <c r="N466" s="49"/>
      <c r="O466" s="67"/>
      <c r="P466" s="73"/>
      <c r="Q466" s="49"/>
      <c r="R466" s="73"/>
    </row>
    <row r="467">
      <c r="A467" s="67" t="n">
        <v>44348.0</v>
      </c>
      <c r="B467" s="67" t="n">
        <v>44390.0</v>
      </c>
      <c r="C467" s="71" t="s">
        <v>1628</v>
      </c>
      <c r="D467" s="53" t="s">
        <v>1629</v>
      </c>
      <c r="E467" s="61" t="s">
        <v>389</v>
      </c>
      <c r="F467" s="58" t="s">
        <v>102</v>
      </c>
      <c r="G467" s="68" t="s">
        <v>25</v>
      </c>
      <c r="H467" s="51" t="n">
        <v>0.25</v>
      </c>
      <c r="I467" s="59" t="s">
        <v>372</v>
      </c>
      <c r="J467" s="53" t="n">
        <v>420.0</v>
      </c>
      <c r="K467" s="53" t="s">
        <v>347</v>
      </c>
      <c r="L467" s="72" t="s">
        <v>1630</v>
      </c>
      <c r="M467" s="73" t="s">
        <v>1631</v>
      </c>
      <c r="N467" s="63"/>
      <c r="O467" s="67"/>
      <c r="P467" s="63"/>
      <c r="Q467" s="63"/>
      <c r="R467" s="63"/>
    </row>
    <row r="468">
      <c r="A468" s="46" t="n">
        <v>44389.0</v>
      </c>
      <c r="B468" s="46" t="n">
        <v>44389.0</v>
      </c>
      <c r="C468" s="70" t="s">
        <v>1632</v>
      </c>
      <c r="D468" s="48" t="s">
        <v>1633</v>
      </c>
      <c r="E468" s="49" t="s">
        <v>389</v>
      </c>
      <c r="F468" s="49" t="s">
        <v>102</v>
      </c>
      <c r="G468" s="50" t="s">
        <v>26</v>
      </c>
      <c r="H468" s="51" t="n">
        <v>0.5</v>
      </c>
      <c r="I468" s="52" t="s">
        <v>413</v>
      </c>
      <c r="J468" s="49" t="n">
        <v>420.0</v>
      </c>
      <c r="K468" s="50" t="s">
        <v>347</v>
      </c>
      <c r="L468" s="72"/>
      <c r="M468" s="50" t="s">
        <v>1634</v>
      </c>
      <c r="N468" s="49" t="s">
        <v>349</v>
      </c>
      <c r="O468" s="46"/>
      <c r="P468" s="49"/>
      <c r="Q468" s="49"/>
      <c r="R468" s="49"/>
    </row>
    <row r="469">
      <c r="A469" s="46" t="n">
        <v>44390.0</v>
      </c>
      <c r="B469" s="46" t="n">
        <v>44390.0</v>
      </c>
      <c r="C469" s="70" t="s">
        <v>1635</v>
      </c>
      <c r="D469" s="48" t="s">
        <v>1636</v>
      </c>
      <c r="E469" s="49" t="s">
        <v>389</v>
      </c>
      <c r="F469" s="49" t="s">
        <v>102</v>
      </c>
      <c r="G469" s="50" t="s">
        <v>26</v>
      </c>
      <c r="H469" s="51" t="n">
        <v>0.25</v>
      </c>
      <c r="I469" s="52" t="s">
        <v>582</v>
      </c>
      <c r="J469" s="49" t="n">
        <v>420.0</v>
      </c>
      <c r="K469" s="50" t="s">
        <v>347</v>
      </c>
      <c r="L469" s="54"/>
      <c r="M469" s="50" t="s">
        <v>1637</v>
      </c>
      <c r="N469" s="50" t="s">
        <v>349</v>
      </c>
      <c r="O469" s="46"/>
      <c r="P469" s="49"/>
      <c r="Q469" s="49"/>
      <c r="R469" s="49"/>
    </row>
    <row r="470">
      <c r="A470" s="46" t="n">
        <v>44392.0</v>
      </c>
      <c r="B470" s="46" t="n">
        <v>44392.0</v>
      </c>
      <c r="C470" s="107" t="s">
        <v>1638</v>
      </c>
      <c r="D470" s="117" t="s">
        <v>1639</v>
      </c>
      <c r="E470" s="49" t="s">
        <v>389</v>
      </c>
      <c r="F470" s="49" t="s">
        <v>102</v>
      </c>
      <c r="G470" s="50" t="s">
        <v>28</v>
      </c>
      <c r="H470" s="51" t="n">
        <v>1.0</v>
      </c>
      <c r="I470" s="52" t="s">
        <v>492</v>
      </c>
      <c r="J470" s="49" t="n">
        <v>420.0</v>
      </c>
      <c r="K470" s="50" t="s">
        <v>347</v>
      </c>
      <c r="L470" s="54"/>
      <c r="M470" s="50" t="s">
        <v>1640</v>
      </c>
      <c r="N470" s="50" t="s">
        <v>349</v>
      </c>
      <c r="O470" s="46" t="n">
        <v>44392.0</v>
      </c>
      <c r="P470" s="49" t="n">
        <v>420.0</v>
      </c>
      <c r="Q470" s="49" t="s">
        <v>84</v>
      </c>
      <c r="R470" s="49"/>
    </row>
    <row r="471">
      <c r="A471" s="46" t="n">
        <v>44392.0</v>
      </c>
      <c r="B471" s="46" t="n">
        <v>44392.0</v>
      </c>
      <c r="C471" s="70" t="n">
        <v>2.141529393E9</v>
      </c>
      <c r="D471" s="70" t="s">
        <v>1641</v>
      </c>
      <c r="E471" s="49" t="s">
        <v>389</v>
      </c>
      <c r="F471" s="49" t="s">
        <v>102</v>
      </c>
      <c r="G471" s="50" t="s">
        <v>25</v>
      </c>
      <c r="H471" s="51" t="n">
        <v>0.25</v>
      </c>
      <c r="I471" s="52" t="s">
        <v>345</v>
      </c>
      <c r="J471" s="49" t="n">
        <v>420.0</v>
      </c>
      <c r="K471" s="50" t="s">
        <v>347</v>
      </c>
      <c r="L471" s="54" t="s">
        <v>1642</v>
      </c>
      <c r="M471" s="50" t="s">
        <v>1643</v>
      </c>
      <c r="N471" s="50" t="s">
        <v>349</v>
      </c>
      <c r="O471" s="46"/>
      <c r="P471" s="49"/>
      <c r="Q471" s="49"/>
      <c r="R471" s="49"/>
    </row>
    <row r="472">
      <c r="A472" s="46" t="n">
        <v>44392.0</v>
      </c>
      <c r="B472" s="46" t="n">
        <v>44392.0</v>
      </c>
      <c r="C472" s="70" t="s">
        <v>1644</v>
      </c>
      <c r="D472" s="70" t="s">
        <v>1645</v>
      </c>
      <c r="E472" s="49" t="s">
        <v>389</v>
      </c>
      <c r="F472" s="49" t="s">
        <v>102</v>
      </c>
      <c r="G472" s="50" t="s">
        <v>28</v>
      </c>
      <c r="H472" s="51" t="n">
        <v>1.0</v>
      </c>
      <c r="I472" s="52" t="s">
        <v>492</v>
      </c>
      <c r="J472" s="49" t="n">
        <v>420.0</v>
      </c>
      <c r="K472" s="50" t="s">
        <v>347</v>
      </c>
      <c r="L472" s="54"/>
      <c r="M472" s="65" t="s">
        <v>1646</v>
      </c>
      <c r="N472" s="50" t="s">
        <v>349</v>
      </c>
      <c r="O472" s="46"/>
      <c r="P472" s="49"/>
      <c r="Q472" s="49"/>
      <c r="R472" s="49"/>
    </row>
    <row r="473">
      <c r="A473" s="46" t="n">
        <v>44393.0</v>
      </c>
      <c r="B473" s="46" t="n">
        <v>44393.0</v>
      </c>
      <c r="C473" s="70" t="s">
        <v>1647</v>
      </c>
      <c r="D473" s="65" t="s">
        <v>1648</v>
      </c>
      <c r="E473" s="49" t="s">
        <v>389</v>
      </c>
      <c r="F473" s="49" t="s">
        <v>102</v>
      </c>
      <c r="G473" s="50" t="s">
        <v>32</v>
      </c>
      <c r="H473" s="51" t="n">
        <v>0.5</v>
      </c>
      <c r="I473" s="52" t="s">
        <v>359</v>
      </c>
      <c r="J473" s="49" t="n">
        <v>404.0</v>
      </c>
      <c r="K473" s="50" t="s">
        <v>373</v>
      </c>
      <c r="L473" s="54"/>
      <c r="M473" s="50" t="s">
        <v>509</v>
      </c>
      <c r="N473" s="50" t="s">
        <v>349</v>
      </c>
      <c r="O473" s="46"/>
      <c r="P473" s="49"/>
      <c r="Q473" s="49"/>
      <c r="R473" s="49"/>
    </row>
    <row r="474">
      <c r="A474" s="67" t="n">
        <v>44358.0</v>
      </c>
      <c r="B474" s="67" t="n">
        <v>44376.0</v>
      </c>
      <c r="C474" s="71" t="s">
        <v>1649</v>
      </c>
      <c r="D474" s="61" t="s">
        <v>1650</v>
      </c>
      <c r="E474" s="61" t="s">
        <v>363</v>
      </c>
      <c r="F474" s="58" t="s">
        <v>102</v>
      </c>
      <c r="G474" s="68" t="s">
        <v>28</v>
      </c>
      <c r="H474" s="60" t="n">
        <v>0.5</v>
      </c>
      <c r="I474" s="52" t="s">
        <v>359</v>
      </c>
      <c r="J474" s="53" t="n">
        <v>400.0</v>
      </c>
      <c r="K474" s="53" t="s">
        <v>347</v>
      </c>
      <c r="L474" s="66"/>
      <c r="M474" s="63"/>
      <c r="N474" s="63"/>
      <c r="O474" s="67"/>
      <c r="P474" s="63"/>
      <c r="Q474" s="63"/>
      <c r="R474" s="63"/>
    </row>
    <row r="475">
      <c r="A475" s="67" t="n">
        <v>44375.0</v>
      </c>
      <c r="B475" s="67" t="n">
        <v>44379.0</v>
      </c>
      <c r="C475" s="59" t="n">
        <v>2.656681037E9</v>
      </c>
      <c r="D475" s="53" t="s">
        <v>1651</v>
      </c>
      <c r="E475" s="57" t="s">
        <v>377</v>
      </c>
      <c r="F475" s="58" t="s">
        <v>102</v>
      </c>
      <c r="G475" s="68" t="s">
        <v>34</v>
      </c>
      <c r="H475" s="51" t="n">
        <v>1.0</v>
      </c>
      <c r="I475" s="52" t="s">
        <v>413</v>
      </c>
      <c r="J475" s="53" t="n">
        <v>400.0</v>
      </c>
      <c r="K475" s="53" t="s">
        <v>1652</v>
      </c>
      <c r="L475" s="66"/>
      <c r="M475" s="63"/>
      <c r="N475" s="63"/>
      <c r="O475" s="67" t="n">
        <v>44378.0</v>
      </c>
      <c r="P475" s="63" t="n">
        <v>510.0</v>
      </c>
      <c r="Q475" s="63"/>
      <c r="R475" s="63"/>
    </row>
    <row r="476">
      <c r="A476" s="67" t="n">
        <v>44377.0</v>
      </c>
      <c r="B476" s="67" t="n">
        <v>44391.0</v>
      </c>
      <c r="C476" s="64" t="s">
        <v>1653</v>
      </c>
      <c r="D476" s="53" t="s">
        <v>1654</v>
      </c>
      <c r="E476" s="57" t="s">
        <v>389</v>
      </c>
      <c r="F476" s="58" t="s">
        <v>102</v>
      </c>
      <c r="G476" s="68" t="s">
        <v>27</v>
      </c>
      <c r="H476" s="51" t="n">
        <v>0.5</v>
      </c>
      <c r="I476" s="52" t="s">
        <v>531</v>
      </c>
      <c r="J476" s="53" t="n">
        <v>400.0</v>
      </c>
      <c r="K476" s="53" t="s">
        <v>1655</v>
      </c>
      <c r="L476" s="66" t="s">
        <v>156</v>
      </c>
      <c r="M476" s="63"/>
      <c r="N476" s="49" t="s">
        <v>349</v>
      </c>
      <c r="O476" s="67"/>
      <c r="P476" s="63"/>
      <c r="Q476" s="63"/>
      <c r="R476" s="63"/>
    </row>
    <row r="477">
      <c r="A477" s="46" t="n">
        <v>44392.0</v>
      </c>
      <c r="B477" s="46" t="n">
        <v>44392.0</v>
      </c>
      <c r="C477" s="70" t="s">
        <v>1656</v>
      </c>
      <c r="D477" s="50" t="s">
        <v>1657</v>
      </c>
      <c r="E477" s="49" t="s">
        <v>377</v>
      </c>
      <c r="F477" s="49" t="s">
        <v>102</v>
      </c>
      <c r="G477" s="50" t="s">
        <v>29</v>
      </c>
      <c r="H477" s="51" t="n">
        <v>0.5</v>
      </c>
      <c r="I477" s="52"/>
      <c r="J477" s="49" t="n">
        <v>400.0</v>
      </c>
      <c r="K477" s="50" t="s">
        <v>373</v>
      </c>
      <c r="L477" s="54"/>
      <c r="M477" s="50" t="s">
        <v>1658</v>
      </c>
      <c r="N477" s="50" t="s">
        <v>349</v>
      </c>
      <c r="O477" s="46"/>
      <c r="P477" s="49"/>
      <c r="Q477" s="49"/>
      <c r="R477" s="49"/>
    </row>
    <row r="478">
      <c r="A478" s="46" t="n">
        <v>44392.0</v>
      </c>
      <c r="B478" s="46" t="n">
        <v>44392.0</v>
      </c>
      <c r="C478" s="70" t="s">
        <v>1659</v>
      </c>
      <c r="D478" s="50" t="s">
        <v>1660</v>
      </c>
      <c r="E478" s="49" t="s">
        <v>377</v>
      </c>
      <c r="F478" s="49" t="s">
        <v>102</v>
      </c>
      <c r="G478" s="50" t="s">
        <v>37</v>
      </c>
      <c r="H478" s="51" t="n">
        <v>0.5</v>
      </c>
      <c r="I478" s="52" t="s">
        <v>359</v>
      </c>
      <c r="J478" s="49" t="n">
        <v>380.0</v>
      </c>
      <c r="K478" s="50" t="s">
        <v>804</v>
      </c>
      <c r="L478" s="54" t="s">
        <v>1661</v>
      </c>
      <c r="M478" s="50" t="s">
        <v>526</v>
      </c>
      <c r="N478" s="50" t="s">
        <v>349</v>
      </c>
      <c r="O478" s="46"/>
      <c r="P478" s="49"/>
      <c r="Q478" s="49"/>
      <c r="R478" s="49"/>
    </row>
    <row r="479">
      <c r="A479" s="67" t="n">
        <v>44324.0</v>
      </c>
      <c r="B479" s="67" t="n">
        <v>44379.0</v>
      </c>
      <c r="C479" s="74" t="s">
        <v>1662</v>
      </c>
      <c r="D479" s="61" t="s">
        <v>1663</v>
      </c>
      <c r="E479" s="61" t="s">
        <v>363</v>
      </c>
      <c r="F479" s="58" t="s">
        <v>102</v>
      </c>
      <c r="G479" s="68" t="s">
        <v>28</v>
      </c>
      <c r="H479" s="60" t="n">
        <v>0.5</v>
      </c>
      <c r="I479" s="52" t="s">
        <v>359</v>
      </c>
      <c r="J479" s="61" t="n">
        <v>360.0</v>
      </c>
      <c r="K479" s="61" t="s">
        <v>347</v>
      </c>
      <c r="L479" s="72"/>
      <c r="M479" s="73"/>
      <c r="N479" s="49"/>
      <c r="O479" s="67"/>
      <c r="P479" s="73"/>
      <c r="Q479" s="49"/>
      <c r="R479" s="73"/>
    </row>
    <row r="480">
      <c r="A480" s="46" t="n">
        <v>44390.0</v>
      </c>
      <c r="B480" s="46" t="n">
        <v>44390.0</v>
      </c>
      <c r="C480" s="70" t="s">
        <v>1176</v>
      </c>
      <c r="D480" s="48" t="s">
        <v>1177</v>
      </c>
      <c r="E480" s="49" t="s">
        <v>344</v>
      </c>
      <c r="F480" s="49" t="s">
        <v>102</v>
      </c>
      <c r="G480" s="50" t="s">
        <v>27</v>
      </c>
      <c r="H480" s="51" t="n">
        <v>0.5</v>
      </c>
      <c r="I480" s="52" t="s">
        <v>492</v>
      </c>
      <c r="J480" s="49" t="n">
        <v>360.0</v>
      </c>
      <c r="K480" s="50" t="s">
        <v>347</v>
      </c>
      <c r="L480" s="54" t="s">
        <v>1664</v>
      </c>
      <c r="M480" s="50"/>
      <c r="N480" s="50"/>
      <c r="O480" s="46"/>
      <c r="P480" s="49"/>
      <c r="Q480" s="49"/>
      <c r="R480" s="49"/>
    </row>
    <row r="481">
      <c r="A481" s="67" t="n">
        <v>44356.0</v>
      </c>
      <c r="B481" s="67" t="n">
        <v>44371.0</v>
      </c>
      <c r="C481" s="71" t="s">
        <v>1665</v>
      </c>
      <c r="D481" s="61" t="s">
        <v>1666</v>
      </c>
      <c r="E481" s="61" t="s">
        <v>389</v>
      </c>
      <c r="F481" s="58" t="s">
        <v>102</v>
      </c>
      <c r="G481" s="68" t="s">
        <v>28</v>
      </c>
      <c r="H481" s="60" t="n">
        <v>0.5</v>
      </c>
      <c r="I481" s="52" t="s">
        <v>394</v>
      </c>
      <c r="J481" s="53" t="n">
        <v>350.0</v>
      </c>
      <c r="K481" s="53" t="s">
        <v>347</v>
      </c>
      <c r="L481" s="66"/>
      <c r="M481" s="63"/>
      <c r="N481" s="63"/>
      <c r="O481" s="67"/>
      <c r="P481" s="63"/>
      <c r="Q481" s="63"/>
      <c r="R481" s="63"/>
    </row>
    <row r="482">
      <c r="A482" s="67" t="n">
        <v>44364.0</v>
      </c>
      <c r="B482" s="67" t="n">
        <v>44389.0</v>
      </c>
      <c r="C482" s="74" t="s">
        <v>1667</v>
      </c>
      <c r="D482" s="61" t="s">
        <v>1668</v>
      </c>
      <c r="E482" s="61" t="s">
        <v>389</v>
      </c>
      <c r="F482" s="58" t="s">
        <v>102</v>
      </c>
      <c r="G482" s="68" t="s">
        <v>34</v>
      </c>
      <c r="H482" s="51" t="n">
        <v>0.25</v>
      </c>
      <c r="I482" s="52" t="s">
        <v>368</v>
      </c>
      <c r="J482" s="53" t="n">
        <v>350.0</v>
      </c>
      <c r="K482" s="53" t="s">
        <v>1669</v>
      </c>
      <c r="L482" s="66"/>
      <c r="M482" s="63"/>
      <c r="N482" s="63"/>
      <c r="O482" s="63"/>
      <c r="P482" s="63"/>
      <c r="Q482" s="63"/>
      <c r="R482" s="63"/>
    </row>
    <row r="483">
      <c r="A483" s="67" t="n">
        <v>44368.0</v>
      </c>
      <c r="B483" s="67" t="n">
        <v>44389.0</v>
      </c>
      <c r="C483" s="74" t="s">
        <v>1670</v>
      </c>
      <c r="D483" s="61" t="s">
        <v>1671</v>
      </c>
      <c r="E483" s="61" t="s">
        <v>389</v>
      </c>
      <c r="F483" s="58" t="s">
        <v>102</v>
      </c>
      <c r="G483" s="68" t="s">
        <v>34</v>
      </c>
      <c r="H483" s="51" t="n">
        <v>0.0</v>
      </c>
      <c r="I483" s="52" t="s">
        <v>368</v>
      </c>
      <c r="J483" s="53" t="n">
        <v>350.0</v>
      </c>
      <c r="K483" s="53" t="s">
        <v>347</v>
      </c>
      <c r="L483" s="66"/>
      <c r="M483" s="63"/>
      <c r="N483" s="63"/>
      <c r="O483" s="67"/>
      <c r="P483" s="63"/>
      <c r="Q483" s="63"/>
      <c r="R483" s="63"/>
    </row>
    <row r="484">
      <c r="A484" s="55" t="n">
        <v>44376.0</v>
      </c>
      <c r="B484" s="55" t="n">
        <v>44376.0</v>
      </c>
      <c r="C484" s="71" t="s">
        <v>1672</v>
      </c>
      <c r="D484" s="53" t="s">
        <v>1673</v>
      </c>
      <c r="E484" s="57" t="s">
        <v>389</v>
      </c>
      <c r="F484" s="58" t="s">
        <v>102</v>
      </c>
      <c r="G484" s="68" t="s">
        <v>34</v>
      </c>
      <c r="H484" s="51" t="n">
        <v>0.25</v>
      </c>
      <c r="I484" s="59" t="s">
        <v>372</v>
      </c>
      <c r="J484" s="53" t="n">
        <v>350.0</v>
      </c>
      <c r="K484" s="53" t="s">
        <v>347</v>
      </c>
      <c r="L484" s="66"/>
      <c r="M484" s="63"/>
      <c r="N484" s="63"/>
      <c r="O484" s="53"/>
      <c r="P484" s="63"/>
      <c r="Q484" s="63"/>
      <c r="R484" s="63"/>
    </row>
    <row r="485">
      <c r="A485" s="67" t="n">
        <v>44377.0</v>
      </c>
      <c r="B485" s="67" t="n">
        <v>44383.0</v>
      </c>
      <c r="C485" s="90" t="s">
        <v>1674</v>
      </c>
      <c r="D485" s="94" t="s">
        <v>1675</v>
      </c>
      <c r="E485" s="61" t="s">
        <v>363</v>
      </c>
      <c r="F485" s="58" t="s">
        <v>102</v>
      </c>
      <c r="G485" s="68" t="s">
        <v>35</v>
      </c>
      <c r="H485" s="69" t="n">
        <v>1.0</v>
      </c>
      <c r="I485" s="59" t="s">
        <v>732</v>
      </c>
      <c r="J485" s="53" t="n">
        <v>350.0</v>
      </c>
      <c r="K485" s="53" t="s">
        <v>347</v>
      </c>
      <c r="L485" s="66"/>
      <c r="M485" s="63"/>
      <c r="N485" s="63"/>
      <c r="O485" s="55" t="n">
        <v>44382.0</v>
      </c>
      <c r="P485" s="63" t="n">
        <v>700.0</v>
      </c>
      <c r="Q485" s="63"/>
      <c r="R485" s="63"/>
    </row>
    <row r="486">
      <c r="A486" s="67" t="n">
        <v>44377.0</v>
      </c>
      <c r="B486" s="67" t="n">
        <v>44383.0</v>
      </c>
      <c r="C486" s="59" t="n">
        <v>2.76980789E8</v>
      </c>
      <c r="D486" s="77" t="s">
        <v>1676</v>
      </c>
      <c r="E486" s="61" t="s">
        <v>363</v>
      </c>
      <c r="F486" s="58" t="s">
        <v>102</v>
      </c>
      <c r="G486" s="68" t="s">
        <v>35</v>
      </c>
      <c r="H486" s="69" t="n">
        <v>1.0</v>
      </c>
      <c r="I486" s="52" t="s">
        <v>531</v>
      </c>
      <c r="J486" s="53" t="n">
        <v>350.0</v>
      </c>
      <c r="K486" s="53" t="s">
        <v>347</v>
      </c>
      <c r="L486" s="66"/>
      <c r="M486" s="63"/>
      <c r="N486" s="63"/>
      <c r="O486" s="55" t="n">
        <v>44378.0</v>
      </c>
      <c r="P486" s="63" t="n">
        <v>350.0</v>
      </c>
      <c r="Q486" s="63"/>
      <c r="R486" s="63"/>
    </row>
    <row r="487">
      <c r="A487" s="55" t="n">
        <v>44372.0</v>
      </c>
      <c r="B487" s="55" t="n">
        <v>44385.0</v>
      </c>
      <c r="C487" s="64" t="s">
        <v>1677</v>
      </c>
      <c r="D487" s="50" t="s">
        <v>1678</v>
      </c>
      <c r="E487" s="49" t="s">
        <v>352</v>
      </c>
      <c r="F487" s="49" t="s">
        <v>102</v>
      </c>
      <c r="G487" s="50" t="s">
        <v>32</v>
      </c>
      <c r="H487" s="51" t="n">
        <v>0.75</v>
      </c>
      <c r="I487" s="52" t="s">
        <v>413</v>
      </c>
      <c r="J487" s="49" t="n">
        <v>350.0</v>
      </c>
      <c r="K487" s="50" t="s">
        <v>373</v>
      </c>
      <c r="L487" s="72" t="s">
        <v>1679</v>
      </c>
      <c r="M487" s="50" t="s">
        <v>1680</v>
      </c>
      <c r="N487" s="49" t="s">
        <v>349</v>
      </c>
      <c r="O487" s="46"/>
      <c r="P487" s="49"/>
      <c r="Q487" s="49"/>
      <c r="R487" s="49"/>
    </row>
    <row r="488">
      <c r="A488" s="46" t="n">
        <v>44364.0</v>
      </c>
      <c r="B488" s="55" t="n">
        <v>44385.0</v>
      </c>
      <c r="C488" s="74" t="s">
        <v>1681</v>
      </c>
      <c r="D488" s="61" t="s">
        <v>1682</v>
      </c>
      <c r="E488" s="49" t="s">
        <v>344</v>
      </c>
      <c r="F488" s="49" t="s">
        <v>102</v>
      </c>
      <c r="G488" s="50" t="s">
        <v>34</v>
      </c>
      <c r="H488" s="51" t="n">
        <v>1.0</v>
      </c>
      <c r="I488" s="52" t="s">
        <v>368</v>
      </c>
      <c r="J488" s="49" t="n">
        <v>350.0</v>
      </c>
      <c r="K488" s="50" t="s">
        <v>347</v>
      </c>
      <c r="L488" s="82"/>
      <c r="M488" s="49" t="s">
        <v>526</v>
      </c>
      <c r="N488" s="49"/>
      <c r="O488" s="46" t="n">
        <v>44364.0</v>
      </c>
      <c r="P488" s="49"/>
      <c r="Q488" s="49"/>
      <c r="R488" s="49"/>
    </row>
    <row r="489">
      <c r="A489" s="46" t="n">
        <v>44384.0</v>
      </c>
      <c r="B489" s="46" t="n">
        <v>44384.0</v>
      </c>
      <c r="C489" s="64" t="s">
        <v>1683</v>
      </c>
      <c r="D489" s="48" t="s">
        <v>1684</v>
      </c>
      <c r="E489" s="49" t="s">
        <v>363</v>
      </c>
      <c r="F489" s="49" t="s">
        <v>102</v>
      </c>
      <c r="G489" s="50" t="s">
        <v>35</v>
      </c>
      <c r="H489" s="51" t="n">
        <v>1.0</v>
      </c>
      <c r="I489" s="52" t="s">
        <v>531</v>
      </c>
      <c r="J489" s="49" t="n">
        <v>350.0</v>
      </c>
      <c r="K489" s="50" t="s">
        <v>347</v>
      </c>
      <c r="L489" s="82"/>
      <c r="M489" s="49"/>
      <c r="N489" s="49"/>
      <c r="O489" s="46" t="n">
        <v>44384.0</v>
      </c>
      <c r="P489" s="49" t="n">
        <v>350.0</v>
      </c>
      <c r="Q489" s="49" t="s">
        <v>84</v>
      </c>
      <c r="R489" s="49"/>
    </row>
    <row r="490">
      <c r="A490" s="55" t="n">
        <v>44384.0</v>
      </c>
      <c r="B490" s="55" t="n">
        <v>44385.0</v>
      </c>
      <c r="C490" s="74" t="s">
        <v>1685</v>
      </c>
      <c r="D490" s="61" t="s">
        <v>1686</v>
      </c>
      <c r="E490" s="49" t="s">
        <v>363</v>
      </c>
      <c r="F490" s="49" t="s">
        <v>102</v>
      </c>
      <c r="G490" s="50" t="s">
        <v>34</v>
      </c>
      <c r="H490" s="51" t="n">
        <v>0.5</v>
      </c>
      <c r="I490" s="52" t="s">
        <v>492</v>
      </c>
      <c r="J490" s="49" t="n">
        <v>350.0</v>
      </c>
      <c r="K490" s="50" t="s">
        <v>1687</v>
      </c>
      <c r="L490" s="62" t="s">
        <v>1992</v>
      </c>
      <c r="M490" s="50" t="s">
        <v>1688</v>
      </c>
      <c r="N490" s="49" t="s">
        <v>349</v>
      </c>
      <c r="O490" s="46"/>
      <c r="P490" s="49"/>
      <c r="Q490" s="49"/>
      <c r="R490" s="49"/>
    </row>
    <row r="491">
      <c r="A491" s="46" t="n">
        <v>44385.0</v>
      </c>
      <c r="B491" s="46" t="n">
        <v>44385.0</v>
      </c>
      <c r="C491" s="64" t="s">
        <v>1689</v>
      </c>
      <c r="D491" s="48" t="s">
        <v>1690</v>
      </c>
      <c r="E491" s="49" t="s">
        <v>363</v>
      </c>
      <c r="F491" s="49" t="s">
        <v>102</v>
      </c>
      <c r="G491" s="50" t="s">
        <v>35</v>
      </c>
      <c r="H491" s="51" t="n">
        <v>0.0</v>
      </c>
      <c r="I491" s="52" t="s">
        <v>413</v>
      </c>
      <c r="J491" s="49" t="n">
        <v>350.0</v>
      </c>
      <c r="K491" s="49" t="s">
        <v>1691</v>
      </c>
      <c r="L491" s="82"/>
      <c r="M491" s="49"/>
      <c r="N491" s="49"/>
      <c r="O491" s="46"/>
      <c r="P491" s="49"/>
      <c r="Q491" s="49"/>
      <c r="R491" s="49"/>
    </row>
    <row r="492">
      <c r="A492" s="46" t="n">
        <v>44385.0</v>
      </c>
      <c r="B492" s="46" t="n">
        <v>44385.0</v>
      </c>
      <c r="C492" s="64" t="s">
        <v>1313</v>
      </c>
      <c r="D492" s="48" t="s">
        <v>1314</v>
      </c>
      <c r="E492" s="49" t="s">
        <v>363</v>
      </c>
      <c r="F492" s="49" t="s">
        <v>102</v>
      </c>
      <c r="G492" s="50" t="s">
        <v>25</v>
      </c>
      <c r="H492" s="51" t="n">
        <v>1.0</v>
      </c>
      <c r="I492" s="52" t="s">
        <v>413</v>
      </c>
      <c r="J492" s="49" t="n">
        <v>350.0</v>
      </c>
      <c r="K492" s="50" t="s">
        <v>347</v>
      </c>
      <c r="L492" s="32"/>
      <c r="M492" s="49"/>
      <c r="N492" s="49" t="s">
        <v>349</v>
      </c>
      <c r="O492" s="46" t="n">
        <v>44385.0</v>
      </c>
      <c r="P492" s="102" t="n">
        <v>1097.76</v>
      </c>
      <c r="Q492" s="49" t="s">
        <v>84</v>
      </c>
      <c r="R492" s="118" t="s">
        <v>1692</v>
      </c>
    </row>
    <row r="493">
      <c r="A493" s="46" t="n">
        <v>44389.0</v>
      </c>
      <c r="B493" s="46" t="n">
        <v>44389.0</v>
      </c>
      <c r="C493" s="70" t="s">
        <v>1693</v>
      </c>
      <c r="D493" s="50" t="s">
        <v>1694</v>
      </c>
      <c r="E493" s="49" t="s">
        <v>344</v>
      </c>
      <c r="F493" s="49" t="s">
        <v>102</v>
      </c>
      <c r="G493" s="50" t="s">
        <v>34</v>
      </c>
      <c r="H493" s="51" t="n">
        <v>0.25</v>
      </c>
      <c r="I493" s="52" t="s">
        <v>359</v>
      </c>
      <c r="J493" s="49" t="n">
        <v>350.0</v>
      </c>
      <c r="K493" s="50" t="s">
        <v>347</v>
      </c>
      <c r="L493" s="54" t="s">
        <v>1695</v>
      </c>
      <c r="M493" s="50" t="s">
        <v>1696</v>
      </c>
      <c r="N493" s="50" t="s">
        <v>349</v>
      </c>
      <c r="O493" s="46"/>
      <c r="P493" s="49"/>
      <c r="Q493" s="49"/>
      <c r="R493" s="49"/>
    </row>
    <row r="494">
      <c r="A494" s="46" t="n">
        <v>44390.0</v>
      </c>
      <c r="B494" s="46" t="n">
        <v>44390.0</v>
      </c>
      <c r="C494" s="70" t="s">
        <v>1697</v>
      </c>
      <c r="D494" s="50" t="s">
        <v>1698</v>
      </c>
      <c r="E494" s="49" t="s">
        <v>344</v>
      </c>
      <c r="F494" s="49" t="s">
        <v>102</v>
      </c>
      <c r="G494" s="50" t="s">
        <v>34</v>
      </c>
      <c r="H494" s="51" t="n">
        <v>0.5</v>
      </c>
      <c r="I494" s="52" t="s">
        <v>368</v>
      </c>
      <c r="J494" s="49" t="n">
        <v>350.0</v>
      </c>
      <c r="K494" s="50" t="s">
        <v>347</v>
      </c>
      <c r="L494" s="54" t="s">
        <v>1699</v>
      </c>
      <c r="M494" s="50" t="s">
        <v>1700</v>
      </c>
      <c r="N494" s="50" t="s">
        <v>349</v>
      </c>
      <c r="O494" s="46"/>
      <c r="P494" s="49"/>
      <c r="Q494" s="49"/>
      <c r="R494" s="49"/>
    </row>
    <row r="495">
      <c r="A495" s="46" t="n">
        <v>44390.0</v>
      </c>
      <c r="B495" s="46" t="n">
        <v>44390.0</v>
      </c>
      <c r="C495" s="70" t="s">
        <v>1100</v>
      </c>
      <c r="D495" s="48" t="s">
        <v>1101</v>
      </c>
      <c r="E495" s="49" t="s">
        <v>344</v>
      </c>
      <c r="F495" s="49" t="s">
        <v>102</v>
      </c>
      <c r="G495" s="50" t="s">
        <v>34</v>
      </c>
      <c r="H495" s="51" t="n">
        <v>0.5</v>
      </c>
      <c r="I495" s="52" t="s">
        <v>368</v>
      </c>
      <c r="J495" s="49" t="n">
        <v>350.0</v>
      </c>
      <c r="K495" s="50" t="s">
        <v>347</v>
      </c>
      <c r="L495" s="54"/>
      <c r="M495" s="50" t="s">
        <v>509</v>
      </c>
      <c r="N495" s="50" t="s">
        <v>349</v>
      </c>
      <c r="O495" s="46"/>
      <c r="P495" s="49"/>
      <c r="Q495" s="49"/>
      <c r="R495" s="49"/>
    </row>
    <row r="496">
      <c r="A496" s="46" t="n">
        <v>44392.0</v>
      </c>
      <c r="B496" s="46" t="n">
        <v>44392.0</v>
      </c>
      <c r="C496" s="70" t="s">
        <v>1701</v>
      </c>
      <c r="D496" s="117" t="s">
        <v>1702</v>
      </c>
      <c r="E496" s="49" t="s">
        <v>389</v>
      </c>
      <c r="F496" s="49" t="s">
        <v>102</v>
      </c>
      <c r="G496" s="50" t="s">
        <v>28</v>
      </c>
      <c r="H496" s="51" t="n">
        <v>0.5</v>
      </c>
      <c r="I496" s="52" t="s">
        <v>368</v>
      </c>
      <c r="J496" s="49" t="n">
        <v>350.0</v>
      </c>
      <c r="K496" s="50" t="s">
        <v>1703</v>
      </c>
      <c r="L496" s="54" t="s">
        <v>1704</v>
      </c>
      <c r="M496" s="50" t="s">
        <v>1705</v>
      </c>
      <c r="N496" s="50" t="s">
        <v>349</v>
      </c>
      <c r="O496" s="46"/>
      <c r="P496" s="49"/>
      <c r="Q496" s="49"/>
      <c r="R496" s="49"/>
    </row>
    <row r="497">
      <c r="A497" s="46" t="n">
        <v>44392.0</v>
      </c>
      <c r="B497" s="46" t="n">
        <v>44392.0</v>
      </c>
      <c r="C497" s="70" t="s">
        <v>1706</v>
      </c>
      <c r="D497" s="50" t="s">
        <v>1707</v>
      </c>
      <c r="E497" s="49" t="s">
        <v>377</v>
      </c>
      <c r="F497" s="49" t="s">
        <v>102</v>
      </c>
      <c r="G497" s="50" t="s">
        <v>37</v>
      </c>
      <c r="H497" s="51" t="n">
        <v>0.5</v>
      </c>
      <c r="I497" s="52" t="s">
        <v>359</v>
      </c>
      <c r="J497" s="49" t="n">
        <v>350.0</v>
      </c>
      <c r="K497" s="50" t="s">
        <v>373</v>
      </c>
      <c r="L497" s="54" t="s">
        <v>1708</v>
      </c>
      <c r="M497" s="119" t="s">
        <v>1709</v>
      </c>
      <c r="N497" s="50" t="s">
        <v>349</v>
      </c>
      <c r="O497" s="46"/>
      <c r="P497" s="49"/>
      <c r="Q497" s="49"/>
      <c r="R497" s="49"/>
    </row>
    <row r="498">
      <c r="A498" s="46" t="n">
        <v>44389.0</v>
      </c>
      <c r="B498" s="46" t="n">
        <v>44389.0</v>
      </c>
      <c r="C498" s="70" t="s">
        <v>131</v>
      </c>
      <c r="D498" s="50" t="s">
        <v>1710</v>
      </c>
      <c r="E498" s="49" t="s">
        <v>352</v>
      </c>
      <c r="F498" s="49" t="s">
        <v>102</v>
      </c>
      <c r="G498" s="50" t="s">
        <v>32</v>
      </c>
      <c r="H498" s="51" t="n">
        <v>1.0</v>
      </c>
      <c r="I498" s="52" t="s">
        <v>492</v>
      </c>
      <c r="J498" s="49" t="n">
        <v>347.5</v>
      </c>
      <c r="K498" s="50" t="s">
        <v>373</v>
      </c>
      <c r="L498" s="54" t="s">
        <v>1711</v>
      </c>
      <c r="M498" s="50" t="s">
        <v>1712</v>
      </c>
      <c r="N498" s="50" t="s">
        <v>349</v>
      </c>
      <c r="O498" s="46" t="n">
        <v>44389.0</v>
      </c>
      <c r="P498" s="49" t="n">
        <v>347.5</v>
      </c>
      <c r="Q498" s="49" t="s">
        <v>69</v>
      </c>
      <c r="R498" s="49"/>
    </row>
    <row r="499">
      <c r="A499" s="46" t="n">
        <v>44389.0</v>
      </c>
      <c r="B499" s="46" t="n">
        <v>44389.0</v>
      </c>
      <c r="C499" s="70" t="s">
        <v>1713</v>
      </c>
      <c r="D499" s="50" t="s">
        <v>1714</v>
      </c>
      <c r="E499" s="49" t="s">
        <v>389</v>
      </c>
      <c r="F499" s="49" t="s">
        <v>102</v>
      </c>
      <c r="G499" s="50" t="s">
        <v>32</v>
      </c>
      <c r="H499" s="51" t="n">
        <v>1.0</v>
      </c>
      <c r="I499" s="52" t="s">
        <v>492</v>
      </c>
      <c r="J499" s="49" t="n">
        <v>320.0</v>
      </c>
      <c r="K499" s="50" t="s">
        <v>563</v>
      </c>
      <c r="L499" s="72" t="s">
        <v>1715</v>
      </c>
      <c r="M499" s="49"/>
      <c r="N499" s="49" t="s">
        <v>349</v>
      </c>
      <c r="O499" s="46" t="n">
        <v>44389.0</v>
      </c>
      <c r="P499" s="49" t="n">
        <v>320.0</v>
      </c>
      <c r="Q499" s="49" t="s">
        <v>84</v>
      </c>
      <c r="R499" s="49"/>
    </row>
    <row r="500">
      <c r="A500" s="46" t="n">
        <v>44391.0</v>
      </c>
      <c r="B500" s="46" t="n">
        <v>44391.0</v>
      </c>
      <c r="C500" s="99" t="s">
        <v>1716</v>
      </c>
      <c r="D500" s="87" t="s">
        <v>1993</v>
      </c>
      <c r="E500" s="49" t="s">
        <v>389</v>
      </c>
      <c r="F500" s="49" t="s">
        <v>102</v>
      </c>
      <c r="G500" s="50" t="s">
        <v>23</v>
      </c>
      <c r="H500" s="51" t="n">
        <v>0.25</v>
      </c>
      <c r="I500" s="52" t="s">
        <v>345</v>
      </c>
      <c r="J500" s="49" t="n">
        <v>320.0</v>
      </c>
      <c r="K500" s="50" t="s">
        <v>904</v>
      </c>
      <c r="L500" s="54" t="s">
        <v>1717</v>
      </c>
      <c r="M500" s="50" t="s">
        <v>1718</v>
      </c>
      <c r="N500" s="50" t="s">
        <v>349</v>
      </c>
      <c r="O500" s="46"/>
      <c r="P500" s="49"/>
      <c r="Q500" s="49"/>
      <c r="R500" s="49"/>
    </row>
    <row r="501">
      <c r="A501" s="46" t="n">
        <v>44392.0</v>
      </c>
      <c r="B501" s="46" t="n">
        <v>44392.0</v>
      </c>
      <c r="C501" s="70" t="s">
        <v>1719</v>
      </c>
      <c r="D501" s="50" t="s">
        <v>1720</v>
      </c>
      <c r="E501" s="49" t="s">
        <v>344</v>
      </c>
      <c r="F501" s="49" t="s">
        <v>102</v>
      </c>
      <c r="G501" s="50" t="s">
        <v>27</v>
      </c>
      <c r="H501" s="51" t="n">
        <v>0.5</v>
      </c>
      <c r="I501" s="52" t="s">
        <v>368</v>
      </c>
      <c r="J501" s="49" t="n">
        <v>320.0</v>
      </c>
      <c r="K501" s="50" t="s">
        <v>904</v>
      </c>
      <c r="L501" s="54" t="s">
        <v>1721</v>
      </c>
      <c r="M501" s="50"/>
      <c r="N501" s="50" t="s">
        <v>349</v>
      </c>
      <c r="O501" s="46"/>
      <c r="P501" s="49"/>
      <c r="Q501" s="49"/>
      <c r="R501" s="49"/>
    </row>
    <row r="502">
      <c r="A502" s="46" t="n">
        <v>44392.0</v>
      </c>
      <c r="B502" s="46" t="n">
        <v>44392.0</v>
      </c>
      <c r="C502" s="70" t="s">
        <v>1722</v>
      </c>
      <c r="D502" s="48" t="s">
        <v>1723</v>
      </c>
      <c r="E502" s="49" t="s">
        <v>389</v>
      </c>
      <c r="F502" s="49" t="s">
        <v>102</v>
      </c>
      <c r="G502" s="50" t="s">
        <v>37</v>
      </c>
      <c r="H502" s="51" t="n">
        <v>0.25</v>
      </c>
      <c r="I502" s="52" t="s">
        <v>359</v>
      </c>
      <c r="J502" s="49" t="n">
        <v>320.0</v>
      </c>
      <c r="K502" s="50" t="s">
        <v>904</v>
      </c>
      <c r="L502" s="54" t="s">
        <v>1724</v>
      </c>
      <c r="M502" s="50" t="s">
        <v>904</v>
      </c>
      <c r="N502" s="50" t="s">
        <v>349</v>
      </c>
      <c r="O502" s="46"/>
      <c r="P502" s="49"/>
      <c r="Q502" s="49"/>
      <c r="R502" s="49"/>
    </row>
    <row r="503">
      <c r="A503" s="46" t="n">
        <v>44392.0</v>
      </c>
      <c r="B503" s="46" t="n">
        <v>44392.0</v>
      </c>
      <c r="C503" s="70" t="s">
        <v>1725</v>
      </c>
      <c r="D503" s="70" t="s">
        <v>1726</v>
      </c>
      <c r="E503" s="49" t="s">
        <v>377</v>
      </c>
      <c r="F503" s="49" t="s">
        <v>102</v>
      </c>
      <c r="G503" s="50" t="s">
        <v>37</v>
      </c>
      <c r="H503" s="51" t="n">
        <v>0.9</v>
      </c>
      <c r="I503" s="52" t="s">
        <v>359</v>
      </c>
      <c r="J503" s="49" t="n">
        <v>319.0</v>
      </c>
      <c r="K503" s="50" t="s">
        <v>373</v>
      </c>
      <c r="L503" s="120" t="s">
        <v>1727</v>
      </c>
      <c r="M503" s="50" t="s">
        <v>475</v>
      </c>
      <c r="N503" s="50" t="s">
        <v>349</v>
      </c>
      <c r="O503" s="46"/>
      <c r="P503" s="49"/>
      <c r="Q503" s="49"/>
      <c r="R503" s="49"/>
    </row>
    <row r="504">
      <c r="A504" s="67" t="n">
        <v>44371.0</v>
      </c>
      <c r="B504" s="67" t="n">
        <v>44376.0</v>
      </c>
      <c r="C504" s="74" t="s">
        <v>1728</v>
      </c>
      <c r="D504" s="79" t="s">
        <v>1729</v>
      </c>
      <c r="E504" s="61" t="s">
        <v>389</v>
      </c>
      <c r="F504" s="58" t="s">
        <v>102</v>
      </c>
      <c r="G504" s="68" t="s">
        <v>34</v>
      </c>
      <c r="H504" s="51" t="n">
        <v>0.9</v>
      </c>
      <c r="I504" s="59" t="s">
        <v>353</v>
      </c>
      <c r="J504" s="53" t="n">
        <v>300.0</v>
      </c>
      <c r="K504" s="53" t="s">
        <v>373</v>
      </c>
      <c r="L504" s="66"/>
      <c r="M504" s="63"/>
      <c r="N504" s="63"/>
      <c r="O504" s="61"/>
      <c r="P504" s="63"/>
      <c r="Q504" s="63"/>
      <c r="R504" s="63"/>
    </row>
    <row r="505">
      <c r="A505" s="46" t="n">
        <v>44389.0</v>
      </c>
      <c r="B505" s="46" t="n">
        <v>44389.0</v>
      </c>
      <c r="C505" s="74" t="s">
        <v>1730</v>
      </c>
      <c r="D505" s="61" t="s">
        <v>1731</v>
      </c>
      <c r="E505" s="49" t="s">
        <v>344</v>
      </c>
      <c r="F505" s="49" t="s">
        <v>102</v>
      </c>
      <c r="G505" s="50" t="s">
        <v>34</v>
      </c>
      <c r="H505" s="51" t="n">
        <v>0.75</v>
      </c>
      <c r="I505" s="52" t="s">
        <v>359</v>
      </c>
      <c r="J505" s="49" t="n">
        <v>300.0</v>
      </c>
      <c r="K505" s="50" t="s">
        <v>373</v>
      </c>
      <c r="L505" s="72"/>
      <c r="M505" s="50" t="s">
        <v>1732</v>
      </c>
      <c r="N505" s="49" t="s">
        <v>349</v>
      </c>
      <c r="O505" s="46"/>
      <c r="P505" s="49"/>
      <c r="Q505" s="49"/>
      <c r="R505" s="49"/>
    </row>
    <row r="506">
      <c r="A506" s="46" t="n">
        <v>44389.0</v>
      </c>
      <c r="B506" s="46" t="n">
        <v>44389.0</v>
      </c>
      <c r="C506" s="70" t="s">
        <v>1733</v>
      </c>
      <c r="D506" s="70" t="s">
        <v>1734</v>
      </c>
      <c r="E506" s="49" t="s">
        <v>344</v>
      </c>
      <c r="F506" s="49" t="s">
        <v>102</v>
      </c>
      <c r="G506" s="50" t="s">
        <v>34</v>
      </c>
      <c r="H506" s="51" t="n">
        <v>0.5</v>
      </c>
      <c r="I506" s="52" t="s">
        <v>492</v>
      </c>
      <c r="J506" s="49" t="n">
        <v>300.0</v>
      </c>
      <c r="K506" s="49" t="s">
        <v>373</v>
      </c>
      <c r="L506" s="72" t="s">
        <v>1735</v>
      </c>
      <c r="M506" s="49"/>
      <c r="N506" s="49" t="s">
        <v>349</v>
      </c>
      <c r="O506" s="46"/>
      <c r="P506" s="49"/>
      <c r="Q506" s="49"/>
      <c r="R506" s="49"/>
    </row>
    <row r="507">
      <c r="A507" s="46" t="n">
        <v>44389.0</v>
      </c>
      <c r="B507" s="46" t="n">
        <v>44389.0</v>
      </c>
      <c r="C507" s="70" t="s">
        <v>1736</v>
      </c>
      <c r="D507" s="48" t="s">
        <v>1737</v>
      </c>
      <c r="E507" s="49" t="s">
        <v>363</v>
      </c>
      <c r="F507" s="49" t="s">
        <v>102</v>
      </c>
      <c r="G507" s="50" t="s">
        <v>25</v>
      </c>
      <c r="H507" s="51" t="n">
        <v>1.0</v>
      </c>
      <c r="I507" s="52" t="s">
        <v>492</v>
      </c>
      <c r="J507" s="49" t="n">
        <v>300.0</v>
      </c>
      <c r="K507" s="50" t="s">
        <v>904</v>
      </c>
      <c r="L507" s="72"/>
      <c r="M507" s="49"/>
      <c r="N507" s="49" t="s">
        <v>349</v>
      </c>
      <c r="O507" s="46" t="n">
        <v>44389.0</v>
      </c>
      <c r="P507" s="49" t="n">
        <v>300.0</v>
      </c>
      <c r="Q507" s="49" t="s">
        <v>84</v>
      </c>
      <c r="R507" s="49"/>
    </row>
    <row r="508">
      <c r="A508" s="46" t="n">
        <v>44390.0</v>
      </c>
      <c r="B508" s="46" t="n">
        <v>44390.0</v>
      </c>
      <c r="C508" s="70" t="s">
        <v>1217</v>
      </c>
      <c r="D508" s="48" t="s">
        <v>1218</v>
      </c>
      <c r="E508" s="49" t="s">
        <v>389</v>
      </c>
      <c r="F508" s="49" t="s">
        <v>102</v>
      </c>
      <c r="G508" s="50" t="s">
        <v>25</v>
      </c>
      <c r="H508" s="51" t="n">
        <v>0.9</v>
      </c>
      <c r="I508" s="52" t="s">
        <v>492</v>
      </c>
      <c r="J508" s="49" t="n">
        <v>300.0</v>
      </c>
      <c r="K508" s="50" t="s">
        <v>373</v>
      </c>
      <c r="L508" s="54"/>
      <c r="M508" s="50"/>
      <c r="N508" s="50" t="s">
        <v>349</v>
      </c>
      <c r="O508" s="46"/>
      <c r="P508" s="49"/>
      <c r="Q508" s="49"/>
      <c r="R508" s="49"/>
    </row>
    <row r="509">
      <c r="A509" s="46" t="n">
        <v>44393.0</v>
      </c>
      <c r="B509" s="46" t="n">
        <v>44393.0</v>
      </c>
      <c r="C509" s="47" t="s">
        <v>1738</v>
      </c>
      <c r="D509" s="75" t="s">
        <v>1739</v>
      </c>
      <c r="E509" s="49" t="s">
        <v>389</v>
      </c>
      <c r="F509" s="49" t="s">
        <v>102</v>
      </c>
      <c r="G509" s="50" t="s">
        <v>33</v>
      </c>
      <c r="H509" s="51" t="n">
        <v>0.25</v>
      </c>
      <c r="I509" s="52" t="s">
        <v>359</v>
      </c>
      <c r="J509" s="49" t="n">
        <v>300.0</v>
      </c>
      <c r="K509" s="50" t="s">
        <v>373</v>
      </c>
      <c r="L509" s="54" t="s">
        <v>1740</v>
      </c>
      <c r="M509" s="50"/>
      <c r="N509" s="50" t="s">
        <v>349</v>
      </c>
      <c r="O509" s="46"/>
      <c r="P509" s="49"/>
      <c r="Q509" s="49"/>
      <c r="R509" s="49"/>
    </row>
    <row r="510">
      <c r="A510" s="46" t="n">
        <v>44393.0</v>
      </c>
      <c r="B510" s="46" t="n">
        <v>44393.0</v>
      </c>
      <c r="C510" s="70" t="s">
        <v>1741</v>
      </c>
      <c r="D510" s="65" t="s">
        <v>1742</v>
      </c>
      <c r="E510" s="49" t="s">
        <v>389</v>
      </c>
      <c r="F510" s="49" t="s">
        <v>102</v>
      </c>
      <c r="G510" s="50" t="s">
        <v>36</v>
      </c>
      <c r="H510" s="51" t="n">
        <v>0.25</v>
      </c>
      <c r="I510" s="52" t="s">
        <v>368</v>
      </c>
      <c r="J510" s="49" t="n">
        <v>300.0</v>
      </c>
      <c r="K510" s="50" t="s">
        <v>1743</v>
      </c>
      <c r="L510" s="54"/>
      <c r="M510" s="50" t="s">
        <v>1744</v>
      </c>
      <c r="N510" s="50" t="s">
        <v>349</v>
      </c>
      <c r="O510" s="46"/>
      <c r="P510" s="49"/>
      <c r="Q510" s="49"/>
      <c r="R510" s="49"/>
    </row>
    <row r="511">
      <c r="A511" s="46" t="n">
        <v>44393.0</v>
      </c>
      <c r="B511" s="46" t="n">
        <v>44393.0</v>
      </c>
      <c r="C511" s="70" t="s">
        <v>1745</v>
      </c>
      <c r="D511" s="50" t="s">
        <v>1746</v>
      </c>
      <c r="E511" s="49" t="s">
        <v>389</v>
      </c>
      <c r="F511" s="49" t="s">
        <v>102</v>
      </c>
      <c r="G511" s="50" t="s">
        <v>32</v>
      </c>
      <c r="H511" s="51" t="n">
        <v>0.25</v>
      </c>
      <c r="I511" s="52" t="s">
        <v>359</v>
      </c>
      <c r="J511" s="49" t="n">
        <v>270.0</v>
      </c>
      <c r="K511" s="50" t="s">
        <v>615</v>
      </c>
      <c r="L511" s="54" t="s">
        <v>1747</v>
      </c>
      <c r="M511" s="50" t="s">
        <v>475</v>
      </c>
      <c r="N511" s="50" t="s">
        <v>349</v>
      </c>
      <c r="O511" s="46"/>
      <c r="P511" s="49"/>
      <c r="Q511" s="49"/>
      <c r="R511" s="49"/>
    </row>
    <row r="512">
      <c r="A512" s="67" t="n">
        <v>44358.0</v>
      </c>
      <c r="B512" s="67" t="n">
        <v>44389.0</v>
      </c>
      <c r="C512" s="64" t="s">
        <v>1748</v>
      </c>
      <c r="D512" s="53" t="s">
        <v>1749</v>
      </c>
      <c r="E512" s="61" t="s">
        <v>363</v>
      </c>
      <c r="F512" s="58" t="s">
        <v>102</v>
      </c>
      <c r="G512" s="68" t="s">
        <v>27</v>
      </c>
      <c r="H512" s="51" t="n">
        <v>1.0</v>
      </c>
      <c r="I512" s="52" t="s">
        <v>368</v>
      </c>
      <c r="J512" s="53" t="n">
        <v>200.0</v>
      </c>
      <c r="K512" s="59" t="s">
        <v>373</v>
      </c>
      <c r="L512" s="72"/>
      <c r="M512" s="63"/>
      <c r="N512" s="63"/>
      <c r="O512" s="46" t="n">
        <v>44386.0</v>
      </c>
      <c r="P512" s="63" t="n">
        <v>333.83</v>
      </c>
      <c r="Q512" s="63"/>
      <c r="R512" s="63"/>
    </row>
    <row r="513">
      <c r="A513" s="46" t="n">
        <v>44386.0</v>
      </c>
      <c r="B513" s="46" t="n">
        <v>44386.0</v>
      </c>
      <c r="C513" s="64" t="s">
        <v>1750</v>
      </c>
      <c r="D513" s="48" t="s">
        <v>1751</v>
      </c>
      <c r="E513" s="49" t="s">
        <v>363</v>
      </c>
      <c r="F513" s="49" t="s">
        <v>102</v>
      </c>
      <c r="G513" s="50" t="s">
        <v>34</v>
      </c>
      <c r="H513" s="51" t="n">
        <v>0.25</v>
      </c>
      <c r="I513" s="52" t="s">
        <v>368</v>
      </c>
      <c r="J513" s="49" t="n">
        <v>200.0</v>
      </c>
      <c r="K513" s="50" t="s">
        <v>373</v>
      </c>
      <c r="L513" s="82"/>
      <c r="M513" s="50" t="s">
        <v>475</v>
      </c>
      <c r="N513" s="49" t="s">
        <v>349</v>
      </c>
      <c r="O513" s="46"/>
      <c r="P513" s="49"/>
      <c r="Q513" s="49"/>
      <c r="R513" s="49"/>
    </row>
    <row r="514">
      <c r="A514" s="46" t="n">
        <v>44390.0</v>
      </c>
      <c r="B514" s="46" t="n">
        <v>44390.0</v>
      </c>
      <c r="C514" s="70" t="s">
        <v>1752</v>
      </c>
      <c r="D514" s="50" t="s">
        <v>1753</v>
      </c>
      <c r="E514" s="49" t="s">
        <v>344</v>
      </c>
      <c r="F514" s="49" t="s">
        <v>102</v>
      </c>
      <c r="G514" s="50" t="s">
        <v>27</v>
      </c>
      <c r="H514" s="51" t="n">
        <v>0.5</v>
      </c>
      <c r="I514" s="52" t="s">
        <v>430</v>
      </c>
      <c r="J514" s="49" t="n">
        <v>200.0</v>
      </c>
      <c r="K514" s="50" t="s">
        <v>373</v>
      </c>
      <c r="L514" s="54" t="s">
        <v>1754</v>
      </c>
      <c r="M514" s="50"/>
      <c r="N514" s="50" t="s">
        <v>349</v>
      </c>
      <c r="O514" s="46"/>
      <c r="P514" s="49"/>
      <c r="Q514" s="49"/>
      <c r="R514" s="49"/>
    </row>
    <row r="515">
      <c r="A515" s="46" t="n">
        <v>44390.0</v>
      </c>
      <c r="B515" s="46" t="n">
        <v>44390.0</v>
      </c>
      <c r="C515" s="70" t="s">
        <v>1755</v>
      </c>
      <c r="D515" s="50" t="s">
        <v>1756</v>
      </c>
      <c r="E515" s="49" t="s">
        <v>363</v>
      </c>
      <c r="F515" s="49" t="s">
        <v>102</v>
      </c>
      <c r="G515" s="50" t="s">
        <v>25</v>
      </c>
      <c r="H515" s="51" t="n">
        <v>0.5</v>
      </c>
      <c r="I515" s="52" t="s">
        <v>492</v>
      </c>
      <c r="J515" s="49" t="n">
        <v>200.0</v>
      </c>
      <c r="K515" s="50" t="s">
        <v>924</v>
      </c>
      <c r="L515" s="54"/>
      <c r="M515" s="50"/>
      <c r="N515" s="50" t="s">
        <v>349</v>
      </c>
      <c r="O515" s="46"/>
      <c r="P515" s="49"/>
      <c r="Q515" s="49"/>
      <c r="R515" s="49"/>
    </row>
    <row r="516">
      <c r="A516" s="46" t="n">
        <v>44391.0</v>
      </c>
      <c r="B516" s="46" t="n">
        <v>44391.0</v>
      </c>
      <c r="C516" s="104" t="s">
        <v>1757</v>
      </c>
      <c r="D516" s="48" t="s">
        <v>1758</v>
      </c>
      <c r="E516" s="49" t="s">
        <v>344</v>
      </c>
      <c r="F516" s="49" t="s">
        <v>102</v>
      </c>
      <c r="G516" s="50" t="s">
        <v>34</v>
      </c>
      <c r="H516" s="51" t="n">
        <v>0.25</v>
      </c>
      <c r="I516" s="52" t="s">
        <v>359</v>
      </c>
      <c r="J516" s="49" t="n">
        <v>200.0</v>
      </c>
      <c r="K516" s="50" t="s">
        <v>553</v>
      </c>
      <c r="L516" s="54"/>
      <c r="M516" s="50" t="s">
        <v>509</v>
      </c>
      <c r="N516" s="50" t="s">
        <v>349</v>
      </c>
      <c r="O516" s="46"/>
      <c r="P516" s="49"/>
      <c r="Q516" s="49"/>
      <c r="R516" s="49"/>
    </row>
    <row r="517">
      <c r="A517" s="46" t="n">
        <v>44393.0</v>
      </c>
      <c r="B517" s="46" t="n">
        <v>44393.0</v>
      </c>
      <c r="C517" s="47" t="s">
        <v>1759</v>
      </c>
      <c r="D517" s="48" t="s">
        <v>1760</v>
      </c>
      <c r="E517" s="49" t="s">
        <v>344</v>
      </c>
      <c r="F517" s="49" t="s">
        <v>102</v>
      </c>
      <c r="G517" s="50" t="s">
        <v>37</v>
      </c>
      <c r="H517" s="51" t="n">
        <v>0.5</v>
      </c>
      <c r="I517" s="52" t="s">
        <v>492</v>
      </c>
      <c r="J517" s="49" t="n">
        <v>200.0</v>
      </c>
      <c r="K517" s="50" t="s">
        <v>1761</v>
      </c>
      <c r="L517" s="54" t="s">
        <v>1762</v>
      </c>
      <c r="M517" s="50" t="s">
        <v>1763</v>
      </c>
      <c r="N517" s="50" t="s">
        <v>349</v>
      </c>
      <c r="O517" s="46"/>
      <c r="P517" s="49"/>
      <c r="Q517" s="49"/>
      <c r="R517" s="49"/>
    </row>
    <row r="518">
      <c r="A518" s="46" t="n">
        <v>44393.0</v>
      </c>
      <c r="B518" s="46" t="n">
        <v>44393.0</v>
      </c>
      <c r="C518" s="47" t="s">
        <v>1764</v>
      </c>
      <c r="D518" s="48" t="s">
        <v>1765</v>
      </c>
      <c r="E518" s="49" t="s">
        <v>344</v>
      </c>
      <c r="F518" s="49" t="s">
        <v>102</v>
      </c>
      <c r="G518" s="50" t="s">
        <v>37</v>
      </c>
      <c r="H518" s="51" t="n">
        <v>0.25</v>
      </c>
      <c r="I518" s="52" t="s">
        <v>492</v>
      </c>
      <c r="J518" s="49" t="n">
        <v>200.0</v>
      </c>
      <c r="K518" s="50" t="s">
        <v>804</v>
      </c>
      <c r="L518" s="54" t="s">
        <v>1766</v>
      </c>
      <c r="M518" s="50" t="s">
        <v>1767</v>
      </c>
      <c r="N518" s="50" t="s">
        <v>349</v>
      </c>
      <c r="O518" s="46"/>
      <c r="P518" s="49"/>
      <c r="Q518" s="49"/>
      <c r="R518" s="49"/>
    </row>
    <row r="519">
      <c r="A519" s="46" t="n">
        <v>44390.0</v>
      </c>
      <c r="B519" s="46" t="n">
        <v>44390.0</v>
      </c>
      <c r="C519" s="70" t="s">
        <v>1768</v>
      </c>
      <c r="D519" s="50" t="s">
        <v>1769</v>
      </c>
      <c r="E519" s="49" t="s">
        <v>344</v>
      </c>
      <c r="F519" s="49" t="s">
        <v>102</v>
      </c>
      <c r="G519" s="50" t="s">
        <v>37</v>
      </c>
      <c r="H519" s="51" t="n">
        <v>0.5</v>
      </c>
      <c r="I519" s="52" t="s">
        <v>492</v>
      </c>
      <c r="J519" s="49" t="n">
        <v>200.0</v>
      </c>
      <c r="K519" s="50" t="s">
        <v>373</v>
      </c>
      <c r="L519" s="54" t="s">
        <v>1770</v>
      </c>
      <c r="M519" s="50" t="s">
        <v>1771</v>
      </c>
      <c r="N519" s="50" t="s">
        <v>349</v>
      </c>
      <c r="O519" s="46"/>
      <c r="P519" s="49"/>
      <c r="Q519" s="49"/>
      <c r="R519" s="49"/>
    </row>
    <row r="520">
      <c r="A520" s="46" t="n">
        <v>44393.0</v>
      </c>
      <c r="B520" s="46" t="n">
        <v>44393.0</v>
      </c>
      <c r="C520" s="70" t="s">
        <v>1772</v>
      </c>
      <c r="D520" s="65" t="s">
        <v>1533</v>
      </c>
      <c r="E520" s="49" t="s">
        <v>389</v>
      </c>
      <c r="F520" s="49" t="s">
        <v>102</v>
      </c>
      <c r="G520" s="50" t="s">
        <v>27</v>
      </c>
      <c r="H520" s="51" t="n">
        <v>0.75</v>
      </c>
      <c r="I520" s="52" t="s">
        <v>359</v>
      </c>
      <c r="J520" s="49" t="n">
        <v>187.0</v>
      </c>
      <c r="K520" s="50" t="s">
        <v>373</v>
      </c>
      <c r="L520" s="54" t="s">
        <v>1773</v>
      </c>
      <c r="M520" s="50" t="s">
        <v>1774</v>
      </c>
      <c r="N520" s="50" t="s">
        <v>349</v>
      </c>
      <c r="O520" s="46"/>
      <c r="P520" s="49"/>
      <c r="Q520" s="49"/>
      <c r="R520" s="49"/>
    </row>
    <row r="521">
      <c r="A521" s="67" t="n">
        <v>44364.0</v>
      </c>
      <c r="B521" s="67" t="n">
        <v>44383.0</v>
      </c>
      <c r="C521" s="71" t="s">
        <v>1775</v>
      </c>
      <c r="D521" s="53" t="s">
        <v>1776</v>
      </c>
      <c r="E521" s="61" t="s">
        <v>389</v>
      </c>
      <c r="F521" s="58" t="s">
        <v>102</v>
      </c>
      <c r="G521" s="68" t="s">
        <v>35</v>
      </c>
      <c r="H521" s="60" t="n">
        <v>0.5</v>
      </c>
      <c r="I521" s="52" t="s">
        <v>492</v>
      </c>
      <c r="J521" s="53" t="n">
        <v>180.0</v>
      </c>
      <c r="K521" s="53" t="s">
        <v>347</v>
      </c>
      <c r="L521" s="66"/>
      <c r="M521" s="63"/>
      <c r="N521" s="63"/>
      <c r="O521" s="67"/>
      <c r="P521" s="63"/>
      <c r="Q521" s="63"/>
      <c r="R521" s="63"/>
    </row>
    <row r="522">
      <c r="A522" s="46" t="n">
        <v>44385.0</v>
      </c>
      <c r="B522" s="46" t="n">
        <v>44385.0</v>
      </c>
      <c r="C522" s="64" t="s">
        <v>1777</v>
      </c>
      <c r="D522" s="65" t="s">
        <v>1778</v>
      </c>
      <c r="E522" s="49" t="s">
        <v>344</v>
      </c>
      <c r="F522" s="49" t="s">
        <v>102</v>
      </c>
      <c r="G522" s="50" t="s">
        <v>28</v>
      </c>
      <c r="H522" s="51" t="n">
        <v>0.75</v>
      </c>
      <c r="I522" s="52" t="s">
        <v>492</v>
      </c>
      <c r="J522" s="49" t="n">
        <v>180.0</v>
      </c>
      <c r="K522" s="50" t="s">
        <v>347</v>
      </c>
      <c r="L522" s="121"/>
      <c r="M522" s="50" t="s">
        <v>1779</v>
      </c>
      <c r="N522" s="49" t="s">
        <v>349</v>
      </c>
      <c r="O522" s="46"/>
      <c r="P522" s="49"/>
      <c r="Q522" s="49"/>
      <c r="R522" s="49"/>
    </row>
    <row r="523">
      <c r="A523" s="46" t="n">
        <v>44384.0</v>
      </c>
      <c r="B523" s="46" t="n">
        <v>44384.0</v>
      </c>
      <c r="C523" s="64" t="s">
        <v>1780</v>
      </c>
      <c r="D523" s="48" t="s">
        <v>1781</v>
      </c>
      <c r="E523" s="49" t="s">
        <v>389</v>
      </c>
      <c r="F523" s="49" t="s">
        <v>102</v>
      </c>
      <c r="G523" s="50" t="s">
        <v>33</v>
      </c>
      <c r="H523" s="51" t="n">
        <v>1.0</v>
      </c>
      <c r="I523" s="52" t="s">
        <v>413</v>
      </c>
      <c r="J523" s="49" t="n">
        <v>164.0</v>
      </c>
      <c r="K523" s="50" t="s">
        <v>347</v>
      </c>
      <c r="L523" s="82"/>
      <c r="M523" s="49"/>
      <c r="N523" s="49" t="s">
        <v>349</v>
      </c>
      <c r="O523" s="46"/>
      <c r="P523" s="49"/>
      <c r="Q523" s="49"/>
      <c r="R523" s="49"/>
    </row>
    <row r="524">
      <c r="A524" s="46" t="n">
        <v>44392.0</v>
      </c>
      <c r="B524" s="46" t="n">
        <v>44392.0</v>
      </c>
      <c r="C524" s="70" t="s">
        <v>1782</v>
      </c>
      <c r="D524" s="50" t="s">
        <v>1783</v>
      </c>
      <c r="E524" s="49" t="s">
        <v>344</v>
      </c>
      <c r="F524" s="49" t="s">
        <v>102</v>
      </c>
      <c r="G524" s="50" t="s">
        <v>34</v>
      </c>
      <c r="H524" s="51" t="n">
        <v>1.0</v>
      </c>
      <c r="I524" s="52" t="s">
        <v>492</v>
      </c>
      <c r="J524" s="49" t="n">
        <v>110.0</v>
      </c>
      <c r="K524" s="50" t="s">
        <v>553</v>
      </c>
      <c r="L524" s="54"/>
      <c r="M524" s="50" t="s">
        <v>1784</v>
      </c>
      <c r="N524" s="50" t="s">
        <v>349</v>
      </c>
      <c r="O524" s="46"/>
      <c r="P524" s="49" t="n">
        <v>106.0</v>
      </c>
      <c r="Q524" s="49"/>
      <c r="R524" s="49"/>
    </row>
    <row r="525">
      <c r="A525" s="46" t="n">
        <v>44393.0</v>
      </c>
      <c r="B525" s="46" t="n">
        <v>44393.0</v>
      </c>
      <c r="C525" s="70" t="s">
        <v>1785</v>
      </c>
      <c r="D525" s="65" t="s">
        <v>1786</v>
      </c>
      <c r="E525" s="49" t="s">
        <v>344</v>
      </c>
      <c r="F525" s="49" t="s">
        <v>102</v>
      </c>
      <c r="G525" s="50" t="s">
        <v>24</v>
      </c>
      <c r="H525" s="51" t="n">
        <v>1.0</v>
      </c>
      <c r="I525" s="52" t="s">
        <v>492</v>
      </c>
      <c r="J525" s="49" t="n">
        <v>100.0</v>
      </c>
      <c r="K525" s="50" t="s">
        <v>373</v>
      </c>
      <c r="L525" s="54" t="s">
        <v>1787</v>
      </c>
      <c r="M525" s="50" t="s">
        <v>1788</v>
      </c>
      <c r="N525" s="50" t="s">
        <v>349</v>
      </c>
      <c r="O525" s="46" t="n">
        <v>44393.0</v>
      </c>
      <c r="P525" s="49" t="n">
        <v>108.0</v>
      </c>
      <c r="Q525" s="49" t="s">
        <v>69</v>
      </c>
      <c r="R525" s="49"/>
    </row>
    <row r="526">
      <c r="A526" s="67"/>
      <c r="B526" s="67" t="n">
        <v>44383.0</v>
      </c>
      <c r="C526" s="71" t="s">
        <v>817</v>
      </c>
      <c r="D526" s="122" t="s">
        <v>818</v>
      </c>
      <c r="E526" s="61" t="s">
        <v>389</v>
      </c>
      <c r="F526" s="58" t="s">
        <v>102</v>
      </c>
      <c r="G526" s="68" t="s">
        <v>35</v>
      </c>
      <c r="H526" s="69" t="n">
        <v>0.0</v>
      </c>
      <c r="I526" s="59" t="s">
        <v>732</v>
      </c>
      <c r="J526" s="53" t="n">
        <v>100.0</v>
      </c>
      <c r="K526" s="53" t="s">
        <v>924</v>
      </c>
      <c r="L526" s="66"/>
      <c r="M526" s="63"/>
      <c r="N526" s="63"/>
      <c r="O526" s="67"/>
      <c r="P526" s="63"/>
      <c r="Q526" s="63"/>
      <c r="R526" s="63"/>
    </row>
    <row r="527">
      <c r="A527" s="67" t="n">
        <v>44358.0</v>
      </c>
      <c r="B527" s="67" t="n">
        <v>44384.0</v>
      </c>
      <c r="C527" s="64" t="s">
        <v>1789</v>
      </c>
      <c r="D527" s="53" t="s">
        <v>1790</v>
      </c>
      <c r="E527" s="61" t="s">
        <v>363</v>
      </c>
      <c r="F527" s="58" t="s">
        <v>102</v>
      </c>
      <c r="G527" s="68" t="s">
        <v>27</v>
      </c>
      <c r="H527" s="51" t="n">
        <v>0.5</v>
      </c>
      <c r="I527" s="52" t="s">
        <v>368</v>
      </c>
      <c r="J527" s="53" t="n">
        <v>100.0</v>
      </c>
      <c r="K527" s="53" t="s">
        <v>373</v>
      </c>
      <c r="L527" s="72" t="s">
        <v>1791</v>
      </c>
      <c r="M527" s="63"/>
      <c r="N527" s="63"/>
      <c r="O527" s="67"/>
      <c r="P527" s="63"/>
      <c r="Q527" s="63"/>
      <c r="R527" s="63"/>
    </row>
    <row r="528">
      <c r="A528" s="46" t="n">
        <v>44386.0</v>
      </c>
      <c r="B528" s="46" t="n">
        <v>44386.0</v>
      </c>
      <c r="C528" s="64" t="s">
        <v>1792</v>
      </c>
      <c r="D528" s="48" t="s">
        <v>1793</v>
      </c>
      <c r="E528" s="49" t="s">
        <v>377</v>
      </c>
      <c r="F528" s="49" t="s">
        <v>102</v>
      </c>
      <c r="G528" s="50" t="s">
        <v>37</v>
      </c>
      <c r="H528" s="51" t="n">
        <v>0.5</v>
      </c>
      <c r="I528" s="52" t="s">
        <v>345</v>
      </c>
      <c r="J528" s="49" t="n">
        <v>100.0</v>
      </c>
      <c r="K528" s="50" t="s">
        <v>373</v>
      </c>
      <c r="L528" s="62" t="s">
        <v>1994</v>
      </c>
      <c r="M528" s="50" t="s">
        <v>526</v>
      </c>
      <c r="N528" s="50" t="s">
        <v>349</v>
      </c>
      <c r="O528" s="46"/>
      <c r="P528" s="49"/>
      <c r="Q528" s="49"/>
      <c r="R528" s="49"/>
    </row>
    <row r="529">
      <c r="A529" s="46" t="n">
        <v>44386.0</v>
      </c>
      <c r="B529" s="46" t="n">
        <v>44386.0</v>
      </c>
      <c r="C529" s="64" t="s">
        <v>1794</v>
      </c>
      <c r="D529" s="48" t="s">
        <v>1795</v>
      </c>
      <c r="E529" s="49" t="s">
        <v>344</v>
      </c>
      <c r="F529" s="49" t="s">
        <v>102</v>
      </c>
      <c r="G529" s="49" t="s">
        <v>37</v>
      </c>
      <c r="H529" s="51" t="n">
        <v>0.5</v>
      </c>
      <c r="I529" s="52" t="s">
        <v>430</v>
      </c>
      <c r="J529" s="49" t="n">
        <v>100.0</v>
      </c>
      <c r="K529" s="50" t="s">
        <v>373</v>
      </c>
      <c r="L529" s="62" t="s">
        <v>1995</v>
      </c>
      <c r="M529" s="50" t="s">
        <v>526</v>
      </c>
      <c r="N529" s="49" t="s">
        <v>349</v>
      </c>
      <c r="O529" s="46"/>
      <c r="P529" s="49"/>
      <c r="Q529" s="49"/>
      <c r="R529" s="49"/>
    </row>
    <row r="530">
      <c r="A530" s="46" t="n">
        <v>44389.0</v>
      </c>
      <c r="B530" s="46" t="n">
        <v>44389.0</v>
      </c>
      <c r="C530" s="70" t="s">
        <v>1796</v>
      </c>
      <c r="D530" s="48" t="s">
        <v>1797</v>
      </c>
      <c r="E530" s="49" t="s">
        <v>344</v>
      </c>
      <c r="F530" s="49" t="s">
        <v>102</v>
      </c>
      <c r="G530" s="50" t="s">
        <v>27</v>
      </c>
      <c r="H530" s="51" t="n">
        <v>0.75</v>
      </c>
      <c r="I530" s="52" t="s">
        <v>492</v>
      </c>
      <c r="J530" s="49" t="n">
        <v>100.0</v>
      </c>
      <c r="K530" s="50" t="s">
        <v>373</v>
      </c>
      <c r="L530" s="72"/>
      <c r="M530" s="49"/>
      <c r="N530" s="49" t="s">
        <v>349</v>
      </c>
      <c r="O530" s="46"/>
      <c r="P530" s="49"/>
      <c r="Q530" s="49"/>
      <c r="R530" s="49"/>
    </row>
    <row r="531">
      <c r="A531" s="46" t="n">
        <v>44389.0</v>
      </c>
      <c r="B531" s="46" t="n">
        <v>44389.0</v>
      </c>
      <c r="C531" s="70" t="s">
        <v>1798</v>
      </c>
      <c r="D531" s="50" t="s">
        <v>1799</v>
      </c>
      <c r="E531" s="49" t="s">
        <v>344</v>
      </c>
      <c r="F531" s="49" t="s">
        <v>102</v>
      </c>
      <c r="G531" s="50" t="s">
        <v>23</v>
      </c>
      <c r="H531" s="51" t="n">
        <v>0.0</v>
      </c>
      <c r="I531" s="52" t="s">
        <v>359</v>
      </c>
      <c r="J531" s="49" t="n">
        <v>100.0</v>
      </c>
      <c r="K531" s="50" t="s">
        <v>373</v>
      </c>
      <c r="L531" s="54" t="s">
        <v>1800</v>
      </c>
      <c r="M531" s="50" t="s">
        <v>1801</v>
      </c>
      <c r="N531" s="50" t="s">
        <v>349</v>
      </c>
      <c r="O531" s="46"/>
      <c r="P531" s="49"/>
      <c r="Q531" s="49"/>
      <c r="R531" s="49"/>
    </row>
    <row r="532">
      <c r="A532" s="46" t="n">
        <v>44390.0</v>
      </c>
      <c r="B532" s="46" t="n">
        <v>44390.0</v>
      </c>
      <c r="C532" s="104" t="s">
        <v>1802</v>
      </c>
      <c r="D532" s="50" t="s">
        <v>1803</v>
      </c>
      <c r="E532" s="49" t="s">
        <v>344</v>
      </c>
      <c r="F532" s="49" t="s">
        <v>102</v>
      </c>
      <c r="G532" s="50" t="s">
        <v>37</v>
      </c>
      <c r="H532" s="51" t="n">
        <v>0.0</v>
      </c>
      <c r="I532" s="52" t="s">
        <v>492</v>
      </c>
      <c r="J532" s="49" t="n">
        <v>100.0</v>
      </c>
      <c r="K532" s="50" t="s">
        <v>373</v>
      </c>
      <c r="L532" s="54" t="s">
        <v>1804</v>
      </c>
      <c r="M532" s="50" t="s">
        <v>1805</v>
      </c>
      <c r="N532" s="50" t="s">
        <v>349</v>
      </c>
      <c r="O532" s="46"/>
      <c r="P532" s="49"/>
      <c r="Q532" s="49"/>
      <c r="R532" s="50" t="s">
        <v>1806</v>
      </c>
    </row>
    <row r="533">
      <c r="A533" s="46" t="n">
        <v>44390.0</v>
      </c>
      <c r="B533" s="46" t="n">
        <v>44390.0</v>
      </c>
      <c r="C533" s="99" t="s">
        <v>1807</v>
      </c>
      <c r="D533" s="50" t="s">
        <v>1808</v>
      </c>
      <c r="E533" s="50" t="s">
        <v>344</v>
      </c>
      <c r="F533" s="49" t="s">
        <v>102</v>
      </c>
      <c r="G533" s="50" t="s">
        <v>37</v>
      </c>
      <c r="H533" s="51" t="n">
        <v>0.5</v>
      </c>
      <c r="I533" s="52" t="s">
        <v>359</v>
      </c>
      <c r="J533" s="49" t="n">
        <v>100.0</v>
      </c>
      <c r="K533" s="50" t="s">
        <v>373</v>
      </c>
      <c r="L533" s="54" t="s">
        <v>1809</v>
      </c>
      <c r="M533" s="50" t="s">
        <v>475</v>
      </c>
      <c r="N533" s="50" t="s">
        <v>349</v>
      </c>
      <c r="O533" s="46"/>
      <c r="P533" s="49"/>
      <c r="Q533" s="49"/>
      <c r="R533" s="49"/>
    </row>
    <row r="534">
      <c r="A534" s="46" t="n">
        <v>44390.0</v>
      </c>
      <c r="B534" s="46" t="n">
        <v>44390.0</v>
      </c>
      <c r="C534" s="70" t="s">
        <v>1810</v>
      </c>
      <c r="D534" s="50" t="s">
        <v>1811</v>
      </c>
      <c r="E534" s="49" t="s">
        <v>344</v>
      </c>
      <c r="F534" s="49" t="s">
        <v>102</v>
      </c>
      <c r="G534" s="50" t="s">
        <v>36</v>
      </c>
      <c r="H534" s="51" t="n">
        <v>0.25</v>
      </c>
      <c r="I534" s="52" t="s">
        <v>345</v>
      </c>
      <c r="J534" s="49" t="n">
        <v>100.0</v>
      </c>
      <c r="K534" s="50" t="s">
        <v>347</v>
      </c>
      <c r="L534" s="54" t="s">
        <v>1812</v>
      </c>
      <c r="M534" s="50" t="s">
        <v>1813</v>
      </c>
      <c r="N534" s="50" t="s">
        <v>349</v>
      </c>
      <c r="O534" s="46"/>
      <c r="P534" s="49"/>
      <c r="Q534" s="49"/>
      <c r="R534" s="49"/>
    </row>
    <row r="535">
      <c r="A535" s="46" t="n">
        <v>44390.0</v>
      </c>
      <c r="B535" s="46" t="n">
        <v>44390.0</v>
      </c>
      <c r="C535" s="70" t="s">
        <v>1814</v>
      </c>
      <c r="D535" s="50" t="s">
        <v>1815</v>
      </c>
      <c r="E535" s="49" t="s">
        <v>344</v>
      </c>
      <c r="F535" s="49" t="s">
        <v>102</v>
      </c>
      <c r="G535" s="50" t="s">
        <v>34</v>
      </c>
      <c r="H535" s="51" t="n">
        <v>0.75</v>
      </c>
      <c r="I535" s="52" t="s">
        <v>492</v>
      </c>
      <c r="J535" s="49" t="n">
        <v>100.0</v>
      </c>
      <c r="K535" s="50" t="s">
        <v>373</v>
      </c>
      <c r="L535" s="54" t="s">
        <v>1816</v>
      </c>
      <c r="M535" s="50" t="s">
        <v>1585</v>
      </c>
      <c r="N535" s="50" t="s">
        <v>349</v>
      </c>
      <c r="O535" s="46"/>
      <c r="P535" s="49"/>
      <c r="Q535" s="49"/>
      <c r="R535" s="49"/>
    </row>
    <row r="536">
      <c r="A536" s="46" t="n">
        <v>44390.0</v>
      </c>
      <c r="B536" s="46" t="n">
        <v>44390.0</v>
      </c>
      <c r="C536" s="70" t="s">
        <v>1817</v>
      </c>
      <c r="D536" s="48" t="s">
        <v>1818</v>
      </c>
      <c r="E536" s="49" t="s">
        <v>389</v>
      </c>
      <c r="F536" s="49" t="s">
        <v>102</v>
      </c>
      <c r="G536" s="50" t="s">
        <v>25</v>
      </c>
      <c r="H536" s="51" t="n">
        <v>0.5</v>
      </c>
      <c r="I536" s="52" t="s">
        <v>359</v>
      </c>
      <c r="J536" s="49" t="n">
        <v>100.0</v>
      </c>
      <c r="K536" s="50" t="s">
        <v>1703</v>
      </c>
      <c r="L536" s="54"/>
      <c r="M536" s="50" t="s">
        <v>1819</v>
      </c>
      <c r="N536" s="50" t="s">
        <v>349</v>
      </c>
      <c r="O536" s="46"/>
      <c r="P536" s="49"/>
      <c r="Q536" s="49"/>
      <c r="R536" s="49"/>
    </row>
    <row r="537">
      <c r="A537" s="46" t="n">
        <v>44392.0</v>
      </c>
      <c r="B537" s="46" t="n">
        <v>44392.0</v>
      </c>
      <c r="C537" s="70" t="s">
        <v>1820</v>
      </c>
      <c r="D537" s="50" t="s">
        <v>1821</v>
      </c>
      <c r="E537" s="49" t="s">
        <v>389</v>
      </c>
      <c r="F537" s="49" t="s">
        <v>102</v>
      </c>
      <c r="G537" s="50" t="s">
        <v>32</v>
      </c>
      <c r="H537" s="51" t="n">
        <v>1.0</v>
      </c>
      <c r="I537" s="52" t="s">
        <v>492</v>
      </c>
      <c r="J537" s="49" t="n">
        <v>100.0</v>
      </c>
      <c r="K537" s="50" t="s">
        <v>1687</v>
      </c>
      <c r="L537" s="54" t="s">
        <v>1822</v>
      </c>
      <c r="M537" s="50" t="s">
        <v>509</v>
      </c>
      <c r="N537" s="50" t="s">
        <v>349</v>
      </c>
      <c r="O537" s="46" t="n">
        <v>44392.0</v>
      </c>
      <c r="P537" s="49" t="n">
        <v>1.0</v>
      </c>
      <c r="Q537" s="49" t="s">
        <v>69</v>
      </c>
      <c r="R537" s="49"/>
    </row>
    <row r="538">
      <c r="A538" s="46" t="n">
        <v>44392.0</v>
      </c>
      <c r="B538" s="46" t="n">
        <v>44392.0</v>
      </c>
      <c r="C538" s="70" t="s">
        <v>1823</v>
      </c>
      <c r="D538" s="50" t="s">
        <v>1824</v>
      </c>
      <c r="E538" s="49" t="s">
        <v>344</v>
      </c>
      <c r="F538" s="49" t="s">
        <v>102</v>
      </c>
      <c r="G538" s="50" t="s">
        <v>36</v>
      </c>
      <c r="H538" s="51" t="n">
        <v>0.25</v>
      </c>
      <c r="I538" s="52" t="s">
        <v>359</v>
      </c>
      <c r="J538" s="49" t="n">
        <v>100.0</v>
      </c>
      <c r="K538" s="50" t="s">
        <v>373</v>
      </c>
      <c r="L538" s="54" t="s">
        <v>1825</v>
      </c>
      <c r="M538" s="50" t="s">
        <v>1826</v>
      </c>
      <c r="N538" s="50" t="s">
        <v>349</v>
      </c>
      <c r="O538" s="46"/>
      <c r="P538" s="49"/>
      <c r="Q538" s="49"/>
      <c r="R538" s="49"/>
    </row>
    <row r="539">
      <c r="A539" s="46" t="n">
        <v>44393.0</v>
      </c>
      <c r="B539" s="46" t="n">
        <v>44393.0</v>
      </c>
      <c r="C539" s="123" t="s">
        <v>1827</v>
      </c>
      <c r="D539" s="124" t="s">
        <v>1828</v>
      </c>
      <c r="E539" s="49" t="s">
        <v>389</v>
      </c>
      <c r="F539" s="49" t="s">
        <v>102</v>
      </c>
      <c r="G539" s="50" t="s">
        <v>23</v>
      </c>
      <c r="H539" s="51" t="n">
        <v>0.25</v>
      </c>
      <c r="I539" s="52" t="s">
        <v>368</v>
      </c>
      <c r="J539" s="49" t="n">
        <v>100.0</v>
      </c>
      <c r="K539" s="50" t="s">
        <v>414</v>
      </c>
      <c r="L539" s="54" t="s">
        <v>1829</v>
      </c>
      <c r="M539" s="50" t="s">
        <v>1830</v>
      </c>
      <c r="N539" s="50" t="s">
        <v>349</v>
      </c>
      <c r="O539" s="46"/>
      <c r="P539" s="49"/>
      <c r="Q539" s="49"/>
      <c r="R539" s="49"/>
    </row>
    <row r="540">
      <c r="A540" s="46" t="n">
        <v>44392.0</v>
      </c>
      <c r="B540" s="46" t="n">
        <v>44392.0</v>
      </c>
      <c r="C540" s="70" t="s">
        <v>1831</v>
      </c>
      <c r="D540" s="70" t="s">
        <v>1832</v>
      </c>
      <c r="E540" s="49" t="s">
        <v>352</v>
      </c>
      <c r="F540" s="49" t="s">
        <v>102</v>
      </c>
      <c r="G540" s="50" t="s">
        <v>26</v>
      </c>
      <c r="H540" s="51" t="n">
        <v>0.25</v>
      </c>
      <c r="I540" s="52" t="s">
        <v>359</v>
      </c>
      <c r="J540" s="49" t="n">
        <v>99.9</v>
      </c>
      <c r="K540" s="50" t="s">
        <v>1833</v>
      </c>
      <c r="L540" s="54" t="s">
        <v>1834</v>
      </c>
      <c r="M540" s="50" t="s">
        <v>1835</v>
      </c>
      <c r="N540" s="50" t="s">
        <v>349</v>
      </c>
      <c r="O540" s="46"/>
      <c r="P540" s="49"/>
      <c r="Q540" s="49"/>
      <c r="R540" s="49"/>
    </row>
    <row r="541">
      <c r="A541" s="67" t="n">
        <v>44295.0</v>
      </c>
      <c r="B541" s="67" t="n">
        <v>44378.0</v>
      </c>
      <c r="C541" s="125" t="s">
        <v>1836</v>
      </c>
      <c r="D541" s="126" t="s">
        <v>477</v>
      </c>
      <c r="E541" s="61" t="s">
        <v>363</v>
      </c>
      <c r="F541" s="58" t="s">
        <v>102</v>
      </c>
      <c r="G541" s="68" t="s">
        <v>26</v>
      </c>
      <c r="H541" s="51" t="n">
        <v>0.75</v>
      </c>
      <c r="I541" s="59" t="s">
        <v>372</v>
      </c>
      <c r="J541" s="61" t="n">
        <v>99.0</v>
      </c>
      <c r="K541" s="61" t="s">
        <v>853</v>
      </c>
      <c r="L541" s="72"/>
      <c r="M541" s="73"/>
      <c r="N541" s="49"/>
      <c r="O541" s="67"/>
      <c r="P541" s="73"/>
      <c r="Q541" s="49"/>
      <c r="R541" s="73"/>
    </row>
    <row r="542">
      <c r="A542" s="46" t="n">
        <v>44389.0</v>
      </c>
      <c r="B542" s="46" t="n">
        <v>44389.0</v>
      </c>
      <c r="C542" s="127" t="s">
        <v>1837</v>
      </c>
      <c r="D542" s="128" t="s">
        <v>1838</v>
      </c>
      <c r="E542" s="49" t="s">
        <v>344</v>
      </c>
      <c r="F542" s="49" t="s">
        <v>102</v>
      </c>
      <c r="G542" s="50" t="s">
        <v>27</v>
      </c>
      <c r="H542" s="51" t="n">
        <v>0.75</v>
      </c>
      <c r="I542" s="52" t="s">
        <v>359</v>
      </c>
      <c r="J542" s="49" t="n">
        <v>99.0</v>
      </c>
      <c r="K542" s="50" t="s">
        <v>373</v>
      </c>
      <c r="L542" s="72" t="s">
        <v>1839</v>
      </c>
      <c r="M542" s="49"/>
      <c r="N542" s="49" t="s">
        <v>349</v>
      </c>
      <c r="O542" s="46"/>
      <c r="P542" s="49"/>
      <c r="Q542" s="49"/>
      <c r="R542" s="49"/>
    </row>
    <row r="543">
      <c r="A543" s="46" t="n">
        <v>44390.0</v>
      </c>
      <c r="B543" s="46" t="n">
        <v>44390.0</v>
      </c>
      <c r="C543" s="123" t="s">
        <v>1840</v>
      </c>
      <c r="D543" s="129" t="s">
        <v>1841</v>
      </c>
      <c r="E543" s="49" t="s">
        <v>344</v>
      </c>
      <c r="F543" s="49" t="s">
        <v>102</v>
      </c>
      <c r="G543" s="50" t="s">
        <v>27</v>
      </c>
      <c r="H543" s="51" t="n">
        <v>0.5</v>
      </c>
      <c r="I543" s="52" t="s">
        <v>359</v>
      </c>
      <c r="J543" s="49" t="n">
        <v>99.0</v>
      </c>
      <c r="K543" s="50" t="s">
        <v>373</v>
      </c>
      <c r="L543" s="54" t="s">
        <v>1842</v>
      </c>
      <c r="M543" s="50"/>
      <c r="N543" s="50" t="s">
        <v>349</v>
      </c>
      <c r="O543" s="46"/>
      <c r="P543" s="49"/>
      <c r="Q543" s="49"/>
      <c r="R543" s="49"/>
    </row>
    <row r="544">
      <c r="A544" s="46" t="n">
        <v>44391.0</v>
      </c>
      <c r="B544" s="46" t="n">
        <v>44391.0</v>
      </c>
      <c r="C544" s="130" t="s">
        <v>1843</v>
      </c>
      <c r="D544" s="23" t="s">
        <v>1844</v>
      </c>
      <c r="E544" s="49" t="s">
        <v>389</v>
      </c>
      <c r="F544" s="49" t="s">
        <v>102</v>
      </c>
      <c r="G544" s="50" t="s">
        <v>26</v>
      </c>
      <c r="H544" s="51" t="n">
        <v>0.25</v>
      </c>
      <c r="I544" s="52" t="s">
        <v>492</v>
      </c>
      <c r="J544" s="49" t="n">
        <v>99.0</v>
      </c>
      <c r="K544" s="50" t="s">
        <v>373</v>
      </c>
      <c r="L544" s="54"/>
      <c r="M544" s="50"/>
      <c r="N544" s="50" t="s">
        <v>349</v>
      </c>
      <c r="O544" s="46"/>
      <c r="P544" s="49"/>
      <c r="Q544" s="49"/>
      <c r="R544" s="49"/>
    </row>
    <row r="545">
      <c r="A545" s="46" t="n">
        <v>44391.0</v>
      </c>
      <c r="B545" s="46" t="n">
        <v>44391.0</v>
      </c>
      <c r="C545" s="123" t="s">
        <v>1845</v>
      </c>
      <c r="D545" s="129" t="s">
        <v>1846</v>
      </c>
      <c r="E545" s="49" t="s">
        <v>363</v>
      </c>
      <c r="F545" s="49" t="s">
        <v>102</v>
      </c>
      <c r="G545" s="50" t="s">
        <v>36</v>
      </c>
      <c r="H545" s="51" t="n">
        <v>0.25</v>
      </c>
      <c r="I545" s="52" t="s">
        <v>368</v>
      </c>
      <c r="J545" s="49" t="n">
        <v>99.0</v>
      </c>
      <c r="K545" s="50" t="s">
        <v>373</v>
      </c>
      <c r="L545" s="54" t="s">
        <v>1367</v>
      </c>
      <c r="M545" s="50" t="s">
        <v>475</v>
      </c>
      <c r="N545" s="50" t="s">
        <v>349</v>
      </c>
      <c r="O545" s="46"/>
      <c r="P545" s="49"/>
      <c r="Q545" s="49"/>
      <c r="R545" s="49"/>
    </row>
    <row r="546">
      <c r="A546" s="46" t="n">
        <v>44392.0</v>
      </c>
      <c r="B546" s="46" t="n">
        <v>44392.0</v>
      </c>
      <c r="C546" s="130" t="s">
        <v>1847</v>
      </c>
      <c r="D546" s="129" t="s">
        <v>515</v>
      </c>
      <c r="E546" s="49" t="s">
        <v>344</v>
      </c>
      <c r="F546" s="49" t="s">
        <v>102</v>
      </c>
      <c r="G546" s="50" t="s">
        <v>27</v>
      </c>
      <c r="H546" s="51" t="n">
        <v>0.25</v>
      </c>
      <c r="I546" s="52" t="s">
        <v>359</v>
      </c>
      <c r="J546" s="49" t="n">
        <v>99.0</v>
      </c>
      <c r="K546" s="50" t="s">
        <v>373</v>
      </c>
      <c r="L546" s="54" t="s">
        <v>1848</v>
      </c>
      <c r="M546" s="50" t="s">
        <v>509</v>
      </c>
      <c r="N546" s="50" t="s">
        <v>349</v>
      </c>
      <c r="O546" s="46"/>
      <c r="P546" s="49"/>
      <c r="Q546" s="49"/>
      <c r="R546" s="49"/>
    </row>
    <row r="547">
      <c r="A547" s="46" t="n">
        <v>44392.0</v>
      </c>
      <c r="B547" s="46" t="n">
        <v>44393.0</v>
      </c>
      <c r="C547" s="70" t="s">
        <v>1849</v>
      </c>
      <c r="D547" s="70" t="s">
        <v>1850</v>
      </c>
      <c r="E547" s="49" t="s">
        <v>363</v>
      </c>
      <c r="F547" s="49" t="s">
        <v>102</v>
      </c>
      <c r="G547" s="50" t="s">
        <v>27</v>
      </c>
      <c r="H547" s="51" t="n">
        <v>1.0</v>
      </c>
      <c r="I547" s="52" t="s">
        <v>492</v>
      </c>
      <c r="J547" s="49" t="n">
        <v>99.0</v>
      </c>
      <c r="K547" s="50" t="s">
        <v>373</v>
      </c>
      <c r="L547" s="54"/>
      <c r="M547" s="50" t="s">
        <v>1851</v>
      </c>
      <c r="N547" s="50" t="s">
        <v>349</v>
      </c>
      <c r="O547" s="46" t="n">
        <v>44393.0</v>
      </c>
      <c r="P547" s="49" t="n">
        <v>99.0</v>
      </c>
      <c r="Q547" s="49" t="s">
        <v>69</v>
      </c>
      <c r="R547" s="49"/>
    </row>
    <row r="548">
      <c r="A548" s="46" t="n">
        <v>44392.0</v>
      </c>
      <c r="B548" s="46" t="n">
        <v>44392.0</v>
      </c>
      <c r="C548" s="123" t="s">
        <v>1852</v>
      </c>
      <c r="D548" s="129" t="s">
        <v>1853</v>
      </c>
      <c r="E548" s="49" t="s">
        <v>344</v>
      </c>
      <c r="F548" s="49" t="s">
        <v>102</v>
      </c>
      <c r="G548" s="50" t="s">
        <v>36</v>
      </c>
      <c r="H548" s="51" t="n">
        <v>0.25</v>
      </c>
      <c r="I548" s="52" t="s">
        <v>359</v>
      </c>
      <c r="J548" s="49" t="n">
        <v>99.0</v>
      </c>
      <c r="K548" s="50" t="s">
        <v>373</v>
      </c>
      <c r="L548" s="54"/>
      <c r="M548" s="50" t="s">
        <v>810</v>
      </c>
      <c r="N548" s="50" t="s">
        <v>349</v>
      </c>
      <c r="O548" s="46"/>
      <c r="P548" s="49"/>
      <c r="Q548" s="49"/>
      <c r="R548" s="49"/>
    </row>
    <row r="549">
      <c r="A549" s="46" t="n">
        <v>44392.0</v>
      </c>
      <c r="B549" s="46" t="n">
        <v>44392.0</v>
      </c>
      <c r="C549" s="123" t="s">
        <v>1854</v>
      </c>
      <c r="D549" s="129" t="s">
        <v>1855</v>
      </c>
      <c r="E549" s="49" t="s">
        <v>344</v>
      </c>
      <c r="F549" s="49" t="s">
        <v>102</v>
      </c>
      <c r="G549" s="50" t="s">
        <v>36</v>
      </c>
      <c r="H549" s="51" t="n">
        <v>0.5</v>
      </c>
      <c r="I549" s="52" t="s">
        <v>368</v>
      </c>
      <c r="J549" s="49" t="n">
        <v>99.0</v>
      </c>
      <c r="K549" s="50" t="s">
        <v>373</v>
      </c>
      <c r="L549" s="54"/>
      <c r="M549" s="50" t="s">
        <v>1856</v>
      </c>
      <c r="N549" s="50" t="s">
        <v>349</v>
      </c>
      <c r="O549" s="46"/>
      <c r="P549" s="49"/>
      <c r="Q549" s="49"/>
      <c r="R549" s="49"/>
    </row>
    <row r="550">
      <c r="A550" s="46" t="n">
        <v>44392.0</v>
      </c>
      <c r="B550" s="46" t="n">
        <v>44392.0</v>
      </c>
      <c r="C550" s="123" t="s">
        <v>1857</v>
      </c>
      <c r="D550" s="129" t="s">
        <v>1858</v>
      </c>
      <c r="E550" s="49" t="s">
        <v>344</v>
      </c>
      <c r="F550" s="49" t="s">
        <v>102</v>
      </c>
      <c r="G550" s="50" t="s">
        <v>36</v>
      </c>
      <c r="H550" s="51" t="n">
        <v>0.25</v>
      </c>
      <c r="I550" s="52" t="s">
        <v>450</v>
      </c>
      <c r="J550" s="49" t="n">
        <v>99.0</v>
      </c>
      <c r="K550" s="50" t="s">
        <v>373</v>
      </c>
      <c r="L550" s="54"/>
      <c r="M550" s="50" t="s">
        <v>1859</v>
      </c>
      <c r="N550" s="50" t="s">
        <v>349</v>
      </c>
      <c r="O550" s="46"/>
      <c r="P550" s="49"/>
      <c r="Q550" s="49"/>
      <c r="R550" s="49"/>
    </row>
    <row r="551">
      <c r="A551" s="46" t="n">
        <v>44393.0</v>
      </c>
      <c r="B551" s="46" t="n">
        <v>44393.0</v>
      </c>
      <c r="C551" s="123" t="s">
        <v>1860</v>
      </c>
      <c r="D551" s="129" t="s">
        <v>1861</v>
      </c>
      <c r="E551" s="49" t="s">
        <v>389</v>
      </c>
      <c r="F551" s="49" t="s">
        <v>102</v>
      </c>
      <c r="G551" s="50" t="s">
        <v>32</v>
      </c>
      <c r="H551" s="51" t="n">
        <v>0.25</v>
      </c>
      <c r="I551" s="52" t="s">
        <v>359</v>
      </c>
      <c r="J551" s="49" t="n">
        <v>99.0</v>
      </c>
      <c r="K551" s="50" t="s">
        <v>373</v>
      </c>
      <c r="L551" s="54"/>
      <c r="M551" s="50" t="s">
        <v>1862</v>
      </c>
      <c r="N551" s="50" t="s">
        <v>349</v>
      </c>
      <c r="O551" s="46"/>
      <c r="P551" s="49"/>
      <c r="Q551" s="49"/>
      <c r="R551" s="49"/>
    </row>
    <row r="552">
      <c r="A552" s="46" t="n">
        <v>44393.0</v>
      </c>
      <c r="B552" s="46" t="n">
        <v>44393.0</v>
      </c>
      <c r="C552" s="70" t="s">
        <v>1863</v>
      </c>
      <c r="D552" s="65" t="s">
        <v>1864</v>
      </c>
      <c r="E552" s="49" t="s">
        <v>389</v>
      </c>
      <c r="F552" s="49" t="s">
        <v>102</v>
      </c>
      <c r="G552" s="50" t="s">
        <v>23</v>
      </c>
      <c r="H552" s="51" t="n">
        <v>1.0</v>
      </c>
      <c r="I552" s="52" t="s">
        <v>359</v>
      </c>
      <c r="J552" s="49" t="n">
        <v>99.0</v>
      </c>
      <c r="K552" s="50" t="s">
        <v>373</v>
      </c>
      <c r="L552" s="54"/>
      <c r="M552" s="50" t="s">
        <v>509</v>
      </c>
      <c r="N552" s="50" t="s">
        <v>349</v>
      </c>
      <c r="O552" s="46"/>
      <c r="P552" s="49"/>
      <c r="Q552" s="49"/>
      <c r="R552" s="49"/>
    </row>
    <row r="553">
      <c r="A553" s="46" t="n">
        <v>44393.0</v>
      </c>
      <c r="B553" s="46" t="n">
        <v>44393.0</v>
      </c>
      <c r="C553" s="47" t="s">
        <v>1865</v>
      </c>
      <c r="D553" s="48" t="s">
        <v>1866</v>
      </c>
      <c r="E553" s="49" t="s">
        <v>389</v>
      </c>
      <c r="F553" s="49" t="s">
        <v>102</v>
      </c>
      <c r="G553" s="50" t="s">
        <v>26</v>
      </c>
      <c r="H553" s="51" t="n">
        <v>0.25</v>
      </c>
      <c r="I553" s="52" t="s">
        <v>582</v>
      </c>
      <c r="J553" s="49" t="n">
        <v>99.0</v>
      </c>
      <c r="K553" s="50" t="s">
        <v>1867</v>
      </c>
      <c r="L553" s="54"/>
      <c r="M553" s="50"/>
      <c r="N553" s="50" t="s">
        <v>349</v>
      </c>
      <c r="O553" s="46"/>
      <c r="P553" s="49"/>
      <c r="Q553" s="49"/>
      <c r="R553" s="49"/>
    </row>
    <row r="554">
      <c r="A554" s="46" t="n">
        <v>44393.0</v>
      </c>
      <c r="B554" s="46" t="n">
        <v>44393.0</v>
      </c>
      <c r="C554" s="25" t="s">
        <v>1868</v>
      </c>
      <c r="D554" s="23" t="s">
        <v>1869</v>
      </c>
      <c r="E554" s="49" t="s">
        <v>389</v>
      </c>
      <c r="F554" s="49" t="s">
        <v>102</v>
      </c>
      <c r="G554" s="50" t="s">
        <v>26</v>
      </c>
      <c r="H554" s="51" t="n">
        <v>0.25</v>
      </c>
      <c r="I554" s="80" t="s">
        <v>359</v>
      </c>
      <c r="J554" s="49" t="n">
        <v>99.0</v>
      </c>
      <c r="K554" s="50" t="s">
        <v>373</v>
      </c>
      <c r="L554" s="54"/>
      <c r="M554" s="50" t="s">
        <v>509</v>
      </c>
      <c r="N554" s="50" t="s">
        <v>349</v>
      </c>
      <c r="O554" s="46"/>
      <c r="P554" s="49"/>
      <c r="Q554" s="49"/>
      <c r="R554" s="49"/>
    </row>
    <row r="555">
      <c r="A555" s="46" t="n">
        <v>44393.0</v>
      </c>
      <c r="B555" s="46" t="n">
        <v>44393.0</v>
      </c>
      <c r="C555" s="47" t="s">
        <v>1870</v>
      </c>
      <c r="D555" s="65" t="s">
        <v>1871</v>
      </c>
      <c r="E555" s="49" t="s">
        <v>389</v>
      </c>
      <c r="F555" s="49" t="s">
        <v>102</v>
      </c>
      <c r="G555" s="50" t="s">
        <v>26</v>
      </c>
      <c r="H555" s="51" t="n">
        <v>0.25</v>
      </c>
      <c r="I555" s="80" t="s">
        <v>359</v>
      </c>
      <c r="J555" s="49" t="n">
        <v>99.0</v>
      </c>
      <c r="K555" s="50" t="s">
        <v>373</v>
      </c>
      <c r="L555" s="54"/>
      <c r="M555" s="50" t="s">
        <v>509</v>
      </c>
      <c r="N555" s="50" t="s">
        <v>349</v>
      </c>
      <c r="O555" s="46"/>
      <c r="P555" s="49"/>
      <c r="Q555" s="49"/>
      <c r="R555" s="49"/>
    </row>
    <row r="556">
      <c r="A556" s="67" t="n">
        <v>44369.0</v>
      </c>
      <c r="B556" s="67" t="n">
        <v>44377.0</v>
      </c>
      <c r="C556" s="125" t="s">
        <v>1872</v>
      </c>
      <c r="D556" s="126" t="s">
        <v>1873</v>
      </c>
      <c r="E556" s="61" t="s">
        <v>389</v>
      </c>
      <c r="F556" s="58" t="s">
        <v>102</v>
      </c>
      <c r="G556" s="68" t="s">
        <v>34</v>
      </c>
      <c r="H556" s="51" t="n">
        <v>0.25</v>
      </c>
      <c r="I556" s="52" t="s">
        <v>368</v>
      </c>
      <c r="J556" s="53" t="n">
        <v>95.0</v>
      </c>
      <c r="K556" s="53" t="s">
        <v>373</v>
      </c>
      <c r="L556" s="66"/>
      <c r="M556" s="63"/>
      <c r="N556" s="63"/>
      <c r="O556" s="67"/>
      <c r="P556" s="63"/>
      <c r="Q556" s="63"/>
      <c r="R556" s="63"/>
    </row>
    <row r="557">
      <c r="A557" s="67" t="n">
        <v>44371.0</v>
      </c>
      <c r="B557" s="67" t="n">
        <v>44378.0</v>
      </c>
      <c r="C557" s="74" t="s">
        <v>1874</v>
      </c>
      <c r="D557" s="79" t="s">
        <v>1875</v>
      </c>
      <c r="E557" s="61" t="s">
        <v>389</v>
      </c>
      <c r="F557" s="58" t="s">
        <v>102</v>
      </c>
      <c r="G557" s="68" t="s">
        <v>34</v>
      </c>
      <c r="H557" s="51" t="n">
        <v>0.25</v>
      </c>
      <c r="I557" s="52" t="s">
        <v>413</v>
      </c>
      <c r="J557" s="53" t="n">
        <v>95.0</v>
      </c>
      <c r="K557" s="53" t="s">
        <v>373</v>
      </c>
      <c r="L557" s="66"/>
      <c r="M557" s="63"/>
      <c r="N557" s="63"/>
      <c r="O557" s="67"/>
      <c r="P557" s="63"/>
      <c r="Q557" s="63"/>
      <c r="R557" s="63"/>
    </row>
    <row r="558">
      <c r="A558" s="55" t="n">
        <v>44375.0</v>
      </c>
      <c r="B558" s="67" t="n">
        <v>44378.0</v>
      </c>
      <c r="C558" s="71" t="s">
        <v>1876</v>
      </c>
      <c r="D558" s="53" t="s">
        <v>1877</v>
      </c>
      <c r="E558" s="57" t="s">
        <v>344</v>
      </c>
      <c r="F558" s="58" t="s">
        <v>102</v>
      </c>
      <c r="G558" s="68" t="s">
        <v>34</v>
      </c>
      <c r="H558" s="51" t="n">
        <v>0.5</v>
      </c>
      <c r="I558" s="52" t="s">
        <v>413</v>
      </c>
      <c r="J558" s="53" t="n">
        <v>95.0</v>
      </c>
      <c r="K558" s="53" t="s">
        <v>373</v>
      </c>
      <c r="L558" s="66"/>
      <c r="M558" s="63"/>
      <c r="N558" s="63"/>
      <c r="O558" s="53"/>
      <c r="P558" s="63"/>
      <c r="Q558" s="63"/>
      <c r="R558" s="63"/>
    </row>
    <row r="559">
      <c r="A559" s="55" t="n">
        <v>44378.0</v>
      </c>
      <c r="B559" s="55" t="n">
        <v>44378.0</v>
      </c>
      <c r="C559" s="71" t="s">
        <v>1878</v>
      </c>
      <c r="D559" s="59" t="s">
        <v>1879</v>
      </c>
      <c r="E559" s="49" t="s">
        <v>344</v>
      </c>
      <c r="F559" s="49" t="s">
        <v>102</v>
      </c>
      <c r="G559" s="68" t="s">
        <v>34</v>
      </c>
      <c r="H559" s="51" t="n">
        <v>0.25</v>
      </c>
      <c r="I559" s="59" t="s">
        <v>372</v>
      </c>
      <c r="J559" s="49" t="n">
        <v>95.0</v>
      </c>
      <c r="K559" s="50" t="s">
        <v>373</v>
      </c>
      <c r="L559" s="82"/>
      <c r="M559" s="49"/>
      <c r="N559" s="49"/>
      <c r="O559" s="46"/>
      <c r="P559" s="49"/>
      <c r="Q559" s="49"/>
      <c r="R559" s="49"/>
    </row>
    <row r="560">
      <c r="A560" s="46" t="n">
        <v>44391.0</v>
      </c>
      <c r="B560" s="46" t="n">
        <v>44391.0</v>
      </c>
      <c r="C560" s="70" t="n">
        <v>4.92688025E8</v>
      </c>
      <c r="D560" s="50" t="s">
        <v>1880</v>
      </c>
      <c r="E560" s="49" t="s">
        <v>389</v>
      </c>
      <c r="F560" s="49" t="s">
        <v>102</v>
      </c>
      <c r="G560" s="50" t="s">
        <v>25</v>
      </c>
      <c r="H560" s="51" t="n">
        <v>0.9</v>
      </c>
      <c r="I560" s="52" t="s">
        <v>492</v>
      </c>
      <c r="J560" s="49" t="n">
        <v>89.0</v>
      </c>
      <c r="K560" s="50" t="s">
        <v>1881</v>
      </c>
      <c r="L560" s="54"/>
      <c r="M560" s="50" t="s">
        <v>1882</v>
      </c>
      <c r="N560" s="50" t="s">
        <v>349</v>
      </c>
      <c r="O560" s="46"/>
      <c r="P560" s="49"/>
      <c r="Q560" s="49"/>
      <c r="R560" s="49"/>
    </row>
    <row r="561">
      <c r="A561" s="46" t="n">
        <v>44392.0</v>
      </c>
      <c r="B561" s="46" t="n">
        <v>44392.0</v>
      </c>
      <c r="C561" s="70" t="s">
        <v>1883</v>
      </c>
      <c r="D561" s="50" t="s">
        <v>1884</v>
      </c>
      <c r="E561" s="49" t="s">
        <v>363</v>
      </c>
      <c r="F561" s="49" t="s">
        <v>102</v>
      </c>
      <c r="G561" s="50" t="s">
        <v>24</v>
      </c>
      <c r="H561" s="51" t="n">
        <v>0.75</v>
      </c>
      <c r="I561" s="52" t="s">
        <v>492</v>
      </c>
      <c r="J561" s="49" t="n">
        <v>78.0</v>
      </c>
      <c r="K561" s="50" t="s">
        <v>499</v>
      </c>
      <c r="L561" s="54"/>
      <c r="M561" s="50" t="s">
        <v>509</v>
      </c>
      <c r="N561" s="50" t="s">
        <v>349</v>
      </c>
      <c r="O561" s="46"/>
      <c r="P561" s="49"/>
      <c r="Q561" s="49"/>
      <c r="R561" s="49"/>
    </row>
    <row r="562">
      <c r="A562" s="46" t="n">
        <v>44392.0</v>
      </c>
      <c r="B562" s="46" t="n">
        <v>44392.0</v>
      </c>
      <c r="C562" s="70" t="s">
        <v>1885</v>
      </c>
      <c r="D562" s="70" t="s">
        <v>1886</v>
      </c>
      <c r="E562" s="49" t="s">
        <v>377</v>
      </c>
      <c r="F562" s="49" t="s">
        <v>102</v>
      </c>
      <c r="G562" s="50" t="s">
        <v>37</v>
      </c>
      <c r="H562" s="51" t="n">
        <v>0.9</v>
      </c>
      <c r="I562" s="52" t="s">
        <v>359</v>
      </c>
      <c r="J562" s="49" t="n">
        <v>65.0</v>
      </c>
      <c r="K562" s="50" t="s">
        <v>499</v>
      </c>
      <c r="L562" s="54" t="s">
        <v>1727</v>
      </c>
      <c r="M562" s="50" t="s">
        <v>1447</v>
      </c>
      <c r="N562" s="50" t="s">
        <v>349</v>
      </c>
      <c r="O562" s="46"/>
      <c r="P562" s="49"/>
      <c r="Q562" s="49"/>
      <c r="R562" s="49"/>
    </row>
    <row r="563">
      <c r="A563" s="46" t="n">
        <v>44386.0</v>
      </c>
      <c r="B563" s="46" t="n">
        <v>44386.0</v>
      </c>
      <c r="C563" s="107" t="s">
        <v>1887</v>
      </c>
      <c r="D563" s="48" t="s">
        <v>1888</v>
      </c>
      <c r="E563" s="49" t="s">
        <v>344</v>
      </c>
      <c r="F563" s="49" t="s">
        <v>102</v>
      </c>
      <c r="G563" s="50" t="s">
        <v>34</v>
      </c>
      <c r="H563" s="51" t="n">
        <v>0.75</v>
      </c>
      <c r="I563" s="52" t="s">
        <v>492</v>
      </c>
      <c r="J563" s="49" t="n">
        <v>55.0</v>
      </c>
      <c r="K563" s="49" t="s">
        <v>499</v>
      </c>
      <c r="L563" s="82"/>
      <c r="M563" s="50" t="s">
        <v>526</v>
      </c>
      <c r="N563" s="49" t="s">
        <v>349</v>
      </c>
      <c r="O563" s="46"/>
      <c r="P563" s="49"/>
      <c r="Q563" s="49"/>
      <c r="R563" s="49"/>
    </row>
    <row r="564">
      <c r="A564" s="46" t="n">
        <v>44391.0</v>
      </c>
      <c r="B564" s="46" t="n">
        <v>44391.0</v>
      </c>
      <c r="C564" s="70" t="s">
        <v>1889</v>
      </c>
      <c r="D564" s="50" t="s">
        <v>1890</v>
      </c>
      <c r="E564" s="49" t="s">
        <v>344</v>
      </c>
      <c r="F564" s="49" t="s">
        <v>102</v>
      </c>
      <c r="G564" s="50" t="s">
        <v>32</v>
      </c>
      <c r="H564" s="51" t="n">
        <v>1.0</v>
      </c>
      <c r="I564" s="52" t="s">
        <v>359</v>
      </c>
      <c r="J564" s="49" t="n">
        <v>55.0</v>
      </c>
      <c r="K564" s="50" t="s">
        <v>499</v>
      </c>
      <c r="L564" s="54" t="s">
        <v>1891</v>
      </c>
      <c r="M564" s="85"/>
      <c r="N564" s="50" t="s">
        <v>349</v>
      </c>
      <c r="O564" s="46" t="n">
        <v>44391.0</v>
      </c>
      <c r="P564" s="49" t="n">
        <v>171.0</v>
      </c>
      <c r="Q564" s="49" t="s">
        <v>69</v>
      </c>
      <c r="R564" s="49"/>
    </row>
    <row r="565">
      <c r="A565" s="46" t="n">
        <v>44393.0</v>
      </c>
      <c r="B565" s="46" t="n">
        <v>44393.0</v>
      </c>
      <c r="C565" s="70" t="s">
        <v>1892</v>
      </c>
      <c r="D565" s="50" t="s">
        <v>1893</v>
      </c>
      <c r="E565" s="49" t="s">
        <v>344</v>
      </c>
      <c r="F565" s="49" t="s">
        <v>102</v>
      </c>
      <c r="G565" s="50" t="s">
        <v>36</v>
      </c>
      <c r="H565" s="51" t="n">
        <v>0.25</v>
      </c>
      <c r="I565" s="52" t="s">
        <v>345</v>
      </c>
      <c r="J565" s="49" t="n">
        <v>50.0</v>
      </c>
      <c r="K565" s="50" t="s">
        <v>347</v>
      </c>
      <c r="L565" s="54"/>
      <c r="M565" s="50" t="s">
        <v>810</v>
      </c>
      <c r="N565" s="50" t="s">
        <v>349</v>
      </c>
      <c r="O565" s="46"/>
      <c r="P565" s="49"/>
      <c r="Q565" s="49"/>
      <c r="R565" s="49"/>
    </row>
    <row r="566">
      <c r="A566" s="46" t="n">
        <v>44391.0</v>
      </c>
      <c r="B566" s="46" t="n">
        <v>44391.0</v>
      </c>
      <c r="C566" s="70" t="s">
        <v>1894</v>
      </c>
      <c r="D566" s="50" t="s">
        <v>1895</v>
      </c>
      <c r="E566" s="49" t="s">
        <v>377</v>
      </c>
      <c r="F566" s="49" t="s">
        <v>102</v>
      </c>
      <c r="G566" s="50" t="s">
        <v>25</v>
      </c>
      <c r="H566" s="51" t="n">
        <v>0.9</v>
      </c>
      <c r="I566" s="52" t="s">
        <v>492</v>
      </c>
      <c r="J566" s="49" t="n">
        <v>45.0</v>
      </c>
      <c r="K566" s="50" t="s">
        <v>499</v>
      </c>
      <c r="L566" s="54"/>
      <c r="M566" s="50" t="s">
        <v>509</v>
      </c>
      <c r="N566" s="50" t="s">
        <v>349</v>
      </c>
      <c r="O566" s="46"/>
      <c r="P566" s="49"/>
      <c r="Q566" s="49"/>
      <c r="R566" s="49"/>
    </row>
    <row r="567">
      <c r="A567" s="46" t="n">
        <v>44385.0</v>
      </c>
      <c r="B567" s="46" t="n">
        <v>44385.0</v>
      </c>
      <c r="C567" s="64" t="s">
        <v>1896</v>
      </c>
      <c r="D567" s="48" t="s">
        <v>1897</v>
      </c>
      <c r="E567" s="49" t="s">
        <v>377</v>
      </c>
      <c r="F567" s="49" t="s">
        <v>102</v>
      </c>
      <c r="G567" s="50" t="s">
        <v>25</v>
      </c>
      <c r="H567" s="51" t="n">
        <v>1.0</v>
      </c>
      <c r="I567" s="52" t="s">
        <v>413</v>
      </c>
      <c r="J567" s="49" t="n">
        <v>39.0</v>
      </c>
      <c r="K567" s="49" t="s">
        <v>499</v>
      </c>
      <c r="L567" s="82"/>
      <c r="M567" s="49"/>
      <c r="N567" s="49" t="s">
        <v>349</v>
      </c>
      <c r="O567" s="46" t="n">
        <v>44385.0</v>
      </c>
      <c r="P567" s="49" t="n">
        <v>39.2</v>
      </c>
      <c r="Q567" s="49" t="s">
        <v>84</v>
      </c>
      <c r="R567" s="49"/>
    </row>
    <row r="568">
      <c r="A568" s="67" t="n">
        <v>44368.0</v>
      </c>
      <c r="B568" s="67" t="n">
        <v>44376.0</v>
      </c>
      <c r="C568" s="71" t="s">
        <v>1777</v>
      </c>
      <c r="D568" s="61" t="s">
        <v>1778</v>
      </c>
      <c r="E568" s="61" t="s">
        <v>363</v>
      </c>
      <c r="F568" s="58" t="s">
        <v>102</v>
      </c>
      <c r="G568" s="68" t="s">
        <v>28</v>
      </c>
      <c r="H568" s="60" t="n">
        <v>0.25</v>
      </c>
      <c r="I568" s="52" t="s">
        <v>492</v>
      </c>
      <c r="J568" s="53" t="n">
        <v>38.0</v>
      </c>
      <c r="K568" s="53" t="s">
        <v>347</v>
      </c>
      <c r="L568" s="66"/>
      <c r="M568" s="63"/>
      <c r="N568" s="63"/>
      <c r="O568" s="67"/>
      <c r="P568" s="63"/>
      <c r="Q568" s="63"/>
      <c r="R568" s="63"/>
    </row>
    <row r="569">
      <c r="A569" s="55" t="n">
        <v>44383.0</v>
      </c>
      <c r="B569" s="55" t="n">
        <v>44383.0</v>
      </c>
      <c r="C569" s="64" t="s">
        <v>1898</v>
      </c>
      <c r="D569" s="50" t="s">
        <v>1899</v>
      </c>
      <c r="E569" s="49" t="s">
        <v>344</v>
      </c>
      <c r="F569" s="49" t="s">
        <v>102</v>
      </c>
      <c r="G569" s="50" t="s">
        <v>32</v>
      </c>
      <c r="H569" s="51" t="n">
        <v>1.0</v>
      </c>
      <c r="I569" s="52" t="s">
        <v>413</v>
      </c>
      <c r="J569" s="49" t="n">
        <v>31.0</v>
      </c>
      <c r="K569" s="49" t="s">
        <v>499</v>
      </c>
      <c r="L569" s="82"/>
      <c r="M569" s="50" t="s">
        <v>1900</v>
      </c>
      <c r="N569" s="49" t="s">
        <v>349</v>
      </c>
      <c r="O569" s="46" t="n">
        <v>44383.0</v>
      </c>
      <c r="P569" s="49" t="n">
        <v>31.0</v>
      </c>
      <c r="Q569" s="49" t="s">
        <v>69</v>
      </c>
      <c r="R569" s="49"/>
    </row>
    <row r="570">
      <c r="A570" s="67" t="n">
        <v>44375.0</v>
      </c>
      <c r="B570" s="67" t="n">
        <v>44379.0</v>
      </c>
      <c r="C570" s="71" t="s">
        <v>1901</v>
      </c>
      <c r="D570" s="53" t="s">
        <v>1902</v>
      </c>
      <c r="E570" s="61" t="s">
        <v>389</v>
      </c>
      <c r="F570" s="58" t="s">
        <v>102</v>
      </c>
      <c r="G570" s="68" t="s">
        <v>34</v>
      </c>
      <c r="H570" s="51" t="n">
        <v>0.9</v>
      </c>
      <c r="I570" s="52" t="s">
        <v>368</v>
      </c>
      <c r="J570" s="53" t="n">
        <v>27.0</v>
      </c>
      <c r="K570" s="53" t="s">
        <v>1903</v>
      </c>
      <c r="L570" s="66"/>
      <c r="M570" s="63"/>
      <c r="N570" s="63"/>
      <c r="O570" s="67"/>
      <c r="P570" s="63"/>
      <c r="Q570" s="63"/>
      <c r="R570" s="63"/>
    </row>
    <row r="571">
      <c r="A571" s="55" t="n">
        <v>44385.0</v>
      </c>
      <c r="B571" s="55" t="n">
        <v>44389.0</v>
      </c>
      <c r="C571" s="64" t="s">
        <v>1904</v>
      </c>
      <c r="D571" s="61" t="s">
        <v>1905</v>
      </c>
      <c r="E571" s="49" t="s">
        <v>344</v>
      </c>
      <c r="F571" s="49" t="s">
        <v>102</v>
      </c>
      <c r="G571" s="50" t="s">
        <v>34</v>
      </c>
      <c r="H571" s="51" t="n">
        <v>0.5</v>
      </c>
      <c r="I571" s="52" t="s">
        <v>413</v>
      </c>
      <c r="J571" s="49" t="n">
        <v>13.0</v>
      </c>
      <c r="K571" s="50" t="s">
        <v>499</v>
      </c>
      <c r="L571" s="82"/>
      <c r="M571" s="49" t="s">
        <v>1906</v>
      </c>
      <c r="N571" s="49" t="s">
        <v>349</v>
      </c>
      <c r="O571" s="46"/>
      <c r="P571" s="49"/>
      <c r="Q571" s="49"/>
      <c r="R571" s="49"/>
    </row>
    <row r="572">
      <c r="A572" s="46" t="n">
        <v>44390.0</v>
      </c>
      <c r="B572" s="46" t="n">
        <v>44390.0</v>
      </c>
      <c r="C572" s="104" t="s">
        <v>1907</v>
      </c>
      <c r="D572" s="50" t="s">
        <v>1908</v>
      </c>
      <c r="E572" s="49" t="s">
        <v>344</v>
      </c>
      <c r="F572" s="49" t="s">
        <v>102</v>
      </c>
      <c r="G572" s="50" t="s">
        <v>27</v>
      </c>
      <c r="H572" s="51" t="n">
        <v>1.0</v>
      </c>
      <c r="I572" s="52" t="s">
        <v>359</v>
      </c>
      <c r="J572" s="49" t="n">
        <v>10.0</v>
      </c>
      <c r="K572" s="50" t="s">
        <v>499</v>
      </c>
      <c r="L572" s="54"/>
      <c r="M572" s="50"/>
      <c r="N572" s="50" t="s">
        <v>349</v>
      </c>
      <c r="O572" s="46" t="n">
        <v>44390.0</v>
      </c>
      <c r="P572" s="49" t="n">
        <v>8.0</v>
      </c>
      <c r="Q572" s="49" t="s">
        <v>69</v>
      </c>
      <c r="R572" s="49"/>
    </row>
    <row r="573">
      <c r="A573" s="46" t="n">
        <v>44391.0</v>
      </c>
      <c r="B573" s="46" t="n">
        <v>44391.0</v>
      </c>
      <c r="C573" s="70" t="s">
        <v>1909</v>
      </c>
      <c r="D573" s="50" t="s">
        <v>1910</v>
      </c>
      <c r="E573" s="49" t="s">
        <v>344</v>
      </c>
      <c r="F573" s="49" t="s">
        <v>102</v>
      </c>
      <c r="G573" s="50" t="s">
        <v>24</v>
      </c>
      <c r="H573" s="51" t="n">
        <v>0.25</v>
      </c>
      <c r="I573" s="52" t="s">
        <v>368</v>
      </c>
      <c r="J573" s="49" t="n">
        <v>9.9</v>
      </c>
      <c r="K573" s="50" t="s">
        <v>1572</v>
      </c>
      <c r="L573" s="54" t="s">
        <v>1911</v>
      </c>
      <c r="M573" s="50" t="s">
        <v>1912</v>
      </c>
      <c r="N573" s="50" t="s">
        <v>349</v>
      </c>
      <c r="O573" s="46"/>
      <c r="P573" s="49"/>
      <c r="Q573" s="49"/>
      <c r="R573" s="49"/>
    </row>
    <row r="574">
      <c r="A574" s="67" t="n">
        <v>44327.0</v>
      </c>
      <c r="B574" s="67" t="n">
        <v>44390.0</v>
      </c>
      <c r="C574" s="131" t="s">
        <v>1913</v>
      </c>
      <c r="D574" s="126" t="s">
        <v>1914</v>
      </c>
      <c r="E574" s="61" t="s">
        <v>363</v>
      </c>
      <c r="F574" s="58" t="s">
        <v>102</v>
      </c>
      <c r="G574" s="68" t="s">
        <v>25</v>
      </c>
      <c r="H574" s="51" t="n">
        <v>0.25</v>
      </c>
      <c r="I574" s="59" t="s">
        <v>372</v>
      </c>
      <c r="J574" s="61" t="n">
        <v>9.9</v>
      </c>
      <c r="K574" s="61" t="s">
        <v>615</v>
      </c>
      <c r="L574" s="72" t="s">
        <v>1915</v>
      </c>
      <c r="M574" s="73"/>
      <c r="N574" s="49"/>
      <c r="O574" s="67"/>
      <c r="P574" s="73"/>
      <c r="Q574" s="49"/>
      <c r="R574" s="73"/>
    </row>
    <row r="575">
      <c r="A575" s="67" t="n">
        <v>44382.0</v>
      </c>
      <c r="B575" s="67" t="n">
        <v>44390.0</v>
      </c>
      <c r="C575" s="81" t="s">
        <v>1916</v>
      </c>
      <c r="D575" s="77" t="s">
        <v>1917</v>
      </c>
      <c r="E575" s="49" t="s">
        <v>389</v>
      </c>
      <c r="F575" s="58" t="s">
        <v>102</v>
      </c>
      <c r="G575" s="59" t="s">
        <v>25</v>
      </c>
      <c r="H575" s="51" t="n">
        <v>1.0</v>
      </c>
      <c r="I575" s="52" t="s">
        <v>413</v>
      </c>
      <c r="J575" s="53" t="n">
        <v>9.9</v>
      </c>
      <c r="K575" s="50" t="s">
        <v>1918</v>
      </c>
      <c r="L575" s="72" t="s">
        <v>1919</v>
      </c>
      <c r="M575" s="49"/>
      <c r="N575" s="49"/>
      <c r="O575" s="46" t="n">
        <v>44382.0</v>
      </c>
      <c r="P575" s="49" t="n">
        <v>18.9</v>
      </c>
      <c r="Q575" s="49" t="s">
        <v>84</v>
      </c>
      <c r="R575" s="49"/>
    </row>
    <row r="576">
      <c r="A576" s="46" t="n">
        <v>44390.0</v>
      </c>
      <c r="B576" s="46" t="n">
        <v>44390.0</v>
      </c>
      <c r="C576" s="70" t="s">
        <v>1920</v>
      </c>
      <c r="D576" s="48" t="s">
        <v>1921</v>
      </c>
      <c r="E576" s="49" t="s">
        <v>363</v>
      </c>
      <c r="F576" s="49" t="s">
        <v>102</v>
      </c>
      <c r="G576" s="50" t="s">
        <v>25</v>
      </c>
      <c r="H576" s="51" t="n">
        <v>0.25</v>
      </c>
      <c r="I576" s="52" t="s">
        <v>492</v>
      </c>
      <c r="J576" s="49" t="n">
        <v>9.9</v>
      </c>
      <c r="K576" s="50" t="s">
        <v>924</v>
      </c>
      <c r="L576" s="54"/>
      <c r="M576" s="50"/>
      <c r="N576" s="50" t="s">
        <v>349</v>
      </c>
      <c r="O576" s="46"/>
      <c r="P576" s="49"/>
      <c r="Q576" s="49"/>
      <c r="R576" s="49"/>
    </row>
    <row r="577">
      <c r="A577" s="46" t="n">
        <v>44390.0</v>
      </c>
      <c r="B577" s="46" t="n">
        <v>44390.0</v>
      </c>
      <c r="C577" s="99" t="s">
        <v>1922</v>
      </c>
      <c r="D577" s="50" t="s">
        <v>1923</v>
      </c>
      <c r="E577" s="49" t="s">
        <v>344</v>
      </c>
      <c r="F577" s="49" t="s">
        <v>102</v>
      </c>
      <c r="G577" s="50" t="s">
        <v>23</v>
      </c>
      <c r="H577" s="51" t="n">
        <v>1.0</v>
      </c>
      <c r="I577" s="52" t="s">
        <v>492</v>
      </c>
      <c r="J577" s="49" t="n">
        <v>9.9</v>
      </c>
      <c r="K577" s="50" t="s">
        <v>439</v>
      </c>
      <c r="L577" s="54"/>
      <c r="M577" s="65" t="s">
        <v>1924</v>
      </c>
      <c r="N577" s="50" t="s">
        <v>349</v>
      </c>
      <c r="O577" s="46" t="n">
        <v>44390.0</v>
      </c>
      <c r="P577" s="49" t="n">
        <v>9.9</v>
      </c>
      <c r="Q577" s="49"/>
      <c r="R577" s="49"/>
    </row>
    <row r="578">
      <c r="A578" s="46" t="n">
        <v>44393.0</v>
      </c>
      <c r="B578" s="46" t="n">
        <v>44393.0</v>
      </c>
      <c r="C578" s="47" t="s">
        <v>1925</v>
      </c>
      <c r="D578" s="48" t="s">
        <v>1926</v>
      </c>
      <c r="E578" s="49" t="s">
        <v>389</v>
      </c>
      <c r="F578" s="49" t="s">
        <v>102</v>
      </c>
      <c r="G578" s="50" t="s">
        <v>26</v>
      </c>
      <c r="H578" s="51" t="n">
        <v>0.25</v>
      </c>
      <c r="I578" s="52" t="s">
        <v>359</v>
      </c>
      <c r="J578" s="49" t="n">
        <v>9.9</v>
      </c>
      <c r="K578" s="50" t="s">
        <v>569</v>
      </c>
      <c r="L578" s="54"/>
      <c r="M578" s="50" t="s">
        <v>1927</v>
      </c>
      <c r="N578" s="50" t="s">
        <v>349</v>
      </c>
      <c r="O578" s="46"/>
      <c r="P578" s="49"/>
      <c r="Q578" s="49"/>
      <c r="R578" s="49"/>
    </row>
    <row r="579">
      <c r="A579" s="46" t="n">
        <v>44391.0</v>
      </c>
      <c r="B579" s="46" t="n">
        <v>44391.0</v>
      </c>
      <c r="C579" s="70" t="s">
        <v>1928</v>
      </c>
      <c r="D579" s="50" t="s">
        <v>1929</v>
      </c>
      <c r="E579" s="49" t="s">
        <v>344</v>
      </c>
      <c r="F579" s="49" t="s">
        <v>102</v>
      </c>
      <c r="G579" s="50" t="s">
        <v>24</v>
      </c>
      <c r="H579" s="51" t="n">
        <v>0.25</v>
      </c>
      <c r="I579" s="52" t="s">
        <v>359</v>
      </c>
      <c r="J579" s="49" t="n">
        <v>1.0</v>
      </c>
      <c r="K579" s="50" t="s">
        <v>1382</v>
      </c>
      <c r="L579" s="54" t="s">
        <v>1930</v>
      </c>
      <c r="M579" s="50" t="s">
        <v>1931</v>
      </c>
      <c r="N579" s="50"/>
      <c r="O579" s="46"/>
      <c r="P579" s="49"/>
      <c r="Q579" s="49"/>
      <c r="R579" s="49"/>
    </row>
    <row r="580">
      <c r="A580" s="67" t="n">
        <v>44365.0</v>
      </c>
      <c r="B580" s="67" t="n">
        <v>44390.0</v>
      </c>
      <c r="C580" s="125" t="s">
        <v>1932</v>
      </c>
      <c r="D580" s="126" t="s">
        <v>1933</v>
      </c>
      <c r="E580" s="61" t="s">
        <v>389</v>
      </c>
      <c r="F580" s="58" t="s">
        <v>102</v>
      </c>
      <c r="G580" s="68" t="s">
        <v>34</v>
      </c>
      <c r="H580" s="51" t="n">
        <v>0.5</v>
      </c>
      <c r="I580" s="80" t="s">
        <v>368</v>
      </c>
      <c r="J580" s="53" t="n">
        <v>1.0</v>
      </c>
      <c r="K580" s="53" t="s">
        <v>499</v>
      </c>
      <c r="L580" s="66"/>
      <c r="M580" s="63"/>
      <c r="N580" s="63"/>
      <c r="O580" s="67"/>
      <c r="P580" s="63"/>
      <c r="Q580" s="63"/>
      <c r="R580" s="63"/>
    </row>
    <row r="581">
      <c r="A581" s="55" t="n">
        <v>44376.0</v>
      </c>
      <c r="B581" s="67" t="n">
        <v>44382.0</v>
      </c>
      <c r="C581" s="112" t="s">
        <v>1934</v>
      </c>
      <c r="D581" s="77" t="s">
        <v>1935</v>
      </c>
      <c r="E581" s="57" t="s">
        <v>389</v>
      </c>
      <c r="F581" s="58" t="s">
        <v>102</v>
      </c>
      <c r="G581" s="59" t="s">
        <v>26</v>
      </c>
      <c r="H581" s="51" t="n">
        <v>0.5</v>
      </c>
      <c r="I581" s="52" t="s">
        <v>368</v>
      </c>
      <c r="J581" s="53"/>
      <c r="K581" s="53" t="s">
        <v>1936</v>
      </c>
      <c r="L581" s="66"/>
      <c r="M581" s="63"/>
      <c r="N581" s="63"/>
      <c r="O581" s="55"/>
      <c r="P581" s="63"/>
      <c r="Q581" s="63"/>
      <c r="R581" s="63"/>
    </row>
    <row r="582">
      <c r="A582" s="46" t="n">
        <v>44385.0</v>
      </c>
      <c r="B582" s="46" t="n">
        <v>44385.0</v>
      </c>
      <c r="C582" s="127" t="s">
        <v>1937</v>
      </c>
      <c r="D582" s="23" t="s">
        <v>1938</v>
      </c>
      <c r="E582" s="49" t="s">
        <v>344</v>
      </c>
      <c r="F582" s="49" t="s">
        <v>102</v>
      </c>
      <c r="G582" s="129" t="s">
        <v>37</v>
      </c>
      <c r="H582" s="132" t="n">
        <v>0.25</v>
      </c>
      <c r="I582" s="52" t="s">
        <v>531</v>
      </c>
      <c r="J582" s="128"/>
      <c r="K582" s="129" t="s">
        <v>1939</v>
      </c>
      <c r="L582" s="17" t="s">
        <v>1996</v>
      </c>
      <c r="M582" s="129" t="s">
        <v>798</v>
      </c>
      <c r="N582" s="49" t="s">
        <v>349</v>
      </c>
      <c r="O582" s="133"/>
      <c r="P582" s="128"/>
      <c r="Q582" s="128"/>
      <c r="R582" s="128"/>
    </row>
    <row r="583">
      <c r="A583" s="133" t="n">
        <v>44389.0</v>
      </c>
      <c r="B583" s="133" t="n">
        <v>44389.0</v>
      </c>
      <c r="C583" s="123"/>
      <c r="D583" s="128"/>
      <c r="E583" s="128"/>
      <c r="F583" s="128"/>
      <c r="G583" s="128"/>
      <c r="H583" s="128"/>
      <c r="I583" s="52"/>
      <c r="J583" s="128"/>
      <c r="K583" s="128"/>
      <c r="L583" s="134"/>
      <c r="M583" s="128"/>
      <c r="N583" s="128"/>
      <c r="O583" s="133"/>
      <c r="P583" s="128"/>
      <c r="Q583" s="128"/>
      <c r="R583" s="128"/>
    </row>
    <row r="584">
      <c r="A584" s="133" t="n">
        <v>44390.0</v>
      </c>
      <c r="B584" s="133" t="n">
        <v>44390.0</v>
      </c>
      <c r="C584" s="123" t="s">
        <v>1940</v>
      </c>
      <c r="D584" s="129" t="s">
        <v>1941</v>
      </c>
      <c r="E584" s="128" t="s">
        <v>377</v>
      </c>
      <c r="F584" s="128" t="s">
        <v>102</v>
      </c>
      <c r="G584" s="129" t="s">
        <v>37</v>
      </c>
      <c r="H584" s="132" t="n">
        <v>0.5</v>
      </c>
      <c r="I584" s="52" t="s">
        <v>430</v>
      </c>
      <c r="J584" s="128"/>
      <c r="K584" s="129" t="s">
        <v>373</v>
      </c>
      <c r="L584" s="135" t="s">
        <v>1942</v>
      </c>
      <c r="M584" s="129" t="s">
        <v>214</v>
      </c>
      <c r="N584" s="129" t="s">
        <v>349</v>
      </c>
      <c r="O584" s="133"/>
      <c r="P584" s="128"/>
      <c r="Q584" s="128"/>
      <c r="R584" s="128"/>
    </row>
    <row r="585">
      <c r="A585" s="133" t="n">
        <v>44393.0</v>
      </c>
      <c r="B585" s="133" t="n">
        <v>44393.0</v>
      </c>
      <c r="C585" s="25" t="s">
        <v>1943</v>
      </c>
      <c r="D585" s="23" t="s">
        <v>1944</v>
      </c>
      <c r="E585" s="128" t="s">
        <v>389</v>
      </c>
      <c r="F585" s="128" t="s">
        <v>102</v>
      </c>
      <c r="G585" s="129" t="s">
        <v>34</v>
      </c>
      <c r="H585" s="132" t="n">
        <v>0.25</v>
      </c>
      <c r="I585" s="52" t="s">
        <v>450</v>
      </c>
      <c r="J585" s="128"/>
      <c r="K585" s="129"/>
      <c r="L585" s="135"/>
      <c r="M585" s="129"/>
      <c r="N585" s="129"/>
      <c r="O585" s="133"/>
      <c r="P585" s="128"/>
      <c r="Q585" s="128"/>
      <c r="R585" s="128"/>
    </row>
    <row r="586">
      <c r="A586" s="133"/>
      <c r="B586" s="133"/>
      <c r="C586" s="123"/>
      <c r="D586" s="124"/>
      <c r="E586" s="128"/>
      <c r="F586" s="128"/>
      <c r="G586" s="129"/>
      <c r="H586" s="132"/>
      <c r="I586" s="136"/>
      <c r="J586" s="128"/>
      <c r="K586" s="129"/>
      <c r="L586" s="135"/>
      <c r="M586" s="129"/>
      <c r="N586" s="129"/>
      <c r="O586" s="133"/>
      <c r="P586" s="128"/>
      <c r="Q586" s="128"/>
      <c r="R586" s="128"/>
    </row>
    <row r="587">
      <c r="A587" s="133"/>
      <c r="B587" s="133"/>
      <c r="C587" s="123"/>
      <c r="D587" s="124"/>
      <c r="E587" s="128"/>
      <c r="F587" s="128"/>
      <c r="G587" s="129"/>
      <c r="H587" s="132"/>
      <c r="I587" s="136"/>
      <c r="J587" s="128"/>
      <c r="K587" s="129"/>
      <c r="L587" s="135"/>
      <c r="M587" s="129"/>
      <c r="N587" s="129"/>
      <c r="O587" s="133"/>
      <c r="P587" s="128"/>
      <c r="Q587" s="128"/>
      <c r="R587" s="128"/>
    </row>
    <row r="588">
      <c r="A588" s="133"/>
      <c r="B588" s="133"/>
      <c r="C588" s="123"/>
      <c r="D588" s="124"/>
      <c r="E588" s="128"/>
      <c r="F588" s="128"/>
      <c r="G588" s="129"/>
      <c r="H588" s="132"/>
      <c r="I588" s="136"/>
      <c r="J588" s="128"/>
      <c r="K588" s="129"/>
      <c r="L588" s="135"/>
      <c r="M588" s="129"/>
      <c r="N588" s="129"/>
      <c r="O588" s="133"/>
      <c r="P588" s="128"/>
      <c r="Q588" s="128"/>
      <c r="R588" s="128"/>
    </row>
    <row r="589">
      <c r="A589" s="133"/>
      <c r="B589" s="133"/>
      <c r="C589" s="123"/>
      <c r="D589" s="124"/>
      <c r="E589" s="128"/>
      <c r="F589" s="128"/>
      <c r="G589" s="129"/>
      <c r="H589" s="132"/>
      <c r="I589" s="136"/>
      <c r="J589" s="128"/>
      <c r="K589" s="129"/>
      <c r="L589" s="135"/>
      <c r="M589" s="129"/>
      <c r="N589" s="129"/>
      <c r="O589" s="133"/>
      <c r="P589" s="128"/>
      <c r="Q589" s="128"/>
      <c r="R589" s="128"/>
    </row>
    <row r="590">
      <c r="A590" s="133"/>
      <c r="B590" s="133"/>
      <c r="C590" s="123"/>
      <c r="D590" s="124"/>
      <c r="E590" s="128"/>
      <c r="F590" s="128"/>
      <c r="G590" s="129"/>
      <c r="H590" s="132"/>
      <c r="I590" s="136"/>
      <c r="J590" s="128"/>
      <c r="K590" s="129"/>
      <c r="L590" s="135"/>
      <c r="M590" s="129"/>
      <c r="N590" s="129"/>
      <c r="O590" s="133"/>
      <c r="P590" s="128"/>
      <c r="Q590" s="128"/>
      <c r="R590" s="128"/>
    </row>
    <row r="591">
      <c r="A591" s="133"/>
      <c r="B591" s="133"/>
      <c r="C591" s="123"/>
      <c r="D591" s="124"/>
      <c r="E591" s="128"/>
      <c r="F591" s="128"/>
      <c r="G591" s="129"/>
      <c r="H591" s="132"/>
      <c r="I591" s="136"/>
      <c r="J591" s="128"/>
      <c r="K591" s="129"/>
      <c r="L591" s="135"/>
      <c r="M591" s="129"/>
      <c r="N591" s="129"/>
      <c r="O591" s="133"/>
      <c r="P591" s="128"/>
      <c r="Q591" s="128"/>
      <c r="R591" s="128"/>
    </row>
  </sheetData>
  <sheetCalcPr fullCalcOnLoad="true"/>
  <autoFilter ref="A2:R585"/>
  <mergeCells count="4">
    <mergeCell ref="B1:C1"/>
    <mergeCell ref="D1:E1"/>
    <mergeCell ref="F1:G1"/>
    <mergeCell ref="H1:I1"/>
  </mergeCells>
  <dataValidations count="10">
    <dataValidation type="list" errorStyle="warning" allowBlank="true" showDropDown="false" showInputMessage="false" showErrorMessage="true" sqref="E3 E7 E10 E14:E15 E17:E20 E27 E32:E33 E35 E40:E45 E50 E54 E59 E61:E66 E68 E70:E74 E78:E79 E99:E113 E116:E119 E121:E123 E127:E131 E133:E134 E138:E139 E142:E143 E145:E147 E150:E151 E155:E172 E175:E176 E179 E181:E182 E184:E186 E189:E192 E202 E210:E246 E253 E255:E261 E263 E268:E276 E278:E279 E284:E286 E288 E293:E294 E325 E328 E331:E381 E383:E397 E400:E404 E406 E408:E410 E414:E420 E422:E424 E426 E433:E459 E461:E464 E468:E473 E477:E478 E480 E487:E503 E505:E511 E513:E520 E522:E525 E528:E540 E542:E555 E559:E567 E569 E571:E573 E575:E579 E582:E591">
      <formula1>"官网认证,400商机,续费任务,市场商机,产品商机"</formula1>
    </dataValidation>
    <dataValidation type="list" errorStyle="warning" allowBlank="true" showDropDown="false" showInputMessage="false" showErrorMessage="true" sqref="F3 F7 F10 F14 F27:F28 F32:F33 F35 F40:F45 F50 F54 F59 F61:F66 F68 F70:F74 F78:F79 F98:F113 F116:F119 F121:F123 F127:F131 F133:F134 F138:F139 F142:F143 F145:F147 F151 F155:F172 F175:F176 F179 F181:F182 F184:F186 F189:F192 F202 F210:F246 F249 F253 F255:F261 F263 F268:F276 F278:F279 F284:F286 F288 F293:F294 F325 F328 F331:F381 F383:F397 F400:F404 F406 F408:F410 F414:F420 F422:F424 F426 F433:F459 F461:F464 F468:F473 F477:F478 F480 F487:F503 F505:F511 F513:F520 F522:F525 F528:F540 F542:F555 F559:F567 F569 F571:F573 F576:F579 F582:F591">
      <formula1>"冉青青,张辉霞,何雪行"</formula1>
    </dataValidation>
    <dataValidation type="list" errorStyle="warning" allowBlank="true" showDropDown="false" showInputMessage="false" showErrorMessage="true" sqref="H3 H7 H9:H11 H14:H22 H25:H28 H32:H36 H38:H45 H49:H52 H54 H56 H59:H66 H68:H74 H76 H78:H79 H84 H87 H90:H96 H98:H113 H116:H119 H121:H123 H127:H131 H133:H135 H138:H139 H142:H147 H149:H151 H153 H155:H172 H175:H182 H184:H192 H194:H195 H198:H199 H201:H249 H251 H253 H255:H261 H263 H265:H266 H268:H276 H278:H279 H284:H290 H293:H298 H300 H303:H307 H309:H313 H318 H321 H323:H325 H327:H404 H406 H408:H410 H413:H424 H426 H430:H473 H475:H478 H480 H482:H484 H487:H520 H522:H525 H527:H567 H569:H591">
      <formula1>"0%,25%,50%,75%,90%,100%"</formula1>
    </dataValidation>
    <dataValidation type="list" errorStyle="warning" allowBlank="true" showDropDown="false" showInputMessage="false" showErrorMessage="true" sqref="N2:N3 N6:N8 N10 N14:N15 N17:N20 N27:N28 N32:N33 N35:N37 N39:N45 N49:N50 N54 N59 N61:N66 N68 N70:N74 N78:N88 N98:N114 N116:N119 N121:N123 N127:N131 N133:N134 N138:N140 N142:N143 N145:N148 N150:N151 N155:N173 N175:N176 N179:N182 N184:N187 N189:N193 N202 N210:N246 N248:N250 N253 N255:N261 N263:N264 N268:N276 N278:N279 N281 N284:N288 N291 N293:N299 N313 N316 N318 N324:N328 N330:N397 N400:N404 N406 N408:N410 N414:N420 N422:N424 N426:N428 N432:N466 N468:N473 N476:N480 N487:N503 N505:N511 N513:N520 N522:N525 N528:N555 N559:N567 N569 N571:N579 N582:N591">
      <formula1>"电销,SMB"</formula1>
    </dataValidation>
    <dataValidation type="list" errorStyle="warning" allowBlank="true" showDropDown="false" showInputMessage="false" showErrorMessage="true" sqref="Q1:Q3 Q6:Q8 Q10 Q14:Q15 Q17:Q20 Q27:Q28 Q32:Q33 Q35:Q37 Q39:Q45 Q49:Q50 Q54 Q59 Q61:Q66 Q68 Q70:Q74 Q78:Q88 Q98:Q114 Q116:Q119 Q121:Q123 Q127:Q131 Q133:Q134 Q138:Q140 Q142:Q143 Q145:Q148 Q150:Q151 Q155:Q173 Q175:Q176 Q179 Q181:Q182 Q184:Q186 Q189:Q193 Q202 Q210:Q246 Q248:Q250 Q253 Q255:Q261 Q263:Q264 Q268:Q276 Q278:Q279 Q281 Q284:Q286 Q288 Q291 Q293:Q299 Q316 Q324:Q326 Q328 Q330:Q397 Q400:Q404 Q406 Q408:Q410 Q414:Q420 Q422:Q424 Q426:Q428 Q432:Q466 Q468:Q473 Q477:Q480 Q487:Q503 Q505:Q511 Q513:Q520 Q522:Q525 Q528:Q555 Q559:Q567 Q569 Q571:Q579 Q582:Q591">
      <formula1>"是,否"</formula1>
    </dataValidation>
    <dataValidation type="list" errorStyle="warning" allowBlank="true" showDropDown="false" showInputMessage="false" showErrorMessage="true" promptTitle="提示" prompt="您选择的不是下拉列表中的选项" sqref="F4:F6 F8:F9 F11:F13 F15:F26 F29:F31 F34 F36:F39 F46:F49 F51:F53 F55:F58 F60 F67 F69 F75:F77 F80:F97 F114:F115 F120 F124:F126 F132 F135:F137 F140:F141 F144 F148:F150 F152:F154 F173:F174 F177:F178 F180 F183 F187:F188 F193:F201 F203:F209 F247:F248 F250:F252 F254 F262 F264:F267 F277 F280:F283 F287 F289:F292 F295:F324 F326:F327 F329:F330 F382 F398:F399 F405 F407 F411:F413 F421 F425 F427:F432 F460 F465:F467 F474:F476 F479 F481:F486 F504 F512 F521 F526:F527 F541 F556:F558 F568 F570 F574:F575 F580:F581">
      <formula1>"何雪行"</formula1>
    </dataValidation>
    <dataValidation type="list" errorStyle="warning" allowBlank="true" showDropDown="false" showInputMessage="false" showErrorMessage="true" promptTitle="提示" prompt="您选择的不是下拉列表中的选项" sqref="I4 I8:I9 I11 I19 I21 I24 I28 I36:I37 I46:I47 I53 I58 I67 I69 I77 I79 I81 I87:I89 I91:I93 I95 I97:I99 I115 I120:I121 I124:I125 I132 I134 I148:I149 I152 I156 I173:I174 I187 I196:I197 I199 I201 I203 I206 I208:I209 I248 I251 I262 I266 I277 I280 I289 I291:I292 I298:I299 I301 I303 I305:I307 I309:I310 I312 I318 I323:I324 I330 I382 I400 I407 I412 I421 I425 I428 I431 I435 I438 I460 I465:I467 I484:I485 I504 I526 I541 I559 I574">
      <formula1>"Q3W1,Q3W2,Q3W3,Q3W4,Q3W5,Q3W6,Q3W7,Q3W8,Q3W9,Q3W10,Q3W11,Q3W12,Q3W13,Q3W14,Q3W15"</formula1>
    </dataValidation>
    <dataValidation type="list" errorStyle="warning" allowBlank="true" showDropDown="false" showInputMessage="false" showErrorMessage="true" promptTitle="提示" prompt="您选择的不是下拉列表中的选项" sqref="I3 I5:I7 I10 I12:I14 I17:I18 I20 I22:I23 I25:I27 I29:I31 I33:I35 I38:I45 I49:I52 I54:I56 I59:I66 I68 I70:I76 I78 I80 I82:I84 I90 I94 I96 I100:I114 I116:I119 I122:I123 I126:I131 I133 I136:I147 I150:I151 I153:I155 I157:I172 I175:I186 I188:I193 I195 I198 I200 I202 I205 I207 I210:I224 I226:I240 I242:I247 I249:I250 I252:I258 I260:I261 I263 I265 I267:I276 I278:I279 I281:I288 I290 I293:I297 I300 I302 I304 I308 I311 I313:I315 I319:I322 I325:I329 I331:I343 I345:I350 I352:I381 I383:I391 I393:I399 I401:I403 I405:I406 I408:I411 I413:I420 I422:I424 I426:I427 I430 I432:I434 I436:I437 I439:I459 I461:I464 I468:I476 I478:I483 I486:I503 I505:I525 I527:I540 I542:I558 I560:I573 I575:I585">
      <formula1>"Q3W1 ,Q3W2 ,Q3W3 ,Q3W4 ,Q3W5 ,Q3W6 ,Q3W7 ,Q3W8 ,Q3W9 ,Q3W10 ,Q3W11 ,Q3W12 ,Q3W13 ,Q3W14 "</formula1>
    </dataValidation>
    <dataValidation type="list" errorStyle="warning" allowBlank="true" showDropDown="false" showInputMessage="false" showErrorMessage="true" promptTitle="提示" prompt="您选择的不是下拉列表中的选项" sqref="I48 I57 I86 I135 I194 I204 I317 I429">
      <formula1>"1月,2月,3月,4月,5月,6月,7月,8月,9月,10月,11月,12月"</formula1>
    </dataValidation>
    <dataValidation type="list" errorStyle="warning" allowBlank="true" showDropDown="false" showInputMessage="false" showErrorMessage="true" promptTitle="提示" prompt="您选择的不是下拉列表中的选项" sqref="M492">
      <formula1>"0%,30%,60%,90%,100%"</formula1>
    </dataValidation>
  </dataValidations>
  <hyperlinks>
    <hyperlink ref="D5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2.0" topLeftCell="A3" activePane="bottomLeft" state="frozen"/>
      <selection pane="bottomLeft"/>
    </sheetView>
  </sheetViews>
  <cols>
    <col min="1" max="1" width="31.0" hidden="false" customWidth="true"/>
    <col min="2" max="2" width="9.7109375" hidden="false" customWidth="true"/>
    <col min="3" max="3" width="9.7109375" hidden="false" customWidth="true"/>
    <col min="4" max="4" width="10.5703125" hidden="false" customWidth="true"/>
    <col min="5" max="5" width="12.140625" hidden="true" customWidth="true"/>
    <col min="6" max="6" width="10.42578125" hidden="true" customWidth="true"/>
    <col min="7" max="7" width="16.0" hidden="true" customWidth="true"/>
    <col min="8" max="8" width="14.5703125" hidden="true" customWidth="true"/>
    <col min="9" max="9" width="12.42578125" hidden="true" customWidth="true"/>
    <col min="10" max="10" width="7.140625" hidden="true" customWidth="true"/>
    <col min="11" max="11" width="7.0" hidden="true" customWidth="true"/>
    <col min="12" max="12" width="17.42578125" hidden="false" customWidth="true"/>
    <col min="13" max="13" width="29.140625" hidden="false" customWidth="true"/>
    <col min="14" max="14" width="28.85546875" hidden="false" customWidth="true"/>
    <col min="15" max="15" width="13.0" hidden="false" customWidth="true"/>
    <col min="16" max="16" width="13.0" hidden="false" customWidth="true"/>
    <col min="17" max="17" width="12.85546875" hidden="false" customWidth="true"/>
    <col min="18" max="18" width="12.85546875" hidden="false" customWidth="true"/>
    <col min="19" max="19" width="12.85546875" hidden="false" customWidth="true"/>
    <col min="20" max="20" width="12.85546875" hidden="false" customWidth="true"/>
    <col min="21" max="21" width="12.85546875" hidden="false" customWidth="true"/>
    <col min="22" max="22" width="12.85546875" hidden="false" customWidth="true"/>
    <col min="23" max="23" width="12.85546875" hidden="false" customWidth="true"/>
    <col min="24" max="24" width="12.85546875" hidden="false" customWidth="true"/>
    <col min="25" max="25" width="12.85546875" hidden="false" customWidth="true"/>
    <col min="26" max="26" width="12.85546875" hidden="false" customWidth="true"/>
    <col min="27" max="27" width="12.85546875" hidden="false" customWidth="true"/>
    <col min="28" max="28" width="12.85546875" hidden="false" customWidth="true"/>
    <col min="29" max="29" width="12.85546875" hidden="false" customWidth="true"/>
  </cols>
  <sheetData>
    <row r="1">
      <c r="A1" s="137" t="s">
        <v>198</v>
      </c>
      <c r="B1" s="138"/>
      <c r="C1" s="138"/>
      <c r="D1" s="138"/>
      <c r="E1" s="139" t="s">
        <v>199</v>
      </c>
      <c r="F1" s="138"/>
      <c r="G1" s="138"/>
      <c r="H1" s="138"/>
      <c r="I1" s="138"/>
      <c r="J1" s="138"/>
      <c r="K1" s="138"/>
      <c r="L1" s="140" t="s">
        <v>200</v>
      </c>
      <c r="M1" s="138"/>
      <c r="N1" s="141" t="s">
        <v>201</v>
      </c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</row>
    <row r="2">
      <c r="A2" s="142" t="s">
        <v>89</v>
      </c>
      <c r="B2" s="142" t="n">
        <v>0.0</v>
      </c>
      <c r="C2" s="142" t="s">
        <v>91</v>
      </c>
      <c r="D2" s="142" t="s">
        <v>92</v>
      </c>
      <c r="E2" s="142" t="s">
        <v>93</v>
      </c>
      <c r="F2" s="142" t="s">
        <v>59</v>
      </c>
      <c r="G2" s="142" t="s">
        <v>94</v>
      </c>
      <c r="H2" s="142" t="s">
        <v>95</v>
      </c>
      <c r="I2" s="142" t="s">
        <v>96</v>
      </c>
      <c r="J2" s="142" t="s">
        <v>97</v>
      </c>
      <c r="K2" s="142" t="s">
        <v>202</v>
      </c>
      <c r="L2" s="142" t="s">
        <v>99</v>
      </c>
      <c r="M2" s="143" t="s">
        <v>101</v>
      </c>
      <c r="N2" s="143"/>
      <c r="O2" s="142" t="n">
        <v>1.0</v>
      </c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</row>
    <row r="3">
      <c r="A3" s="144" t="s">
        <v>203</v>
      </c>
      <c r="B3" s="144" t="s">
        <v>28</v>
      </c>
      <c r="C3" s="144" t="s">
        <v>102</v>
      </c>
      <c r="D3" s="145" t="n">
        <v>44378.0</v>
      </c>
      <c r="E3" s="144" t="s">
        <v>161</v>
      </c>
      <c r="F3" s="144" t="s">
        <v>69</v>
      </c>
      <c r="G3" s="144" t="s">
        <v>69</v>
      </c>
      <c r="H3" s="146" t="s">
        <v>69</v>
      </c>
      <c r="I3" s="147" t="n">
        <v>44981.52</v>
      </c>
      <c r="J3" s="147" t="n">
        <v>7.2</v>
      </c>
      <c r="K3" s="147"/>
      <c r="L3" s="146" t="s">
        <v>204</v>
      </c>
      <c r="M3" s="148" t="s">
        <v>205</v>
      </c>
      <c r="N3" s="142" t="s">
        <v>69</v>
      </c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</row>
    <row r="4">
      <c r="A4" s="144" t="s">
        <v>206</v>
      </c>
      <c r="B4" s="144" t="s">
        <v>28</v>
      </c>
      <c r="C4" s="144" t="s">
        <v>102</v>
      </c>
      <c r="D4" s="145" t="n">
        <v>44375.0</v>
      </c>
      <c r="E4" s="144" t="s">
        <v>161</v>
      </c>
      <c r="F4" s="144" t="s">
        <v>69</v>
      </c>
      <c r="G4" s="144" t="s">
        <v>69</v>
      </c>
      <c r="H4" s="146" t="s">
        <v>84</v>
      </c>
      <c r="I4" s="147"/>
      <c r="J4" s="147"/>
      <c r="K4" s="147"/>
      <c r="L4" s="149"/>
      <c r="M4" s="148" t="s">
        <v>207</v>
      </c>
      <c r="N4" s="142" t="s">
        <v>69</v>
      </c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</row>
    <row r="5">
      <c r="A5" s="144" t="s">
        <v>208</v>
      </c>
      <c r="B5" s="144" t="s">
        <v>28</v>
      </c>
      <c r="C5" s="144" t="s">
        <v>102</v>
      </c>
      <c r="D5" s="145" t="n">
        <v>44383.0</v>
      </c>
      <c r="E5" s="144" t="s">
        <v>161</v>
      </c>
      <c r="F5" s="144" t="s">
        <v>69</v>
      </c>
      <c r="G5" s="144" t="s">
        <v>69</v>
      </c>
      <c r="H5" s="144" t="s">
        <v>84</v>
      </c>
      <c r="I5" s="147" t="n">
        <v>23379.0</v>
      </c>
      <c r="J5" s="144" t="s">
        <v>209</v>
      </c>
      <c r="K5" s="147"/>
      <c r="L5" s="147"/>
      <c r="M5" s="148" t="s">
        <v>210</v>
      </c>
      <c r="N5" s="142" t="s">
        <v>69</v>
      </c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</row>
    <row r="6">
      <c r="A6" s="144" t="s">
        <v>211</v>
      </c>
      <c r="B6" s="144" t="s">
        <v>25</v>
      </c>
      <c r="C6" s="144" t="s">
        <v>102</v>
      </c>
      <c r="D6" s="145" t="n">
        <v>44365.0</v>
      </c>
      <c r="E6" s="144" t="s">
        <v>161</v>
      </c>
      <c r="F6" s="144" t="s">
        <v>69</v>
      </c>
      <c r="G6" s="144" t="s">
        <v>69</v>
      </c>
      <c r="H6" s="144" t="s">
        <v>69</v>
      </c>
      <c r="I6" s="147" t="n">
        <v>21146.31</v>
      </c>
      <c r="J6" s="147" t="n">
        <v>7.8</v>
      </c>
      <c r="K6" s="147"/>
      <c r="L6" s="146" t="s">
        <v>212</v>
      </c>
      <c r="M6" s="148" t="s">
        <v>213</v>
      </c>
      <c r="N6" s="142" t="s">
        <v>69</v>
      </c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</row>
    <row r="7">
      <c r="A7" s="144" t="s">
        <v>107</v>
      </c>
      <c r="B7" s="144" t="s">
        <v>32</v>
      </c>
      <c r="C7" s="144" t="s">
        <v>102</v>
      </c>
      <c r="D7" s="145" t="n">
        <v>44384.0</v>
      </c>
      <c r="E7" s="144" t="s">
        <v>214</v>
      </c>
      <c r="F7" s="144" t="s">
        <v>69</v>
      </c>
      <c r="G7" s="144" t="s">
        <v>69</v>
      </c>
      <c r="H7" s="144" t="s">
        <v>69</v>
      </c>
      <c r="I7" s="147" t="n">
        <v>17850.0</v>
      </c>
      <c r="J7" s="147"/>
      <c r="K7" s="147"/>
      <c r="L7" s="147"/>
      <c r="M7" s="148" t="s">
        <v>215</v>
      </c>
      <c r="N7" s="142" t="s">
        <v>84</v>
      </c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</row>
    <row r="8">
      <c r="A8" s="144" t="s">
        <v>216</v>
      </c>
      <c r="B8" s="144" t="s">
        <v>32</v>
      </c>
      <c r="C8" s="144" t="s">
        <v>102</v>
      </c>
      <c r="D8" s="145" t="n">
        <v>44370.0</v>
      </c>
      <c r="E8" s="144" t="s">
        <v>161</v>
      </c>
      <c r="F8" s="144" t="s">
        <v>69</v>
      </c>
      <c r="G8" s="144" t="s">
        <v>69</v>
      </c>
      <c r="H8" s="146" t="s">
        <v>69</v>
      </c>
      <c r="I8" s="147" t="n">
        <v>10500.0</v>
      </c>
      <c r="J8" s="147" t="n">
        <v>7.7</v>
      </c>
      <c r="K8" s="147"/>
      <c r="L8" s="146" t="s">
        <v>217</v>
      </c>
      <c r="M8" s="148" t="s">
        <v>218</v>
      </c>
      <c r="N8" s="142" t="s">
        <v>69</v>
      </c>
      <c r="O8" s="142"/>
      <c r="P8" s="150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</row>
    <row r="9">
      <c r="A9" s="144" t="s">
        <v>124</v>
      </c>
      <c r="B9" s="144" t="s">
        <v>32</v>
      </c>
      <c r="C9" s="144" t="s">
        <v>102</v>
      </c>
      <c r="D9" s="145" t="n">
        <v>44386.0</v>
      </c>
      <c r="E9" s="144" t="s">
        <v>161</v>
      </c>
      <c r="F9" s="144" t="s">
        <v>69</v>
      </c>
      <c r="G9" s="144" t="s">
        <v>69</v>
      </c>
      <c r="H9" s="144" t="s">
        <v>84</v>
      </c>
      <c r="I9" s="147" t="n">
        <v>10190.0</v>
      </c>
      <c r="J9" s="147" t="n">
        <v>7.16</v>
      </c>
      <c r="K9" s="147"/>
      <c r="L9" s="147"/>
      <c r="M9" s="148" t="s">
        <v>219</v>
      </c>
      <c r="N9" s="142" t="s">
        <v>69</v>
      </c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</row>
    <row r="10">
      <c r="A10" s="144" t="s">
        <v>220</v>
      </c>
      <c r="B10" s="144" t="s">
        <v>32</v>
      </c>
      <c r="C10" s="144" t="s">
        <v>102</v>
      </c>
      <c r="D10" s="145" t="n">
        <v>44363.0</v>
      </c>
      <c r="E10" s="144" t="s">
        <v>161</v>
      </c>
      <c r="F10" s="144" t="s">
        <v>69</v>
      </c>
      <c r="G10" s="144" t="s">
        <v>69</v>
      </c>
      <c r="H10" s="146" t="s">
        <v>69</v>
      </c>
      <c r="I10" s="147" t="n">
        <v>8242.0</v>
      </c>
      <c r="J10" s="147" t="n">
        <v>7.4</v>
      </c>
      <c r="K10" s="147"/>
      <c r="L10" s="146" t="s">
        <v>221</v>
      </c>
      <c r="M10" s="148" t="s">
        <v>222</v>
      </c>
      <c r="N10" s="142" t="s">
        <v>69</v>
      </c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</row>
    <row r="11">
      <c r="A11" s="144" t="s">
        <v>105</v>
      </c>
      <c r="B11" s="144" t="s">
        <v>31</v>
      </c>
      <c r="C11" s="144" t="s">
        <v>102</v>
      </c>
      <c r="D11" s="145" t="n">
        <v>44382.0</v>
      </c>
      <c r="E11" s="144" t="s">
        <v>161</v>
      </c>
      <c r="F11" s="144" t="s">
        <v>69</v>
      </c>
      <c r="G11" s="144" t="s">
        <v>69</v>
      </c>
      <c r="H11" s="144" t="s">
        <v>84</v>
      </c>
      <c r="I11" s="147" t="n">
        <v>4200.0</v>
      </c>
      <c r="J11" s="151" t="n">
        <v>7.2</v>
      </c>
      <c r="K11" s="151"/>
      <c r="L11" s="147"/>
      <c r="M11" s="148" t="s">
        <v>223</v>
      </c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</row>
    <row r="12">
      <c r="A12" s="144" t="s">
        <v>224</v>
      </c>
      <c r="B12" s="144" t="s">
        <v>32</v>
      </c>
      <c r="C12" s="144" t="s">
        <v>102</v>
      </c>
      <c r="D12" s="145" t="n">
        <v>44371.0</v>
      </c>
      <c r="E12" s="144" t="s">
        <v>161</v>
      </c>
      <c r="F12" s="144" t="s">
        <v>69</v>
      </c>
      <c r="G12" s="144" t="s">
        <v>69</v>
      </c>
      <c r="H12" s="146" t="s">
        <v>69</v>
      </c>
      <c r="I12" s="147" t="n">
        <v>4112.0</v>
      </c>
      <c r="J12" s="147" t="n">
        <v>7.7</v>
      </c>
      <c r="K12" s="147"/>
      <c r="L12" s="146" t="s">
        <v>225</v>
      </c>
      <c r="M12" s="148" t="s">
        <v>218</v>
      </c>
      <c r="N12" s="142" t="s">
        <v>69</v>
      </c>
      <c r="O12" s="142"/>
      <c r="P12" s="150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</row>
    <row r="13">
      <c r="A13" s="144" t="s">
        <v>226</v>
      </c>
      <c r="B13" s="144" t="s">
        <v>28</v>
      </c>
      <c r="C13" s="144" t="s">
        <v>102</v>
      </c>
      <c r="D13" s="145" t="n">
        <v>44382.0</v>
      </c>
      <c r="E13" s="144" t="s">
        <v>161</v>
      </c>
      <c r="F13" s="144" t="s">
        <v>69</v>
      </c>
      <c r="G13" s="144" t="s">
        <v>69</v>
      </c>
      <c r="H13" s="144" t="s">
        <v>84</v>
      </c>
      <c r="I13" s="147" t="n">
        <v>2000.0</v>
      </c>
      <c r="J13" s="147"/>
      <c r="K13" s="147"/>
      <c r="L13" s="147"/>
      <c r="M13" s="148" t="s">
        <v>227</v>
      </c>
      <c r="N13" s="142" t="s">
        <v>84</v>
      </c>
      <c r="O13" s="142" t="s">
        <v>228</v>
      </c>
      <c r="P13" s="150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</row>
    <row r="14">
      <c r="A14" s="144" t="s">
        <v>229</v>
      </c>
      <c r="B14" s="144" t="s">
        <v>26</v>
      </c>
      <c r="C14" s="144" t="s">
        <v>102</v>
      </c>
      <c r="D14" s="145" t="n">
        <v>44382.0</v>
      </c>
      <c r="E14" s="144" t="s">
        <v>161</v>
      </c>
      <c r="F14" s="144" t="s">
        <v>69</v>
      </c>
      <c r="G14" s="144" t="s">
        <v>69</v>
      </c>
      <c r="H14" s="144" t="s">
        <v>84</v>
      </c>
      <c r="I14" s="147" t="n">
        <v>60000.0</v>
      </c>
      <c r="J14" s="147" t="n">
        <v>7.25</v>
      </c>
      <c r="K14" s="147"/>
      <c r="L14" s="147"/>
      <c r="M14" s="148" t="s">
        <v>230</v>
      </c>
      <c r="N14" s="142" t="s">
        <v>84</v>
      </c>
      <c r="O14" s="142" t="s">
        <v>228</v>
      </c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</row>
    <row r="15">
      <c r="A15" s="144" t="s">
        <v>231</v>
      </c>
      <c r="B15" s="144" t="s">
        <v>35</v>
      </c>
      <c r="C15" s="144" t="s">
        <v>102</v>
      </c>
      <c r="D15" s="145" t="n">
        <v>44382.0</v>
      </c>
      <c r="E15" s="144" t="s">
        <v>161</v>
      </c>
      <c r="F15" s="144" t="s">
        <v>69</v>
      </c>
      <c r="G15" s="144" t="s">
        <v>69</v>
      </c>
      <c r="H15" s="144" t="s">
        <v>69</v>
      </c>
      <c r="I15" s="147" t="n">
        <v>1000.0</v>
      </c>
      <c r="J15" s="147"/>
      <c r="K15" s="147"/>
      <c r="L15" s="147"/>
      <c r="M15" s="148" t="s">
        <v>232</v>
      </c>
      <c r="N15" s="142" t="s">
        <v>69</v>
      </c>
      <c r="O15" s="142"/>
      <c r="P15" s="150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</row>
    <row r="16">
      <c r="A16" s="144" t="s">
        <v>233</v>
      </c>
      <c r="B16" s="144" t="s">
        <v>28</v>
      </c>
      <c r="C16" s="144" t="s">
        <v>102</v>
      </c>
      <c r="D16" s="145" t="n">
        <v>44383.0</v>
      </c>
      <c r="E16" s="144" t="s">
        <v>161</v>
      </c>
      <c r="F16" s="144" t="s">
        <v>69</v>
      </c>
      <c r="G16" s="144" t="s">
        <v>69</v>
      </c>
      <c r="H16" s="144" t="s">
        <v>69</v>
      </c>
      <c r="I16" s="147" t="n">
        <v>688.0</v>
      </c>
      <c r="J16" s="147" t="n">
        <v>7.7</v>
      </c>
      <c r="K16" s="147"/>
      <c r="L16" s="146" t="s">
        <v>234</v>
      </c>
      <c r="M16" s="148" t="s">
        <v>235</v>
      </c>
      <c r="N16" s="142" t="s">
        <v>84</v>
      </c>
      <c r="O16" s="152" t="s">
        <v>234</v>
      </c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</row>
    <row r="17">
      <c r="A17" s="144" t="s">
        <v>236</v>
      </c>
      <c r="B17" s="144" t="s">
        <v>34</v>
      </c>
      <c r="C17" s="144" t="s">
        <v>102</v>
      </c>
      <c r="D17" s="145" t="n">
        <v>44382.0</v>
      </c>
      <c r="E17" s="144" t="s">
        <v>161</v>
      </c>
      <c r="F17" s="144" t="s">
        <v>69</v>
      </c>
      <c r="G17" s="144" t="s">
        <v>69</v>
      </c>
      <c r="H17" s="144" t="s">
        <v>84</v>
      </c>
      <c r="I17" s="147" t="n">
        <v>420.0</v>
      </c>
      <c r="J17" s="144" t="s">
        <v>209</v>
      </c>
      <c r="K17" s="147"/>
      <c r="L17" s="147"/>
      <c r="M17" s="148" t="s">
        <v>237</v>
      </c>
      <c r="N17" s="142" t="s">
        <v>69</v>
      </c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</row>
    <row r="18">
      <c r="A18" s="144" t="s">
        <v>130</v>
      </c>
      <c r="B18" s="144" t="s">
        <v>32</v>
      </c>
      <c r="C18" s="144" t="s">
        <v>102</v>
      </c>
      <c r="D18" s="145" t="n">
        <v>44389.0</v>
      </c>
      <c r="E18" s="144" t="s">
        <v>161</v>
      </c>
      <c r="F18" s="144" t="s">
        <v>69</v>
      </c>
      <c r="G18" s="144" t="s">
        <v>69</v>
      </c>
      <c r="H18" s="144" t="s">
        <v>69</v>
      </c>
      <c r="I18" s="147" t="n">
        <v>347.5</v>
      </c>
      <c r="J18" s="147" t="n">
        <v>7.12</v>
      </c>
      <c r="K18" s="147"/>
      <c r="L18" s="146" t="s">
        <v>131</v>
      </c>
      <c r="M18" s="148" t="s">
        <v>238</v>
      </c>
      <c r="N18" s="142" t="s">
        <v>69</v>
      </c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</row>
    <row r="19">
      <c r="A19" s="144" t="s">
        <v>239</v>
      </c>
      <c r="B19" s="144" t="s">
        <v>28</v>
      </c>
      <c r="C19" s="144" t="s">
        <v>102</v>
      </c>
      <c r="D19" s="145" t="n">
        <v>44369.0</v>
      </c>
      <c r="E19" s="144" t="s">
        <v>161</v>
      </c>
      <c r="F19" s="144" t="s">
        <v>69</v>
      </c>
      <c r="G19" s="144" t="s">
        <v>69</v>
      </c>
      <c r="H19" s="146" t="s">
        <v>69</v>
      </c>
      <c r="I19" s="147" t="n">
        <v>76.0</v>
      </c>
      <c r="J19" s="147" t="n">
        <v>7.6</v>
      </c>
      <c r="K19" s="147"/>
      <c r="L19" s="146" t="s">
        <v>240</v>
      </c>
      <c r="M19" s="148" t="s">
        <v>241</v>
      </c>
      <c r="N19" s="142" t="s">
        <v>69</v>
      </c>
      <c r="O19" s="142"/>
      <c r="P19" s="150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</row>
    <row r="20">
      <c r="A20" s="144" t="s">
        <v>242</v>
      </c>
      <c r="B20" s="144" t="s">
        <v>33</v>
      </c>
      <c r="C20" s="144" t="s">
        <v>102</v>
      </c>
      <c r="D20" s="145" t="n">
        <v>44383.0</v>
      </c>
      <c r="E20" s="144" t="s">
        <v>214</v>
      </c>
      <c r="F20" s="144" t="s">
        <v>69</v>
      </c>
      <c r="G20" s="144" t="s">
        <v>69</v>
      </c>
      <c r="H20" s="144" t="s">
        <v>69</v>
      </c>
      <c r="I20" s="147"/>
      <c r="J20" s="147"/>
      <c r="K20" s="147"/>
      <c r="L20" s="147"/>
      <c r="M20" s="148" t="s">
        <v>243</v>
      </c>
      <c r="N20" s="142" t="s">
        <v>69</v>
      </c>
      <c r="O20" s="142"/>
      <c r="P20" s="150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</row>
    <row r="21">
      <c r="A21" s="144" t="s">
        <v>128</v>
      </c>
      <c r="B21" s="144" t="s">
        <v>32</v>
      </c>
      <c r="C21" s="144" t="s">
        <v>102</v>
      </c>
      <c r="D21" s="145" t="n">
        <v>44372.0</v>
      </c>
      <c r="E21" s="144" t="s">
        <v>161</v>
      </c>
      <c r="F21" s="144" t="s">
        <v>69</v>
      </c>
      <c r="G21" s="144" t="s">
        <v>69</v>
      </c>
      <c r="H21" s="146" t="s">
        <v>69</v>
      </c>
      <c r="I21" s="147" t="n">
        <v>7263.9</v>
      </c>
      <c r="J21" s="147" t="n">
        <v>7.14</v>
      </c>
      <c r="K21" s="147"/>
      <c r="L21" s="146" t="s">
        <v>244</v>
      </c>
      <c r="M21" s="148" t="s">
        <v>235</v>
      </c>
      <c r="N21" s="142" t="s">
        <v>69</v>
      </c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</row>
    <row r="22">
      <c r="A22" s="144" t="s">
        <v>196</v>
      </c>
      <c r="B22" s="144" t="s">
        <v>28</v>
      </c>
      <c r="C22" s="144" t="s">
        <v>102</v>
      </c>
      <c r="D22" s="145" t="n">
        <v>44383.0</v>
      </c>
      <c r="E22" s="147"/>
      <c r="F22" s="144" t="s">
        <v>84</v>
      </c>
      <c r="G22" s="144" t="s">
        <v>84</v>
      </c>
      <c r="H22" s="144" t="s">
        <v>84</v>
      </c>
      <c r="I22" s="147"/>
      <c r="J22" s="147"/>
      <c r="K22" s="147"/>
      <c r="L22" s="147"/>
      <c r="M22" s="148" t="s">
        <v>245</v>
      </c>
      <c r="N22" s="142" t="s">
        <v>84</v>
      </c>
      <c r="O22" s="142" t="s">
        <v>228</v>
      </c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</row>
    <row r="23">
      <c r="A23" s="144" t="s">
        <v>246</v>
      </c>
      <c r="B23" s="144" t="s">
        <v>26</v>
      </c>
      <c r="C23" s="144" t="s">
        <v>102</v>
      </c>
      <c r="D23" s="145" t="n">
        <v>44384.0</v>
      </c>
      <c r="E23" s="144" t="s">
        <v>214</v>
      </c>
      <c r="F23" s="144" t="s">
        <v>69</v>
      </c>
      <c r="G23" s="144" t="s">
        <v>69</v>
      </c>
      <c r="H23" s="144" t="s">
        <v>69</v>
      </c>
      <c r="I23" s="147"/>
      <c r="J23" s="147"/>
      <c r="K23" s="147"/>
      <c r="L23" s="146" t="s">
        <v>247</v>
      </c>
      <c r="M23" s="148" t="s">
        <v>248</v>
      </c>
      <c r="N23" s="142" t="s">
        <v>69</v>
      </c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</row>
    <row r="24">
      <c r="A24" s="144" t="s">
        <v>249</v>
      </c>
      <c r="B24" s="144" t="s">
        <v>26</v>
      </c>
      <c r="C24" s="144" t="s">
        <v>102</v>
      </c>
      <c r="D24" s="145" t="n">
        <v>44384.0</v>
      </c>
      <c r="E24" s="144" t="s">
        <v>214</v>
      </c>
      <c r="F24" s="144" t="s">
        <v>69</v>
      </c>
      <c r="G24" s="144" t="s">
        <v>69</v>
      </c>
      <c r="H24" s="144" t="s">
        <v>84</v>
      </c>
      <c r="I24" s="147" t="n">
        <v>5000.0</v>
      </c>
      <c r="J24" s="147"/>
      <c r="K24" s="147"/>
      <c r="L24" s="147"/>
      <c r="M24" s="148" t="s">
        <v>250</v>
      </c>
      <c r="N24" s="142" t="s">
        <v>84</v>
      </c>
      <c r="O24" s="142" t="s">
        <v>228</v>
      </c>
      <c r="P24" s="150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</row>
    <row r="25">
      <c r="A25" s="144" t="s">
        <v>105</v>
      </c>
      <c r="B25" s="144" t="s">
        <v>251</v>
      </c>
      <c r="C25" s="144" t="s">
        <v>102</v>
      </c>
      <c r="D25" s="145" t="n">
        <v>44380.0</v>
      </c>
      <c r="E25" s="144" t="s">
        <v>69</v>
      </c>
      <c r="F25" s="144" t="s">
        <v>69</v>
      </c>
      <c r="G25" s="144" t="s">
        <v>69</v>
      </c>
      <c r="H25" s="144" t="s">
        <v>84</v>
      </c>
      <c r="I25" s="147" t="n">
        <v>3300.0</v>
      </c>
      <c r="J25" s="147"/>
      <c r="K25" s="147"/>
      <c r="L25" s="147"/>
      <c r="M25" s="153"/>
      <c r="N25" s="142" t="s">
        <v>69</v>
      </c>
      <c r="O25" s="142"/>
      <c r="P25" s="150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</row>
    <row r="26">
      <c r="A26" s="144" t="s">
        <v>252</v>
      </c>
      <c r="B26" s="144" t="s">
        <v>34</v>
      </c>
      <c r="C26" s="144" t="s">
        <v>102</v>
      </c>
      <c r="D26" s="145" t="n">
        <v>44384.0</v>
      </c>
      <c r="E26" s="144" t="s">
        <v>161</v>
      </c>
      <c r="F26" s="144" t="s">
        <v>69</v>
      </c>
      <c r="G26" s="144" t="s">
        <v>69</v>
      </c>
      <c r="H26" s="144" t="s">
        <v>84</v>
      </c>
      <c r="I26" s="147"/>
      <c r="J26" s="147"/>
      <c r="K26" s="147"/>
      <c r="L26" s="147"/>
      <c r="M26" s="148" t="s">
        <v>253</v>
      </c>
      <c r="N26" s="142" t="s">
        <v>84</v>
      </c>
      <c r="O26" s="142" t="s">
        <v>228</v>
      </c>
      <c r="P26" s="150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</row>
    <row r="27">
      <c r="A27" s="144" t="s">
        <v>254</v>
      </c>
      <c r="B27" s="144" t="s">
        <v>24</v>
      </c>
      <c r="C27" s="144" t="s">
        <v>102</v>
      </c>
      <c r="D27" s="145" t="n">
        <v>44384.0</v>
      </c>
      <c r="E27" s="144" t="s">
        <v>161</v>
      </c>
      <c r="F27" s="144" t="s">
        <v>69</v>
      </c>
      <c r="G27" s="144" t="s">
        <v>69</v>
      </c>
      <c r="H27" s="147"/>
      <c r="I27" s="147"/>
      <c r="J27" s="147"/>
      <c r="K27" s="147"/>
      <c r="L27" s="147"/>
      <c r="M27" s="148" t="s">
        <v>255</v>
      </c>
      <c r="N27" s="143" t="s">
        <v>84</v>
      </c>
      <c r="O27" s="142" t="s">
        <v>228</v>
      </c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</row>
    <row r="28">
      <c r="A28" s="144" t="s">
        <v>256</v>
      </c>
      <c r="B28" s="144" t="s">
        <v>24</v>
      </c>
      <c r="C28" s="144" t="s">
        <v>102</v>
      </c>
      <c r="D28" s="145" t="n">
        <v>44384.0</v>
      </c>
      <c r="E28" s="144" t="s">
        <v>161</v>
      </c>
      <c r="F28" s="144" t="s">
        <v>69</v>
      </c>
      <c r="G28" s="144" t="s">
        <v>69</v>
      </c>
      <c r="H28" s="144" t="s">
        <v>84</v>
      </c>
      <c r="I28" s="147"/>
      <c r="J28" s="147"/>
      <c r="K28" s="147"/>
      <c r="L28" s="147"/>
      <c r="M28" s="148" t="s">
        <v>257</v>
      </c>
      <c r="N28" s="142" t="s">
        <v>84</v>
      </c>
      <c r="O28" s="142" t="s">
        <v>258</v>
      </c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</row>
    <row r="29">
      <c r="A29" s="144" t="s">
        <v>112</v>
      </c>
      <c r="B29" s="144" t="s">
        <v>26</v>
      </c>
      <c r="C29" s="144" t="s">
        <v>102</v>
      </c>
      <c r="D29" s="145" t="n">
        <v>44384.0</v>
      </c>
      <c r="E29" s="144" t="s">
        <v>214</v>
      </c>
      <c r="F29" s="144" t="s">
        <v>69</v>
      </c>
      <c r="G29" s="144" t="s">
        <v>69</v>
      </c>
      <c r="H29" s="144" t="s">
        <v>84</v>
      </c>
      <c r="I29" s="147"/>
      <c r="J29" s="147"/>
      <c r="K29" s="147"/>
      <c r="L29" s="147"/>
      <c r="M29" s="148" t="s">
        <v>259</v>
      </c>
      <c r="N29" s="142" t="s">
        <v>84</v>
      </c>
      <c r="O29" s="142" t="s">
        <v>228</v>
      </c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</row>
    <row r="30">
      <c r="A30" s="144" t="s">
        <v>115</v>
      </c>
      <c r="B30" s="144" t="s">
        <v>24</v>
      </c>
      <c r="C30" s="144" t="s">
        <v>102</v>
      </c>
      <c r="D30" s="145" t="n">
        <v>44385.0</v>
      </c>
      <c r="E30" s="144" t="s">
        <v>161</v>
      </c>
      <c r="F30" s="144" t="s">
        <v>69</v>
      </c>
      <c r="G30" s="144" t="s">
        <v>69</v>
      </c>
      <c r="H30" s="144" t="s">
        <v>84</v>
      </c>
      <c r="I30" s="147"/>
      <c r="J30" s="147"/>
      <c r="K30" s="147"/>
      <c r="L30" s="147"/>
      <c r="M30" s="148" t="s">
        <v>260</v>
      </c>
      <c r="N30" s="143" t="s">
        <v>84</v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</row>
    <row r="31">
      <c r="A31" s="144" t="s">
        <v>117</v>
      </c>
      <c r="B31" s="144" t="s">
        <v>24</v>
      </c>
      <c r="C31" s="144" t="s">
        <v>102</v>
      </c>
      <c r="D31" s="145" t="n">
        <v>44385.0</v>
      </c>
      <c r="E31" s="144" t="s">
        <v>161</v>
      </c>
      <c r="F31" s="144" t="s">
        <v>69</v>
      </c>
      <c r="G31" s="144" t="s">
        <v>69</v>
      </c>
      <c r="H31" s="144" t="s">
        <v>84</v>
      </c>
      <c r="I31" s="147"/>
      <c r="J31" s="147"/>
      <c r="K31" s="147"/>
      <c r="L31" s="147"/>
      <c r="M31" s="148" t="s">
        <v>261</v>
      </c>
      <c r="N31" s="142" t="s">
        <v>84</v>
      </c>
      <c r="O31" s="142" t="s">
        <v>228</v>
      </c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</row>
    <row r="32">
      <c r="A32" s="144" t="s">
        <v>262</v>
      </c>
      <c r="B32" s="144" t="s">
        <v>26</v>
      </c>
      <c r="C32" s="144" t="s">
        <v>102</v>
      </c>
      <c r="D32" s="145" t="n">
        <v>44385.0</v>
      </c>
      <c r="E32" s="144" t="s">
        <v>161</v>
      </c>
      <c r="F32" s="144" t="s">
        <v>69</v>
      </c>
      <c r="G32" s="144" t="s">
        <v>69</v>
      </c>
      <c r="H32" s="144" t="s">
        <v>84</v>
      </c>
      <c r="I32" s="147"/>
      <c r="J32" s="147"/>
      <c r="K32" s="147"/>
      <c r="L32" s="147"/>
      <c r="M32" s="148" t="s">
        <v>263</v>
      </c>
      <c r="N32" s="142" t="s">
        <v>84</v>
      </c>
      <c r="O32" s="142"/>
      <c r="P32" s="150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</row>
    <row r="33">
      <c r="A33" s="144" t="s">
        <v>144</v>
      </c>
      <c r="B33" s="144" t="s">
        <v>23</v>
      </c>
      <c r="C33" s="144" t="s">
        <v>102</v>
      </c>
      <c r="D33" s="145" t="n">
        <v>44385.0</v>
      </c>
      <c r="E33" s="144" t="s">
        <v>161</v>
      </c>
      <c r="F33" s="144" t="s">
        <v>69</v>
      </c>
      <c r="G33" s="144" t="s">
        <v>69</v>
      </c>
      <c r="H33" s="144" t="s">
        <v>84</v>
      </c>
      <c r="I33" s="147"/>
      <c r="J33" s="147"/>
      <c r="K33" s="147"/>
      <c r="L33" s="147"/>
      <c r="M33" s="148" t="s">
        <v>264</v>
      </c>
      <c r="N33" s="142" t="s">
        <v>84</v>
      </c>
      <c r="O33" s="142" t="s">
        <v>265</v>
      </c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</row>
    <row r="34">
      <c r="A34" s="144" t="s">
        <v>266</v>
      </c>
      <c r="B34" s="144" t="s">
        <v>27</v>
      </c>
      <c r="C34" s="144" t="s">
        <v>102</v>
      </c>
      <c r="D34" s="145" t="n">
        <v>44385.0</v>
      </c>
      <c r="E34" s="144" t="s">
        <v>214</v>
      </c>
      <c r="F34" s="144" t="s">
        <v>69</v>
      </c>
      <c r="G34" s="144" t="s">
        <v>69</v>
      </c>
      <c r="H34" s="144" t="s">
        <v>69</v>
      </c>
      <c r="I34" s="147"/>
      <c r="J34" s="147"/>
      <c r="K34" s="147"/>
      <c r="L34" s="147"/>
      <c r="M34" s="148" t="s">
        <v>267</v>
      </c>
      <c r="N34" s="142" t="s">
        <v>84</v>
      </c>
      <c r="O34" s="142" t="s">
        <v>228</v>
      </c>
      <c r="P34" s="150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</row>
    <row r="35">
      <c r="A35" s="144" t="s">
        <v>119</v>
      </c>
      <c r="B35" s="144" t="s">
        <v>32</v>
      </c>
      <c r="C35" s="144" t="s">
        <v>102</v>
      </c>
      <c r="D35" s="145" t="n">
        <v>44385.0</v>
      </c>
      <c r="E35" s="144" t="s">
        <v>214</v>
      </c>
      <c r="F35" s="144" t="s">
        <v>69</v>
      </c>
      <c r="G35" s="144" t="s">
        <v>69</v>
      </c>
      <c r="H35" s="144" t="s">
        <v>84</v>
      </c>
      <c r="I35" s="147"/>
      <c r="J35" s="147"/>
      <c r="K35" s="147"/>
      <c r="L35" s="147"/>
      <c r="M35" s="148" t="s">
        <v>268</v>
      </c>
      <c r="N35" s="142" t="s">
        <v>84</v>
      </c>
      <c r="O35" s="142" t="s">
        <v>228</v>
      </c>
      <c r="P35" s="150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</row>
    <row r="36">
      <c r="A36" s="144" t="s">
        <v>122</v>
      </c>
      <c r="B36" s="144" t="s">
        <v>24</v>
      </c>
      <c r="C36" s="144" t="s">
        <v>102</v>
      </c>
      <c r="D36" s="145" t="n">
        <v>44385.0</v>
      </c>
      <c r="E36" s="144" t="s">
        <v>214</v>
      </c>
      <c r="F36" s="144" t="s">
        <v>69</v>
      </c>
      <c r="G36" s="144" t="s">
        <v>69</v>
      </c>
      <c r="H36" s="144" t="s">
        <v>84</v>
      </c>
      <c r="I36" s="147"/>
      <c r="J36" s="147"/>
      <c r="K36" s="147"/>
      <c r="L36" s="147"/>
      <c r="M36" s="148" t="s">
        <v>269</v>
      </c>
      <c r="N36" s="142" t="s">
        <v>84</v>
      </c>
      <c r="O36" s="142" t="s">
        <v>228</v>
      </c>
      <c r="P36" s="150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</row>
    <row r="37">
      <c r="A37" s="144" t="s">
        <v>141</v>
      </c>
      <c r="B37" s="144" t="s">
        <v>32</v>
      </c>
      <c r="C37" s="144" t="s">
        <v>102</v>
      </c>
      <c r="D37" s="145" t="n">
        <v>44386.0</v>
      </c>
      <c r="E37" s="144" t="s">
        <v>161</v>
      </c>
      <c r="F37" s="144" t="s">
        <v>69</v>
      </c>
      <c r="G37" s="144" t="s">
        <v>69</v>
      </c>
      <c r="H37" s="144" t="s">
        <v>84</v>
      </c>
      <c r="I37" s="147"/>
      <c r="J37" s="147"/>
      <c r="K37" s="147"/>
      <c r="L37" s="147"/>
      <c r="M37" s="148" t="s">
        <v>270</v>
      </c>
      <c r="N37" s="142" t="s">
        <v>69</v>
      </c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</row>
    <row r="38">
      <c r="A38" s="144" t="s">
        <v>271</v>
      </c>
      <c r="B38" s="144" t="s">
        <v>33</v>
      </c>
      <c r="C38" s="144" t="s">
        <v>102</v>
      </c>
      <c r="D38" s="145" t="n">
        <v>44386.0</v>
      </c>
      <c r="E38" s="144" t="s">
        <v>214</v>
      </c>
      <c r="F38" s="144" t="s">
        <v>69</v>
      </c>
      <c r="G38" s="144" t="s">
        <v>69</v>
      </c>
      <c r="H38" s="144" t="s">
        <v>69</v>
      </c>
      <c r="I38" s="147"/>
      <c r="J38" s="147"/>
      <c r="K38" s="147"/>
      <c r="L38" s="147"/>
      <c r="M38" s="148" t="s">
        <v>272</v>
      </c>
      <c r="N38" s="142" t="s">
        <v>69</v>
      </c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</row>
    <row r="39">
      <c r="A39" s="144" t="s">
        <v>273</v>
      </c>
      <c r="B39" s="144" t="s">
        <v>29</v>
      </c>
      <c r="C39" s="144" t="s">
        <v>102</v>
      </c>
      <c r="D39" s="145" t="n">
        <v>44389.0</v>
      </c>
      <c r="E39" s="144" t="s">
        <v>214</v>
      </c>
      <c r="F39" s="144" t="s">
        <v>69</v>
      </c>
      <c r="G39" s="144" t="s">
        <v>84</v>
      </c>
      <c r="H39" s="144" t="s">
        <v>69</v>
      </c>
      <c r="I39" s="147"/>
      <c r="J39" s="147"/>
      <c r="K39" s="147"/>
      <c r="L39" s="147"/>
      <c r="M39" s="148" t="s">
        <v>274</v>
      </c>
      <c r="N39" s="142" t="s">
        <v>84</v>
      </c>
      <c r="O39" s="142" t="s">
        <v>228</v>
      </c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</row>
    <row r="40">
      <c r="A40" s="144" t="s">
        <v>275</v>
      </c>
      <c r="B40" s="144" t="s">
        <v>29</v>
      </c>
      <c r="C40" s="144" t="s">
        <v>102</v>
      </c>
      <c r="D40" s="145" t="n">
        <v>44389.0</v>
      </c>
      <c r="E40" s="144" t="s">
        <v>161</v>
      </c>
      <c r="F40" s="144" t="s">
        <v>69</v>
      </c>
      <c r="G40" s="144" t="s">
        <v>69</v>
      </c>
      <c r="H40" s="144" t="s">
        <v>84</v>
      </c>
      <c r="I40" s="147"/>
      <c r="J40" s="147"/>
      <c r="K40" s="147"/>
      <c r="L40" s="147"/>
      <c r="M40" s="148" t="s">
        <v>276</v>
      </c>
      <c r="N40" s="142" t="s">
        <v>69</v>
      </c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</row>
    <row r="41">
      <c r="A41" s="144" t="s">
        <v>277</v>
      </c>
      <c r="B41" s="144" t="s">
        <v>29</v>
      </c>
      <c r="C41" s="144" t="s">
        <v>102</v>
      </c>
      <c r="D41" s="145" t="n">
        <v>44389.0</v>
      </c>
      <c r="E41" s="147"/>
      <c r="F41" s="144" t="s">
        <v>84</v>
      </c>
      <c r="G41" s="154"/>
      <c r="H41" s="147"/>
      <c r="I41" s="147"/>
      <c r="J41" s="147"/>
      <c r="K41" s="147"/>
      <c r="L41" s="147"/>
      <c r="M41" s="153"/>
      <c r="N41" s="142" t="s">
        <v>84</v>
      </c>
      <c r="O41" s="142" t="s">
        <v>228</v>
      </c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</row>
    <row r="42">
      <c r="A42" s="144" t="s">
        <v>136</v>
      </c>
      <c r="B42" s="144" t="s">
        <v>29</v>
      </c>
      <c r="C42" s="144" t="s">
        <v>102</v>
      </c>
      <c r="D42" s="145" t="n">
        <v>44389.0</v>
      </c>
      <c r="E42" s="144" t="s">
        <v>214</v>
      </c>
      <c r="F42" s="144" t="s">
        <v>69</v>
      </c>
      <c r="G42" s="144" t="s">
        <v>69</v>
      </c>
      <c r="H42" s="144" t="s">
        <v>69</v>
      </c>
      <c r="I42" s="147"/>
      <c r="J42" s="147"/>
      <c r="K42" s="147"/>
      <c r="L42" s="146" t="s">
        <v>278</v>
      </c>
      <c r="M42" s="148" t="s">
        <v>279</v>
      </c>
      <c r="N42" s="143" t="s">
        <v>69</v>
      </c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</row>
    <row r="43">
      <c r="A43" s="144" t="s">
        <v>280</v>
      </c>
      <c r="B43" s="144" t="s">
        <v>32</v>
      </c>
      <c r="C43" s="144" t="s">
        <v>102</v>
      </c>
      <c r="D43" s="145" t="n">
        <v>44389.0</v>
      </c>
      <c r="E43" s="144" t="s">
        <v>214</v>
      </c>
      <c r="F43" s="144" t="s">
        <v>69</v>
      </c>
      <c r="G43" s="144" t="s">
        <v>69</v>
      </c>
      <c r="H43" s="144" t="s">
        <v>84</v>
      </c>
      <c r="I43" s="147"/>
      <c r="J43" s="147"/>
      <c r="K43" s="147"/>
      <c r="L43" s="147"/>
      <c r="M43" s="148" t="s">
        <v>281</v>
      </c>
      <c r="N43" s="142" t="s">
        <v>69</v>
      </c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</row>
    <row r="44">
      <c r="A44" s="144" t="s">
        <v>282</v>
      </c>
      <c r="B44" s="144" t="s">
        <v>32</v>
      </c>
      <c r="C44" s="144" t="s">
        <v>102</v>
      </c>
      <c r="D44" s="145" t="n">
        <v>44389.0</v>
      </c>
      <c r="E44" s="147"/>
      <c r="F44" s="144" t="s">
        <v>84</v>
      </c>
      <c r="G44" s="147"/>
      <c r="H44" s="147"/>
      <c r="I44" s="147"/>
      <c r="J44" s="147"/>
      <c r="K44" s="147"/>
      <c r="L44" s="147"/>
      <c r="M44" s="153"/>
      <c r="N44" s="142" t="s">
        <v>69</v>
      </c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</row>
    <row r="45">
      <c r="A45" s="144" t="s">
        <v>283</v>
      </c>
      <c r="B45" s="144" t="s">
        <v>32</v>
      </c>
      <c r="C45" s="144" t="s">
        <v>102</v>
      </c>
      <c r="D45" s="145" t="n">
        <v>44389.0</v>
      </c>
      <c r="E45" s="147"/>
      <c r="F45" s="144" t="s">
        <v>84</v>
      </c>
      <c r="G45" s="147"/>
      <c r="H45" s="147"/>
      <c r="I45" s="147"/>
      <c r="J45" s="147"/>
      <c r="K45" s="147"/>
      <c r="L45" s="147"/>
      <c r="M45" s="153"/>
      <c r="N45" s="142" t="s">
        <v>69</v>
      </c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</row>
    <row r="46">
      <c r="A46" s="144" t="s">
        <v>133</v>
      </c>
      <c r="B46" s="144" t="s">
        <v>32</v>
      </c>
      <c r="C46" s="144" t="s">
        <v>102</v>
      </c>
      <c r="D46" s="145" t="n">
        <v>44389.0</v>
      </c>
      <c r="E46" s="144" t="s">
        <v>161</v>
      </c>
      <c r="F46" s="144" t="s">
        <v>69</v>
      </c>
      <c r="G46" s="144" t="s">
        <v>69</v>
      </c>
      <c r="H46" s="144" t="s">
        <v>84</v>
      </c>
      <c r="I46" s="147"/>
      <c r="J46" s="147"/>
      <c r="K46" s="147"/>
      <c r="L46" s="147"/>
      <c r="M46" s="148" t="s">
        <v>284</v>
      </c>
      <c r="N46" s="142" t="s">
        <v>69</v>
      </c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</row>
    <row r="47">
      <c r="A47" s="144" t="s">
        <v>139</v>
      </c>
      <c r="B47" s="144" t="s">
        <v>29</v>
      </c>
      <c r="C47" s="144" t="s">
        <v>102</v>
      </c>
      <c r="D47" s="145" t="n">
        <v>44389.0</v>
      </c>
      <c r="E47" s="144" t="s">
        <v>161</v>
      </c>
      <c r="F47" s="144" t="s">
        <v>69</v>
      </c>
      <c r="G47" s="144" t="s">
        <v>69</v>
      </c>
      <c r="H47" s="144" t="s">
        <v>84</v>
      </c>
      <c r="I47" s="147"/>
      <c r="J47" s="147"/>
      <c r="K47" s="147"/>
      <c r="L47" s="148" t="s">
        <v>285</v>
      </c>
      <c r="M47" s="148" t="s">
        <v>286</v>
      </c>
      <c r="N47" s="142" t="s">
        <v>69</v>
      </c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</row>
    <row r="48">
      <c r="A48" s="144" t="s">
        <v>287</v>
      </c>
      <c r="B48" s="144" t="s">
        <v>32</v>
      </c>
      <c r="C48" s="144" t="s">
        <v>102</v>
      </c>
      <c r="D48" s="145" t="n">
        <v>44389.0</v>
      </c>
      <c r="E48" s="144" t="s">
        <v>214</v>
      </c>
      <c r="F48" s="144" t="s">
        <v>69</v>
      </c>
      <c r="G48" s="144" t="s">
        <v>69</v>
      </c>
      <c r="H48" s="144" t="s">
        <v>84</v>
      </c>
      <c r="I48" s="147"/>
      <c r="J48" s="147"/>
      <c r="K48" s="147"/>
      <c r="L48" s="147"/>
      <c r="M48" s="148" t="s">
        <v>288</v>
      </c>
      <c r="N48" s="142" t="s">
        <v>69</v>
      </c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</row>
    <row r="49">
      <c r="A49" s="144" t="s">
        <v>289</v>
      </c>
      <c r="B49" s="144" t="s">
        <v>33</v>
      </c>
      <c r="C49" s="144" t="s">
        <v>102</v>
      </c>
      <c r="D49" s="145" t="n">
        <v>44389.0</v>
      </c>
      <c r="E49" s="144" t="s">
        <v>161</v>
      </c>
      <c r="F49" s="144" t="s">
        <v>84</v>
      </c>
      <c r="G49" s="147"/>
      <c r="H49" s="147"/>
      <c r="I49" s="147"/>
      <c r="J49" s="147"/>
      <c r="K49" s="147"/>
      <c r="L49" s="147"/>
      <c r="M49" s="148" t="s">
        <v>290</v>
      </c>
      <c r="N49" s="142" t="s">
        <v>84</v>
      </c>
      <c r="O49" s="142" t="s">
        <v>228</v>
      </c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</row>
    <row r="50">
      <c r="A50" s="144" t="s">
        <v>149</v>
      </c>
      <c r="B50" s="144" t="s">
        <v>32</v>
      </c>
      <c r="C50" s="144" t="s">
        <v>102</v>
      </c>
      <c r="D50" s="145" t="n">
        <v>44389.0</v>
      </c>
      <c r="E50" s="144" t="s">
        <v>161</v>
      </c>
      <c r="F50" s="144" t="s">
        <v>84</v>
      </c>
      <c r="G50" s="147"/>
      <c r="H50" s="147"/>
      <c r="I50" s="147"/>
      <c r="J50" s="147"/>
      <c r="K50" s="147"/>
      <c r="L50" s="147"/>
      <c r="M50" s="153"/>
      <c r="N50" s="142" t="s">
        <v>69</v>
      </c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</row>
    <row r="51">
      <c r="A51" s="144" t="s">
        <v>291</v>
      </c>
      <c r="B51" s="144" t="s">
        <v>23</v>
      </c>
      <c r="C51" s="144" t="s">
        <v>102</v>
      </c>
      <c r="D51" s="145" t="n">
        <v>44390.0</v>
      </c>
      <c r="E51" s="144" t="s">
        <v>161</v>
      </c>
      <c r="F51" s="144" t="s">
        <v>69</v>
      </c>
      <c r="G51" s="144" t="s">
        <v>69</v>
      </c>
      <c r="H51" s="144" t="s">
        <v>84</v>
      </c>
      <c r="I51" s="147"/>
      <c r="J51" s="147"/>
      <c r="K51" s="147"/>
      <c r="L51" s="147"/>
      <c r="M51" s="148" t="s">
        <v>292</v>
      </c>
      <c r="N51" s="142" t="s">
        <v>69</v>
      </c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</row>
    <row r="52">
      <c r="A52" s="144" t="s">
        <v>147</v>
      </c>
      <c r="B52" s="144" t="s">
        <v>27</v>
      </c>
      <c r="C52" s="144" t="s">
        <v>102</v>
      </c>
      <c r="D52" s="145" t="n">
        <v>44390.0</v>
      </c>
      <c r="E52" s="155" t="s">
        <v>214</v>
      </c>
      <c r="F52" s="144" t="s">
        <v>69</v>
      </c>
      <c r="G52" s="144" t="s">
        <v>69</v>
      </c>
      <c r="H52" s="144" t="s">
        <v>84</v>
      </c>
      <c r="I52" s="147"/>
      <c r="J52" s="147"/>
      <c r="K52" s="147"/>
      <c r="L52" s="147"/>
      <c r="M52" s="148" t="s">
        <v>293</v>
      </c>
      <c r="N52" s="142" t="s">
        <v>69</v>
      </c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</row>
    <row r="53">
      <c r="A53" s="144" t="s">
        <v>294</v>
      </c>
      <c r="B53" s="144" t="s">
        <v>23</v>
      </c>
      <c r="C53" s="144" t="s">
        <v>102</v>
      </c>
      <c r="D53" s="145" t="n">
        <v>44390.0</v>
      </c>
      <c r="E53" s="147"/>
      <c r="F53" s="144" t="s">
        <v>84</v>
      </c>
      <c r="G53" s="147"/>
      <c r="H53" s="147"/>
      <c r="I53" s="147"/>
      <c r="J53" s="147"/>
      <c r="K53" s="147"/>
      <c r="L53" s="147"/>
      <c r="M53" s="153"/>
      <c r="N53" s="142" t="s">
        <v>69</v>
      </c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</row>
    <row r="54">
      <c r="A54" s="144" t="s">
        <v>151</v>
      </c>
      <c r="B54" s="144" t="s">
        <v>27</v>
      </c>
      <c r="C54" s="144" t="s">
        <v>102</v>
      </c>
      <c r="D54" s="145" t="n">
        <v>44390.0</v>
      </c>
      <c r="E54" s="155" t="s">
        <v>214</v>
      </c>
      <c r="F54" s="144" t="s">
        <v>69</v>
      </c>
      <c r="G54" s="144" t="s">
        <v>69</v>
      </c>
      <c r="H54" s="144" t="s">
        <v>84</v>
      </c>
      <c r="I54" s="147"/>
      <c r="J54" s="147"/>
      <c r="K54" s="147"/>
      <c r="L54" s="147"/>
      <c r="M54" s="148" t="s">
        <v>295</v>
      </c>
      <c r="N54" s="142" t="s">
        <v>69</v>
      </c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</row>
    <row r="55">
      <c r="A55" s="144" t="s">
        <v>296</v>
      </c>
      <c r="B55" s="144" t="s">
        <v>23</v>
      </c>
      <c r="C55" s="144" t="s">
        <v>102</v>
      </c>
      <c r="D55" s="145" t="n">
        <v>44390.0</v>
      </c>
      <c r="E55" s="144" t="s">
        <v>161</v>
      </c>
      <c r="F55" s="144" t="s">
        <v>69</v>
      </c>
      <c r="G55" s="144" t="s">
        <v>69</v>
      </c>
      <c r="H55" s="144" t="s">
        <v>84</v>
      </c>
      <c r="I55" s="144" t="s">
        <v>152</v>
      </c>
      <c r="J55" s="147"/>
      <c r="K55" s="147"/>
      <c r="L55" s="147"/>
      <c r="M55" s="148" t="s">
        <v>162</v>
      </c>
      <c r="N55" s="142" t="s">
        <v>69</v>
      </c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</row>
    <row r="56">
      <c r="A56" s="144" t="s">
        <v>157</v>
      </c>
      <c r="B56" s="144" t="s">
        <v>27</v>
      </c>
      <c r="C56" s="144" t="s">
        <v>102</v>
      </c>
      <c r="D56" s="145" t="n">
        <v>44390.0</v>
      </c>
      <c r="E56" s="144" t="s">
        <v>161</v>
      </c>
      <c r="F56" s="144" t="s">
        <v>69</v>
      </c>
      <c r="G56" s="144" t="s">
        <v>69</v>
      </c>
      <c r="H56" s="144" t="s">
        <v>84</v>
      </c>
      <c r="I56" s="147"/>
      <c r="J56" s="147"/>
      <c r="K56" s="147"/>
      <c r="L56" s="156"/>
      <c r="M56" s="148" t="s">
        <v>297</v>
      </c>
      <c r="N56" s="142" t="s">
        <v>69</v>
      </c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</row>
    <row r="57">
      <c r="A57" s="144" t="s">
        <v>182</v>
      </c>
      <c r="B57" s="144" t="s">
        <v>26</v>
      </c>
      <c r="C57" s="144" t="s">
        <v>102</v>
      </c>
      <c r="D57" s="145" t="n">
        <v>44391.0</v>
      </c>
      <c r="E57" s="144" t="s">
        <v>214</v>
      </c>
      <c r="F57" s="144" t="s">
        <v>69</v>
      </c>
      <c r="G57" s="144" t="s">
        <v>69</v>
      </c>
      <c r="H57" s="144" t="s">
        <v>69</v>
      </c>
      <c r="I57" s="144"/>
      <c r="J57" s="157"/>
      <c r="K57" s="157"/>
      <c r="L57" s="158" t="s">
        <v>298</v>
      </c>
      <c r="M57" s="148" t="s">
        <v>299</v>
      </c>
      <c r="N57" s="142" t="s">
        <v>84</v>
      </c>
      <c r="O57" s="142" t="s">
        <v>258</v>
      </c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</row>
    <row r="58">
      <c r="A58" s="144" t="s">
        <v>165</v>
      </c>
      <c r="B58" s="144" t="s">
        <v>35</v>
      </c>
      <c r="C58" s="144" t="s">
        <v>102</v>
      </c>
      <c r="D58" s="145" t="n">
        <v>44391.0</v>
      </c>
      <c r="E58" s="144" t="s">
        <v>214</v>
      </c>
      <c r="F58" s="144" t="s">
        <v>69</v>
      </c>
      <c r="G58" s="144" t="s">
        <v>69</v>
      </c>
      <c r="H58" s="144" t="s">
        <v>84</v>
      </c>
      <c r="I58" s="147" t="n">
        <v>5000.0</v>
      </c>
      <c r="J58" s="147"/>
      <c r="K58" s="147"/>
      <c r="L58" s="146" t="s">
        <v>300</v>
      </c>
      <c r="M58" s="148" t="s">
        <v>301</v>
      </c>
      <c r="N58" s="142" t="s">
        <v>69</v>
      </c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</row>
    <row r="59">
      <c r="A59" s="144" t="s">
        <v>302</v>
      </c>
      <c r="B59" s="144" t="s">
        <v>33</v>
      </c>
      <c r="C59" s="144" t="s">
        <v>102</v>
      </c>
      <c r="D59" s="145" t="n">
        <v>44391.0</v>
      </c>
      <c r="E59" s="144" t="s">
        <v>214</v>
      </c>
      <c r="F59" s="144" t="s">
        <v>69</v>
      </c>
      <c r="G59" s="144" t="s">
        <v>69</v>
      </c>
      <c r="H59" s="144" t="s">
        <v>84</v>
      </c>
      <c r="I59" s="144"/>
      <c r="J59" s="157"/>
      <c r="K59" s="157"/>
      <c r="L59" s="144"/>
      <c r="M59" s="148" t="s">
        <v>303</v>
      </c>
      <c r="N59" s="142" t="s">
        <v>69</v>
      </c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</row>
    <row r="60">
      <c r="A60" s="144" t="s">
        <v>304</v>
      </c>
      <c r="B60" s="144" t="s">
        <v>26</v>
      </c>
      <c r="C60" s="144" t="s">
        <v>102</v>
      </c>
      <c r="D60" s="145" t="n">
        <v>44391.0</v>
      </c>
      <c r="E60" s="144" t="s">
        <v>214</v>
      </c>
      <c r="F60" s="144" t="s">
        <v>69</v>
      </c>
      <c r="G60" s="144" t="s">
        <v>69</v>
      </c>
      <c r="H60" s="144" t="s">
        <v>69</v>
      </c>
      <c r="I60" s="144"/>
      <c r="J60" s="144"/>
      <c r="K60" s="144"/>
      <c r="L60" s="146" t="s">
        <v>305</v>
      </c>
      <c r="M60" s="148" t="s">
        <v>306</v>
      </c>
      <c r="N60" s="142" t="s">
        <v>69</v>
      </c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</row>
    <row r="61">
      <c r="A61" s="144" t="s">
        <v>163</v>
      </c>
      <c r="B61" s="144" t="s">
        <v>35</v>
      </c>
      <c r="C61" s="144" t="s">
        <v>102</v>
      </c>
      <c r="D61" s="145" t="n">
        <v>44391.0</v>
      </c>
      <c r="E61" s="144" t="s">
        <v>214</v>
      </c>
      <c r="F61" s="144" t="s">
        <v>69</v>
      </c>
      <c r="G61" s="144" t="s">
        <v>69</v>
      </c>
      <c r="H61" s="144" t="s">
        <v>69</v>
      </c>
      <c r="I61" s="147"/>
      <c r="J61" s="147"/>
      <c r="K61" s="147"/>
      <c r="L61" s="146" t="s">
        <v>307</v>
      </c>
      <c r="M61" s="148" t="s">
        <v>308</v>
      </c>
      <c r="N61" s="142" t="s">
        <v>69</v>
      </c>
      <c r="O61" s="150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</row>
    <row r="62">
      <c r="A62" s="144" t="s">
        <v>167</v>
      </c>
      <c r="B62" s="144" t="s">
        <v>33</v>
      </c>
      <c r="C62" s="144" t="s">
        <v>102</v>
      </c>
      <c r="D62" s="145" t="n">
        <v>44391.0</v>
      </c>
      <c r="E62" s="144" t="s">
        <v>214</v>
      </c>
      <c r="F62" s="144" t="s">
        <v>69</v>
      </c>
      <c r="G62" s="144" t="s">
        <v>69</v>
      </c>
      <c r="H62" s="144" t="s">
        <v>84</v>
      </c>
      <c r="I62" s="144" t="n">
        <v>50000.0</v>
      </c>
      <c r="J62" s="144"/>
      <c r="K62" s="144"/>
      <c r="L62" s="144"/>
      <c r="M62" s="148" t="s">
        <v>309</v>
      </c>
      <c r="N62" s="142" t="s">
        <v>69</v>
      </c>
      <c r="O62" s="150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</row>
    <row r="63">
      <c r="A63" s="144" t="s">
        <v>171</v>
      </c>
      <c r="B63" s="144" t="s">
        <v>24</v>
      </c>
      <c r="C63" s="144" t="s">
        <v>102</v>
      </c>
      <c r="D63" s="145" t="n">
        <v>44392.0</v>
      </c>
      <c r="E63" s="144" t="s">
        <v>161</v>
      </c>
      <c r="F63" s="144" t="s">
        <v>69</v>
      </c>
      <c r="G63" s="144" t="s">
        <v>69</v>
      </c>
      <c r="H63" s="144" t="s">
        <v>84</v>
      </c>
      <c r="I63" s="147" t="n">
        <v>4000.0</v>
      </c>
      <c r="J63" s="147"/>
      <c r="K63" s="147"/>
      <c r="L63" s="147"/>
      <c r="M63" s="148" t="s">
        <v>172</v>
      </c>
      <c r="N63" s="142" t="s">
        <v>69</v>
      </c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</row>
    <row r="64">
      <c r="A64" s="144" t="s">
        <v>173</v>
      </c>
      <c r="B64" s="144" t="s">
        <v>32</v>
      </c>
      <c r="C64" s="144" t="s">
        <v>102</v>
      </c>
      <c r="D64" s="145" t="n">
        <v>44392.0</v>
      </c>
      <c r="E64" s="144" t="s">
        <v>161</v>
      </c>
      <c r="F64" s="144" t="s">
        <v>69</v>
      </c>
      <c r="G64" s="144" t="s">
        <v>69</v>
      </c>
      <c r="H64" s="144" t="s">
        <v>84</v>
      </c>
      <c r="I64" s="147" t="n">
        <v>1935.0</v>
      </c>
      <c r="J64" s="147"/>
      <c r="K64" s="147"/>
      <c r="L64" s="146" t="s">
        <v>174</v>
      </c>
      <c r="M64" s="148" t="s">
        <v>175</v>
      </c>
      <c r="N64" s="142" t="s">
        <v>84</v>
      </c>
      <c r="O64" s="152" t="s">
        <v>174</v>
      </c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</row>
    <row r="65">
      <c r="A65" s="144" t="s">
        <v>310</v>
      </c>
      <c r="B65" s="144" t="s">
        <v>26</v>
      </c>
      <c r="C65" s="144" t="s">
        <v>102</v>
      </c>
      <c r="D65" s="145" t="n">
        <v>44392.0</v>
      </c>
      <c r="E65" s="144" t="s">
        <v>161</v>
      </c>
      <c r="F65" s="144" t="s">
        <v>69</v>
      </c>
      <c r="G65" s="144" t="s">
        <v>69</v>
      </c>
      <c r="H65" s="144" t="s">
        <v>84</v>
      </c>
      <c r="I65" s="147" t="n">
        <v>99.9</v>
      </c>
      <c r="J65" s="147"/>
      <c r="K65" s="147"/>
      <c r="L65" s="147"/>
      <c r="M65" s="148" t="s">
        <v>176</v>
      </c>
      <c r="N65" s="142" t="s">
        <v>69</v>
      </c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</row>
    <row r="66">
      <c r="A66" s="144" t="s">
        <v>311</v>
      </c>
      <c r="B66" s="144" t="s">
        <v>23</v>
      </c>
      <c r="C66" s="144" t="s">
        <v>102</v>
      </c>
      <c r="D66" s="145" t="n">
        <v>44392.0</v>
      </c>
      <c r="E66" s="144" t="s">
        <v>214</v>
      </c>
      <c r="F66" s="144" t="s">
        <v>69</v>
      </c>
      <c r="G66" s="144" t="s">
        <v>69</v>
      </c>
      <c r="H66" s="144" t="s">
        <v>84</v>
      </c>
      <c r="I66" s="144" t="s">
        <v>152</v>
      </c>
      <c r="J66" s="147"/>
      <c r="K66" s="147"/>
      <c r="L66" s="147"/>
      <c r="M66" s="148" t="s">
        <v>177</v>
      </c>
      <c r="N66" s="142" t="s">
        <v>69</v>
      </c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</row>
    <row r="67">
      <c r="A67" s="159" t="s">
        <v>178</v>
      </c>
      <c r="B67" s="144" t="s">
        <v>26</v>
      </c>
      <c r="C67" s="144" t="s">
        <v>102</v>
      </c>
      <c r="D67" s="145" t="n">
        <v>44392.0</v>
      </c>
      <c r="E67" s="144" t="s">
        <v>214</v>
      </c>
      <c r="F67" s="144" t="s">
        <v>69</v>
      </c>
      <c r="G67" s="144" t="s">
        <v>84</v>
      </c>
      <c r="H67" s="144" t="s">
        <v>84</v>
      </c>
      <c r="I67" s="144" t="s">
        <v>152</v>
      </c>
      <c r="J67" s="147"/>
      <c r="K67" s="147"/>
      <c r="L67" s="147"/>
      <c r="M67" s="148" t="s">
        <v>179</v>
      </c>
      <c r="N67" s="142" t="s">
        <v>69</v>
      </c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</row>
    <row r="68">
      <c r="A68" s="144" t="s">
        <v>312</v>
      </c>
      <c r="B68" s="144" t="s">
        <v>32</v>
      </c>
      <c r="C68" s="144" t="s">
        <v>102</v>
      </c>
      <c r="D68" s="145" t="n">
        <v>44392.0</v>
      </c>
      <c r="E68" s="144" t="s">
        <v>161</v>
      </c>
      <c r="F68" s="144" t="s">
        <v>69</v>
      </c>
      <c r="G68" s="144" t="s">
        <v>69</v>
      </c>
      <c r="H68" s="144" t="s">
        <v>84</v>
      </c>
      <c r="I68" s="144" t="s">
        <v>152</v>
      </c>
      <c r="J68" s="144"/>
      <c r="K68" s="144"/>
      <c r="L68" s="144"/>
      <c r="M68" s="148" t="s">
        <v>313</v>
      </c>
      <c r="N68" s="142" t="s">
        <v>69</v>
      </c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</row>
    <row r="69">
      <c r="A69" s="159" t="s">
        <v>180</v>
      </c>
      <c r="B69" s="144" t="s">
        <v>27</v>
      </c>
      <c r="C69" s="144" t="s">
        <v>102</v>
      </c>
      <c r="D69" s="145" t="n">
        <v>44393.0</v>
      </c>
      <c r="E69" s="144" t="s">
        <v>214</v>
      </c>
      <c r="F69" s="144" t="s">
        <v>84</v>
      </c>
      <c r="G69" s="144" t="s">
        <v>84</v>
      </c>
      <c r="H69" s="144" t="s">
        <v>84</v>
      </c>
      <c r="I69" s="147"/>
      <c r="J69" s="147"/>
      <c r="K69" s="147"/>
      <c r="L69" s="147"/>
      <c r="M69" s="144" t="s">
        <v>181</v>
      </c>
      <c r="N69" s="142" t="s">
        <v>69</v>
      </c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</row>
    <row r="70">
      <c r="A70" s="144" t="s">
        <v>184</v>
      </c>
      <c r="B70" s="144" t="s">
        <v>24</v>
      </c>
      <c r="C70" s="144" t="s">
        <v>102</v>
      </c>
      <c r="D70" s="145" t="n">
        <v>44392.0</v>
      </c>
      <c r="E70" s="144" t="s">
        <v>214</v>
      </c>
      <c r="F70" s="144" t="s">
        <v>69</v>
      </c>
      <c r="G70" s="144" t="s">
        <v>69</v>
      </c>
      <c r="H70" s="144" t="s">
        <v>69</v>
      </c>
      <c r="I70" s="147"/>
      <c r="J70" s="147"/>
      <c r="K70" s="147"/>
      <c r="L70" s="147"/>
      <c r="M70" s="148" t="s">
        <v>314</v>
      </c>
      <c r="N70" s="142" t="s">
        <v>69</v>
      </c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</row>
    <row r="71">
      <c r="A71" s="144" t="s">
        <v>186</v>
      </c>
      <c r="B71" s="144" t="s">
        <v>26</v>
      </c>
      <c r="C71" s="144" t="s">
        <v>102</v>
      </c>
      <c r="D71" s="145" t="n">
        <v>44392.0</v>
      </c>
      <c r="E71" s="155" t="s">
        <v>214</v>
      </c>
      <c r="F71" s="144" t="s">
        <v>69</v>
      </c>
      <c r="G71" s="144" t="s">
        <v>69</v>
      </c>
      <c r="H71" s="144" t="s">
        <v>84</v>
      </c>
      <c r="I71" s="144"/>
      <c r="J71" s="147"/>
      <c r="K71" s="147"/>
      <c r="L71" s="147"/>
      <c r="M71" s="148" t="s">
        <v>187</v>
      </c>
      <c r="N71" s="142" t="s">
        <v>69</v>
      </c>
      <c r="O71" s="150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</row>
    <row r="72">
      <c r="A72" s="144" t="s">
        <v>315</v>
      </c>
      <c r="B72" s="144" t="s">
        <v>30</v>
      </c>
      <c r="C72" s="144" t="s">
        <v>102</v>
      </c>
      <c r="D72" s="145" t="n">
        <v>44393.0</v>
      </c>
      <c r="E72" s="144" t="s">
        <v>214</v>
      </c>
      <c r="F72" s="142" t="s">
        <v>69</v>
      </c>
      <c r="G72" s="142" t="s">
        <v>69</v>
      </c>
      <c r="H72" s="142" t="s">
        <v>84</v>
      </c>
      <c r="I72" s="142" t="s">
        <v>152</v>
      </c>
      <c r="J72" s="142"/>
      <c r="K72" s="142"/>
      <c r="L72" s="142"/>
      <c r="M72" s="143" t="s">
        <v>316</v>
      </c>
      <c r="N72" s="142" t="s">
        <v>69</v>
      </c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</row>
    <row r="73">
      <c r="A73" s="23" t="s">
        <v>317</v>
      </c>
      <c r="B73" s="142" t="s">
        <v>30</v>
      </c>
      <c r="C73" s="142" t="s">
        <v>102</v>
      </c>
      <c r="D73" s="145" t="n">
        <v>44393.0</v>
      </c>
      <c r="E73" s="142" t="s">
        <v>214</v>
      </c>
      <c r="F73" s="142" t="s">
        <v>69</v>
      </c>
      <c r="G73" s="142" t="s">
        <v>69</v>
      </c>
      <c r="H73" s="142" t="s">
        <v>84</v>
      </c>
      <c r="I73" s="142" t="n">
        <v>60000.0</v>
      </c>
      <c r="J73" s="142"/>
      <c r="K73" s="142"/>
      <c r="L73" s="142"/>
      <c r="M73" s="143" t="s">
        <v>318</v>
      </c>
      <c r="N73" s="142" t="s">
        <v>69</v>
      </c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</row>
    <row r="74">
      <c r="A74" s="23" t="s">
        <v>319</v>
      </c>
      <c r="B74" s="142" t="s">
        <v>30</v>
      </c>
      <c r="C74" s="142" t="s">
        <v>102</v>
      </c>
      <c r="D74" s="145" t="n">
        <v>44393.0</v>
      </c>
      <c r="E74" s="142" t="s">
        <v>161</v>
      </c>
      <c r="F74" s="142" t="s">
        <v>69</v>
      </c>
      <c r="G74" s="142" t="s">
        <v>69</v>
      </c>
      <c r="H74" s="142" t="s">
        <v>84</v>
      </c>
      <c r="I74" s="142" t="s">
        <v>152</v>
      </c>
      <c r="J74" s="142"/>
      <c r="K74" s="142"/>
      <c r="L74" s="142"/>
      <c r="M74" s="160" t="s">
        <v>320</v>
      </c>
      <c r="N74" s="142" t="s">
        <v>69</v>
      </c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</row>
    <row r="75">
      <c r="A75" s="23" t="s">
        <v>321</v>
      </c>
      <c r="B75" s="142" t="s">
        <v>30</v>
      </c>
      <c r="C75" s="142" t="s">
        <v>102</v>
      </c>
      <c r="D75" s="145" t="n">
        <v>44393.0</v>
      </c>
      <c r="E75" s="142"/>
      <c r="F75" s="142"/>
      <c r="G75" s="142"/>
      <c r="H75" s="142"/>
      <c r="I75" s="142"/>
      <c r="J75" s="142"/>
      <c r="K75" s="142"/>
      <c r="L75" s="142"/>
      <c r="M75" s="143" t="s">
        <v>322</v>
      </c>
      <c r="N75" s="142" t="s">
        <v>69</v>
      </c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</row>
    <row r="76">
      <c r="A76" s="142"/>
      <c r="B76" s="142"/>
      <c r="C76" s="142"/>
      <c r="D76" s="142"/>
      <c r="E76" s="142"/>
      <c r="F76" s="142"/>
      <c r="G76" s="142"/>
      <c r="H76" s="142"/>
      <c r="I76" s="142"/>
      <c r="J76" s="142"/>
      <c r="K76" s="142"/>
      <c r="L76" s="142"/>
      <c r="M76" s="160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</row>
    <row r="77">
      <c r="A77" s="142"/>
      <c r="B77" s="142"/>
      <c r="C77" s="142"/>
      <c r="D77" s="142"/>
      <c r="E77" s="142"/>
      <c r="F77" s="142"/>
      <c r="G77" s="142"/>
      <c r="H77" s="142"/>
      <c r="I77" s="142"/>
      <c r="J77" s="142"/>
      <c r="K77" s="142"/>
      <c r="L77" s="142"/>
      <c r="M77" s="160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</row>
    <row r="78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60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</row>
    <row r="79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60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</row>
    <row r="80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60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</row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autoFilter ref="A2:O75"/>
  <mergeCells count="3">
    <mergeCell ref="A1:D1"/>
    <mergeCell ref="E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12.140625" hidden="false" customWidth="true"/>
    <col min="2" max="2" width="12.140625" hidden="false" customWidth="true"/>
    <col min="3" max="3" width="12.140625" hidden="false" customWidth="true"/>
    <col min="4" max="4" width="12.140625" hidden="false" customWidth="true"/>
    <col min="5" max="5" width="12.140625" hidden="false" customWidth="true"/>
    <col min="6" max="6" width="12.140625" hidden="false" customWidth="true"/>
    <col min="7" max="7" width="12.140625" hidden="false" customWidth="true"/>
    <col min="8" max="8" width="12.140625" hidden="false" customWidth="true"/>
    <col min="9" max="9" width="12.140625" hidden="false" customWidth="true"/>
    <col min="10" max="10" width="12.140625" hidden="false" customWidth="true"/>
    <col min="11" max="11" width="12.140625" hidden="false" customWidth="true"/>
    <col min="12" max="12" width="12.140625" hidden="false" customWidth="true"/>
    <col min="13" max="13" width="12.140625" hidden="false" customWidth="true"/>
    <col min="14" max="14" width="19.42578125" hidden="false" customWidth="true"/>
    <col min="15" max="15" width="17.28515625" hidden="false" customWidth="true"/>
    <col min="16" max="16" width="14.5703125" hidden="false" customWidth="true"/>
    <col min="17" max="17" width="12.140625" hidden="false" customWidth="true"/>
    <col min="18" max="18" width="12.140625" hidden="false" customWidth="true"/>
    <col min="19" max="19" width="12.140625" hidden="false" customWidth="true"/>
    <col min="20" max="20" width="12.140625" hidden="false" customWidth="true"/>
    <col min="21" max="21" width="12.140625" hidden="false" customWidth="true"/>
    <col min="22" max="22" width="12.140625" hidden="false" customWidth="true"/>
    <col min="23" max="23" width="12.140625" hidden="false" customWidth="true"/>
    <col min="24" max="24" width="12.140625" hidden="false" customWidth="true"/>
    <col min="25" max="25" width="12.140625" hidden="false" customWidth="true"/>
    <col min="26" max="26" width="12.140625" hidden="false" customWidth="true"/>
    <col min="27" max="27" width="12.140625" hidden="false" customWidth="true"/>
    <col min="28" max="28" width="12.140625" hidden="false" customWidth="true"/>
  </cols>
  <sheetData>
    <row r="1">
      <c r="A1" s="161" t="s">
        <v>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3"/>
      <c r="O1" s="163"/>
      <c r="P1" s="163"/>
      <c r="Q1" s="163"/>
      <c r="R1" s="163"/>
      <c r="S1" s="163"/>
      <c r="T1" s="163"/>
      <c r="U1" s="163"/>
      <c r="V1" s="163"/>
      <c r="W1" s="164"/>
      <c r="X1" s="164"/>
      <c r="Y1" s="7"/>
      <c r="Z1" s="7"/>
      <c r="AA1" s="7"/>
      <c r="AB1" s="7"/>
    </row>
    <row r="2">
      <c r="A2" s="165" t="s">
        <v>1</v>
      </c>
      <c r="B2" s="166" t="s">
        <v>2</v>
      </c>
      <c r="C2" s="166" t="s">
        <v>3</v>
      </c>
      <c r="D2" s="165" t="s">
        <v>4</v>
      </c>
      <c r="E2" s="167" t="s">
        <v>5</v>
      </c>
      <c r="F2" s="167" t="s">
        <v>6</v>
      </c>
      <c r="G2" s="167" t="s">
        <v>7</v>
      </c>
      <c r="H2" s="167" t="s">
        <v>8</v>
      </c>
      <c r="I2" s="167" t="s">
        <v>9</v>
      </c>
      <c r="J2" s="167" t="s">
        <v>10</v>
      </c>
      <c r="K2" s="167" t="s">
        <v>11</v>
      </c>
      <c r="L2" s="166" t="s">
        <v>12</v>
      </c>
      <c r="M2" s="165" t="s">
        <v>13</v>
      </c>
      <c r="N2" s="168" t="s">
        <v>14</v>
      </c>
      <c r="O2" s="168" t="s">
        <v>15</v>
      </c>
      <c r="P2" s="169" t="s">
        <v>16</v>
      </c>
      <c r="Q2" s="169" t="s">
        <v>17</v>
      </c>
      <c r="R2" s="170" t="s">
        <v>18</v>
      </c>
      <c r="S2" s="169" t="s">
        <v>19</v>
      </c>
      <c r="T2" s="170" t="s">
        <v>20</v>
      </c>
      <c r="U2" s="169" t="s">
        <v>21</v>
      </c>
      <c r="V2" s="169" t="s">
        <v>22</v>
      </c>
      <c r="W2" s="164"/>
      <c r="X2" s="164"/>
      <c r="Y2" s="7"/>
      <c r="Z2" s="7"/>
      <c r="AA2" s="7"/>
      <c r="AB2" s="7"/>
    </row>
    <row r="3">
      <c r="A3" s="170" t="s">
        <v>23</v>
      </c>
      <c r="B3" s="171" t="n">
        <v>280000.0</v>
      </c>
      <c r="C3" s="171"/>
      <c r="D3" s="172" t="n">
        <f>B3/21</f>
        <v>0.0</v>
      </c>
      <c r="E3" s="169"/>
      <c r="F3" s="170"/>
      <c r="G3" s="170"/>
      <c r="H3" s="48"/>
      <c r="I3" s="48"/>
      <c r="J3" s="48"/>
      <c r="K3" s="48"/>
      <c r="L3" s="173" t="n">
        <f>SUM(F3:K3)</f>
        <v>0.0</v>
      </c>
      <c r="M3" s="174" t="n">
        <f>L3/D3</f>
        <v>0.0</v>
      </c>
      <c r="N3" s="169"/>
      <c r="O3" s="169"/>
      <c r="P3" s="175" t="n">
        <f>D3/7.5</f>
        <v>0.0</v>
      </c>
      <c r="Q3" s="176" t="n">
        <f>P3*2</f>
        <v>0.0</v>
      </c>
      <c r="R3" s="174" t="n">
        <f>F3/Q3</f>
        <v>0.0</v>
      </c>
      <c r="S3" s="176" t="n">
        <f>P3*4.5</f>
        <v>0.0</v>
      </c>
      <c r="T3" s="174" t="n">
        <f>I3/S3</f>
        <v>0.0</v>
      </c>
      <c r="U3" s="176" t="n">
        <f>P3*6.5</f>
        <v>0.0</v>
      </c>
      <c r="V3" s="174" t="n">
        <f>J3/U3</f>
        <v>0.0</v>
      </c>
      <c r="W3" s="7"/>
      <c r="X3" s="7"/>
      <c r="Y3" s="7"/>
      <c r="Z3" s="7"/>
      <c r="AA3" s="7"/>
      <c r="AB3" s="7"/>
    </row>
    <row r="4">
      <c r="A4" s="170" t="s">
        <v>24</v>
      </c>
      <c r="B4" s="171" t="n">
        <v>280000.0</v>
      </c>
      <c r="C4" s="171"/>
      <c r="D4" s="172" t="n">
        <f>B4/21</f>
        <v>0.0</v>
      </c>
      <c r="E4" s="177"/>
      <c r="F4" s="178" t="n">
        <v>1288.0</v>
      </c>
      <c r="G4" s="178"/>
      <c r="H4" s="178"/>
      <c r="I4" s="177"/>
      <c r="J4" s="177"/>
      <c r="K4" s="177"/>
      <c r="L4" s="169" t="n">
        <f>SUM(F4:K4)</f>
        <v>0.0</v>
      </c>
      <c r="M4" s="174" t="n">
        <f>L4/D4</f>
        <v>0.0</v>
      </c>
      <c r="N4" s="169"/>
      <c r="O4" s="169"/>
      <c r="P4" s="175" t="n">
        <f>D4/7.5</f>
        <v>0.0</v>
      </c>
      <c r="Q4" s="176" t="n">
        <f>P4*2</f>
        <v>0.0</v>
      </c>
      <c r="R4" s="174" t="n">
        <f>F4/Q4</f>
        <v>0.0</v>
      </c>
      <c r="S4" s="176" t="n">
        <f>P4*4.5</f>
        <v>0.0</v>
      </c>
      <c r="T4" s="174" t="n">
        <f>I4/S4</f>
        <v>0.0</v>
      </c>
      <c r="U4" s="176" t="n">
        <f>P4*6.5</f>
        <v>0.0</v>
      </c>
      <c r="V4" s="174" t="n">
        <f>J4/U4</f>
        <v>0.0</v>
      </c>
      <c r="W4" s="7"/>
      <c r="X4" s="7"/>
      <c r="Y4" s="7"/>
      <c r="Z4" s="7"/>
      <c r="AA4" s="7"/>
      <c r="AB4" s="7"/>
    </row>
    <row r="5">
      <c r="A5" s="170" t="s">
        <v>25</v>
      </c>
      <c r="B5" s="171" t="n">
        <v>280000.0</v>
      </c>
      <c r="C5" s="171"/>
      <c r="D5" s="172" t="n">
        <f>B5/21</f>
        <v>0.0</v>
      </c>
      <c r="E5" s="169"/>
      <c r="F5" s="179"/>
      <c r="G5" s="179"/>
      <c r="H5" s="180" t="n">
        <v>4085.0</v>
      </c>
      <c r="I5" s="181"/>
      <c r="J5" s="169" t="n">
        <v>2386.5</v>
      </c>
      <c r="K5" s="169"/>
      <c r="L5" s="169" t="n">
        <f>SUM(F5:K5)</f>
        <v>0.0</v>
      </c>
      <c r="M5" s="174" t="n">
        <f>L5/D5</f>
        <v>0.0</v>
      </c>
      <c r="N5" s="169"/>
      <c r="O5" s="169"/>
      <c r="P5" s="175" t="n">
        <f>D5/7.5</f>
        <v>0.0</v>
      </c>
      <c r="Q5" s="176" t="n">
        <f>P5*2</f>
        <v>0.0</v>
      </c>
      <c r="R5" s="174" t="n">
        <f>F5/Q5</f>
        <v>0.0</v>
      </c>
      <c r="S5" s="176" t="n">
        <f>P5*4.5</f>
        <v>0.0</v>
      </c>
      <c r="T5" s="174" t="n">
        <f>I5/S5</f>
        <v>0.0</v>
      </c>
      <c r="U5" s="176" t="n">
        <f>P5*6.5</f>
        <v>0.0</v>
      </c>
      <c r="V5" s="174" t="n">
        <f>J5/U5</f>
        <v>0.0</v>
      </c>
      <c r="W5" s="7"/>
      <c r="X5" s="7"/>
      <c r="Y5" s="7"/>
      <c r="Z5" s="7"/>
      <c r="AA5" s="7"/>
      <c r="AB5" s="7"/>
    </row>
    <row r="6">
      <c r="A6" s="170" t="s">
        <v>26</v>
      </c>
      <c r="B6" s="171" t="n">
        <v>280000.0</v>
      </c>
      <c r="C6" s="171"/>
      <c r="D6" s="172" t="n">
        <f>B6/21</f>
        <v>0.0</v>
      </c>
      <c r="E6" s="169"/>
      <c r="F6" s="179"/>
      <c r="G6" s="179"/>
      <c r="H6" s="179"/>
      <c r="I6" s="181"/>
      <c r="J6" s="169"/>
      <c r="K6" s="169"/>
      <c r="L6" s="169" t="n">
        <f>SUM(F6:K6)</f>
        <v>0.0</v>
      </c>
      <c r="M6" s="174" t="n">
        <f>L6/D6</f>
        <v>0.0</v>
      </c>
      <c r="N6" s="169"/>
      <c r="O6" s="169"/>
      <c r="P6" s="175" t="n">
        <f>D6/7.5</f>
        <v>0.0</v>
      </c>
      <c r="Q6" s="176" t="n">
        <f>P6*2</f>
        <v>0.0</v>
      </c>
      <c r="R6" s="174" t="n">
        <f>F6/Q6</f>
        <v>0.0</v>
      </c>
      <c r="S6" s="176" t="n">
        <f>P6*4.5</f>
        <v>0.0</v>
      </c>
      <c r="T6" s="174" t="n">
        <f>I6/S6</f>
        <v>0.0</v>
      </c>
      <c r="U6" s="176" t="n">
        <f>P6*6.5</f>
        <v>0.0</v>
      </c>
      <c r="V6" s="174" t="n">
        <f>J6/U6</f>
        <v>0.0</v>
      </c>
      <c r="W6" s="7"/>
      <c r="X6" s="7"/>
      <c r="Y6" s="7"/>
      <c r="Z6" s="7"/>
      <c r="AA6" s="7"/>
      <c r="AB6" s="7"/>
    </row>
    <row r="7">
      <c r="A7" s="170" t="s">
        <v>27</v>
      </c>
      <c r="B7" s="171" t="n">
        <v>280000.0</v>
      </c>
      <c r="C7" s="171"/>
      <c r="D7" s="172" t="n">
        <f>B7/21</f>
        <v>0.0</v>
      </c>
      <c r="E7" s="169"/>
      <c r="F7" s="179"/>
      <c r="G7" s="179"/>
      <c r="H7" s="179"/>
      <c r="I7" s="181"/>
      <c r="J7" s="169"/>
      <c r="K7" s="169"/>
      <c r="L7" s="169" t="n">
        <f>SUM(F7:K7)</f>
        <v>0.0</v>
      </c>
      <c r="M7" s="174" t="n">
        <f>L7/D7</f>
        <v>0.0</v>
      </c>
      <c r="N7" s="169"/>
      <c r="O7" s="169"/>
      <c r="P7" s="175" t="n">
        <f>D7/7.5</f>
        <v>0.0</v>
      </c>
      <c r="Q7" s="176" t="n">
        <f>P7*2</f>
        <v>0.0</v>
      </c>
      <c r="R7" s="174" t="n">
        <f>F7/Q7</f>
        <v>0.0</v>
      </c>
      <c r="S7" s="176" t="n">
        <f>P7*4.5</f>
        <v>0.0</v>
      </c>
      <c r="T7" s="174" t="n">
        <f>I7/S7</f>
        <v>0.0</v>
      </c>
      <c r="U7" s="176" t="n">
        <f>P7*6.5</f>
        <v>0.0</v>
      </c>
      <c r="V7" s="174" t="n">
        <f>J7/U7</f>
        <v>0.0</v>
      </c>
      <c r="W7" s="7"/>
      <c r="X7" s="7"/>
      <c r="Y7" s="7"/>
      <c r="Z7" s="7"/>
      <c r="AA7" s="7"/>
      <c r="AB7" s="7"/>
    </row>
    <row r="8">
      <c r="A8" s="170" t="s">
        <v>28</v>
      </c>
      <c r="B8" s="171" t="n">
        <v>280000.0</v>
      </c>
      <c r="C8" s="171"/>
      <c r="D8" s="172" t="n">
        <f>B8/21</f>
        <v>0.0</v>
      </c>
      <c r="E8" s="169"/>
      <c r="F8" s="142"/>
      <c r="G8" s="179"/>
      <c r="H8" s="179" t="n">
        <v>1310.0</v>
      </c>
      <c r="I8" s="170"/>
      <c r="J8" s="7" t="n">
        <v>7726.68</v>
      </c>
      <c r="K8" s="169"/>
      <c r="L8" s="169" t="n">
        <f>SUM(F8:K8)</f>
        <v>0.0</v>
      </c>
      <c r="M8" s="174" t="n">
        <f>L8/D8</f>
        <v>0.0</v>
      </c>
      <c r="N8" s="169"/>
      <c r="O8" s="169"/>
      <c r="P8" s="175" t="n">
        <f>D8/7.5</f>
        <v>0.0</v>
      </c>
      <c r="Q8" s="176" t="n">
        <f>P8*2</f>
        <v>0.0</v>
      </c>
      <c r="R8" s="174" t="n">
        <f>F8/Q8</f>
        <v>0.0</v>
      </c>
      <c r="S8" s="176" t="n">
        <f>P8*4.5</f>
        <v>0.0</v>
      </c>
      <c r="T8" s="174" t="n">
        <f>I8/S8</f>
        <v>0.0</v>
      </c>
      <c r="U8" s="176" t="n">
        <f>P8*6.5</f>
        <v>0.0</v>
      </c>
      <c r="V8" s="174" t="n">
        <f>J8/U8</f>
        <v>0.0</v>
      </c>
      <c r="W8" s="7"/>
      <c r="X8" s="7"/>
      <c r="Y8" s="7"/>
      <c r="Z8" s="7"/>
      <c r="AA8" s="7"/>
      <c r="AB8" s="7"/>
    </row>
    <row r="9">
      <c r="A9" s="170" t="s">
        <v>29</v>
      </c>
      <c r="B9" s="171" t="n">
        <f>280000*0.85</f>
        <v>0.0</v>
      </c>
      <c r="C9" s="171"/>
      <c r="D9" s="172" t="n">
        <f>B9/21</f>
        <v>0.0</v>
      </c>
      <c r="E9" s="169"/>
      <c r="F9" s="179"/>
      <c r="G9" s="179"/>
      <c r="H9" s="179"/>
      <c r="I9" s="181"/>
      <c r="J9" s="169"/>
      <c r="K9" s="169"/>
      <c r="L9" s="169" t="n">
        <f>SUM(F9:K9)</f>
        <v>0.0</v>
      </c>
      <c r="M9" s="174" t="n">
        <f>L9/D9</f>
        <v>0.0</v>
      </c>
      <c r="N9" s="169"/>
      <c r="O9" s="169"/>
      <c r="P9" s="175" t="n">
        <f>D9/7.5</f>
        <v>0.0</v>
      </c>
      <c r="Q9" s="176" t="n">
        <f>P9*2</f>
        <v>0.0</v>
      </c>
      <c r="R9" s="174" t="n">
        <f>F9/Q9</f>
        <v>0.0</v>
      </c>
      <c r="S9" s="176" t="n">
        <f>P9*4.5</f>
        <v>0.0</v>
      </c>
      <c r="T9" s="174" t="n">
        <f>I9/S9</f>
        <v>0.0</v>
      </c>
      <c r="U9" s="176" t="n">
        <f>P9*6.5</f>
        <v>0.0</v>
      </c>
      <c r="V9" s="174" t="n">
        <f>J9/U9</f>
        <v>0.0</v>
      </c>
      <c r="W9" s="7"/>
      <c r="X9" s="7"/>
      <c r="Y9" s="7"/>
      <c r="Z9" s="7"/>
      <c r="AA9" s="7"/>
      <c r="AB9" s="7"/>
    </row>
    <row r="10">
      <c r="A10" s="170" t="s">
        <v>30</v>
      </c>
      <c r="B10" s="171" t="n">
        <v>280000.0</v>
      </c>
      <c r="C10" s="171"/>
      <c r="D10" s="172" t="n">
        <f>B10/21</f>
        <v>0.0</v>
      </c>
      <c r="E10" s="169"/>
      <c r="F10" s="179"/>
      <c r="G10" s="179"/>
      <c r="H10" s="179"/>
      <c r="I10" s="181"/>
      <c r="J10" s="169"/>
      <c r="K10" s="150"/>
      <c r="L10" s="169" t="n">
        <f>SUM(F10:K10)</f>
        <v>0.0</v>
      </c>
      <c r="M10" s="174" t="n">
        <f>L10/D10</f>
        <v>0.0</v>
      </c>
      <c r="N10" s="7"/>
      <c r="O10" s="169"/>
      <c r="P10" s="175" t="n">
        <f>D10/7.5</f>
        <v>0.0</v>
      </c>
      <c r="Q10" s="176" t="n">
        <f>P10*2</f>
        <v>0.0</v>
      </c>
      <c r="R10" s="174" t="n">
        <f>F10/Q10</f>
        <v>0.0</v>
      </c>
      <c r="S10" s="176" t="n">
        <f>P10*4.5</f>
        <v>0.0</v>
      </c>
      <c r="T10" s="174" t="n">
        <f>I10/S10</f>
        <v>0.0</v>
      </c>
      <c r="U10" s="176" t="n">
        <f>P10*6.5</f>
        <v>0.0</v>
      </c>
      <c r="V10" s="174" t="n">
        <f>J10/U10</f>
        <v>0.0</v>
      </c>
      <c r="W10" s="7"/>
      <c r="X10" s="7"/>
      <c r="Y10" s="7"/>
      <c r="Z10" s="7"/>
      <c r="AA10" s="7"/>
      <c r="AB10" s="7"/>
    </row>
    <row r="11">
      <c r="A11" s="170" t="s">
        <v>31</v>
      </c>
      <c r="B11" s="171" t="n">
        <f>280000*0.85</f>
        <v>0.0</v>
      </c>
      <c r="C11" s="171"/>
      <c r="D11" s="172" t="n">
        <f>B11/21</f>
        <v>0.0</v>
      </c>
      <c r="E11" s="169"/>
      <c r="F11" s="179" t="n">
        <v>3806.0</v>
      </c>
      <c r="G11" s="179"/>
      <c r="H11" s="179"/>
      <c r="I11" s="181"/>
      <c r="J11" s="169"/>
      <c r="K11" s="169"/>
      <c r="L11" s="169" t="n">
        <f>SUM(F11:K11)</f>
        <v>0.0</v>
      </c>
      <c r="M11" s="174" t="n">
        <f>L11/D11</f>
        <v>0.0</v>
      </c>
      <c r="N11" s="169"/>
      <c r="O11" s="169"/>
      <c r="P11" s="175" t="n">
        <f>D11/7.5</f>
        <v>0.0</v>
      </c>
      <c r="Q11" s="176" t="n">
        <f>P11*2</f>
        <v>0.0</v>
      </c>
      <c r="R11" s="174" t="n">
        <f>F11/Q11</f>
        <v>0.0</v>
      </c>
      <c r="S11" s="176" t="n">
        <f>P11*4.5</f>
        <v>0.0</v>
      </c>
      <c r="T11" s="174" t="n">
        <f>I11/S11</f>
        <v>0.0</v>
      </c>
      <c r="U11" s="176" t="n">
        <f>P11*6.5</f>
        <v>0.0</v>
      </c>
      <c r="V11" s="174" t="n">
        <f>J11/U11</f>
        <v>0.0</v>
      </c>
      <c r="W11" s="7"/>
      <c r="X11" s="7"/>
      <c r="Y11" s="7"/>
      <c r="Z11" s="7"/>
      <c r="AA11" s="7"/>
      <c r="AB11" s="7"/>
    </row>
    <row r="12">
      <c r="A12" s="182" t="s">
        <v>32</v>
      </c>
      <c r="B12" s="171" t="n">
        <v>280000.0</v>
      </c>
      <c r="C12" s="183"/>
      <c r="D12" s="172" t="n">
        <f>B12/21</f>
        <v>0.0</v>
      </c>
      <c r="E12" s="184"/>
      <c r="F12" s="181"/>
      <c r="G12" s="181"/>
      <c r="H12" s="181"/>
      <c r="I12" s="181"/>
      <c r="J12" s="169"/>
      <c r="K12" s="184"/>
      <c r="L12" s="169" t="n">
        <f>SUM(F12:K12)</f>
        <v>0.0</v>
      </c>
      <c r="M12" s="185" t="n">
        <f>L12/D12</f>
        <v>0.0</v>
      </c>
      <c r="N12" s="184"/>
      <c r="O12" s="184"/>
      <c r="P12" s="175" t="n">
        <f>D12/7.5</f>
        <v>0.0</v>
      </c>
      <c r="Q12" s="176" t="n">
        <f>P12*2</f>
        <v>0.0</v>
      </c>
      <c r="R12" s="174" t="n">
        <f>F12/Q12</f>
        <v>0.0</v>
      </c>
      <c r="S12" s="176" t="n">
        <f>P12*4.5</f>
        <v>0.0</v>
      </c>
      <c r="T12" s="174" t="n">
        <f>I12/S12</f>
        <v>0.0</v>
      </c>
      <c r="U12" s="176" t="n">
        <f>P12*6.5</f>
        <v>0.0</v>
      </c>
      <c r="V12" s="174" t="n">
        <f>J12/U12</f>
        <v>0.0</v>
      </c>
      <c r="W12" s="7"/>
      <c r="X12" s="7"/>
      <c r="Y12" s="7"/>
      <c r="Z12" s="7"/>
      <c r="AA12" s="7"/>
      <c r="AB12" s="7"/>
    </row>
    <row r="13">
      <c r="A13" s="182" t="s">
        <v>33</v>
      </c>
      <c r="B13" s="171" t="n">
        <v>280000.0</v>
      </c>
      <c r="C13" s="183"/>
      <c r="D13" s="186" t="n">
        <f>B13/21</f>
        <v>0.0</v>
      </c>
      <c r="E13" s="184"/>
      <c r="F13" s="182"/>
      <c r="G13" s="182"/>
      <c r="H13" s="182"/>
      <c r="I13" s="182"/>
      <c r="J13" s="184"/>
      <c r="K13" s="184"/>
      <c r="L13" s="169" t="n">
        <f>SUM(F13:K13)</f>
        <v>0.0</v>
      </c>
      <c r="M13" s="185" t="n">
        <f>L13/D13</f>
        <v>0.0</v>
      </c>
      <c r="N13" s="184"/>
      <c r="O13" s="184"/>
      <c r="P13" s="175" t="n">
        <f>D13/7.5</f>
        <v>0.0</v>
      </c>
      <c r="Q13" s="176" t="n">
        <f>P13*2</f>
        <v>0.0</v>
      </c>
      <c r="R13" s="174" t="n">
        <f>F13/Q13</f>
        <v>0.0</v>
      </c>
      <c r="S13" s="176" t="n">
        <f>P13*4.5</f>
        <v>0.0</v>
      </c>
      <c r="T13" s="174" t="n">
        <f>I13/S13</f>
        <v>0.0</v>
      </c>
      <c r="U13" s="176" t="n">
        <f>P13*6.5</f>
        <v>0.0</v>
      </c>
      <c r="V13" s="174" t="n">
        <f>J13/U13</f>
        <v>0.0</v>
      </c>
      <c r="W13" s="101"/>
      <c r="X13" s="101"/>
      <c r="Y13" s="101"/>
      <c r="Z13" s="101"/>
      <c r="AA13" s="101"/>
      <c r="AB13" s="101"/>
    </row>
    <row r="14">
      <c r="A14" s="182" t="s">
        <v>34</v>
      </c>
      <c r="B14" s="171" t="n">
        <f>280000*0.5</f>
        <v>0.0</v>
      </c>
      <c r="C14" s="183"/>
      <c r="D14" s="171" t="n">
        <v>10000.0</v>
      </c>
      <c r="E14" s="184"/>
      <c r="F14" s="184"/>
      <c r="G14" s="184"/>
      <c r="H14" s="184"/>
      <c r="I14" s="184"/>
      <c r="J14" s="184"/>
      <c r="K14" s="184"/>
      <c r="L14" s="169" t="n">
        <f>SUM(F14:K14)</f>
        <v>0.0</v>
      </c>
      <c r="M14" s="185" t="n">
        <f>L14/D14</f>
        <v>0.0</v>
      </c>
      <c r="N14" s="184"/>
      <c r="O14" s="184"/>
      <c r="P14" s="175" t="n">
        <f>D14/7.5</f>
        <v>0.0</v>
      </c>
      <c r="Q14" s="176" t="n">
        <f>P14*2</f>
        <v>0.0</v>
      </c>
      <c r="R14" s="174" t="n">
        <f>F14/Q14</f>
        <v>0.0</v>
      </c>
      <c r="S14" s="176" t="n">
        <f>P14*4.5</f>
        <v>0.0</v>
      </c>
      <c r="T14" s="174" t="n">
        <f>I14/S14</f>
        <v>0.0</v>
      </c>
      <c r="U14" s="176" t="n">
        <f>P14*6.5</f>
        <v>0.0</v>
      </c>
      <c r="V14" s="174" t="n">
        <f>J14/U14</f>
        <v>0.0</v>
      </c>
      <c r="W14" s="7"/>
      <c r="X14" s="7"/>
      <c r="Y14" s="7"/>
      <c r="Z14" s="7"/>
      <c r="AA14" s="7"/>
      <c r="AB14" s="7"/>
    </row>
    <row r="15">
      <c r="A15" s="182" t="s">
        <v>35</v>
      </c>
      <c r="B15" s="171" t="n">
        <f>280000*0.5</f>
        <v>0.0</v>
      </c>
      <c r="C15" s="183"/>
      <c r="D15" s="171" t="n">
        <v>10000.0</v>
      </c>
      <c r="E15" s="187"/>
      <c r="F15" s="169"/>
      <c r="G15" s="169"/>
      <c r="H15" s="169"/>
      <c r="I15" s="169"/>
      <c r="J15" s="169"/>
      <c r="K15" s="169"/>
      <c r="L15" s="169" t="n">
        <f>SUM(F15:K15)</f>
        <v>0.0</v>
      </c>
      <c r="M15" s="185" t="n">
        <f>L15/D15</f>
        <v>0.0</v>
      </c>
      <c r="N15" s="184"/>
      <c r="O15" s="184"/>
      <c r="P15" s="175" t="n">
        <f>D15/7.5</f>
        <v>0.0</v>
      </c>
      <c r="Q15" s="176" t="n">
        <f>P15*2</f>
        <v>0.0</v>
      </c>
      <c r="R15" s="174" t="n">
        <f>F15/Q15</f>
        <v>0.0</v>
      </c>
      <c r="S15" s="176" t="n">
        <f>P15*4.5</f>
        <v>0.0</v>
      </c>
      <c r="T15" s="174" t="n">
        <f>I15/S15</f>
        <v>0.0</v>
      </c>
      <c r="U15" s="176" t="n">
        <f>P15*6.5</f>
        <v>0.0</v>
      </c>
      <c r="V15" s="174" t="n">
        <f>J15/U15</f>
        <v>0.0</v>
      </c>
      <c r="W15" s="7"/>
      <c r="X15" s="7"/>
      <c r="Y15" s="7"/>
      <c r="Z15" s="7"/>
      <c r="AA15" s="7"/>
      <c r="AB15" s="7"/>
    </row>
    <row r="16">
      <c r="A16" s="182" t="s">
        <v>36</v>
      </c>
      <c r="B16" s="171" t="n">
        <f>280000*0.25</f>
        <v>0.0</v>
      </c>
      <c r="C16" s="183"/>
      <c r="D16" s="186" t="n">
        <v>5000.0</v>
      </c>
      <c r="E16" s="187"/>
      <c r="F16" s="169"/>
      <c r="G16" s="169"/>
      <c r="H16" s="169"/>
      <c r="I16" s="169"/>
      <c r="J16" s="169"/>
      <c r="K16" s="169"/>
      <c r="L16" s="169" t="n">
        <f>SUM(F16:K16)</f>
        <v>0.0</v>
      </c>
      <c r="M16" s="185" t="n">
        <f>L16/D16</f>
        <v>0.0</v>
      </c>
      <c r="N16" s="184"/>
      <c r="O16" s="184"/>
      <c r="P16" s="175"/>
      <c r="Q16" s="176"/>
      <c r="R16" s="174"/>
      <c r="S16" s="176"/>
      <c r="T16" s="174"/>
      <c r="U16" s="176"/>
      <c r="V16" s="174"/>
      <c r="W16" s="7"/>
      <c r="X16" s="7"/>
      <c r="Y16" s="7"/>
      <c r="Z16" s="7"/>
      <c r="AA16" s="7"/>
      <c r="AB16" s="7"/>
    </row>
    <row r="17">
      <c r="A17" s="182" t="s">
        <v>37</v>
      </c>
      <c r="B17" s="171" t="n">
        <f>280000*0.25</f>
        <v>0.0</v>
      </c>
      <c r="C17" s="183"/>
      <c r="D17" s="186" t="n">
        <v>10000.0</v>
      </c>
      <c r="E17" s="187"/>
      <c r="F17" s="169"/>
      <c r="G17" s="169"/>
      <c r="H17" s="169"/>
      <c r="I17" s="169"/>
      <c r="J17" s="169"/>
      <c r="K17" s="169"/>
      <c r="L17" s="169" t="n">
        <f>SUM(F17:K17)</f>
        <v>0.0</v>
      </c>
      <c r="M17" s="185" t="n">
        <f>L17/D17</f>
        <v>0.0</v>
      </c>
      <c r="N17" s="184"/>
      <c r="O17" s="184"/>
      <c r="P17" s="175"/>
      <c r="Q17" s="176"/>
      <c r="R17" s="174"/>
      <c r="S17" s="176"/>
      <c r="T17" s="174"/>
      <c r="U17" s="176"/>
      <c r="V17" s="174"/>
      <c r="W17" s="7"/>
      <c r="X17" s="7"/>
      <c r="Y17" s="7"/>
      <c r="Z17" s="7"/>
      <c r="AA17" s="7"/>
      <c r="AB17" s="7"/>
    </row>
    <row r="18">
      <c r="A18" s="170" t="s">
        <v>38</v>
      </c>
      <c r="B18" s="171" t="n">
        <f>SUM(B3:B13)</f>
        <v>0.0</v>
      </c>
      <c r="C18" s="171"/>
      <c r="D18" s="186" t="n">
        <f>SUM(D3:D15)</f>
        <v>0.0</v>
      </c>
      <c r="E18" s="180"/>
      <c r="F18" s="169" t="n">
        <f>SUM(F3:F17)</f>
        <v>0.0</v>
      </c>
      <c r="G18" s="169" t="n">
        <f>SUM(G3:G17)</f>
        <v>0.0</v>
      </c>
      <c r="H18" s="169" t="n">
        <f>SUM(H3:H17)</f>
        <v>0.0</v>
      </c>
      <c r="I18" s="169" t="n">
        <f>SUM(I3:I17)</f>
        <v>0.0</v>
      </c>
      <c r="J18" s="169" t="n">
        <f>SUM(J3:J17)</f>
        <v>0.0</v>
      </c>
      <c r="K18" s="169" t="n">
        <f>SUM(K3:K17)</f>
        <v>0.0</v>
      </c>
      <c r="L18" s="173" t="n">
        <f>SUM(L3:L17)</f>
        <v>0.0</v>
      </c>
      <c r="M18" s="174" t="n">
        <f>L18/D18</f>
        <v>0.0</v>
      </c>
      <c r="N18" s="169" t="n">
        <f>SUM(N3:N13)</f>
        <v>0.0</v>
      </c>
      <c r="O18" s="169" t="n">
        <f>SUM(O3:O13)</f>
        <v>0.0</v>
      </c>
      <c r="P18" s="175" t="n">
        <f>D18/7.5</f>
        <v>0.0</v>
      </c>
      <c r="Q18" s="176" t="n">
        <f>P18*2</f>
        <v>0.0</v>
      </c>
      <c r="R18" s="174" t="n">
        <f>F18/Q18</f>
        <v>0.0</v>
      </c>
      <c r="S18" s="176" t="n">
        <f>P18*4.5</f>
        <v>0.0</v>
      </c>
      <c r="T18" s="174" t="n">
        <f>I18/S18</f>
        <v>0.0</v>
      </c>
      <c r="U18" s="176" t="n">
        <f>P18*6.5</f>
        <v>0.0</v>
      </c>
      <c r="V18" s="174" t="n">
        <f>J18/U18</f>
        <v>0.0</v>
      </c>
      <c r="W18" s="7"/>
      <c r="X18" s="7"/>
      <c r="Y18" s="7"/>
      <c r="Z18" s="7"/>
      <c r="AA18" s="7"/>
      <c r="AB18" s="7"/>
    </row>
    <row r="19">
      <c r="A19" s="150"/>
      <c r="B19" s="188"/>
      <c r="C19" s="188"/>
      <c r="D19" s="150"/>
      <c r="E19" s="150"/>
      <c r="F19" s="189" t="s">
        <v>39</v>
      </c>
      <c r="G19" s="9"/>
      <c r="H19" s="190" t="s">
        <v>40</v>
      </c>
      <c r="I19" s="191"/>
      <c r="J19" s="191"/>
      <c r="K19" s="191"/>
      <c r="L19" s="150"/>
      <c r="M19" s="192"/>
      <c r="N19" s="150"/>
      <c r="O19" s="150"/>
      <c r="P19" s="193"/>
      <c r="Q19" s="194"/>
      <c r="R19" s="192"/>
      <c r="S19" s="194"/>
      <c r="T19" s="194"/>
      <c r="U19" s="194" t="n">
        <f>P19*6.5</f>
        <v>0.0</v>
      </c>
      <c r="V19" s="194" t="n">
        <f>P19*7.5</f>
        <v>0.0</v>
      </c>
      <c r="W19" s="7"/>
      <c r="X19" s="7"/>
      <c r="Y19" s="7"/>
      <c r="Z19" s="7"/>
      <c r="AA19" s="7"/>
      <c r="AB19" s="7"/>
    </row>
    <row r="20">
      <c r="A20" s="150"/>
      <c r="B20" s="188"/>
      <c r="C20" s="188"/>
      <c r="D20" s="188"/>
      <c r="E20" s="188"/>
      <c r="F20" s="142"/>
      <c r="G20" s="142"/>
      <c r="H20" s="142"/>
      <c r="I20" s="142"/>
      <c r="J20" s="150"/>
      <c r="K20" s="150"/>
      <c r="L20" s="150"/>
      <c r="M20" s="192"/>
      <c r="N20" s="150"/>
      <c r="O20" s="150"/>
      <c r="P20" s="150"/>
      <c r="Q20" s="194"/>
      <c r="R20" s="192"/>
      <c r="S20" s="194"/>
      <c r="T20" s="194"/>
      <c r="U20" s="194"/>
      <c r="V20" s="194"/>
      <c r="W20" s="7"/>
      <c r="X20" s="7"/>
      <c r="Y20" s="7"/>
      <c r="Z20" s="7"/>
      <c r="AA20" s="7"/>
      <c r="AB20" s="7"/>
    </row>
    <row r="21">
      <c r="A21" s="150"/>
      <c r="B21" s="188"/>
      <c r="C21" s="188"/>
      <c r="D21" s="188"/>
      <c r="E21" s="188"/>
      <c r="F21" s="142"/>
      <c r="G21" s="142"/>
      <c r="H21" s="142"/>
      <c r="I21" s="142"/>
      <c r="J21" s="150"/>
      <c r="K21" s="150"/>
      <c r="L21" s="150"/>
      <c r="M21" s="192"/>
      <c r="N21" s="150"/>
      <c r="O21" s="150"/>
      <c r="P21" s="150"/>
      <c r="Q21" s="194"/>
      <c r="R21" s="192"/>
      <c r="S21" s="194"/>
      <c r="T21" s="194"/>
      <c r="U21" s="194"/>
      <c r="V21" s="194"/>
      <c r="W21" s="7"/>
      <c r="X21" s="7"/>
      <c r="Y21" s="7"/>
      <c r="Z21" s="7"/>
      <c r="AA21" s="7"/>
      <c r="AB21" s="7"/>
    </row>
    <row r="22">
      <c r="A22" s="150"/>
      <c r="B22" s="188"/>
      <c r="C22" s="188"/>
      <c r="D22" s="188"/>
      <c r="E22" s="188"/>
      <c r="F22" s="142"/>
      <c r="G22" s="142"/>
      <c r="H22" s="142"/>
      <c r="I22" s="142"/>
      <c r="J22" s="150"/>
      <c r="K22" s="150"/>
      <c r="L22" s="150"/>
      <c r="M22" s="192"/>
      <c r="N22" s="150"/>
      <c r="O22" s="150"/>
      <c r="P22" s="150"/>
      <c r="Q22" s="194"/>
      <c r="R22" s="192"/>
      <c r="S22" s="194"/>
      <c r="T22" s="194"/>
      <c r="U22" s="194"/>
      <c r="V22" s="194"/>
      <c r="W22" s="7"/>
      <c r="X22" s="7"/>
      <c r="Y22" s="7"/>
      <c r="Z22" s="7"/>
      <c r="AA22" s="7"/>
      <c r="AB22" s="7"/>
    </row>
    <row r="23">
      <c r="A23" s="150"/>
      <c r="B23" s="188"/>
      <c r="C23" s="188"/>
      <c r="D23" s="188"/>
      <c r="E23" s="188"/>
      <c r="F23" s="142"/>
      <c r="G23" s="142"/>
      <c r="H23" s="142"/>
      <c r="I23" s="142"/>
      <c r="J23" s="150"/>
      <c r="K23" s="150"/>
      <c r="L23" s="150"/>
      <c r="M23" s="192"/>
      <c r="N23" s="150"/>
      <c r="O23" s="150"/>
      <c r="P23" s="150"/>
      <c r="Q23" s="194"/>
      <c r="R23" s="192"/>
      <c r="S23" s="194"/>
      <c r="T23" s="194"/>
      <c r="U23" s="194"/>
      <c r="V23" s="194"/>
      <c r="W23" s="7"/>
      <c r="X23" s="7"/>
      <c r="Y23" s="7"/>
      <c r="Z23" s="7"/>
      <c r="AA23" s="7"/>
      <c r="AB23" s="7"/>
    </row>
    <row r="24">
      <c r="A24" s="150"/>
      <c r="B24" s="188"/>
      <c r="C24" s="188"/>
      <c r="D24" s="188"/>
      <c r="E24" s="188"/>
      <c r="F24" s="142"/>
      <c r="G24" s="142"/>
      <c r="H24" s="142"/>
      <c r="I24" s="142"/>
      <c r="J24" s="150"/>
      <c r="K24" s="150"/>
      <c r="L24" s="150"/>
      <c r="M24" s="192"/>
      <c r="N24" s="150"/>
      <c r="O24" s="150"/>
      <c r="P24" s="150"/>
      <c r="Q24" s="194"/>
      <c r="R24" s="192"/>
      <c r="S24" s="194"/>
      <c r="T24" s="194"/>
      <c r="U24" s="194"/>
      <c r="V24" s="194"/>
      <c r="W24" s="7"/>
      <c r="X24" s="7"/>
      <c r="Y24" s="7"/>
      <c r="Z24" s="7"/>
      <c r="AA24" s="7"/>
      <c r="AB24" s="7"/>
    </row>
    <row r="25">
      <c r="A25" s="150"/>
      <c r="B25" s="188"/>
      <c r="C25" s="188"/>
      <c r="D25" s="188"/>
      <c r="E25" s="188"/>
      <c r="F25" s="142"/>
      <c r="G25" s="142"/>
      <c r="H25" s="142"/>
      <c r="I25" s="142"/>
      <c r="J25" s="150"/>
      <c r="K25" s="150"/>
      <c r="L25" s="150"/>
      <c r="M25" s="192"/>
      <c r="N25" s="150"/>
      <c r="O25" s="150"/>
      <c r="P25" s="150" t="n">
        <v>750.0</v>
      </c>
      <c r="Q25" s="194"/>
      <c r="R25" s="192"/>
      <c r="S25" s="194"/>
      <c r="T25" s="194"/>
      <c r="U25" s="194"/>
      <c r="V25" s="194"/>
      <c r="W25" s="7"/>
      <c r="X25" s="7"/>
      <c r="Y25" s="7"/>
      <c r="Z25" s="7"/>
      <c r="AA25" s="7"/>
      <c r="AB25" s="7"/>
    </row>
    <row r="26">
      <c r="A26" s="150"/>
      <c r="B26" s="188"/>
      <c r="C26" s="188"/>
      <c r="D26" s="188"/>
      <c r="E26" s="188"/>
      <c r="F26" s="142"/>
      <c r="G26" s="142"/>
      <c r="H26" s="142"/>
      <c r="I26" s="142"/>
      <c r="J26" s="150"/>
      <c r="K26" s="150"/>
      <c r="L26" s="150"/>
      <c r="M26" s="192"/>
      <c r="N26" s="150"/>
      <c r="O26" s="150"/>
      <c r="P26" s="150"/>
      <c r="Q26" s="194"/>
      <c r="R26" s="192"/>
      <c r="S26" s="194"/>
      <c r="T26" s="194"/>
      <c r="U26" s="194"/>
      <c r="V26" s="194"/>
      <c r="W26" s="7"/>
      <c r="X26" s="7"/>
      <c r="Y26" s="7"/>
      <c r="Z26" s="7"/>
      <c r="AA26" s="7"/>
      <c r="AB26" s="7"/>
    </row>
    <row r="27">
      <c r="A27" s="150"/>
      <c r="B27" s="188"/>
      <c r="C27" s="188"/>
      <c r="D27" s="188"/>
      <c r="E27" s="188"/>
      <c r="F27" s="142"/>
      <c r="G27" s="142"/>
      <c r="H27" s="142"/>
      <c r="I27" s="142"/>
      <c r="J27" s="150"/>
      <c r="K27" s="150"/>
      <c r="L27" s="150"/>
      <c r="M27" s="192"/>
      <c r="N27" s="150"/>
      <c r="O27" s="150"/>
      <c r="P27" s="150"/>
      <c r="Q27" s="194"/>
      <c r="R27" s="192"/>
      <c r="S27" s="194"/>
      <c r="T27" s="194"/>
      <c r="U27" s="194"/>
      <c r="V27" s="194"/>
      <c r="W27" s="7"/>
      <c r="X27" s="7"/>
      <c r="Y27" s="7"/>
      <c r="Z27" s="7"/>
      <c r="AA27" s="7"/>
      <c r="AB27" s="7"/>
    </row>
    <row r="28">
      <c r="A28" s="150"/>
      <c r="B28" s="188"/>
      <c r="C28" s="188"/>
      <c r="D28" s="195"/>
      <c r="E28" s="188"/>
      <c r="F28" s="142"/>
      <c r="G28" s="142"/>
      <c r="H28" s="142"/>
      <c r="I28" s="142"/>
      <c r="J28" s="150"/>
      <c r="K28" s="150"/>
      <c r="L28" s="150"/>
      <c r="M28" s="192"/>
      <c r="N28" s="150"/>
      <c r="O28" s="150"/>
      <c r="P28" s="150"/>
      <c r="Q28" s="194"/>
      <c r="R28" s="192"/>
      <c r="S28" s="194"/>
      <c r="T28" s="194"/>
      <c r="U28" s="194" t="n">
        <f>P28*6.5</f>
        <v>0.0</v>
      </c>
      <c r="V28" s="194" t="n">
        <f>P28*7.5</f>
        <v>0.0</v>
      </c>
      <c r="W28" s="7"/>
      <c r="X28" s="7"/>
      <c r="Y28" s="7"/>
      <c r="Z28" s="7"/>
      <c r="AA28" s="7"/>
      <c r="AB28" s="7"/>
    </row>
    <row r="29">
      <c r="A29" s="196" t="s">
        <v>41</v>
      </c>
      <c r="B29" s="63"/>
      <c r="C29" s="63"/>
      <c r="D29" s="63"/>
      <c r="E29" s="63"/>
      <c r="F29" s="63"/>
      <c r="G29" s="63"/>
      <c r="H29" s="63"/>
      <c r="I29" s="197" t="s">
        <v>42</v>
      </c>
      <c r="J29" s="198" t="s">
        <v>43</v>
      </c>
      <c r="K29" s="198" t="s">
        <v>44</v>
      </c>
      <c r="L29" s="198" t="s">
        <v>4</v>
      </c>
      <c r="M29" s="198" t="s">
        <v>45</v>
      </c>
      <c r="N29" s="199" t="s">
        <v>46</v>
      </c>
      <c r="O29" s="200" t="s">
        <v>47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201" t="s">
        <v>48</v>
      </c>
      <c r="B30" s="177"/>
      <c r="C30" s="177"/>
      <c r="D30" s="201" t="s">
        <v>49</v>
      </c>
      <c r="E30" s="201" t="s">
        <v>48</v>
      </c>
      <c r="F30" s="201" t="s">
        <v>49</v>
      </c>
      <c r="G30" s="201" t="s">
        <v>48</v>
      </c>
      <c r="H30" s="202" t="s">
        <v>49</v>
      </c>
      <c r="I30" s="173"/>
      <c r="J30" s="186"/>
      <c r="K30" s="203"/>
      <c r="L30" s="204"/>
      <c r="M30" s="205"/>
      <c r="N30" s="206" t="n">
        <f>L30-L18</f>
        <v>0.0</v>
      </c>
      <c r="O30" s="73" t="n">
        <f>N18+O18</f>
        <v>0.0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69" t="s">
        <v>24</v>
      </c>
      <c r="B31" s="169"/>
      <c r="C31" s="169"/>
      <c r="D31" s="184"/>
      <c r="E31" s="169" t="s">
        <v>28</v>
      </c>
      <c r="F31" s="184"/>
      <c r="G31" s="169" t="s">
        <v>32</v>
      </c>
      <c r="H31" s="63"/>
      <c r="I31" s="173"/>
      <c r="J31" s="186"/>
      <c r="K31" s="203"/>
      <c r="L31" s="63"/>
      <c r="M31" s="63"/>
      <c r="N31" s="63"/>
      <c r="O31" s="63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69" t="s">
        <v>25</v>
      </c>
      <c r="B32" s="169"/>
      <c r="C32" s="169"/>
      <c r="D32" s="207"/>
      <c r="E32" s="169" t="s">
        <v>23</v>
      </c>
      <c r="F32" s="207"/>
      <c r="G32" s="169" t="s">
        <v>30</v>
      </c>
      <c r="H32" s="63"/>
      <c r="I32" s="173"/>
      <c r="J32" s="171"/>
      <c r="K32" s="169"/>
      <c r="L32" s="63"/>
      <c r="M32" s="63"/>
      <c r="N32" s="63"/>
      <c r="O32" s="63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69" t="s">
        <v>31</v>
      </c>
      <c r="B33" s="169"/>
      <c r="C33" s="169"/>
      <c r="D33" s="207"/>
      <c r="E33" s="169" t="s">
        <v>29</v>
      </c>
      <c r="F33" s="207"/>
      <c r="G33" s="169" t="s">
        <v>26</v>
      </c>
      <c r="H33" s="63"/>
      <c r="I33" s="173"/>
      <c r="J33" s="171"/>
      <c r="K33" s="169"/>
      <c r="L33" s="63"/>
      <c r="M33" s="63"/>
      <c r="N33" s="63"/>
      <c r="O33" s="63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82" t="s">
        <v>34</v>
      </c>
      <c r="B34" s="184"/>
      <c r="C34" s="184"/>
      <c r="D34" s="207"/>
      <c r="E34" s="184" t="s">
        <v>27</v>
      </c>
      <c r="F34" s="207"/>
      <c r="G34" s="184" t="s">
        <v>33</v>
      </c>
      <c r="H34" s="63"/>
      <c r="I34" s="173"/>
      <c r="J34" s="171"/>
      <c r="K34" s="169"/>
      <c r="L34" s="63"/>
      <c r="M34" s="63"/>
      <c r="N34" s="63"/>
      <c r="O34" s="63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70" t="s">
        <v>50</v>
      </c>
      <c r="B35" s="169"/>
      <c r="C35" s="169"/>
      <c r="D35" s="169"/>
      <c r="E35" s="170" t="s">
        <v>51</v>
      </c>
      <c r="F35" s="169"/>
      <c r="G35" s="170" t="s">
        <v>35</v>
      </c>
      <c r="H35" s="7"/>
      <c r="I35" s="170" t="s">
        <v>52</v>
      </c>
      <c r="J35" s="176"/>
      <c r="K35" s="208"/>
      <c r="L35" s="63"/>
      <c r="M35" s="63"/>
      <c r="N35" s="63"/>
      <c r="O35" s="63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189" t="s">
        <v>39</v>
      </c>
      <c r="F38" s="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sheetCalcPr fullCalcOnLoad="true"/>
  <mergeCells count="12">
    <mergeCell ref="A1:M1"/>
    <mergeCell ref="N30:N35"/>
    <mergeCell ref="M30:M35"/>
    <mergeCell ref="E38:F38"/>
    <mergeCell ref="O30:O35"/>
    <mergeCell ref="H19:K19"/>
    <mergeCell ref="L30:L35"/>
    <mergeCell ref="F19:G19"/>
    <mergeCell ref="H31:H34"/>
    <mergeCell ref="F31:F34"/>
    <mergeCell ref="A29:H29"/>
    <mergeCell ref="D31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71" t="s">
        <v>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71" t="s">
        <v>54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7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71" t="s">
        <v>55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8.0" hidden="false" customWidth="false"/>
    <col min="2" max="2" width="14.140625" hidden="false" customWidth="true"/>
    <col min="3" max="3" width="9.140625" hidden="false" customWidth="true"/>
    <col min="4" max="4" width="9.140625" hidden="false" customWidth="true"/>
    <col min="5" max="5" width="9.140625" hidden="false" customWidth="true"/>
    <col min="6" max="6" width="9.140625" hidden="false" customWidth="true"/>
    <col min="7" max="7" width="16.0" hidden="false" customWidth="true"/>
    <col min="8" max="8" width="9.140625" hidden="false" customWidth="true"/>
    <col min="9" max="9" width="16.42578125" hidden="false" customWidth="true"/>
    <col min="10" max="10" width="16.42578125" hidden="false" customWidth="true"/>
    <col min="11" max="11" width="27.7109375" hidden="false" customWidth="true"/>
    <col min="12" max="12" width="17.0" hidden="false" customWidth="true"/>
    <col min="13" max="13" width="8.0" hidden="false" customWidth="false"/>
    <col min="14" max="14" width="8.0" hidden="false" customWidth="false"/>
    <col min="15" max="15" width="9.140625" hidden="false" customWidth="true"/>
    <col min="16" max="16" width="17.0" hidden="false" customWidth="true"/>
    <col min="17" max="17" width="8.0" hidden="false" customWidth="false"/>
    <col min="18" max="18" width="8.0" hidden="false" customWidth="false"/>
  </cols>
  <sheetData>
    <row r="1">
      <c r="A1" s="209" t="s">
        <v>56</v>
      </c>
      <c r="B1" s="210" t="s">
        <v>57</v>
      </c>
      <c r="C1" s="209" t="s">
        <v>58</v>
      </c>
      <c r="D1" s="209" t="s">
        <v>59</v>
      </c>
      <c r="E1" s="209" t="s">
        <v>60</v>
      </c>
      <c r="F1" s="209" t="s">
        <v>61</v>
      </c>
      <c r="G1" s="209" t="s">
        <v>62</v>
      </c>
      <c r="H1" s="209" t="s">
        <v>63</v>
      </c>
      <c r="I1" s="211" t="s">
        <v>64</v>
      </c>
      <c r="J1" s="212" t="s">
        <v>65</v>
      </c>
      <c r="K1" s="213" t="s">
        <v>66</v>
      </c>
      <c r="L1" s="214" t="s">
        <v>67</v>
      </c>
      <c r="M1" s="215"/>
      <c r="N1" s="215"/>
      <c r="O1" s="215"/>
      <c r="P1" s="215"/>
      <c r="Q1" s="215"/>
      <c r="R1" s="215"/>
    </row>
    <row r="2">
      <c r="A2" s="9"/>
      <c r="B2" s="216" t="n">
        <v>1.00001153293E11</v>
      </c>
      <c r="C2" s="217" t="n">
        <v>1.0</v>
      </c>
      <c r="D2" s="217" t="n">
        <v>1.0</v>
      </c>
      <c r="E2" s="217" t="n">
        <v>1.0</v>
      </c>
      <c r="F2" s="217" t="n">
        <v>1.0</v>
      </c>
      <c r="G2" s="217" t="n">
        <v>1.0</v>
      </c>
      <c r="H2" s="217" t="n">
        <v>0.0</v>
      </c>
      <c r="I2" s="217" t="s">
        <v>68</v>
      </c>
      <c r="J2" s="218" t="s">
        <v>69</v>
      </c>
      <c r="K2" s="217" t="n">
        <v>465.5</v>
      </c>
      <c r="L2" s="9"/>
      <c r="M2" s="9"/>
      <c r="N2" s="9"/>
      <c r="O2" s="9"/>
      <c r="P2" s="9"/>
      <c r="Q2" s="9"/>
      <c r="R2" s="9"/>
    </row>
    <row r="3">
      <c r="A3" s="9"/>
      <c r="B3" s="219" t="n">
        <v>1.00005385033E11</v>
      </c>
      <c r="C3" s="220" t="n">
        <v>1.0</v>
      </c>
      <c r="D3" s="220" t="n">
        <v>1.0</v>
      </c>
      <c r="E3" s="220" t="n">
        <v>1.0</v>
      </c>
      <c r="F3" s="220" t="n">
        <v>1.0</v>
      </c>
      <c r="G3" s="220" t="n">
        <v>1.0</v>
      </c>
      <c r="H3" s="220" t="n">
        <v>0.0</v>
      </c>
      <c r="I3" s="220" t="s">
        <v>68</v>
      </c>
      <c r="J3" s="218" t="s">
        <v>69</v>
      </c>
      <c r="K3" s="220" t="n">
        <v>7.0</v>
      </c>
      <c r="L3" s="9"/>
      <c r="M3" s="9"/>
      <c r="N3" s="9"/>
      <c r="O3" s="9"/>
      <c r="P3" s="9"/>
      <c r="Q3" s="9"/>
      <c r="R3" s="9"/>
    </row>
    <row r="4">
      <c r="A4" s="9"/>
      <c r="B4" s="216" t="n">
        <v>1.0000567893E11</v>
      </c>
      <c r="C4" s="217" t="n">
        <v>1.0</v>
      </c>
      <c r="D4" s="217" t="n">
        <v>1.0</v>
      </c>
      <c r="E4" s="217" t="n">
        <v>1.0</v>
      </c>
      <c r="F4" s="217" t="n">
        <v>1.0</v>
      </c>
      <c r="G4" s="217" t="n">
        <v>1.0</v>
      </c>
      <c r="H4" s="217" t="n">
        <v>0.0</v>
      </c>
      <c r="I4" s="217" t="s">
        <v>70</v>
      </c>
      <c r="J4" s="218" t="s">
        <v>69</v>
      </c>
      <c r="K4" s="217" t="n">
        <v>1350.0</v>
      </c>
      <c r="L4" s="9"/>
      <c r="M4" s="9"/>
      <c r="N4" s="9"/>
      <c r="O4" s="9"/>
      <c r="P4" s="9"/>
      <c r="Q4" s="9"/>
      <c r="R4" s="9"/>
    </row>
    <row r="5">
      <c r="A5" s="9"/>
      <c r="B5" s="219" t="n">
        <v>1.00008375757E11</v>
      </c>
      <c r="C5" s="220" t="n">
        <v>1.0</v>
      </c>
      <c r="D5" s="220" t="n">
        <v>1.0</v>
      </c>
      <c r="E5" s="220" t="n">
        <v>1.0</v>
      </c>
      <c r="F5" s="220" t="n">
        <v>1.0</v>
      </c>
      <c r="G5" s="220" t="n">
        <v>1.0</v>
      </c>
      <c r="H5" s="220" t="n">
        <v>0.0</v>
      </c>
      <c r="I5" s="220" t="s">
        <v>71</v>
      </c>
      <c r="J5" s="218" t="s">
        <v>69</v>
      </c>
      <c r="K5" s="220" t="n">
        <v>32.0</v>
      </c>
      <c r="L5" s="9"/>
      <c r="M5" s="9"/>
      <c r="N5" s="9"/>
      <c r="O5" s="9"/>
      <c r="P5" s="9"/>
      <c r="Q5" s="9"/>
      <c r="R5" s="9"/>
    </row>
    <row r="6">
      <c r="A6" s="9"/>
      <c r="B6" s="216" t="n">
        <v>1.00011983346E11</v>
      </c>
      <c r="C6" s="217" t="n">
        <v>1.0</v>
      </c>
      <c r="D6" s="217" t="n">
        <v>1.0</v>
      </c>
      <c r="E6" s="217" t="n">
        <v>1.0</v>
      </c>
      <c r="F6" s="217" t="n">
        <v>1.0</v>
      </c>
      <c r="G6" s="217" t="n">
        <v>1.0</v>
      </c>
      <c r="H6" s="217" t="n">
        <v>0.0</v>
      </c>
      <c r="I6" s="217" t="s">
        <v>72</v>
      </c>
      <c r="J6" s="218" t="s">
        <v>69</v>
      </c>
      <c r="K6" s="217" t="n">
        <v>633.84</v>
      </c>
      <c r="L6" s="9"/>
      <c r="M6" s="9"/>
      <c r="N6" s="9"/>
      <c r="O6" s="9"/>
      <c r="P6" s="9"/>
      <c r="Q6" s="9"/>
      <c r="R6" s="9"/>
    </row>
    <row r="7">
      <c r="A7" s="9"/>
      <c r="B7" s="219" t="n">
        <v>1.00012011751E11</v>
      </c>
      <c r="C7" s="220" t="n">
        <v>1.0</v>
      </c>
      <c r="D7" s="220" t="n">
        <v>1.0</v>
      </c>
      <c r="E7" s="220" t="n">
        <v>1.0</v>
      </c>
      <c r="F7" s="220" t="n">
        <v>1.0</v>
      </c>
      <c r="G7" s="220" t="n">
        <v>1.0</v>
      </c>
      <c r="H7" s="220" t="n">
        <v>0.0</v>
      </c>
      <c r="I7" s="220" t="s">
        <v>73</v>
      </c>
      <c r="J7" s="218" t="s">
        <v>69</v>
      </c>
      <c r="K7" s="220" t="n">
        <v>74.0</v>
      </c>
      <c r="L7" s="9"/>
      <c r="M7" s="9"/>
      <c r="N7" s="9"/>
      <c r="O7" s="9"/>
      <c r="P7" s="9"/>
      <c r="Q7" s="9"/>
      <c r="R7" s="9"/>
    </row>
    <row r="8">
      <c r="A8" s="9"/>
      <c r="B8" s="216" t="n">
        <v>1.00017328303E11</v>
      </c>
      <c r="C8" s="217" t="n">
        <v>1.0</v>
      </c>
      <c r="D8" s="217" t="n">
        <v>1.0</v>
      </c>
      <c r="E8" s="217" t="n">
        <v>1.0</v>
      </c>
      <c r="F8" s="217" t="n">
        <v>1.0</v>
      </c>
      <c r="G8" s="217" t="n">
        <v>1.0</v>
      </c>
      <c r="H8" s="217" t="n">
        <v>0.0</v>
      </c>
      <c r="I8" s="217" t="s">
        <v>74</v>
      </c>
      <c r="J8" s="218" t="s">
        <v>69</v>
      </c>
      <c r="K8" s="217" t="n">
        <v>297.9</v>
      </c>
      <c r="L8" s="9"/>
      <c r="M8" s="9"/>
      <c r="N8" s="9"/>
      <c r="O8" s="9"/>
      <c r="P8" s="9"/>
      <c r="Q8" s="9"/>
      <c r="R8" s="9"/>
    </row>
    <row r="9">
      <c r="A9" s="9"/>
      <c r="B9" s="219" t="n">
        <v>1.00018423945E11</v>
      </c>
      <c r="C9" s="220" t="n">
        <v>1.0</v>
      </c>
      <c r="D9" s="220" t="n">
        <v>1.0</v>
      </c>
      <c r="E9" s="220" t="n">
        <v>1.0</v>
      </c>
      <c r="F9" s="220" t="n">
        <v>1.0</v>
      </c>
      <c r="G9" s="220" t="n">
        <v>1.0</v>
      </c>
      <c r="H9" s="220" t="n">
        <v>0.0</v>
      </c>
      <c r="I9" s="220" t="s">
        <v>75</v>
      </c>
      <c r="J9" s="218" t="s">
        <v>69</v>
      </c>
      <c r="K9" s="220" t="n">
        <v>1.0</v>
      </c>
      <c r="L9" s="9"/>
      <c r="M9" s="9"/>
      <c r="N9" s="9"/>
      <c r="O9" s="9"/>
      <c r="P9" s="9"/>
      <c r="Q9" s="9"/>
      <c r="R9" s="9"/>
    </row>
    <row r="10">
      <c r="A10" s="9"/>
      <c r="B10" s="216" t="n">
        <v>1.00019188501E11</v>
      </c>
      <c r="C10" s="217" t="n">
        <v>1.0</v>
      </c>
      <c r="D10" s="217" t="n">
        <v>1.0</v>
      </c>
      <c r="E10" s="217" t="n">
        <v>1.0</v>
      </c>
      <c r="F10" s="217" t="n">
        <v>1.0</v>
      </c>
      <c r="G10" s="217" t="n">
        <v>1.0</v>
      </c>
      <c r="H10" s="217" t="n">
        <v>0.0</v>
      </c>
      <c r="I10" s="217" t="s">
        <v>70</v>
      </c>
      <c r="J10" s="218" t="s">
        <v>69</v>
      </c>
      <c r="K10" s="217" t="n">
        <v>506.5</v>
      </c>
      <c r="L10" s="9"/>
      <c r="M10" s="9"/>
      <c r="N10" s="9"/>
      <c r="O10" s="9"/>
      <c r="P10" s="9"/>
      <c r="Q10" s="9"/>
      <c r="R10" s="9"/>
    </row>
    <row r="11">
      <c r="A11" s="9"/>
      <c r="B11" s="219" t="n">
        <v>1.00019361087E11</v>
      </c>
      <c r="C11" s="220" t="n">
        <v>1.0</v>
      </c>
      <c r="D11" s="220" t="n">
        <v>1.0</v>
      </c>
      <c r="E11" s="220" t="n">
        <v>1.0</v>
      </c>
      <c r="F11" s="220" t="n">
        <v>1.0</v>
      </c>
      <c r="G11" s="220" t="n">
        <v>1.0</v>
      </c>
      <c r="H11" s="220" t="n">
        <v>0.0</v>
      </c>
      <c r="I11" s="220" t="s">
        <v>76</v>
      </c>
      <c r="J11" s="218" t="s">
        <v>69</v>
      </c>
      <c r="K11" s="220" t="n">
        <v>171.0</v>
      </c>
      <c r="L11" s="9"/>
      <c r="M11" s="9"/>
      <c r="N11" s="9"/>
      <c r="O11" s="9"/>
      <c r="P11" s="9"/>
      <c r="Q11" s="9"/>
      <c r="R11" s="9"/>
    </row>
    <row r="12">
      <c r="A12" s="9"/>
      <c r="B12" s="216" t="n">
        <v>1.00019571923E11</v>
      </c>
      <c r="C12" s="217" t="n">
        <v>1.0</v>
      </c>
      <c r="D12" s="217" t="n">
        <v>1.0</v>
      </c>
      <c r="E12" s="217" t="n">
        <v>1.0</v>
      </c>
      <c r="F12" s="217" t="n">
        <v>1.0</v>
      </c>
      <c r="G12" s="217" t="n">
        <v>1.0</v>
      </c>
      <c r="H12" s="217" t="n">
        <v>0.0</v>
      </c>
      <c r="I12" s="217" t="s">
        <v>73</v>
      </c>
      <c r="J12" s="218" t="s">
        <v>69</v>
      </c>
      <c r="K12" s="217" t="n">
        <v>631.0</v>
      </c>
      <c r="L12" s="9"/>
      <c r="M12" s="9"/>
      <c r="N12" s="9"/>
      <c r="O12" s="9"/>
      <c r="P12" s="9"/>
      <c r="Q12" s="9"/>
      <c r="R12" s="9"/>
    </row>
    <row r="13">
      <c r="A13" s="9"/>
      <c r="B13" s="219" t="n">
        <v>1.00019817417E11</v>
      </c>
      <c r="C13" s="220" t="n">
        <v>1.0</v>
      </c>
      <c r="D13" s="220" t="n">
        <v>1.0</v>
      </c>
      <c r="E13" s="220" t="n">
        <v>1.0</v>
      </c>
      <c r="F13" s="220" t="n">
        <v>1.0</v>
      </c>
      <c r="G13" s="220" t="n">
        <v>1.0</v>
      </c>
      <c r="H13" s="220" t="n">
        <v>0.0</v>
      </c>
      <c r="I13" s="220" t="s">
        <v>77</v>
      </c>
      <c r="J13" s="218" t="s">
        <v>69</v>
      </c>
      <c r="K13" s="220" t="n">
        <v>3272.0</v>
      </c>
      <c r="L13" s="9"/>
      <c r="M13" s="9"/>
      <c r="N13" s="9"/>
      <c r="O13" s="9"/>
      <c r="P13" s="9"/>
      <c r="Q13" s="9"/>
      <c r="R13" s="9"/>
    </row>
    <row r="14">
      <c r="A14" s="9"/>
      <c r="B14" s="216" t="n">
        <v>1.00019872833E11</v>
      </c>
      <c r="C14" s="217" t="n">
        <v>1.0</v>
      </c>
      <c r="D14" s="217" t="n">
        <v>1.0</v>
      </c>
      <c r="E14" s="217" t="n">
        <v>1.0</v>
      </c>
      <c r="F14" s="217" t="n">
        <v>1.0</v>
      </c>
      <c r="G14" s="217" t="n">
        <v>1.0</v>
      </c>
      <c r="H14" s="217" t="n">
        <v>0.0</v>
      </c>
      <c r="I14" s="217" t="s">
        <v>78</v>
      </c>
      <c r="J14" s="218" t="s">
        <v>69</v>
      </c>
      <c r="K14" s="217" t="n">
        <v>1.0</v>
      </c>
      <c r="L14" s="9"/>
      <c r="M14" s="9"/>
      <c r="N14" s="9"/>
      <c r="O14" s="9"/>
      <c r="P14" s="9"/>
      <c r="Q14" s="9"/>
      <c r="R14" s="9"/>
    </row>
    <row r="15">
      <c r="A15" s="9"/>
      <c r="B15" s="219" t="n">
        <v>1.00019932334E11</v>
      </c>
      <c r="C15" s="220" t="n">
        <v>1.0</v>
      </c>
      <c r="D15" s="220" t="n">
        <v>1.0</v>
      </c>
      <c r="E15" s="220" t="n">
        <v>1.0</v>
      </c>
      <c r="F15" s="220" t="n">
        <v>1.0</v>
      </c>
      <c r="G15" s="220" t="n">
        <v>1.0</v>
      </c>
      <c r="H15" s="220" t="n">
        <v>0.0</v>
      </c>
      <c r="I15" s="220" t="s">
        <v>72</v>
      </c>
      <c r="J15" s="218" t="s">
        <v>69</v>
      </c>
      <c r="K15" s="220" t="n">
        <v>34192.52</v>
      </c>
      <c r="L15" s="9"/>
      <c r="M15" s="9"/>
      <c r="N15" s="9"/>
      <c r="O15" s="9"/>
      <c r="P15" s="9"/>
      <c r="Q15" s="9"/>
      <c r="R15" s="9"/>
    </row>
    <row r="16">
      <c r="A16" s="9"/>
      <c r="B16" s="216" t="n">
        <v>1.00020013966E11</v>
      </c>
      <c r="C16" s="217" t="n">
        <v>1.0</v>
      </c>
      <c r="D16" s="217" t="n">
        <v>1.0</v>
      </c>
      <c r="E16" s="217" t="n">
        <v>1.0</v>
      </c>
      <c r="F16" s="217" t="n">
        <v>1.0</v>
      </c>
      <c r="G16" s="217" t="n">
        <v>1.0</v>
      </c>
      <c r="H16" s="217" t="n">
        <v>0.0</v>
      </c>
      <c r="I16" s="217" t="s">
        <v>75</v>
      </c>
      <c r="J16" s="218" t="s">
        <v>69</v>
      </c>
      <c r="K16" s="217" t="n">
        <v>21146.31</v>
      </c>
      <c r="L16" s="9"/>
      <c r="M16" s="9"/>
      <c r="N16" s="9"/>
      <c r="O16" s="9"/>
      <c r="P16" s="9"/>
      <c r="Q16" s="9"/>
      <c r="R16" s="9"/>
    </row>
    <row r="17">
      <c r="A17" s="9"/>
      <c r="B17" s="219" t="n">
        <v>1.00020014434E11</v>
      </c>
      <c r="C17" s="220" t="n">
        <v>1.0</v>
      </c>
      <c r="D17" s="220" t="n">
        <v>1.0</v>
      </c>
      <c r="E17" s="220" t="n">
        <v>1.0</v>
      </c>
      <c r="F17" s="220" t="n">
        <v>1.0</v>
      </c>
      <c r="G17" s="220" t="n">
        <v>1.0</v>
      </c>
      <c r="H17" s="220" t="n">
        <v>0.0</v>
      </c>
      <c r="I17" s="220" t="s">
        <v>78</v>
      </c>
      <c r="J17" s="218" t="s">
        <v>69</v>
      </c>
      <c r="K17" s="220" t="n">
        <v>1700.0</v>
      </c>
      <c r="L17" s="9"/>
      <c r="M17" s="9"/>
      <c r="N17" s="9"/>
      <c r="O17" s="9"/>
      <c r="P17" s="9"/>
      <c r="Q17" s="9"/>
      <c r="R17" s="9"/>
    </row>
    <row r="18">
      <c r="A18" s="9"/>
      <c r="B18" s="216" t="n">
        <v>1.00020017436E11</v>
      </c>
      <c r="C18" s="217" t="n">
        <v>1.0</v>
      </c>
      <c r="D18" s="217" t="n">
        <v>1.0</v>
      </c>
      <c r="E18" s="217" t="n">
        <v>1.0</v>
      </c>
      <c r="F18" s="217" t="n">
        <v>1.0</v>
      </c>
      <c r="G18" s="217" t="n">
        <v>1.0</v>
      </c>
      <c r="H18" s="217" t="n">
        <v>0.0</v>
      </c>
      <c r="I18" s="217" t="s">
        <v>73</v>
      </c>
      <c r="J18" s="218" t="s">
        <v>69</v>
      </c>
      <c r="K18" s="217" t="n">
        <v>50.0</v>
      </c>
      <c r="L18" s="9"/>
      <c r="M18" s="9"/>
      <c r="N18" s="9"/>
      <c r="O18" s="9"/>
      <c r="P18" s="9"/>
      <c r="Q18" s="9"/>
      <c r="R18" s="9"/>
    </row>
    <row r="19">
      <c r="A19" s="9"/>
      <c r="B19" s="219" t="n">
        <v>1.00020019333E11</v>
      </c>
      <c r="C19" s="220" t="n">
        <v>1.0</v>
      </c>
      <c r="D19" s="220" t="n">
        <v>1.0</v>
      </c>
      <c r="E19" s="220" t="n">
        <v>1.0</v>
      </c>
      <c r="F19" s="220" t="n">
        <v>1.0</v>
      </c>
      <c r="G19" s="220" t="n">
        <v>1.0</v>
      </c>
      <c r="H19" s="220" t="n">
        <v>0.0</v>
      </c>
      <c r="I19" s="220" t="s">
        <v>79</v>
      </c>
      <c r="J19" s="218" t="s">
        <v>69</v>
      </c>
      <c r="K19" s="220" t="n">
        <v>13.71</v>
      </c>
      <c r="L19" s="9"/>
      <c r="M19" s="9"/>
      <c r="N19" s="9"/>
      <c r="O19" s="9"/>
      <c r="P19" s="9"/>
      <c r="Q19" s="9"/>
      <c r="R19" s="9"/>
    </row>
    <row r="20">
      <c r="A20" s="9"/>
      <c r="B20" s="216" t="n">
        <v>1.00020026144E11</v>
      </c>
      <c r="C20" s="217" t="n">
        <v>1.0</v>
      </c>
      <c r="D20" s="217" t="n">
        <v>1.0</v>
      </c>
      <c r="E20" s="217" t="n">
        <v>1.0</v>
      </c>
      <c r="F20" s="217" t="n">
        <v>1.0</v>
      </c>
      <c r="G20" s="217" t="n">
        <v>1.0</v>
      </c>
      <c r="H20" s="217" t="n">
        <v>0.0</v>
      </c>
      <c r="I20" s="217" t="s">
        <v>76</v>
      </c>
      <c r="J20" s="218" t="s">
        <v>69</v>
      </c>
      <c r="K20" s="217" t="n">
        <v>1.0</v>
      </c>
      <c r="L20" s="9"/>
      <c r="M20" s="9"/>
      <c r="N20" s="9"/>
      <c r="O20" s="9"/>
      <c r="P20" s="9"/>
      <c r="Q20" s="9"/>
      <c r="R20" s="9"/>
    </row>
    <row r="21">
      <c r="A21" s="9"/>
      <c r="B21" s="219" t="n">
        <v>1.00020029143E11</v>
      </c>
      <c r="C21" s="220" t="n">
        <v>1.0</v>
      </c>
      <c r="D21" s="220" t="n">
        <v>1.0</v>
      </c>
      <c r="E21" s="220" t="n">
        <v>1.0</v>
      </c>
      <c r="F21" s="220" t="n">
        <v>1.0</v>
      </c>
      <c r="G21" s="220" t="n">
        <v>1.0</v>
      </c>
      <c r="H21" s="220" t="n">
        <v>0.0</v>
      </c>
      <c r="I21" s="220" t="s">
        <v>72</v>
      </c>
      <c r="J21" s="218" t="s">
        <v>69</v>
      </c>
      <c r="K21" s="220" t="n">
        <v>2702.0</v>
      </c>
      <c r="L21" s="9"/>
      <c r="M21" s="9"/>
      <c r="N21" s="9"/>
      <c r="O21" s="9"/>
      <c r="P21" s="9"/>
      <c r="Q21" s="9"/>
      <c r="R21" s="9"/>
    </row>
    <row r="22">
      <c r="A22" s="9"/>
      <c r="B22" s="216" t="n">
        <v>1.00020034257E11</v>
      </c>
      <c r="C22" s="217" t="n">
        <v>1.0</v>
      </c>
      <c r="D22" s="217" t="n">
        <v>1.0</v>
      </c>
      <c r="E22" s="217" t="n">
        <v>1.0</v>
      </c>
      <c r="F22" s="217" t="n">
        <v>1.0</v>
      </c>
      <c r="G22" s="217" t="n">
        <v>1.0</v>
      </c>
      <c r="H22" s="217" t="n">
        <v>0.0</v>
      </c>
      <c r="I22" s="217" t="s">
        <v>70</v>
      </c>
      <c r="J22" s="218" t="s">
        <v>69</v>
      </c>
      <c r="K22" s="217" t="n">
        <v>8450.0</v>
      </c>
      <c r="L22" s="9"/>
      <c r="M22" s="9"/>
      <c r="N22" s="9"/>
      <c r="O22" s="9"/>
      <c r="P22" s="9"/>
      <c r="Q22" s="9"/>
      <c r="R22" s="9"/>
    </row>
    <row r="23">
      <c r="A23" s="9"/>
      <c r="B23" s="219" t="n">
        <v>1.00020034457E11</v>
      </c>
      <c r="C23" s="220" t="n">
        <v>1.0</v>
      </c>
      <c r="D23" s="220" t="n">
        <v>1.0</v>
      </c>
      <c r="E23" s="220" t="n">
        <v>1.0</v>
      </c>
      <c r="F23" s="220" t="n">
        <v>1.0</v>
      </c>
      <c r="G23" s="220" t="n">
        <v>1.0</v>
      </c>
      <c r="H23" s="220" t="n">
        <v>0.0</v>
      </c>
      <c r="I23" s="220" t="s">
        <v>79</v>
      </c>
      <c r="J23" s="218" t="s">
        <v>69</v>
      </c>
      <c r="K23" s="220" t="n">
        <v>352.0</v>
      </c>
      <c r="L23" s="9"/>
      <c r="M23" s="9"/>
      <c r="N23" s="9"/>
      <c r="O23" s="9"/>
      <c r="P23" s="9"/>
      <c r="Q23" s="9"/>
      <c r="R23" s="9"/>
    </row>
    <row r="24">
      <c r="A24" s="9"/>
      <c r="B24" s="216" t="n">
        <v>1.00020037602E11</v>
      </c>
      <c r="C24" s="217" t="n">
        <v>1.0</v>
      </c>
      <c r="D24" s="217" t="n">
        <v>1.0</v>
      </c>
      <c r="E24" s="217" t="n">
        <v>1.0</v>
      </c>
      <c r="F24" s="217" t="n">
        <v>1.0</v>
      </c>
      <c r="G24" s="217" t="n">
        <v>1.0</v>
      </c>
      <c r="H24" s="217" t="n">
        <v>0.0</v>
      </c>
      <c r="I24" s="217" t="s">
        <v>80</v>
      </c>
      <c r="J24" s="218" t="s">
        <v>69</v>
      </c>
      <c r="K24" s="217" t="n">
        <v>13.45</v>
      </c>
      <c r="L24" s="9"/>
      <c r="M24" s="9"/>
      <c r="N24" s="9"/>
      <c r="O24" s="9"/>
      <c r="P24" s="9"/>
      <c r="Q24" s="9"/>
      <c r="R24" s="9"/>
    </row>
    <row r="25">
      <c r="A25" s="9"/>
      <c r="B25" s="219" t="n">
        <v>1.00020044102E11</v>
      </c>
      <c r="C25" s="220" t="n">
        <v>1.0</v>
      </c>
      <c r="D25" s="220" t="n">
        <v>1.0</v>
      </c>
      <c r="E25" s="220" t="n">
        <v>1.0</v>
      </c>
      <c r="F25" s="220" t="n">
        <v>1.0</v>
      </c>
      <c r="G25" s="220" t="n">
        <v>1.0</v>
      </c>
      <c r="H25" s="220" t="n">
        <v>0.0</v>
      </c>
      <c r="I25" s="220" t="s">
        <v>72</v>
      </c>
      <c r="J25" s="218" t="s">
        <v>69</v>
      </c>
      <c r="K25" s="220" t="n">
        <v>688.0</v>
      </c>
      <c r="L25" s="9"/>
      <c r="M25" s="9"/>
      <c r="N25" s="9"/>
      <c r="O25" s="9"/>
      <c r="P25" s="9"/>
      <c r="Q25" s="9"/>
      <c r="R25" s="9"/>
    </row>
    <row r="26">
      <c r="A26" s="9"/>
      <c r="B26" s="216" t="n">
        <v>1.00020062487E11</v>
      </c>
      <c r="C26" s="217" t="n">
        <v>1.0</v>
      </c>
      <c r="D26" s="217" t="n">
        <v>1.0</v>
      </c>
      <c r="E26" s="217" t="n">
        <v>1.0</v>
      </c>
      <c r="F26" s="217" t="n">
        <v>1.0</v>
      </c>
      <c r="G26" s="217" t="n">
        <v>1.0</v>
      </c>
      <c r="H26" s="217" t="n">
        <v>0.0</v>
      </c>
      <c r="I26" s="217" t="s">
        <v>74</v>
      </c>
      <c r="J26" s="218" t="s">
        <v>69</v>
      </c>
      <c r="K26" s="217" t="n">
        <v>161.5</v>
      </c>
      <c r="L26" s="9"/>
      <c r="M26" s="9"/>
      <c r="N26" s="9"/>
      <c r="O26" s="9"/>
      <c r="P26" s="9"/>
      <c r="Q26" s="9"/>
      <c r="R26" s="9"/>
    </row>
    <row r="27">
      <c r="A27" s="9"/>
      <c r="B27" s="219" t="n">
        <v>1.00020069635E11</v>
      </c>
      <c r="C27" s="220" t="n">
        <v>1.0</v>
      </c>
      <c r="D27" s="220" t="n">
        <v>1.0</v>
      </c>
      <c r="E27" s="220" t="n">
        <v>1.0</v>
      </c>
      <c r="F27" s="220" t="n">
        <v>1.0</v>
      </c>
      <c r="G27" s="220" t="n">
        <v>1.0</v>
      </c>
      <c r="H27" s="220" t="n">
        <v>0.0</v>
      </c>
      <c r="I27" s="220" t="s">
        <v>80</v>
      </c>
      <c r="J27" s="218" t="s">
        <v>69</v>
      </c>
      <c r="K27" s="220" t="n">
        <v>9.9</v>
      </c>
      <c r="L27" s="9"/>
      <c r="M27" s="9"/>
      <c r="N27" s="9"/>
      <c r="O27" s="9"/>
      <c r="P27" s="9"/>
      <c r="Q27" s="9"/>
      <c r="R27" s="9"/>
    </row>
    <row r="28">
      <c r="A28" s="9"/>
      <c r="B28" s="216" t="n">
        <v>1.00020071576E11</v>
      </c>
      <c r="C28" s="217" t="n">
        <v>1.0</v>
      </c>
      <c r="D28" s="217" t="n">
        <v>1.0</v>
      </c>
      <c r="E28" s="217" t="n">
        <v>1.0</v>
      </c>
      <c r="F28" s="217" t="n">
        <v>1.0</v>
      </c>
      <c r="G28" s="217" t="n">
        <v>1.0</v>
      </c>
      <c r="H28" s="217" t="n">
        <v>0.0</v>
      </c>
      <c r="I28" s="217" t="s">
        <v>77</v>
      </c>
      <c r="J28" s="218" t="s">
        <v>69</v>
      </c>
      <c r="K28" s="217" t="n">
        <v>1.0</v>
      </c>
      <c r="L28" s="9"/>
      <c r="M28" s="9"/>
      <c r="N28" s="9"/>
      <c r="O28" s="9"/>
      <c r="P28" s="9"/>
      <c r="Q28" s="9"/>
      <c r="R28" s="9"/>
    </row>
    <row r="29">
      <c r="A29" s="9"/>
      <c r="B29" s="219" t="n">
        <v>1.00020080572E11</v>
      </c>
      <c r="C29" s="220" t="n">
        <v>1.0</v>
      </c>
      <c r="D29" s="220" t="n">
        <v>1.0</v>
      </c>
      <c r="E29" s="220" t="n">
        <v>1.0</v>
      </c>
      <c r="F29" s="220" t="n">
        <v>1.0</v>
      </c>
      <c r="G29" s="220" t="n">
        <v>1.0</v>
      </c>
      <c r="H29" s="220" t="n">
        <v>0.0</v>
      </c>
      <c r="I29" s="220" t="s">
        <v>77</v>
      </c>
      <c r="J29" s="218" t="s">
        <v>69</v>
      </c>
      <c r="K29" s="220" t="n">
        <v>1.0</v>
      </c>
      <c r="L29" s="9"/>
      <c r="M29" s="9"/>
      <c r="N29" s="9"/>
      <c r="O29" s="9"/>
      <c r="P29" s="9"/>
      <c r="Q29" s="9"/>
      <c r="R29" s="9"/>
    </row>
    <row r="30">
      <c r="A30" s="9"/>
      <c r="B30" s="216" t="n">
        <v>1.00020080589E11</v>
      </c>
      <c r="C30" s="217" t="n">
        <v>1.0</v>
      </c>
      <c r="D30" s="217" t="n">
        <v>1.0</v>
      </c>
      <c r="E30" s="217" t="n">
        <v>1.0</v>
      </c>
      <c r="F30" s="217" t="n">
        <v>1.0</v>
      </c>
      <c r="G30" s="217" t="n">
        <v>1.0</v>
      </c>
      <c r="H30" s="217" t="n">
        <v>0.0</v>
      </c>
      <c r="I30" s="217" t="s">
        <v>76</v>
      </c>
      <c r="J30" s="218" t="s">
        <v>69</v>
      </c>
      <c r="K30" s="217" t="n">
        <v>4112.0</v>
      </c>
      <c r="L30" s="9"/>
      <c r="M30" s="9"/>
      <c r="N30" s="9"/>
      <c r="O30" s="9"/>
      <c r="P30" s="9"/>
      <c r="Q30" s="9"/>
      <c r="R30" s="9"/>
    </row>
    <row r="31">
      <c r="A31" s="9"/>
      <c r="B31" s="219" t="n">
        <v>1.00020080616E11</v>
      </c>
      <c r="C31" s="220" t="n">
        <v>1.0</v>
      </c>
      <c r="D31" s="220" t="n">
        <v>1.0</v>
      </c>
      <c r="E31" s="220" t="n">
        <v>1.0</v>
      </c>
      <c r="F31" s="220" t="n">
        <v>1.0</v>
      </c>
      <c r="G31" s="220" t="n">
        <v>1.0</v>
      </c>
      <c r="H31" s="220" t="n">
        <v>0.0</v>
      </c>
      <c r="I31" s="220" t="s">
        <v>76</v>
      </c>
      <c r="J31" s="218" t="s">
        <v>69</v>
      </c>
      <c r="K31" s="220" t="n">
        <v>435.0</v>
      </c>
      <c r="L31" s="9"/>
      <c r="M31" s="9"/>
      <c r="N31" s="9"/>
      <c r="O31" s="9"/>
      <c r="P31" s="9"/>
      <c r="Q31" s="9"/>
      <c r="R31" s="9"/>
    </row>
    <row r="32">
      <c r="A32" s="9"/>
      <c r="B32" s="216" t="n">
        <v>1.00020081525E11</v>
      </c>
      <c r="C32" s="217" t="n">
        <v>1.0</v>
      </c>
      <c r="D32" s="217" t="n">
        <v>1.0</v>
      </c>
      <c r="E32" s="217" t="n">
        <v>1.0</v>
      </c>
      <c r="F32" s="217" t="n">
        <v>1.0</v>
      </c>
      <c r="G32" s="217" t="n">
        <v>1.0</v>
      </c>
      <c r="H32" s="217" t="n">
        <v>0.0</v>
      </c>
      <c r="I32" s="217" t="s">
        <v>79</v>
      </c>
      <c r="J32" s="218" t="s">
        <v>69</v>
      </c>
      <c r="K32" s="217" t="n">
        <v>9090.79</v>
      </c>
      <c r="L32" s="9"/>
      <c r="M32" s="9"/>
      <c r="N32" s="9"/>
      <c r="O32" s="9"/>
      <c r="P32" s="9"/>
      <c r="Q32" s="9"/>
      <c r="R32" s="9"/>
    </row>
    <row r="33">
      <c r="A33" s="9"/>
      <c r="B33" s="219" t="n">
        <v>1.00020085096E11</v>
      </c>
      <c r="C33" s="220" t="n">
        <v>1.0</v>
      </c>
      <c r="D33" s="220" t="n">
        <v>1.0</v>
      </c>
      <c r="E33" s="220" t="n">
        <v>1.0</v>
      </c>
      <c r="F33" s="220" t="n">
        <v>1.0</v>
      </c>
      <c r="G33" s="220" t="n">
        <v>1.0</v>
      </c>
      <c r="H33" s="220" t="n">
        <v>0.0</v>
      </c>
      <c r="I33" s="220" t="s">
        <v>80</v>
      </c>
      <c r="J33" s="218" t="s">
        <v>69</v>
      </c>
      <c r="K33" s="220" t="n">
        <v>38.0</v>
      </c>
      <c r="L33" s="9"/>
      <c r="M33" s="9"/>
      <c r="N33" s="9"/>
      <c r="O33" s="9"/>
      <c r="P33" s="9"/>
      <c r="Q33" s="9"/>
      <c r="R33" s="9"/>
    </row>
    <row r="34">
      <c r="A34" s="9"/>
      <c r="B34" s="216" t="n">
        <v>1.00020085633E11</v>
      </c>
      <c r="C34" s="217" t="n">
        <v>1.0</v>
      </c>
      <c r="D34" s="217" t="n">
        <v>1.0</v>
      </c>
      <c r="E34" s="217" t="n">
        <v>1.0</v>
      </c>
      <c r="F34" s="217" t="n">
        <v>1.0</v>
      </c>
      <c r="G34" s="217" t="n">
        <v>1.0</v>
      </c>
      <c r="H34" s="217" t="n">
        <v>0.0</v>
      </c>
      <c r="I34" s="217" t="s">
        <v>68</v>
      </c>
      <c r="J34" s="218" t="s">
        <v>69</v>
      </c>
      <c r="K34" s="217" t="n">
        <v>1986.02</v>
      </c>
      <c r="L34" s="9"/>
      <c r="M34" s="9"/>
      <c r="N34" s="9"/>
      <c r="O34" s="9"/>
      <c r="P34" s="9"/>
      <c r="Q34" s="9"/>
      <c r="R34" s="9"/>
    </row>
    <row r="35">
      <c r="A35" s="9"/>
      <c r="B35" s="219" t="n">
        <v>1.00020087914E11</v>
      </c>
      <c r="C35" s="220" t="n">
        <v>1.0</v>
      </c>
      <c r="D35" s="220" t="n">
        <v>1.0</v>
      </c>
      <c r="E35" s="220" t="n">
        <v>1.0</v>
      </c>
      <c r="F35" s="220" t="n">
        <v>1.0</v>
      </c>
      <c r="G35" s="220" t="n">
        <v>1.0</v>
      </c>
      <c r="H35" s="220" t="n">
        <v>0.0</v>
      </c>
      <c r="I35" s="220" t="s">
        <v>76</v>
      </c>
      <c r="J35" s="218" t="s">
        <v>69</v>
      </c>
      <c r="K35" s="220" t="n">
        <v>31.0</v>
      </c>
      <c r="L35" s="9"/>
      <c r="M35" s="9"/>
      <c r="N35" s="9"/>
      <c r="O35" s="9"/>
      <c r="P35" s="9"/>
      <c r="Q35" s="9"/>
      <c r="R35" s="9"/>
    </row>
    <row r="36">
      <c r="A36" s="9"/>
      <c r="B36" s="216" t="n">
        <v>1.00020103287E11</v>
      </c>
      <c r="C36" s="217" t="n">
        <v>1.0</v>
      </c>
      <c r="D36" s="217" t="n">
        <v>0.0</v>
      </c>
      <c r="E36" s="217" t="n">
        <v>1.0</v>
      </c>
      <c r="F36" s="217" t="n">
        <v>1.0</v>
      </c>
      <c r="G36" s="217" t="n">
        <v>1.0</v>
      </c>
      <c r="H36" s="217" t="n">
        <v>0.0</v>
      </c>
      <c r="I36" s="217" t="s">
        <v>79</v>
      </c>
      <c r="J36" s="218" t="s">
        <v>69</v>
      </c>
      <c r="K36" s="217" t="n">
        <v>288.0</v>
      </c>
      <c r="L36" s="9"/>
      <c r="M36" s="9"/>
      <c r="N36" s="9"/>
      <c r="O36" s="9"/>
      <c r="P36" s="9"/>
      <c r="Q36" s="9"/>
      <c r="R36" s="9"/>
    </row>
    <row r="37">
      <c r="A37" s="9"/>
      <c r="B37" s="219" t="n">
        <v>1.00020110871E11</v>
      </c>
      <c r="C37" s="220" t="n">
        <v>1.0</v>
      </c>
      <c r="D37" s="220" t="n">
        <v>1.0</v>
      </c>
      <c r="E37" s="220" t="n">
        <v>1.0</v>
      </c>
      <c r="F37" s="220" t="n">
        <v>1.0</v>
      </c>
      <c r="G37" s="220" t="n">
        <v>1.0</v>
      </c>
      <c r="H37" s="220" t="n">
        <v>0.0</v>
      </c>
      <c r="I37" s="220" t="s">
        <v>81</v>
      </c>
      <c r="J37" s="218" t="s">
        <v>69</v>
      </c>
      <c r="K37" s="220" t="n">
        <v>1000.0</v>
      </c>
      <c r="L37" s="9"/>
      <c r="M37" s="9"/>
      <c r="N37" s="9"/>
      <c r="O37" s="9"/>
      <c r="P37" s="9"/>
      <c r="Q37" s="9"/>
      <c r="R37" s="9"/>
    </row>
    <row r="38">
      <c r="A38" s="9"/>
      <c r="B38" s="216" t="n">
        <v>1.00020115004E11</v>
      </c>
      <c r="C38" s="217" t="n">
        <v>1.0</v>
      </c>
      <c r="D38" s="217" t="n">
        <v>1.0</v>
      </c>
      <c r="E38" s="217" t="n">
        <v>1.0</v>
      </c>
      <c r="F38" s="217" t="n">
        <v>1.0</v>
      </c>
      <c r="G38" s="217" t="n">
        <v>1.0</v>
      </c>
      <c r="H38" s="217" t="n">
        <v>0.0</v>
      </c>
      <c r="I38" s="217" t="s">
        <v>68</v>
      </c>
      <c r="J38" s="218" t="s">
        <v>69</v>
      </c>
      <c r="K38" s="217" t="n">
        <v>1081.0</v>
      </c>
      <c r="L38" s="9"/>
      <c r="M38" s="9"/>
      <c r="N38" s="9"/>
      <c r="O38" s="9"/>
      <c r="P38" s="9"/>
      <c r="Q38" s="9"/>
      <c r="R38" s="9"/>
    </row>
    <row r="39">
      <c r="A39" s="9"/>
      <c r="B39" s="219" t="n">
        <v>1.00020116588E11</v>
      </c>
      <c r="C39" s="220" t="n">
        <v>1.0</v>
      </c>
      <c r="D39" s="220" t="n">
        <v>1.0</v>
      </c>
      <c r="E39" s="220" t="n">
        <v>1.0</v>
      </c>
      <c r="F39" s="220" t="n">
        <v>1.0</v>
      </c>
      <c r="G39" s="220" t="n">
        <v>1.0</v>
      </c>
      <c r="H39" s="220" t="n">
        <v>0.0</v>
      </c>
      <c r="I39" s="220" t="s">
        <v>77</v>
      </c>
      <c r="J39" s="218" t="s">
        <v>69</v>
      </c>
      <c r="K39" s="220" t="n">
        <v>1.0</v>
      </c>
      <c r="L39" s="9"/>
      <c r="M39" s="9"/>
      <c r="N39" s="9"/>
      <c r="O39" s="9"/>
      <c r="P39" s="9"/>
      <c r="Q39" s="9"/>
      <c r="R39" s="9"/>
    </row>
    <row r="40">
      <c r="A40" s="9"/>
      <c r="B40" s="216" t="n">
        <v>1.00020120403E11</v>
      </c>
      <c r="C40" s="217" t="n">
        <v>1.0</v>
      </c>
      <c r="D40" s="217" t="n">
        <v>1.0</v>
      </c>
      <c r="E40" s="217" t="n">
        <v>1.0</v>
      </c>
      <c r="F40" s="217" t="n">
        <v>1.0</v>
      </c>
      <c r="G40" s="217" t="n">
        <v>1.0</v>
      </c>
      <c r="H40" s="217" t="n">
        <v>0.0</v>
      </c>
      <c r="I40" s="217" t="s">
        <v>78</v>
      </c>
      <c r="J40" s="218" t="s">
        <v>69</v>
      </c>
      <c r="K40" s="217" t="n">
        <v>1261.0</v>
      </c>
      <c r="L40" s="9"/>
      <c r="M40" s="9"/>
      <c r="N40" s="9"/>
      <c r="O40" s="9"/>
      <c r="P40" s="9"/>
      <c r="Q40" s="9"/>
      <c r="R40" s="9"/>
    </row>
    <row r="41">
      <c r="A41" s="9"/>
      <c r="B41" s="219" t="n">
        <v>1.00020126227E11</v>
      </c>
      <c r="C41" s="220" t="n">
        <v>1.0</v>
      </c>
      <c r="D41" s="220" t="n">
        <v>1.0</v>
      </c>
      <c r="E41" s="220" t="n">
        <v>1.0</v>
      </c>
      <c r="F41" s="220" t="n">
        <v>1.0</v>
      </c>
      <c r="G41" s="220" t="n">
        <v>1.0</v>
      </c>
      <c r="H41" s="220" t="n">
        <v>0.0</v>
      </c>
      <c r="I41" s="220" t="s">
        <v>82</v>
      </c>
      <c r="J41" s="218" t="s">
        <v>69</v>
      </c>
      <c r="K41" s="220" t="n">
        <v>485.5</v>
      </c>
      <c r="L41" s="9"/>
      <c r="M41" s="9"/>
      <c r="N41" s="9"/>
      <c r="O41" s="9"/>
      <c r="P41" s="9"/>
      <c r="Q41" s="9"/>
      <c r="R41" s="9"/>
    </row>
    <row r="42">
      <c r="A42" s="9"/>
      <c r="B42" s="216" t="n">
        <v>1.00020127743E11</v>
      </c>
      <c r="C42" s="217" t="n">
        <v>1.0</v>
      </c>
      <c r="D42" s="217" t="n">
        <v>1.0</v>
      </c>
      <c r="E42" s="217" t="n">
        <v>1.0</v>
      </c>
      <c r="F42" s="217" t="n">
        <v>1.0</v>
      </c>
      <c r="G42" s="217" t="n">
        <v>1.0</v>
      </c>
      <c r="H42" s="217" t="n">
        <v>0.0</v>
      </c>
      <c r="I42" s="217" t="s">
        <v>78</v>
      </c>
      <c r="J42" s="218" t="s">
        <v>69</v>
      </c>
      <c r="K42" s="217" t="n">
        <v>324.0</v>
      </c>
      <c r="L42" s="9"/>
      <c r="M42" s="9"/>
      <c r="N42" s="9"/>
      <c r="O42" s="9"/>
      <c r="P42" s="9"/>
      <c r="Q42" s="9"/>
      <c r="R42" s="9"/>
    </row>
    <row r="43">
      <c r="A43" s="9"/>
      <c r="B43" s="219" t="n">
        <v>1.00020140491E11</v>
      </c>
      <c r="C43" s="220" t="n">
        <v>1.0</v>
      </c>
      <c r="D43" s="220" t="n">
        <v>1.0</v>
      </c>
      <c r="E43" s="220" t="n">
        <v>1.0</v>
      </c>
      <c r="F43" s="220" t="n">
        <v>1.0</v>
      </c>
      <c r="G43" s="220" t="n">
        <v>1.0</v>
      </c>
      <c r="H43" s="220" t="n">
        <v>0.0</v>
      </c>
      <c r="I43" s="220" t="s">
        <v>77</v>
      </c>
      <c r="J43" s="218" t="s">
        <v>69</v>
      </c>
      <c r="K43" s="220" t="n">
        <v>161.0</v>
      </c>
      <c r="L43" s="9"/>
      <c r="M43" s="9"/>
      <c r="N43" s="9"/>
      <c r="O43" s="9"/>
      <c r="P43" s="9"/>
      <c r="Q43" s="9"/>
      <c r="R43" s="9"/>
    </row>
    <row r="44">
      <c r="A44" s="9"/>
      <c r="B44" s="216" t="n">
        <v>1.00020165018E11</v>
      </c>
      <c r="C44" s="217" t="n">
        <v>1.0</v>
      </c>
      <c r="D44" s="217" t="n">
        <v>1.0</v>
      </c>
      <c r="E44" s="217" t="n">
        <v>1.0</v>
      </c>
      <c r="F44" s="217" t="n">
        <v>1.0</v>
      </c>
      <c r="G44" s="217" t="n">
        <v>1.0</v>
      </c>
      <c r="H44" s="217" t="n">
        <v>0.0</v>
      </c>
      <c r="I44" s="217" t="s">
        <v>80</v>
      </c>
      <c r="J44" s="218" t="s">
        <v>69</v>
      </c>
      <c r="K44" s="217" t="n">
        <v>1.0</v>
      </c>
      <c r="L44" s="9"/>
      <c r="M44" s="9"/>
      <c r="N44" s="9"/>
      <c r="O44" s="9"/>
      <c r="P44" s="9"/>
      <c r="Q44" s="9"/>
      <c r="R44" s="9"/>
    </row>
    <row r="45">
      <c r="A45" s="9"/>
      <c r="B45" s="219" t="n">
        <v>1.00020171762E11</v>
      </c>
      <c r="C45" s="220" t="n">
        <v>1.0</v>
      </c>
      <c r="D45" s="220" t="n">
        <v>1.0</v>
      </c>
      <c r="E45" s="220" t="n">
        <v>1.0</v>
      </c>
      <c r="F45" s="220" t="n">
        <v>1.0</v>
      </c>
      <c r="G45" s="220" t="n">
        <v>1.0</v>
      </c>
      <c r="H45" s="220" t="n">
        <v>0.0</v>
      </c>
      <c r="I45" s="220" t="s">
        <v>80</v>
      </c>
      <c r="J45" s="218" t="s">
        <v>69</v>
      </c>
      <c r="K45" s="220" t="n">
        <v>3396.0</v>
      </c>
      <c r="L45" s="9"/>
      <c r="M45" s="9"/>
      <c r="N45" s="9"/>
      <c r="O45" s="9"/>
      <c r="P45" s="9"/>
      <c r="Q45" s="9"/>
      <c r="R45" s="9"/>
    </row>
    <row r="46">
      <c r="A46" s="9"/>
      <c r="B46" s="216" t="n">
        <v>1.00020195861E11</v>
      </c>
      <c r="C46" s="217" t="n">
        <v>1.0</v>
      </c>
      <c r="D46" s="217" t="n">
        <v>1.0</v>
      </c>
      <c r="E46" s="217" t="n">
        <v>1.0</v>
      </c>
      <c r="F46" s="217" t="n">
        <v>1.0</v>
      </c>
      <c r="G46" s="217" t="n">
        <v>1.0</v>
      </c>
      <c r="H46" s="217" t="n">
        <v>0.0</v>
      </c>
      <c r="I46" s="217" t="s">
        <v>81</v>
      </c>
      <c r="J46" s="218" t="s">
        <v>69</v>
      </c>
      <c r="K46" s="217" t="n">
        <v>1173.0</v>
      </c>
      <c r="L46" s="9"/>
      <c r="M46" s="9"/>
      <c r="N46" s="9"/>
      <c r="O46" s="9"/>
      <c r="P46" s="9"/>
      <c r="Q46" s="9"/>
      <c r="R46" s="9"/>
    </row>
    <row r="47">
      <c r="A47" s="9"/>
      <c r="B47" s="219" t="n">
        <v>1.00020198638E11</v>
      </c>
      <c r="C47" s="220" t="n">
        <v>1.0</v>
      </c>
      <c r="D47" s="220" t="n">
        <v>1.0</v>
      </c>
      <c r="E47" s="220" t="n">
        <v>1.0</v>
      </c>
      <c r="F47" s="220" t="n">
        <v>1.0</v>
      </c>
      <c r="G47" s="220" t="n">
        <v>1.0</v>
      </c>
      <c r="H47" s="220" t="n">
        <v>0.0</v>
      </c>
      <c r="I47" s="220" t="s">
        <v>83</v>
      </c>
      <c r="J47" s="218" t="s">
        <v>69</v>
      </c>
      <c r="K47" s="220" t="n">
        <v>9.9</v>
      </c>
      <c r="L47" s="9"/>
      <c r="M47" s="9"/>
      <c r="N47" s="9"/>
      <c r="O47" s="9"/>
      <c r="P47" s="9"/>
      <c r="Q47" s="9"/>
      <c r="R47" s="9"/>
    </row>
    <row r="48">
      <c r="A48" s="9"/>
      <c r="B48" s="216" t="n">
        <v>1.00020199903E11</v>
      </c>
      <c r="C48" s="217" t="n">
        <v>1.0</v>
      </c>
      <c r="D48" s="217" t="n">
        <v>1.0</v>
      </c>
      <c r="E48" s="217" t="n">
        <v>1.0</v>
      </c>
      <c r="F48" s="217" t="n">
        <v>1.0</v>
      </c>
      <c r="G48" s="217" t="n">
        <v>1.0</v>
      </c>
      <c r="H48" s="217" t="n">
        <v>0.0</v>
      </c>
      <c r="I48" s="217" t="s">
        <v>78</v>
      </c>
      <c r="J48" s="218" t="s">
        <v>69</v>
      </c>
      <c r="K48" s="217" t="n">
        <v>7196.2</v>
      </c>
      <c r="L48" s="9"/>
      <c r="M48" s="9"/>
      <c r="N48" s="9"/>
      <c r="O48" s="9"/>
      <c r="P48" s="9"/>
      <c r="Q48" s="9"/>
      <c r="R48" s="9"/>
    </row>
    <row r="49">
      <c r="A49" s="9"/>
      <c r="B49" s="219" t="n">
        <v>1.00020219244E11</v>
      </c>
      <c r="C49" s="220" t="n">
        <v>1.0</v>
      </c>
      <c r="D49" s="220" t="n">
        <v>1.0</v>
      </c>
      <c r="E49" s="220" t="n">
        <v>1.0</v>
      </c>
      <c r="F49" s="220" t="n">
        <v>1.0</v>
      </c>
      <c r="G49" s="220" t="n">
        <v>1.0</v>
      </c>
      <c r="H49" s="220" t="n">
        <v>0.0</v>
      </c>
      <c r="I49" s="220" t="s">
        <v>83</v>
      </c>
      <c r="J49" s="218" t="s">
        <v>69</v>
      </c>
      <c r="K49" s="220" t="n">
        <v>2206.0</v>
      </c>
      <c r="L49" s="9"/>
      <c r="M49" s="9"/>
      <c r="N49" s="9"/>
      <c r="O49" s="9"/>
      <c r="P49" s="9"/>
      <c r="Q49" s="9"/>
      <c r="R49" s="9"/>
    </row>
    <row r="50">
      <c r="A50" s="9"/>
      <c r="B50" s="216" t="n">
        <v>3.14778147E8</v>
      </c>
      <c r="C50" s="217" t="n">
        <v>1.0</v>
      </c>
      <c r="D50" s="217" t="n">
        <v>1.0</v>
      </c>
      <c r="E50" s="217" t="n">
        <v>1.0</v>
      </c>
      <c r="F50" s="217" t="n">
        <v>1.0</v>
      </c>
      <c r="G50" s="217" t="n">
        <v>1.0</v>
      </c>
      <c r="H50" s="217" t="n">
        <v>0.0</v>
      </c>
      <c r="I50" s="217" t="s">
        <v>82</v>
      </c>
      <c r="J50" s="218" t="s">
        <v>69</v>
      </c>
      <c r="K50" s="217" t="n">
        <v>9.91</v>
      </c>
      <c r="L50" s="9"/>
      <c r="M50" s="9"/>
      <c r="N50" s="9"/>
      <c r="O50" s="9"/>
      <c r="P50" s="9"/>
      <c r="Q50" s="9"/>
      <c r="R50" s="9"/>
    </row>
    <row r="51">
      <c r="A51" s="9"/>
      <c r="B51" s="219" t="n">
        <v>3.8174988E7</v>
      </c>
      <c r="C51" s="220" t="n">
        <v>1.0</v>
      </c>
      <c r="D51" s="220" t="n">
        <v>1.0</v>
      </c>
      <c r="E51" s="220" t="n">
        <v>1.0</v>
      </c>
      <c r="F51" s="220" t="n">
        <v>1.0</v>
      </c>
      <c r="G51" s="220" t="n">
        <v>1.0</v>
      </c>
      <c r="H51" s="220" t="n">
        <v>0.0</v>
      </c>
      <c r="I51" s="220" t="s">
        <v>80</v>
      </c>
      <c r="J51" s="218" t="s">
        <v>69</v>
      </c>
      <c r="K51" s="220" t="n">
        <v>70.01</v>
      </c>
      <c r="L51" s="9"/>
      <c r="M51" s="9"/>
      <c r="N51" s="9"/>
      <c r="O51" s="9"/>
      <c r="P51" s="9"/>
      <c r="Q51" s="9"/>
      <c r="R51" s="9"/>
    </row>
    <row r="52">
      <c r="A52" s="9"/>
      <c r="B52" s="216" t="n">
        <v>1.0000058555E11</v>
      </c>
      <c r="C52" s="217" t="n">
        <v>1.0</v>
      </c>
      <c r="D52" s="217" t="n">
        <v>1.0</v>
      </c>
      <c r="E52" s="217" t="n">
        <v>1.0</v>
      </c>
      <c r="F52" s="217" t="n">
        <v>0.0</v>
      </c>
      <c r="G52" s="217" t="n">
        <v>1.0</v>
      </c>
      <c r="H52" s="217" t="n">
        <v>0.0</v>
      </c>
      <c r="I52" s="217" t="s">
        <v>68</v>
      </c>
      <c r="J52" s="218" t="s">
        <v>69</v>
      </c>
      <c r="K52" s="217" t="n">
        <v>1089.0</v>
      </c>
      <c r="L52" s="9"/>
      <c r="M52" s="9"/>
      <c r="N52" s="9"/>
      <c r="O52" s="9"/>
      <c r="P52" s="9"/>
      <c r="Q52" s="9"/>
      <c r="R52" s="9"/>
    </row>
    <row r="53">
      <c r="A53" s="9"/>
      <c r="B53" s="219" t="n">
        <v>1.00000752437E11</v>
      </c>
      <c r="C53" s="220" t="n">
        <v>1.0</v>
      </c>
      <c r="D53" s="220" t="n">
        <v>1.0</v>
      </c>
      <c r="E53" s="220" t="n">
        <v>1.0</v>
      </c>
      <c r="F53" s="220" t="n">
        <v>0.0</v>
      </c>
      <c r="G53" s="220" t="n">
        <v>1.0</v>
      </c>
      <c r="H53" s="220" t="n">
        <v>0.0</v>
      </c>
      <c r="I53" s="220" t="s">
        <v>78</v>
      </c>
      <c r="J53" s="218" t="s">
        <v>69</v>
      </c>
      <c r="K53" s="220" t="n">
        <v>2878.44</v>
      </c>
      <c r="L53" s="9"/>
      <c r="M53" s="9"/>
      <c r="N53" s="9"/>
      <c r="O53" s="9"/>
      <c r="P53" s="9"/>
      <c r="Q53" s="9"/>
      <c r="R53" s="9"/>
    </row>
    <row r="54">
      <c r="A54" s="9"/>
      <c r="B54" s="216" t="n">
        <v>1.0000080981E11</v>
      </c>
      <c r="C54" s="217" t="n">
        <v>1.0</v>
      </c>
      <c r="D54" s="217" t="n">
        <v>0.0</v>
      </c>
      <c r="E54" s="217" t="n">
        <v>0.0</v>
      </c>
      <c r="F54" s="217" t="n">
        <v>0.0</v>
      </c>
      <c r="G54" s="217" t="n">
        <v>0.0</v>
      </c>
      <c r="H54" s="217" t="n">
        <v>0.0</v>
      </c>
      <c r="I54" s="217" t="s">
        <v>71</v>
      </c>
      <c r="J54" s="218" t="s">
        <v>84</v>
      </c>
      <c r="K54" s="217" t="n">
        <v>0.0</v>
      </c>
      <c r="L54" s="9"/>
      <c r="M54" s="9"/>
      <c r="N54" s="9"/>
      <c r="O54" s="9"/>
      <c r="P54" s="9"/>
      <c r="Q54" s="9"/>
      <c r="R54" s="9"/>
    </row>
    <row r="55">
      <c r="A55" s="9"/>
      <c r="B55" s="219" t="n">
        <v>1.00001130544E11</v>
      </c>
      <c r="C55" s="220" t="n">
        <v>1.0</v>
      </c>
      <c r="D55" s="220" t="n">
        <v>1.0</v>
      </c>
      <c r="E55" s="220" t="n">
        <v>0.0</v>
      </c>
      <c r="F55" s="220" t="n">
        <v>0.0</v>
      </c>
      <c r="G55" s="220" t="n">
        <v>0.0</v>
      </c>
      <c r="H55" s="220" t="n">
        <v>0.0</v>
      </c>
      <c r="I55" s="220" t="s">
        <v>81</v>
      </c>
      <c r="J55" s="218" t="s">
        <v>84</v>
      </c>
      <c r="K55" s="220" t="n">
        <v>0.0</v>
      </c>
      <c r="L55" s="9"/>
      <c r="M55" s="9"/>
      <c r="N55" s="9"/>
      <c r="O55" s="9"/>
      <c r="P55" s="9"/>
      <c r="Q55" s="9"/>
      <c r="R55" s="9"/>
    </row>
    <row r="56">
      <c r="A56" s="9"/>
      <c r="B56" s="216" t="n">
        <v>1.00001397189E11</v>
      </c>
      <c r="C56" s="217" t="n">
        <v>1.0</v>
      </c>
      <c r="D56" s="217" t="n">
        <v>1.0</v>
      </c>
      <c r="E56" s="217" t="n">
        <v>1.0</v>
      </c>
      <c r="F56" s="217" t="n">
        <v>0.0</v>
      </c>
      <c r="G56" s="217" t="n">
        <v>0.0</v>
      </c>
      <c r="H56" s="217" t="n">
        <v>0.0</v>
      </c>
      <c r="I56" s="217" t="s">
        <v>68</v>
      </c>
      <c r="J56" s="218" t="s">
        <v>84</v>
      </c>
      <c r="K56" s="217" t="n">
        <v>0.0</v>
      </c>
      <c r="L56" s="9"/>
      <c r="M56" s="9"/>
      <c r="N56" s="9"/>
      <c r="O56" s="9"/>
      <c r="P56" s="9"/>
      <c r="Q56" s="9"/>
      <c r="R56" s="9"/>
    </row>
    <row r="57">
      <c r="A57" s="9"/>
      <c r="B57" s="219" t="n">
        <v>1.00001444752E11</v>
      </c>
      <c r="C57" s="220" t="n">
        <v>1.0</v>
      </c>
      <c r="D57" s="220" t="n">
        <v>0.0</v>
      </c>
      <c r="E57" s="220" t="n">
        <v>0.0</v>
      </c>
      <c r="F57" s="220" t="n">
        <v>0.0</v>
      </c>
      <c r="G57" s="220" t="n">
        <v>0.0</v>
      </c>
      <c r="H57" s="220" t="n">
        <v>0.0</v>
      </c>
      <c r="I57" s="220" t="s">
        <v>79</v>
      </c>
      <c r="J57" s="218" t="s">
        <v>84</v>
      </c>
      <c r="K57" s="220" t="n">
        <v>0.0</v>
      </c>
      <c r="L57" s="9"/>
      <c r="M57" s="9"/>
      <c r="N57" s="9"/>
      <c r="O57" s="9"/>
      <c r="P57" s="9"/>
      <c r="Q57" s="9"/>
      <c r="R57" s="9"/>
    </row>
    <row r="58">
      <c r="A58" s="9"/>
      <c r="B58" s="216" t="n">
        <v>1.0000194246E11</v>
      </c>
      <c r="C58" s="217" t="n">
        <v>1.0</v>
      </c>
      <c r="D58" s="217" t="n">
        <v>1.0</v>
      </c>
      <c r="E58" s="217" t="n">
        <v>1.0</v>
      </c>
      <c r="F58" s="217" t="n">
        <v>0.0</v>
      </c>
      <c r="G58" s="217" t="n">
        <v>0.0</v>
      </c>
      <c r="H58" s="217" t="n">
        <v>0.0</v>
      </c>
      <c r="I58" s="217" t="s">
        <v>70</v>
      </c>
      <c r="J58" s="218" t="s">
        <v>84</v>
      </c>
      <c r="K58" s="217" t="n">
        <v>0.0</v>
      </c>
      <c r="L58" s="9"/>
      <c r="M58" s="9"/>
      <c r="N58" s="9"/>
      <c r="O58" s="9"/>
      <c r="P58" s="9"/>
      <c r="Q58" s="9"/>
      <c r="R58" s="9"/>
    </row>
    <row r="59">
      <c r="A59" s="9"/>
      <c r="B59" s="219" t="n">
        <v>1.00002406403E11</v>
      </c>
      <c r="C59" s="220" t="n">
        <v>1.0</v>
      </c>
      <c r="D59" s="220" t="n">
        <v>1.0</v>
      </c>
      <c r="E59" s="220" t="n">
        <v>1.0</v>
      </c>
      <c r="F59" s="220" t="n">
        <v>0.0</v>
      </c>
      <c r="G59" s="220" t="n">
        <v>1.0</v>
      </c>
      <c r="H59" s="220" t="n">
        <v>0.0</v>
      </c>
      <c r="I59" s="220" t="s">
        <v>82</v>
      </c>
      <c r="J59" s="218" t="s">
        <v>69</v>
      </c>
      <c r="K59" s="220" t="n">
        <v>111.0</v>
      </c>
      <c r="L59" s="9"/>
      <c r="M59" s="9"/>
      <c r="N59" s="9"/>
      <c r="O59" s="9"/>
      <c r="P59" s="9"/>
      <c r="Q59" s="9"/>
      <c r="R59" s="9"/>
    </row>
    <row r="60">
      <c r="A60" s="9"/>
      <c r="B60" s="216" t="n">
        <v>1.00002791957E11</v>
      </c>
      <c r="C60" s="217" t="n">
        <v>1.0</v>
      </c>
      <c r="D60" s="217" t="n">
        <v>1.0</v>
      </c>
      <c r="E60" s="217" t="n">
        <v>1.0</v>
      </c>
      <c r="F60" s="217" t="n">
        <v>0.0</v>
      </c>
      <c r="G60" s="217" t="n">
        <v>1.0</v>
      </c>
      <c r="H60" s="217" t="n">
        <v>0.0</v>
      </c>
      <c r="I60" s="217" t="s">
        <v>81</v>
      </c>
      <c r="J60" s="218" t="s">
        <v>69</v>
      </c>
      <c r="K60" s="217" t="n">
        <v>65.0</v>
      </c>
      <c r="L60" s="9"/>
      <c r="M60" s="9"/>
      <c r="N60" s="9"/>
      <c r="O60" s="9"/>
      <c r="P60" s="9"/>
      <c r="Q60" s="9"/>
      <c r="R60" s="9"/>
    </row>
    <row r="61">
      <c r="A61" s="9"/>
      <c r="B61" s="219" t="n">
        <v>1.00002929701E11</v>
      </c>
      <c r="C61" s="220" t="n">
        <v>1.0</v>
      </c>
      <c r="D61" s="220" t="n">
        <v>0.0</v>
      </c>
      <c r="E61" s="220" t="n">
        <v>0.0</v>
      </c>
      <c r="F61" s="220" t="n">
        <v>0.0</v>
      </c>
      <c r="G61" s="220" t="n">
        <v>0.0</v>
      </c>
      <c r="H61" s="220" t="n">
        <v>0.0</v>
      </c>
      <c r="I61" s="220" t="s">
        <v>76</v>
      </c>
      <c r="J61" s="218" t="s">
        <v>84</v>
      </c>
      <c r="K61" s="220" t="n">
        <v>0.0</v>
      </c>
      <c r="L61" s="9"/>
      <c r="M61" s="9"/>
      <c r="N61" s="9"/>
      <c r="O61" s="9"/>
      <c r="P61" s="9"/>
      <c r="Q61" s="9"/>
      <c r="R61" s="9"/>
    </row>
    <row r="62">
      <c r="A62" s="9"/>
      <c r="B62" s="216" t="n">
        <v>1.00003246571E11</v>
      </c>
      <c r="C62" s="217" t="n">
        <v>1.0</v>
      </c>
      <c r="D62" s="217" t="n">
        <v>0.0</v>
      </c>
      <c r="E62" s="217" t="n">
        <v>0.0</v>
      </c>
      <c r="F62" s="217" t="n">
        <v>0.0</v>
      </c>
      <c r="G62" s="217" t="n">
        <v>1.0</v>
      </c>
      <c r="H62" s="217" t="n">
        <v>0.0</v>
      </c>
      <c r="I62" s="217" t="s">
        <v>73</v>
      </c>
      <c r="J62" s="218" t="s">
        <v>69</v>
      </c>
      <c r="K62" s="217" t="n">
        <v>32.0</v>
      </c>
      <c r="L62" s="9"/>
      <c r="M62" s="9"/>
      <c r="N62" s="9"/>
      <c r="O62" s="9"/>
      <c r="P62" s="9"/>
      <c r="Q62" s="9"/>
      <c r="R62" s="9"/>
    </row>
    <row r="63">
      <c r="A63" s="9"/>
      <c r="B63" s="219" t="n">
        <v>1.00003716442E11</v>
      </c>
      <c r="C63" s="220" t="n">
        <v>1.0</v>
      </c>
      <c r="D63" s="220" t="n">
        <v>0.0</v>
      </c>
      <c r="E63" s="220" t="n">
        <v>0.0</v>
      </c>
      <c r="F63" s="220" t="n">
        <v>0.0</v>
      </c>
      <c r="G63" s="220" t="n">
        <v>1.0</v>
      </c>
      <c r="H63" s="220" t="n">
        <v>0.0</v>
      </c>
      <c r="I63" s="220" t="s">
        <v>80</v>
      </c>
      <c r="J63" s="218" t="s">
        <v>69</v>
      </c>
      <c r="K63" s="220" t="n">
        <v>38.0</v>
      </c>
      <c r="L63" s="9"/>
      <c r="M63" s="9"/>
      <c r="N63" s="9"/>
      <c r="O63" s="9"/>
      <c r="P63" s="9"/>
      <c r="Q63" s="9"/>
      <c r="R63" s="9"/>
    </row>
    <row r="64">
      <c r="A64" s="9"/>
      <c r="B64" s="216" t="n">
        <v>1.00003942359E11</v>
      </c>
      <c r="C64" s="217" t="n">
        <v>1.0</v>
      </c>
      <c r="D64" s="217" t="n">
        <v>1.0</v>
      </c>
      <c r="E64" s="217" t="n">
        <v>1.0</v>
      </c>
      <c r="F64" s="217" t="n">
        <v>0.0</v>
      </c>
      <c r="G64" s="217" t="n">
        <v>1.0</v>
      </c>
      <c r="H64" s="217" t="n">
        <v>0.0</v>
      </c>
      <c r="I64" s="217" t="s">
        <v>81</v>
      </c>
      <c r="J64" s="218" t="s">
        <v>69</v>
      </c>
      <c r="K64" s="217" t="n">
        <v>99.0</v>
      </c>
      <c r="L64" s="9"/>
      <c r="M64" s="9"/>
      <c r="N64" s="9"/>
      <c r="O64" s="9"/>
      <c r="P64" s="9"/>
      <c r="Q64" s="9"/>
      <c r="R64" s="9"/>
    </row>
    <row r="65">
      <c r="A65" s="9"/>
      <c r="B65" s="219" t="n">
        <v>1.00005576439E11</v>
      </c>
      <c r="C65" s="220" t="n">
        <v>1.0</v>
      </c>
      <c r="D65" s="220" t="n">
        <v>1.0</v>
      </c>
      <c r="E65" s="220" t="n">
        <v>1.0</v>
      </c>
      <c r="F65" s="220" t="n">
        <v>0.0</v>
      </c>
      <c r="G65" s="220" t="n">
        <v>0.0</v>
      </c>
      <c r="H65" s="220" t="n">
        <v>0.0</v>
      </c>
      <c r="I65" s="220" t="s">
        <v>68</v>
      </c>
      <c r="J65" s="218" t="s">
        <v>84</v>
      </c>
      <c r="K65" s="220" t="n">
        <v>0.0</v>
      </c>
      <c r="L65" s="9"/>
      <c r="M65" s="9"/>
      <c r="N65" s="9"/>
      <c r="O65" s="9"/>
      <c r="P65" s="9"/>
      <c r="Q65" s="9"/>
      <c r="R65" s="9"/>
    </row>
    <row r="66">
      <c r="A66" s="9"/>
      <c r="B66" s="216" t="n">
        <v>1.00006049928E11</v>
      </c>
      <c r="C66" s="217" t="n">
        <v>1.0</v>
      </c>
      <c r="D66" s="217" t="n">
        <v>1.0</v>
      </c>
      <c r="E66" s="217" t="n">
        <v>0.0</v>
      </c>
      <c r="F66" s="217" t="n">
        <v>0.0</v>
      </c>
      <c r="G66" s="217" t="n">
        <v>1.0</v>
      </c>
      <c r="H66" s="217" t="n">
        <v>0.0</v>
      </c>
      <c r="I66" s="217" t="s">
        <v>74</v>
      </c>
      <c r="J66" s="218" t="s">
        <v>69</v>
      </c>
      <c r="K66" s="217" t="n">
        <v>175.99</v>
      </c>
      <c r="L66" s="9"/>
      <c r="M66" s="9"/>
      <c r="N66" s="9"/>
      <c r="O66" s="9"/>
      <c r="P66" s="9"/>
      <c r="Q66" s="9"/>
      <c r="R66" s="9"/>
    </row>
    <row r="67">
      <c r="A67" s="9"/>
      <c r="B67" s="219" t="n">
        <v>1.00006139392E11</v>
      </c>
      <c r="C67" s="220" t="n">
        <v>1.0</v>
      </c>
      <c r="D67" s="220" t="n">
        <v>0.0</v>
      </c>
      <c r="E67" s="220" t="n">
        <v>0.0</v>
      </c>
      <c r="F67" s="220" t="n">
        <v>0.0</v>
      </c>
      <c r="G67" s="220" t="n">
        <v>1.0</v>
      </c>
      <c r="H67" s="220" t="n">
        <v>0.0</v>
      </c>
      <c r="I67" s="220" t="s">
        <v>82</v>
      </c>
      <c r="J67" s="218" t="s">
        <v>69</v>
      </c>
      <c r="K67" s="220" t="n">
        <v>301.71</v>
      </c>
      <c r="L67" s="9"/>
      <c r="M67" s="9"/>
      <c r="N67" s="9"/>
      <c r="O67" s="9"/>
      <c r="P67" s="9"/>
      <c r="Q67" s="9"/>
      <c r="R67" s="9"/>
    </row>
    <row r="68">
      <c r="A68" s="9"/>
      <c r="B68" s="216" t="n">
        <v>1.00006158579E11</v>
      </c>
      <c r="C68" s="217" t="n">
        <v>1.0</v>
      </c>
      <c r="D68" s="217" t="n">
        <v>1.0</v>
      </c>
      <c r="E68" s="217" t="n">
        <v>1.0</v>
      </c>
      <c r="F68" s="217" t="n">
        <v>0.0</v>
      </c>
      <c r="G68" s="217" t="n">
        <v>0.0</v>
      </c>
      <c r="H68" s="217" t="n">
        <v>0.0</v>
      </c>
      <c r="I68" s="217" t="s">
        <v>85</v>
      </c>
      <c r="J68" s="218" t="s">
        <v>84</v>
      </c>
      <c r="K68" s="217" t="n">
        <v>0.0</v>
      </c>
      <c r="L68" s="9"/>
      <c r="M68" s="9"/>
      <c r="N68" s="9"/>
      <c r="O68" s="9"/>
      <c r="P68" s="9"/>
      <c r="Q68" s="9"/>
      <c r="R68" s="9"/>
    </row>
    <row r="69">
      <c r="A69" s="9"/>
      <c r="B69" s="219" t="n">
        <v>1.00006598664E11</v>
      </c>
      <c r="C69" s="220" t="n">
        <v>1.0</v>
      </c>
      <c r="D69" s="220" t="n">
        <v>1.0</v>
      </c>
      <c r="E69" s="220" t="n">
        <v>1.0</v>
      </c>
      <c r="F69" s="220" t="n">
        <v>0.0</v>
      </c>
      <c r="G69" s="220" t="n">
        <v>0.0</v>
      </c>
      <c r="H69" s="220" t="n">
        <v>0.0</v>
      </c>
      <c r="I69" s="220" t="s">
        <v>70</v>
      </c>
      <c r="J69" s="218" t="s">
        <v>84</v>
      </c>
      <c r="K69" s="220" t="n">
        <v>0.0</v>
      </c>
      <c r="L69" s="9"/>
      <c r="M69" s="9"/>
      <c r="N69" s="9"/>
      <c r="O69" s="9"/>
      <c r="P69" s="9"/>
      <c r="Q69" s="9"/>
      <c r="R69" s="9"/>
    </row>
    <row r="70">
      <c r="A70" s="9"/>
      <c r="B70" s="216" t="n">
        <v>1.00006762134E11</v>
      </c>
      <c r="C70" s="217" t="n">
        <v>1.0</v>
      </c>
      <c r="D70" s="217" t="n">
        <v>1.0</v>
      </c>
      <c r="E70" s="217" t="n">
        <v>1.0</v>
      </c>
      <c r="F70" s="217" t="n">
        <v>0.0</v>
      </c>
      <c r="G70" s="217" t="n">
        <v>0.0</v>
      </c>
      <c r="H70" s="217" t="n">
        <v>0.0</v>
      </c>
      <c r="I70" s="217" t="s">
        <v>72</v>
      </c>
      <c r="J70" s="218" t="s">
        <v>84</v>
      </c>
      <c r="K70" s="217" t="n">
        <v>0.0</v>
      </c>
      <c r="L70" s="9"/>
      <c r="M70" s="9"/>
      <c r="N70" s="9"/>
      <c r="O70" s="9"/>
      <c r="P70" s="9"/>
      <c r="Q70" s="9"/>
      <c r="R70" s="9"/>
    </row>
    <row r="71">
      <c r="A71" s="9"/>
      <c r="B71" s="219" t="n">
        <v>1.00007701542E11</v>
      </c>
      <c r="C71" s="220" t="n">
        <v>1.0</v>
      </c>
      <c r="D71" s="220" t="n">
        <v>0.0</v>
      </c>
      <c r="E71" s="220" t="n">
        <v>0.0</v>
      </c>
      <c r="F71" s="220" t="n">
        <v>0.0</v>
      </c>
      <c r="G71" s="220" t="n">
        <v>1.0</v>
      </c>
      <c r="H71" s="220" t="n">
        <v>0.0</v>
      </c>
      <c r="I71" s="220" t="s">
        <v>68</v>
      </c>
      <c r="J71" s="218" t="s">
        <v>69</v>
      </c>
      <c r="K71" s="220" t="n">
        <v>196.5</v>
      </c>
      <c r="L71" s="9"/>
      <c r="M71" s="9"/>
      <c r="N71" s="9"/>
      <c r="O71" s="9"/>
      <c r="P71" s="9"/>
      <c r="Q71" s="9"/>
      <c r="R71" s="9"/>
    </row>
    <row r="72">
      <c r="A72" s="9"/>
      <c r="B72" s="216" t="n">
        <v>1.00008139863E11</v>
      </c>
      <c r="C72" s="217" t="n">
        <v>1.0</v>
      </c>
      <c r="D72" s="217" t="n">
        <v>1.0</v>
      </c>
      <c r="E72" s="217" t="n">
        <v>1.0</v>
      </c>
      <c r="F72" s="217" t="n">
        <v>0.0</v>
      </c>
      <c r="G72" s="217" t="n">
        <v>0.0</v>
      </c>
      <c r="H72" s="217" t="n">
        <v>0.0</v>
      </c>
      <c r="I72" s="217" t="s">
        <v>74</v>
      </c>
      <c r="J72" s="218" t="s">
        <v>84</v>
      </c>
      <c r="K72" s="217" t="n">
        <v>0.0</v>
      </c>
      <c r="L72" s="9"/>
      <c r="M72" s="9"/>
      <c r="N72" s="9"/>
      <c r="O72" s="9"/>
      <c r="P72" s="9"/>
      <c r="Q72" s="9"/>
      <c r="R72" s="9"/>
    </row>
    <row r="73">
      <c r="A73" s="9"/>
      <c r="B73" s="219" t="n">
        <v>1.00008395885E11</v>
      </c>
      <c r="C73" s="220" t="n">
        <v>1.0</v>
      </c>
      <c r="D73" s="220" t="n">
        <v>1.0</v>
      </c>
      <c r="E73" s="220" t="n">
        <v>1.0</v>
      </c>
      <c r="F73" s="220" t="n">
        <v>0.0</v>
      </c>
      <c r="G73" s="220" t="n">
        <v>0.0</v>
      </c>
      <c r="H73" s="220" t="n">
        <v>0.0</v>
      </c>
      <c r="I73" s="220" t="s">
        <v>74</v>
      </c>
      <c r="J73" s="218" t="s">
        <v>84</v>
      </c>
      <c r="K73" s="220" t="n">
        <v>0.0</v>
      </c>
      <c r="L73" s="9"/>
      <c r="M73" s="9"/>
      <c r="N73" s="9"/>
      <c r="O73" s="9"/>
      <c r="P73" s="9"/>
      <c r="Q73" s="9"/>
      <c r="R73" s="9"/>
    </row>
    <row r="74">
      <c r="A74" s="9"/>
      <c r="B74" s="216" t="n">
        <v>1.00008550939E11</v>
      </c>
      <c r="C74" s="217" t="n">
        <v>1.0</v>
      </c>
      <c r="D74" s="217" t="n">
        <v>0.0</v>
      </c>
      <c r="E74" s="217" t="n">
        <v>0.0</v>
      </c>
      <c r="F74" s="217" t="n">
        <v>0.0</v>
      </c>
      <c r="G74" s="217" t="n">
        <v>0.0</v>
      </c>
      <c r="H74" s="217" t="n">
        <v>0.0</v>
      </c>
      <c r="I74" s="217" t="s">
        <v>77</v>
      </c>
      <c r="J74" s="218" t="s">
        <v>84</v>
      </c>
      <c r="K74" s="217" t="n">
        <v>0.0</v>
      </c>
      <c r="L74" s="9"/>
      <c r="M74" s="9"/>
      <c r="N74" s="9"/>
      <c r="O74" s="9"/>
      <c r="P74" s="9"/>
      <c r="Q74" s="9"/>
      <c r="R74" s="9"/>
    </row>
    <row r="75">
      <c r="A75" s="9"/>
      <c r="B75" s="219" t="n">
        <v>1.00008660892E11</v>
      </c>
      <c r="C75" s="220" t="n">
        <v>1.0</v>
      </c>
      <c r="D75" s="220" t="n">
        <v>1.0</v>
      </c>
      <c r="E75" s="220" t="n">
        <v>1.0</v>
      </c>
      <c r="F75" s="220" t="n">
        <v>0.0</v>
      </c>
      <c r="G75" s="220" t="n">
        <v>0.0</v>
      </c>
      <c r="H75" s="220" t="n">
        <v>0.0</v>
      </c>
      <c r="I75" s="220" t="s">
        <v>74</v>
      </c>
      <c r="J75" s="218" t="s">
        <v>84</v>
      </c>
      <c r="K75" s="220" t="n">
        <v>0.0</v>
      </c>
      <c r="L75" s="9"/>
      <c r="M75" s="9"/>
      <c r="N75" s="9"/>
      <c r="O75" s="9"/>
      <c r="P75" s="9"/>
      <c r="Q75" s="9"/>
      <c r="R75" s="9"/>
    </row>
    <row r="76">
      <c r="A76" s="9"/>
      <c r="B76" s="216" t="n">
        <v>1.00008682554E11</v>
      </c>
      <c r="C76" s="217" t="n">
        <v>1.0</v>
      </c>
      <c r="D76" s="217" t="n">
        <v>0.0</v>
      </c>
      <c r="E76" s="217" t="n">
        <v>0.0</v>
      </c>
      <c r="F76" s="217" t="n">
        <v>0.0</v>
      </c>
      <c r="G76" s="217" t="n">
        <v>1.0</v>
      </c>
      <c r="H76" s="217" t="n">
        <v>0.0</v>
      </c>
      <c r="I76" s="217" t="s">
        <v>73</v>
      </c>
      <c r="J76" s="218" t="s">
        <v>69</v>
      </c>
      <c r="K76" s="217" t="n">
        <v>598.0</v>
      </c>
      <c r="L76" s="9"/>
      <c r="M76" s="9"/>
      <c r="N76" s="9"/>
      <c r="O76" s="9"/>
      <c r="P76" s="9"/>
      <c r="Q76" s="9"/>
      <c r="R76" s="9"/>
    </row>
    <row r="77">
      <c r="A77" s="9"/>
      <c r="B77" s="219" t="n">
        <v>1.0000876639E11</v>
      </c>
      <c r="C77" s="220" t="n">
        <v>1.0</v>
      </c>
      <c r="D77" s="220" t="n">
        <v>1.0</v>
      </c>
      <c r="E77" s="220" t="n">
        <v>0.0</v>
      </c>
      <c r="F77" s="220" t="n">
        <v>0.0</v>
      </c>
      <c r="G77" s="220" t="n">
        <v>1.0</v>
      </c>
      <c r="H77" s="220" t="n">
        <v>0.0</v>
      </c>
      <c r="I77" s="220" t="s">
        <v>76</v>
      </c>
      <c r="J77" s="218" t="s">
        <v>69</v>
      </c>
      <c r="K77" s="220" t="n">
        <v>1295.0</v>
      </c>
      <c r="L77" s="9"/>
      <c r="M77" s="9"/>
      <c r="N77" s="9"/>
      <c r="O77" s="9"/>
      <c r="P77" s="9"/>
      <c r="Q77" s="9"/>
      <c r="R77" s="9"/>
    </row>
    <row r="78">
      <c r="A78" s="9"/>
      <c r="B78" s="216" t="n">
        <v>1.00009208069E11</v>
      </c>
      <c r="C78" s="217" t="n">
        <v>0.0</v>
      </c>
      <c r="D78" s="217" t="n">
        <v>0.0</v>
      </c>
      <c r="E78" s="217" t="n">
        <v>0.0</v>
      </c>
      <c r="F78" s="217" t="n">
        <v>0.0</v>
      </c>
      <c r="G78" s="217" t="n">
        <v>1.0</v>
      </c>
      <c r="H78" s="217" t="n">
        <v>0.0</v>
      </c>
      <c r="I78" s="217" t="s">
        <v>81</v>
      </c>
      <c r="J78" s="218" t="s">
        <v>69</v>
      </c>
      <c r="K78" s="217" t="n">
        <v>32.0</v>
      </c>
      <c r="L78" s="9"/>
      <c r="M78" s="9"/>
      <c r="N78" s="9"/>
      <c r="O78" s="9"/>
      <c r="P78" s="9"/>
      <c r="Q78" s="9"/>
      <c r="R78" s="9"/>
    </row>
    <row r="79">
      <c r="A79" s="9"/>
      <c r="B79" s="219" t="n">
        <v>1.00009227134E11</v>
      </c>
      <c r="C79" s="220" t="n">
        <v>0.0</v>
      </c>
      <c r="D79" s="220" t="n">
        <v>0.0</v>
      </c>
      <c r="E79" s="220" t="n">
        <v>0.0</v>
      </c>
      <c r="F79" s="220" t="n">
        <v>0.0</v>
      </c>
      <c r="G79" s="220" t="n">
        <v>0.0</v>
      </c>
      <c r="H79" s="220" t="n">
        <v>0.0</v>
      </c>
      <c r="I79" s="220" t="s">
        <v>86</v>
      </c>
      <c r="J79" s="218" t="s">
        <v>84</v>
      </c>
      <c r="K79" s="220" t="n">
        <v>0.0</v>
      </c>
      <c r="L79" s="9"/>
      <c r="M79" s="9"/>
      <c r="N79" s="9"/>
      <c r="O79" s="9"/>
      <c r="P79" s="9"/>
      <c r="Q79" s="9"/>
      <c r="R79" s="9"/>
    </row>
    <row r="80">
      <c r="A80" s="9"/>
      <c r="B80" s="216" t="n">
        <v>1.00009464282E11</v>
      </c>
      <c r="C80" s="217" t="n">
        <v>1.0</v>
      </c>
      <c r="D80" s="217" t="n">
        <v>1.0</v>
      </c>
      <c r="E80" s="217" t="n">
        <v>1.0</v>
      </c>
      <c r="F80" s="217" t="n">
        <v>0.0</v>
      </c>
      <c r="G80" s="217" t="n">
        <v>0.0</v>
      </c>
      <c r="H80" s="217" t="n">
        <v>0.0</v>
      </c>
      <c r="I80" s="217" t="s">
        <v>82</v>
      </c>
      <c r="J80" s="218" t="s">
        <v>84</v>
      </c>
      <c r="K80" s="217" t="n">
        <v>0.0</v>
      </c>
      <c r="L80" s="9"/>
      <c r="M80" s="9"/>
      <c r="N80" s="9"/>
      <c r="O80" s="9"/>
      <c r="P80" s="9"/>
      <c r="Q80" s="9"/>
      <c r="R80" s="9"/>
    </row>
    <row r="81">
      <c r="A81" s="9"/>
      <c r="B81" s="219" t="n">
        <v>1.00010002076E11</v>
      </c>
      <c r="C81" s="220" t="n">
        <v>1.0</v>
      </c>
      <c r="D81" s="220" t="n">
        <v>1.0</v>
      </c>
      <c r="E81" s="220" t="n">
        <v>1.0</v>
      </c>
      <c r="F81" s="220" t="n">
        <v>0.0</v>
      </c>
      <c r="G81" s="220" t="n">
        <v>1.0</v>
      </c>
      <c r="H81" s="220" t="n">
        <v>0.0</v>
      </c>
      <c r="I81" s="220" t="s">
        <v>76</v>
      </c>
      <c r="J81" s="218" t="s">
        <v>69</v>
      </c>
      <c r="K81" s="220" t="n">
        <v>108.0</v>
      </c>
      <c r="L81" s="9"/>
      <c r="M81" s="9"/>
      <c r="N81" s="9"/>
      <c r="O81" s="9"/>
      <c r="P81" s="9"/>
      <c r="Q81" s="9"/>
      <c r="R81" s="9"/>
    </row>
    <row r="82">
      <c r="A82" s="9"/>
      <c r="B82" s="216" t="n">
        <v>1.00010340314E11</v>
      </c>
      <c r="C82" s="217" t="n">
        <v>1.0</v>
      </c>
      <c r="D82" s="217" t="n">
        <v>1.0</v>
      </c>
      <c r="E82" s="217" t="n">
        <v>1.0</v>
      </c>
      <c r="F82" s="217" t="n">
        <v>0.0</v>
      </c>
      <c r="G82" s="217" t="n">
        <v>0.0</v>
      </c>
      <c r="H82" s="217" t="n">
        <v>0.0</v>
      </c>
      <c r="I82" s="217" t="s">
        <v>74</v>
      </c>
      <c r="J82" s="218" t="s">
        <v>84</v>
      </c>
      <c r="K82" s="217" t="n">
        <v>0.0</v>
      </c>
      <c r="L82" s="9"/>
      <c r="M82" s="9"/>
      <c r="N82" s="9"/>
      <c r="O82" s="9"/>
      <c r="P82" s="9"/>
      <c r="Q82" s="9"/>
      <c r="R82" s="9"/>
    </row>
    <row r="83">
      <c r="A83" s="9"/>
      <c r="B83" s="219" t="n">
        <v>1.00010539723E11</v>
      </c>
      <c r="C83" s="220" t="n">
        <v>1.0</v>
      </c>
      <c r="D83" s="220" t="n">
        <v>1.0</v>
      </c>
      <c r="E83" s="220" t="n">
        <v>1.0</v>
      </c>
      <c r="F83" s="220" t="n">
        <v>0.0</v>
      </c>
      <c r="G83" s="220" t="n">
        <v>0.0</v>
      </c>
      <c r="H83" s="220" t="n">
        <v>0.0</v>
      </c>
      <c r="I83" s="220" t="s">
        <v>77</v>
      </c>
      <c r="J83" s="218" t="s">
        <v>84</v>
      </c>
      <c r="K83" s="220" t="n">
        <v>0.0</v>
      </c>
      <c r="L83" s="9"/>
      <c r="M83" s="9"/>
      <c r="N83" s="9"/>
      <c r="O83" s="9"/>
      <c r="P83" s="9"/>
      <c r="Q83" s="9"/>
      <c r="R83" s="9"/>
    </row>
    <row r="84">
      <c r="A84" s="9"/>
      <c r="B84" s="216" t="n">
        <v>1.00010666626E11</v>
      </c>
      <c r="C84" s="217" t="n">
        <v>1.0</v>
      </c>
      <c r="D84" s="217" t="n">
        <v>1.0</v>
      </c>
      <c r="E84" s="217" t="n">
        <v>1.0</v>
      </c>
      <c r="F84" s="217" t="n">
        <v>0.0</v>
      </c>
      <c r="G84" s="217" t="n">
        <v>0.0</v>
      </c>
      <c r="H84" s="217" t="n">
        <v>0.0</v>
      </c>
      <c r="I84" s="217" t="s">
        <v>76</v>
      </c>
      <c r="J84" s="218" t="s">
        <v>84</v>
      </c>
      <c r="K84" s="217" t="n">
        <v>0.0</v>
      </c>
      <c r="L84" s="9"/>
      <c r="M84" s="9"/>
      <c r="N84" s="9"/>
      <c r="O84" s="9"/>
      <c r="P84" s="9"/>
      <c r="Q84" s="9"/>
      <c r="R84" s="9"/>
    </row>
    <row r="85">
      <c r="A85" s="9"/>
      <c r="B85" s="219" t="n">
        <v>1.00010721372E11</v>
      </c>
      <c r="C85" s="220" t="n">
        <v>1.0</v>
      </c>
      <c r="D85" s="220" t="n">
        <v>1.0</v>
      </c>
      <c r="E85" s="220" t="n">
        <v>1.0</v>
      </c>
      <c r="F85" s="220" t="n">
        <v>0.0</v>
      </c>
      <c r="G85" s="220" t="n">
        <v>1.0</v>
      </c>
      <c r="H85" s="220" t="n">
        <v>0.0</v>
      </c>
      <c r="I85" s="220" t="s">
        <v>83</v>
      </c>
      <c r="J85" s="218" t="s">
        <v>69</v>
      </c>
      <c r="K85" s="220" t="n">
        <v>65.0</v>
      </c>
      <c r="L85" s="9"/>
      <c r="M85" s="9"/>
      <c r="N85" s="9"/>
      <c r="O85" s="9"/>
      <c r="P85" s="9"/>
      <c r="Q85" s="9"/>
      <c r="R85" s="9"/>
    </row>
    <row r="86">
      <c r="A86" s="9"/>
      <c r="B86" s="216" t="n">
        <v>1.00011083982E11</v>
      </c>
      <c r="C86" s="217" t="n">
        <v>1.0</v>
      </c>
      <c r="D86" s="217" t="n">
        <v>1.0</v>
      </c>
      <c r="E86" s="217" t="n">
        <v>0.0</v>
      </c>
      <c r="F86" s="217" t="n">
        <v>0.0</v>
      </c>
      <c r="G86" s="217" t="n">
        <v>1.0</v>
      </c>
      <c r="H86" s="217" t="n">
        <v>0.0</v>
      </c>
      <c r="I86" s="217" t="s">
        <v>77</v>
      </c>
      <c r="J86" s="218" t="s">
        <v>69</v>
      </c>
      <c r="K86" s="217" t="n">
        <v>757.03</v>
      </c>
      <c r="L86" s="9"/>
      <c r="M86" s="9"/>
      <c r="N86" s="9"/>
      <c r="O86" s="9"/>
      <c r="P86" s="9"/>
      <c r="Q86" s="9"/>
      <c r="R86" s="9"/>
    </row>
    <row r="87">
      <c r="A87" s="9"/>
      <c r="B87" s="219" t="n">
        <v>1.00013593219E11</v>
      </c>
      <c r="C87" s="220" t="n">
        <v>1.0</v>
      </c>
      <c r="D87" s="220" t="n">
        <v>1.0</v>
      </c>
      <c r="E87" s="220" t="n">
        <v>1.0</v>
      </c>
      <c r="F87" s="220" t="n">
        <v>0.0</v>
      </c>
      <c r="G87" s="220" t="n">
        <v>0.0</v>
      </c>
      <c r="H87" s="220" t="n">
        <v>0.0</v>
      </c>
      <c r="I87" s="220" t="s">
        <v>75</v>
      </c>
      <c r="J87" s="218" t="s">
        <v>84</v>
      </c>
      <c r="K87" s="220" t="n">
        <v>0.0</v>
      </c>
      <c r="L87" s="9"/>
      <c r="M87" s="9"/>
      <c r="N87" s="9"/>
      <c r="O87" s="9"/>
      <c r="P87" s="9"/>
      <c r="Q87" s="9"/>
      <c r="R87" s="9"/>
    </row>
    <row r="88">
      <c r="A88" s="9"/>
      <c r="B88" s="216" t="n">
        <v>1.00014166447E11</v>
      </c>
      <c r="C88" s="217" t="n">
        <v>1.0</v>
      </c>
      <c r="D88" s="217" t="n">
        <v>1.0</v>
      </c>
      <c r="E88" s="217" t="n">
        <v>1.0</v>
      </c>
      <c r="F88" s="217" t="n">
        <v>0.0</v>
      </c>
      <c r="G88" s="217" t="n">
        <v>0.0</v>
      </c>
      <c r="H88" s="217" t="n">
        <v>0.0</v>
      </c>
      <c r="I88" s="217" t="s">
        <v>78</v>
      </c>
      <c r="J88" s="218" t="s">
        <v>84</v>
      </c>
      <c r="K88" s="217" t="n">
        <v>0.0</v>
      </c>
      <c r="L88" s="9"/>
      <c r="M88" s="9"/>
      <c r="N88" s="9"/>
      <c r="O88" s="9"/>
      <c r="P88" s="9"/>
      <c r="Q88" s="9"/>
      <c r="R88" s="9"/>
    </row>
    <row r="89">
      <c r="A89" s="9"/>
      <c r="B89" s="219" t="n">
        <v>1.00014982193E11</v>
      </c>
      <c r="C89" s="220" t="n">
        <v>1.0</v>
      </c>
      <c r="D89" s="220" t="n">
        <v>1.0</v>
      </c>
      <c r="E89" s="220" t="n">
        <v>1.0</v>
      </c>
      <c r="F89" s="220" t="n">
        <v>0.0</v>
      </c>
      <c r="G89" s="220" t="n">
        <v>0.0</v>
      </c>
      <c r="H89" s="220" t="n">
        <v>0.0</v>
      </c>
      <c r="I89" s="220" t="s">
        <v>82</v>
      </c>
      <c r="J89" s="218" t="s">
        <v>84</v>
      </c>
      <c r="K89" s="220" t="n">
        <v>0.0</v>
      </c>
      <c r="L89" s="9"/>
      <c r="M89" s="9"/>
      <c r="N89" s="9"/>
      <c r="O89" s="9"/>
      <c r="P89" s="9"/>
      <c r="Q89" s="9"/>
      <c r="R89" s="9"/>
    </row>
    <row r="90">
      <c r="A90" s="9"/>
      <c r="B90" s="216" t="n">
        <v>1.0001614669E11</v>
      </c>
      <c r="C90" s="217" t="n">
        <v>1.0</v>
      </c>
      <c r="D90" s="217" t="n">
        <v>1.0</v>
      </c>
      <c r="E90" s="217" t="n">
        <v>1.0</v>
      </c>
      <c r="F90" s="217" t="n">
        <v>0.0</v>
      </c>
      <c r="G90" s="217" t="n">
        <v>0.0</v>
      </c>
      <c r="H90" s="217" t="n">
        <v>0.0</v>
      </c>
      <c r="I90" s="217" t="s">
        <v>79</v>
      </c>
      <c r="J90" s="218" t="s">
        <v>84</v>
      </c>
      <c r="K90" s="217" t="n">
        <v>0.0</v>
      </c>
      <c r="L90" s="9"/>
      <c r="M90" s="9"/>
      <c r="N90" s="9"/>
      <c r="O90" s="9"/>
      <c r="P90" s="9"/>
      <c r="Q90" s="9"/>
      <c r="R90" s="9"/>
    </row>
    <row r="91">
      <c r="A91" s="9"/>
      <c r="B91" s="219" t="n">
        <v>1.00016776468E11</v>
      </c>
      <c r="C91" s="220" t="n">
        <v>1.0</v>
      </c>
      <c r="D91" s="220" t="n">
        <v>0.0</v>
      </c>
      <c r="E91" s="220" t="n">
        <v>0.0</v>
      </c>
      <c r="F91" s="220" t="n">
        <v>0.0</v>
      </c>
      <c r="G91" s="220" t="n">
        <v>0.0</v>
      </c>
      <c r="H91" s="220" t="n">
        <v>0.0</v>
      </c>
      <c r="I91" s="220" t="s">
        <v>74</v>
      </c>
      <c r="J91" s="218" t="s">
        <v>84</v>
      </c>
      <c r="K91" s="220" t="n">
        <v>0.0</v>
      </c>
      <c r="L91" s="9"/>
      <c r="M91" s="9"/>
      <c r="N91" s="9"/>
      <c r="O91" s="9"/>
      <c r="P91" s="9"/>
      <c r="Q91" s="9"/>
      <c r="R91" s="9"/>
    </row>
    <row r="92">
      <c r="A92" s="9"/>
      <c r="B92" s="216" t="n">
        <v>1.00017244256E11</v>
      </c>
      <c r="C92" s="217" t="n">
        <v>1.0</v>
      </c>
      <c r="D92" s="217" t="n">
        <v>0.0</v>
      </c>
      <c r="E92" s="217" t="n">
        <v>0.0</v>
      </c>
      <c r="F92" s="217" t="n">
        <v>0.0</v>
      </c>
      <c r="G92" s="217" t="n">
        <v>1.0</v>
      </c>
      <c r="H92" s="217" t="n">
        <v>0.0</v>
      </c>
      <c r="I92" s="217" t="s">
        <v>72</v>
      </c>
      <c r="J92" s="218" t="s">
        <v>69</v>
      </c>
      <c r="K92" s="217" t="n">
        <v>731.0</v>
      </c>
      <c r="L92" s="9"/>
      <c r="M92" s="9"/>
      <c r="N92" s="9"/>
      <c r="O92" s="9"/>
      <c r="P92" s="9"/>
      <c r="Q92" s="9"/>
      <c r="R92" s="9"/>
    </row>
    <row r="93">
      <c r="A93" s="9"/>
      <c r="B93" s="219" t="n">
        <v>1.00018279477E11</v>
      </c>
      <c r="C93" s="220" t="n">
        <v>1.0</v>
      </c>
      <c r="D93" s="220" t="n">
        <v>1.0</v>
      </c>
      <c r="E93" s="220" t="n">
        <v>1.0</v>
      </c>
      <c r="F93" s="220" t="n">
        <v>0.0</v>
      </c>
      <c r="G93" s="220" t="n">
        <v>1.0</v>
      </c>
      <c r="H93" s="220" t="n">
        <v>0.0</v>
      </c>
      <c r="I93" s="220" t="s">
        <v>76</v>
      </c>
      <c r="J93" s="218" t="s">
        <v>69</v>
      </c>
      <c r="K93" s="220" t="n">
        <v>99.0</v>
      </c>
      <c r="L93" s="9"/>
      <c r="M93" s="9"/>
      <c r="N93" s="9"/>
      <c r="O93" s="9"/>
      <c r="P93" s="9"/>
      <c r="Q93" s="9"/>
      <c r="R93" s="9"/>
    </row>
    <row r="94">
      <c r="A94" s="9"/>
      <c r="B94" s="216" t="n">
        <v>1.00019053642E11</v>
      </c>
      <c r="C94" s="217" t="n">
        <v>1.0</v>
      </c>
      <c r="D94" s="217" t="n">
        <v>1.0</v>
      </c>
      <c r="E94" s="217" t="n">
        <v>1.0</v>
      </c>
      <c r="F94" s="217" t="n">
        <v>0.0</v>
      </c>
      <c r="G94" s="217" t="n">
        <v>0.0</v>
      </c>
      <c r="H94" s="217" t="n">
        <v>0.0</v>
      </c>
      <c r="I94" s="217" t="s">
        <v>72</v>
      </c>
      <c r="J94" s="218" t="s">
        <v>84</v>
      </c>
      <c r="K94" s="217" t="n">
        <v>0.0</v>
      </c>
      <c r="L94" s="9"/>
      <c r="M94" s="9"/>
      <c r="N94" s="9"/>
      <c r="O94" s="9"/>
      <c r="P94" s="9"/>
      <c r="Q94" s="9"/>
      <c r="R94" s="9"/>
    </row>
    <row r="95">
      <c r="A95" s="9"/>
      <c r="B95" s="219" t="n">
        <v>1.00019176156E11</v>
      </c>
      <c r="C95" s="220" t="n">
        <v>1.0</v>
      </c>
      <c r="D95" s="220" t="n">
        <v>1.0</v>
      </c>
      <c r="E95" s="220" t="n">
        <v>1.0</v>
      </c>
      <c r="F95" s="220" t="n">
        <v>0.0</v>
      </c>
      <c r="G95" s="220" t="n">
        <v>0.0</v>
      </c>
      <c r="H95" s="220" t="n">
        <v>0.0</v>
      </c>
      <c r="I95" s="220" t="s">
        <v>68</v>
      </c>
      <c r="J95" s="218" t="s">
        <v>84</v>
      </c>
      <c r="K95" s="220" t="n">
        <v>0.0</v>
      </c>
      <c r="L95" s="9"/>
      <c r="M95" s="9"/>
      <c r="N95" s="9"/>
      <c r="O95" s="9"/>
      <c r="P95" s="9"/>
      <c r="Q95" s="9"/>
      <c r="R95" s="9"/>
    </row>
    <row r="96">
      <c r="A96" s="9"/>
      <c r="B96" s="216" t="n">
        <v>1.00019682909E11</v>
      </c>
      <c r="C96" s="217" t="n">
        <v>1.0</v>
      </c>
      <c r="D96" s="217" t="n">
        <v>1.0</v>
      </c>
      <c r="E96" s="217" t="n">
        <v>1.0</v>
      </c>
      <c r="F96" s="217" t="n">
        <v>0.0</v>
      </c>
      <c r="G96" s="217" t="n">
        <v>0.0</v>
      </c>
      <c r="H96" s="217" t="n">
        <v>0.0</v>
      </c>
      <c r="I96" s="217" t="s">
        <v>68</v>
      </c>
      <c r="J96" s="218" t="s">
        <v>84</v>
      </c>
      <c r="K96" s="217" t="n">
        <v>0.0</v>
      </c>
      <c r="L96" s="9"/>
      <c r="M96" s="9"/>
      <c r="N96" s="9"/>
      <c r="O96" s="9"/>
      <c r="P96" s="9"/>
      <c r="Q96" s="9"/>
      <c r="R96" s="9"/>
    </row>
    <row r="97">
      <c r="A97" s="9"/>
      <c r="B97" s="219" t="n">
        <v>1.00019721903E11</v>
      </c>
      <c r="C97" s="220" t="n">
        <v>1.0</v>
      </c>
      <c r="D97" s="220" t="n">
        <v>1.0</v>
      </c>
      <c r="E97" s="220" t="n">
        <v>1.0</v>
      </c>
      <c r="F97" s="220" t="n">
        <v>0.0</v>
      </c>
      <c r="G97" s="220" t="n">
        <v>0.0</v>
      </c>
      <c r="H97" s="220" t="n">
        <v>0.0</v>
      </c>
      <c r="I97" s="220" t="s">
        <v>74</v>
      </c>
      <c r="J97" s="218" t="s">
        <v>84</v>
      </c>
      <c r="K97" s="220" t="n">
        <v>0.0</v>
      </c>
      <c r="L97" s="9"/>
      <c r="M97" s="9"/>
      <c r="N97" s="9"/>
      <c r="O97" s="9"/>
      <c r="P97" s="9"/>
      <c r="Q97" s="9"/>
      <c r="R97" s="9"/>
    </row>
    <row r="98">
      <c r="A98" s="9"/>
      <c r="B98" s="216" t="n">
        <v>1.00019738277E11</v>
      </c>
      <c r="C98" s="217" t="n">
        <v>1.0</v>
      </c>
      <c r="D98" s="217" t="n">
        <v>1.0</v>
      </c>
      <c r="E98" s="217" t="n">
        <v>1.0</v>
      </c>
      <c r="F98" s="217" t="n">
        <v>0.0</v>
      </c>
      <c r="G98" s="217" t="n">
        <v>0.0</v>
      </c>
      <c r="H98" s="217" t="n">
        <v>0.0</v>
      </c>
      <c r="I98" s="217" t="s">
        <v>76</v>
      </c>
      <c r="J98" s="218" t="s">
        <v>84</v>
      </c>
      <c r="K98" s="217" t="n">
        <v>0.0</v>
      </c>
      <c r="L98" s="9"/>
      <c r="M98" s="9"/>
      <c r="N98" s="9"/>
      <c r="O98" s="9"/>
      <c r="P98" s="9"/>
      <c r="Q98" s="9"/>
      <c r="R98" s="9"/>
    </row>
    <row r="99">
      <c r="A99" s="9"/>
      <c r="B99" s="219" t="n">
        <v>1.0001974269E11</v>
      </c>
      <c r="C99" s="220" t="n">
        <v>1.0</v>
      </c>
      <c r="D99" s="220" t="n">
        <v>1.0</v>
      </c>
      <c r="E99" s="220" t="n">
        <v>1.0</v>
      </c>
      <c r="F99" s="220" t="n">
        <v>0.0</v>
      </c>
      <c r="G99" s="220" t="n">
        <v>1.0</v>
      </c>
      <c r="H99" s="220" t="n">
        <v>0.0</v>
      </c>
      <c r="I99" s="220" t="s">
        <v>80</v>
      </c>
      <c r="J99" s="218" t="s">
        <v>69</v>
      </c>
      <c r="K99" s="220" t="n">
        <v>110.0</v>
      </c>
      <c r="L99" s="9"/>
      <c r="M99" s="9"/>
      <c r="N99" s="9"/>
      <c r="O99" s="9"/>
      <c r="P99" s="9"/>
      <c r="Q99" s="9"/>
      <c r="R99" s="9"/>
    </row>
    <row r="100">
      <c r="A100" s="9"/>
      <c r="B100" s="216" t="n">
        <v>1.00019977615E11</v>
      </c>
      <c r="C100" s="217" t="n">
        <v>1.0</v>
      </c>
      <c r="D100" s="217" t="n">
        <v>1.0</v>
      </c>
      <c r="E100" s="217" t="n">
        <v>1.0</v>
      </c>
      <c r="F100" s="217" t="n">
        <v>0.0</v>
      </c>
      <c r="G100" s="217" t="n">
        <v>1.0</v>
      </c>
      <c r="H100" s="217" t="n">
        <v>0.0</v>
      </c>
      <c r="I100" s="217" t="s">
        <v>71</v>
      </c>
      <c r="J100" s="218" t="s">
        <v>69</v>
      </c>
      <c r="K100" s="217" t="n">
        <v>23.0</v>
      </c>
      <c r="L100" s="9"/>
      <c r="M100" s="9"/>
      <c r="N100" s="9"/>
      <c r="O100" s="9"/>
      <c r="P100" s="9"/>
      <c r="Q100" s="9"/>
      <c r="R100" s="9"/>
    </row>
    <row r="101">
      <c r="A101" s="9"/>
      <c r="B101" s="219" t="n">
        <v>1.00019983417E11</v>
      </c>
      <c r="C101" s="220" t="n">
        <v>1.0</v>
      </c>
      <c r="D101" s="220" t="n">
        <v>1.0</v>
      </c>
      <c r="E101" s="220" t="n">
        <v>1.0</v>
      </c>
      <c r="F101" s="220" t="n">
        <v>0.0</v>
      </c>
      <c r="G101" s="220" t="n">
        <v>0.0</v>
      </c>
      <c r="H101" s="220" t="n">
        <v>0.0</v>
      </c>
      <c r="I101" s="220" t="s">
        <v>76</v>
      </c>
      <c r="J101" s="218" t="s">
        <v>84</v>
      </c>
      <c r="K101" s="220" t="n">
        <v>0.0</v>
      </c>
      <c r="L101" s="9"/>
      <c r="M101" s="9"/>
      <c r="N101" s="9"/>
      <c r="O101" s="9"/>
      <c r="P101" s="9"/>
      <c r="Q101" s="9"/>
      <c r="R101" s="9"/>
    </row>
    <row r="102">
      <c r="A102" s="9"/>
      <c r="B102" s="216" t="n">
        <v>1.00020009112E11</v>
      </c>
      <c r="C102" s="217" t="n">
        <v>1.0</v>
      </c>
      <c r="D102" s="217" t="n">
        <v>1.0</v>
      </c>
      <c r="E102" s="217" t="n">
        <v>0.0</v>
      </c>
      <c r="F102" s="217" t="n">
        <v>0.0</v>
      </c>
      <c r="G102" s="217" t="n">
        <v>0.0</v>
      </c>
      <c r="H102" s="217" t="n">
        <v>0.0</v>
      </c>
      <c r="I102" s="217" t="s">
        <v>82</v>
      </c>
      <c r="J102" s="218" t="s">
        <v>84</v>
      </c>
      <c r="K102" s="217" t="n">
        <v>0.0</v>
      </c>
      <c r="L102" s="9"/>
      <c r="M102" s="9"/>
      <c r="N102" s="9"/>
      <c r="O102" s="9"/>
      <c r="P102" s="9"/>
      <c r="Q102" s="9"/>
      <c r="R102" s="9"/>
    </row>
    <row r="103">
      <c r="A103" s="9"/>
      <c r="B103" s="219" t="n">
        <v>1.00020012578E11</v>
      </c>
      <c r="C103" s="220" t="n">
        <v>1.0</v>
      </c>
      <c r="D103" s="220" t="n">
        <v>1.0</v>
      </c>
      <c r="E103" s="220" t="n">
        <v>1.0</v>
      </c>
      <c r="F103" s="220" t="n">
        <v>0.0</v>
      </c>
      <c r="G103" s="220" t="n">
        <v>0.0</v>
      </c>
      <c r="H103" s="220" t="n">
        <v>0.0</v>
      </c>
      <c r="I103" s="220" t="s">
        <v>77</v>
      </c>
      <c r="J103" s="218" t="s">
        <v>84</v>
      </c>
      <c r="K103" s="220" t="n">
        <v>0.0</v>
      </c>
      <c r="L103" s="9"/>
      <c r="M103" s="9"/>
      <c r="N103" s="9"/>
      <c r="O103" s="9"/>
      <c r="P103" s="9"/>
      <c r="Q103" s="9"/>
      <c r="R103" s="9"/>
    </row>
    <row r="104">
      <c r="A104" s="9"/>
      <c r="B104" s="216" t="n">
        <v>1.00020013633E11</v>
      </c>
      <c r="C104" s="217" t="n">
        <v>1.0</v>
      </c>
      <c r="D104" s="217" t="n">
        <v>0.0</v>
      </c>
      <c r="E104" s="217" t="n">
        <v>0.0</v>
      </c>
      <c r="F104" s="217" t="n">
        <v>0.0</v>
      </c>
      <c r="G104" s="217" t="n">
        <v>0.0</v>
      </c>
      <c r="H104" s="217" t="n">
        <v>0.0</v>
      </c>
      <c r="I104" s="217" t="s">
        <v>72</v>
      </c>
      <c r="J104" s="218" t="s">
        <v>84</v>
      </c>
      <c r="K104" s="217" t="n">
        <v>0.0</v>
      </c>
      <c r="L104" s="9"/>
      <c r="M104" s="9"/>
      <c r="N104" s="9"/>
      <c r="O104" s="9"/>
      <c r="P104" s="9"/>
      <c r="Q104" s="9"/>
      <c r="R104" s="9"/>
    </row>
    <row r="105">
      <c r="A105" s="9"/>
      <c r="B105" s="219" t="n">
        <v>1.00020013872E11</v>
      </c>
      <c r="C105" s="220" t="n">
        <v>1.0</v>
      </c>
      <c r="D105" s="220" t="n">
        <v>1.0</v>
      </c>
      <c r="E105" s="220" t="n">
        <v>1.0</v>
      </c>
      <c r="F105" s="220" t="n">
        <v>0.0</v>
      </c>
      <c r="G105" s="220" t="n">
        <v>0.0</v>
      </c>
      <c r="H105" s="220" t="n">
        <v>0.0</v>
      </c>
      <c r="I105" s="220" t="s">
        <v>79</v>
      </c>
      <c r="J105" s="218" t="s">
        <v>84</v>
      </c>
      <c r="K105" s="220" t="n">
        <v>0.0</v>
      </c>
      <c r="L105" s="9"/>
      <c r="M105" s="9"/>
      <c r="N105" s="9"/>
      <c r="O105" s="9"/>
      <c r="P105" s="9"/>
      <c r="Q105" s="9"/>
      <c r="R105" s="9"/>
    </row>
    <row r="106">
      <c r="A106" s="9"/>
      <c r="B106" s="216" t="n">
        <v>1.00020015329E11</v>
      </c>
      <c r="C106" s="217" t="n">
        <v>1.0</v>
      </c>
      <c r="D106" s="217" t="n">
        <v>1.0</v>
      </c>
      <c r="E106" s="217" t="n">
        <v>1.0</v>
      </c>
      <c r="F106" s="217" t="n">
        <v>0.0</v>
      </c>
      <c r="G106" s="217" t="n">
        <v>1.0</v>
      </c>
      <c r="H106" s="217" t="n">
        <v>0.0</v>
      </c>
      <c r="I106" s="217" t="s">
        <v>80</v>
      </c>
      <c r="J106" s="218" t="s">
        <v>69</v>
      </c>
      <c r="K106" s="217" t="n">
        <v>1.0</v>
      </c>
      <c r="L106" s="9"/>
      <c r="M106" s="9"/>
      <c r="N106" s="9"/>
      <c r="O106" s="9"/>
      <c r="P106" s="9"/>
      <c r="Q106" s="9"/>
      <c r="R106" s="9"/>
    </row>
    <row r="107">
      <c r="A107" s="9"/>
      <c r="B107" s="219" t="n">
        <v>1.00020016056E11</v>
      </c>
      <c r="C107" s="220" t="n">
        <v>1.0</v>
      </c>
      <c r="D107" s="220" t="n">
        <v>1.0</v>
      </c>
      <c r="E107" s="220" t="n">
        <v>1.0</v>
      </c>
      <c r="F107" s="220" t="n">
        <v>0.0</v>
      </c>
      <c r="G107" s="220" t="n">
        <v>0.0</v>
      </c>
      <c r="H107" s="220" t="n">
        <v>0.0</v>
      </c>
      <c r="I107" s="220" t="s">
        <v>82</v>
      </c>
      <c r="J107" s="218" t="s">
        <v>84</v>
      </c>
      <c r="K107" s="220" t="n">
        <v>0.0</v>
      </c>
      <c r="L107" s="9"/>
      <c r="M107" s="9"/>
      <c r="N107" s="9"/>
      <c r="O107" s="9"/>
      <c r="P107" s="9"/>
      <c r="Q107" s="9"/>
      <c r="R107" s="9"/>
    </row>
    <row r="108">
      <c r="A108" s="9"/>
      <c r="B108" s="216" t="n">
        <v>1.00020016188E11</v>
      </c>
      <c r="C108" s="217" t="n">
        <v>1.0</v>
      </c>
      <c r="D108" s="217" t="n">
        <v>1.0</v>
      </c>
      <c r="E108" s="217" t="n">
        <v>1.0</v>
      </c>
      <c r="F108" s="217" t="n">
        <v>0.0</v>
      </c>
      <c r="G108" s="217" t="n">
        <v>1.0</v>
      </c>
      <c r="H108" s="217" t="n">
        <v>0.0</v>
      </c>
      <c r="I108" s="217" t="s">
        <v>70</v>
      </c>
      <c r="J108" s="218" t="s">
        <v>69</v>
      </c>
      <c r="K108" s="217" t="n">
        <v>360.0</v>
      </c>
      <c r="L108" s="9"/>
      <c r="M108" s="9"/>
      <c r="N108" s="9"/>
      <c r="O108" s="9"/>
      <c r="P108" s="9"/>
      <c r="Q108" s="9"/>
      <c r="R108" s="9"/>
    </row>
    <row r="109">
      <c r="A109" s="9"/>
      <c r="B109" s="219" t="n">
        <v>1.00020018297E11</v>
      </c>
      <c r="C109" s="220" t="n">
        <v>1.0</v>
      </c>
      <c r="D109" s="220" t="n">
        <v>1.0</v>
      </c>
      <c r="E109" s="220" t="n">
        <v>1.0</v>
      </c>
      <c r="F109" s="220" t="n">
        <v>0.0</v>
      </c>
      <c r="G109" s="220" t="n">
        <v>1.0</v>
      </c>
      <c r="H109" s="220" t="n">
        <v>0.0</v>
      </c>
      <c r="I109" s="220" t="s">
        <v>71</v>
      </c>
      <c r="J109" s="218" t="s">
        <v>69</v>
      </c>
      <c r="K109" s="220" t="n">
        <v>5723.28</v>
      </c>
      <c r="L109" s="9"/>
      <c r="M109" s="9"/>
      <c r="N109" s="9"/>
      <c r="O109" s="9"/>
      <c r="P109" s="9"/>
      <c r="Q109" s="9"/>
      <c r="R109" s="9"/>
    </row>
    <row r="110">
      <c r="A110" s="9"/>
      <c r="B110" s="216" t="n">
        <v>1.00020024475E11</v>
      </c>
      <c r="C110" s="217" t="n">
        <v>1.0</v>
      </c>
      <c r="D110" s="217" t="n">
        <v>0.0</v>
      </c>
      <c r="E110" s="217" t="n">
        <v>0.0</v>
      </c>
      <c r="F110" s="217" t="n">
        <v>0.0</v>
      </c>
      <c r="G110" s="217" t="n">
        <v>1.0</v>
      </c>
      <c r="H110" s="217" t="n">
        <v>0.0</v>
      </c>
      <c r="I110" s="217" t="s">
        <v>72</v>
      </c>
      <c r="J110" s="218" t="s">
        <v>69</v>
      </c>
      <c r="K110" s="217" t="n">
        <v>2000.0</v>
      </c>
      <c r="L110" s="9"/>
      <c r="M110" s="9"/>
      <c r="N110" s="9"/>
      <c r="O110" s="9"/>
      <c r="P110" s="9"/>
      <c r="Q110" s="9"/>
      <c r="R110" s="9"/>
    </row>
    <row r="111">
      <c r="A111" s="9"/>
      <c r="B111" s="219" t="n">
        <v>1.00020025105E11</v>
      </c>
      <c r="C111" s="220" t="n">
        <v>1.0</v>
      </c>
      <c r="D111" s="220" t="n">
        <v>1.0</v>
      </c>
      <c r="E111" s="220" t="n">
        <v>1.0</v>
      </c>
      <c r="F111" s="220" t="n">
        <v>0.0</v>
      </c>
      <c r="G111" s="220" t="n">
        <v>0.0</v>
      </c>
      <c r="H111" s="220" t="n">
        <v>0.0</v>
      </c>
      <c r="I111" s="220" t="s">
        <v>73</v>
      </c>
      <c r="J111" s="218" t="s">
        <v>84</v>
      </c>
      <c r="K111" s="220" t="n">
        <v>0.0</v>
      </c>
      <c r="L111" s="9"/>
      <c r="M111" s="9"/>
      <c r="N111" s="9"/>
      <c r="O111" s="9"/>
      <c r="P111" s="9"/>
      <c r="Q111" s="9"/>
      <c r="R111" s="9"/>
    </row>
    <row r="112">
      <c r="A112" s="9"/>
      <c r="B112" s="216" t="n">
        <v>1.00020025874E11</v>
      </c>
      <c r="C112" s="217" t="n">
        <v>1.0</v>
      </c>
      <c r="D112" s="217" t="n">
        <v>1.0</v>
      </c>
      <c r="E112" s="217" t="n">
        <v>1.0</v>
      </c>
      <c r="F112" s="217" t="n">
        <v>0.0</v>
      </c>
      <c r="G112" s="217" t="n">
        <v>1.0</v>
      </c>
      <c r="H112" s="217" t="n">
        <v>0.0</v>
      </c>
      <c r="I112" s="217" t="s">
        <v>81</v>
      </c>
      <c r="J112" s="218" t="s">
        <v>69</v>
      </c>
      <c r="K112" s="217" t="n">
        <v>96.0</v>
      </c>
      <c r="L112" s="9"/>
      <c r="M112" s="9"/>
      <c r="N112" s="9"/>
      <c r="O112" s="9"/>
      <c r="P112" s="9"/>
      <c r="Q112" s="9"/>
      <c r="R112" s="9"/>
    </row>
    <row r="113">
      <c r="A113" s="9"/>
      <c r="B113" s="219" t="n">
        <v>1.00020026699E11</v>
      </c>
      <c r="C113" s="220" t="n">
        <v>1.0</v>
      </c>
      <c r="D113" s="220" t="n">
        <v>1.0</v>
      </c>
      <c r="E113" s="220" t="n">
        <v>0.0</v>
      </c>
      <c r="F113" s="220" t="n">
        <v>0.0</v>
      </c>
      <c r="G113" s="220" t="n">
        <v>1.0</v>
      </c>
      <c r="H113" s="220" t="n">
        <v>0.0</v>
      </c>
      <c r="I113" s="220" t="s">
        <v>81</v>
      </c>
      <c r="J113" s="218" t="s">
        <v>69</v>
      </c>
      <c r="K113" s="220" t="n">
        <v>363.0</v>
      </c>
      <c r="L113" s="9"/>
      <c r="M113" s="9"/>
      <c r="N113" s="9"/>
      <c r="O113" s="9"/>
      <c r="P113" s="9"/>
      <c r="Q113" s="9"/>
      <c r="R113" s="9"/>
    </row>
    <row r="114">
      <c r="A114" s="9"/>
      <c r="B114" s="216" t="n">
        <v>1.00020027096E11</v>
      </c>
      <c r="C114" s="217" t="n">
        <v>1.0</v>
      </c>
      <c r="D114" s="217" t="n">
        <v>1.0</v>
      </c>
      <c r="E114" s="217" t="n">
        <v>1.0</v>
      </c>
      <c r="F114" s="217" t="n">
        <v>0.0</v>
      </c>
      <c r="G114" s="217" t="n">
        <v>0.0</v>
      </c>
      <c r="H114" s="217" t="n">
        <v>0.0</v>
      </c>
      <c r="I114" s="217" t="s">
        <v>68</v>
      </c>
      <c r="J114" s="218" t="s">
        <v>84</v>
      </c>
      <c r="K114" s="217" t="n">
        <v>0.0</v>
      </c>
      <c r="L114" s="9"/>
      <c r="M114" s="9"/>
      <c r="N114" s="9"/>
      <c r="O114" s="9"/>
      <c r="P114" s="9"/>
      <c r="Q114" s="9"/>
      <c r="R114" s="9"/>
    </row>
    <row r="115">
      <c r="A115" s="9"/>
      <c r="B115" s="219" t="n">
        <v>1.00020027783E11</v>
      </c>
      <c r="C115" s="220" t="n">
        <v>1.0</v>
      </c>
      <c r="D115" s="220" t="n">
        <v>1.0</v>
      </c>
      <c r="E115" s="220" t="n">
        <v>1.0</v>
      </c>
      <c r="F115" s="220" t="n">
        <v>0.0</v>
      </c>
      <c r="G115" s="220" t="n">
        <v>0.0</v>
      </c>
      <c r="H115" s="220" t="n">
        <v>0.0</v>
      </c>
      <c r="I115" s="220" t="s">
        <v>79</v>
      </c>
      <c r="J115" s="218" t="s">
        <v>84</v>
      </c>
      <c r="K115" s="220" t="n">
        <v>0.0</v>
      </c>
      <c r="L115" s="9"/>
      <c r="M115" s="9"/>
      <c r="N115" s="9"/>
      <c r="O115" s="9"/>
      <c r="P115" s="9"/>
      <c r="Q115" s="9"/>
      <c r="R115" s="9"/>
    </row>
    <row r="116">
      <c r="A116" s="9"/>
      <c r="B116" s="216" t="n">
        <v>1.00020029644E11</v>
      </c>
      <c r="C116" s="217" t="n">
        <v>1.0</v>
      </c>
      <c r="D116" s="217" t="n">
        <v>0.0</v>
      </c>
      <c r="E116" s="217" t="n">
        <v>0.0</v>
      </c>
      <c r="F116" s="217" t="n">
        <v>0.0</v>
      </c>
      <c r="G116" s="217" t="n">
        <v>1.0</v>
      </c>
      <c r="H116" s="217" t="n">
        <v>0.0</v>
      </c>
      <c r="I116" s="217" t="s">
        <v>68</v>
      </c>
      <c r="J116" s="218" t="s">
        <v>69</v>
      </c>
      <c r="K116" s="217" t="n">
        <v>17.0</v>
      </c>
      <c r="L116" s="9"/>
      <c r="M116" s="9"/>
      <c r="N116" s="9"/>
      <c r="O116" s="9"/>
      <c r="P116" s="9"/>
      <c r="Q116" s="9"/>
      <c r="R116" s="9"/>
    </row>
    <row r="117">
      <c r="A117" s="9"/>
      <c r="B117" s="219" t="n">
        <v>1.00020032229E11</v>
      </c>
      <c r="C117" s="220" t="n">
        <v>1.0</v>
      </c>
      <c r="D117" s="220" t="n">
        <v>1.0</v>
      </c>
      <c r="E117" s="220" t="n">
        <v>1.0</v>
      </c>
      <c r="F117" s="220" t="n">
        <v>0.0</v>
      </c>
      <c r="G117" s="220" t="n">
        <v>1.0</v>
      </c>
      <c r="H117" s="220" t="n">
        <v>0.0</v>
      </c>
      <c r="I117" s="220" t="s">
        <v>71</v>
      </c>
      <c r="J117" s="218" t="s">
        <v>69</v>
      </c>
      <c r="K117" s="220" t="n">
        <v>64.0</v>
      </c>
      <c r="L117" s="9"/>
      <c r="M117" s="9"/>
      <c r="N117" s="9"/>
      <c r="O117" s="9"/>
      <c r="P117" s="9"/>
      <c r="Q117" s="9"/>
      <c r="R117" s="9"/>
    </row>
    <row r="118">
      <c r="A118" s="9"/>
      <c r="B118" s="216" t="n">
        <v>1.00020035643E11</v>
      </c>
      <c r="C118" s="217" t="n">
        <v>1.0</v>
      </c>
      <c r="D118" s="217" t="n">
        <v>1.0</v>
      </c>
      <c r="E118" s="217" t="n">
        <v>0.0</v>
      </c>
      <c r="F118" s="217" t="n">
        <v>0.0</v>
      </c>
      <c r="G118" s="217" t="n">
        <v>1.0</v>
      </c>
      <c r="H118" s="217" t="n">
        <v>0.0</v>
      </c>
      <c r="I118" s="217" t="s">
        <v>81</v>
      </c>
      <c r="J118" s="218" t="s">
        <v>69</v>
      </c>
      <c r="K118" s="217" t="n">
        <v>1415.0</v>
      </c>
      <c r="L118" s="9"/>
      <c r="M118" s="9"/>
      <c r="N118" s="9"/>
      <c r="O118" s="9"/>
      <c r="P118" s="9"/>
      <c r="Q118" s="9"/>
      <c r="R118" s="9"/>
    </row>
    <row r="119">
      <c r="A119" s="9"/>
      <c r="B119" s="219" t="n">
        <v>1.00020036035E11</v>
      </c>
      <c r="C119" s="220" t="n">
        <v>1.0</v>
      </c>
      <c r="D119" s="220" t="n">
        <v>1.0</v>
      </c>
      <c r="E119" s="220" t="n">
        <v>1.0</v>
      </c>
      <c r="F119" s="220" t="n">
        <v>0.0</v>
      </c>
      <c r="G119" s="220" t="n">
        <v>1.0</v>
      </c>
      <c r="H119" s="220" t="n">
        <v>0.0</v>
      </c>
      <c r="I119" s="220" t="s">
        <v>70</v>
      </c>
      <c r="J119" s="218" t="s">
        <v>69</v>
      </c>
      <c r="K119" s="220" t="n">
        <v>288.0</v>
      </c>
      <c r="L119" s="9"/>
      <c r="M119" s="9"/>
      <c r="N119" s="9"/>
      <c r="O119" s="9"/>
      <c r="P119" s="9"/>
      <c r="Q119" s="9"/>
      <c r="R119" s="9"/>
    </row>
    <row r="120">
      <c r="A120" s="9"/>
      <c r="B120" s="216" t="n">
        <v>1.00020036515E11</v>
      </c>
      <c r="C120" s="217" t="n">
        <v>1.0</v>
      </c>
      <c r="D120" s="217" t="n">
        <v>0.0</v>
      </c>
      <c r="E120" s="217" t="n">
        <v>0.0</v>
      </c>
      <c r="F120" s="217" t="n">
        <v>0.0</v>
      </c>
      <c r="G120" s="217" t="n">
        <v>1.0</v>
      </c>
      <c r="H120" s="217" t="n">
        <v>0.0</v>
      </c>
      <c r="I120" s="217" t="s">
        <v>72</v>
      </c>
      <c r="J120" s="218" t="s">
        <v>69</v>
      </c>
      <c r="K120" s="217" t="n">
        <v>9.0</v>
      </c>
      <c r="L120" s="9"/>
      <c r="M120" s="9"/>
      <c r="N120" s="9"/>
      <c r="O120" s="9"/>
      <c r="P120" s="9"/>
      <c r="Q120" s="9"/>
      <c r="R120" s="9"/>
    </row>
    <row r="121">
      <c r="A121" s="9"/>
      <c r="B121" s="219" t="n">
        <v>1.00020036687E11</v>
      </c>
      <c r="C121" s="220" t="n">
        <v>1.0</v>
      </c>
      <c r="D121" s="220" t="n">
        <v>1.0</v>
      </c>
      <c r="E121" s="220" t="n">
        <v>1.0</v>
      </c>
      <c r="F121" s="220" t="n">
        <v>0.0</v>
      </c>
      <c r="G121" s="220" t="n">
        <v>1.0</v>
      </c>
      <c r="H121" s="220" t="n">
        <v>0.0</v>
      </c>
      <c r="I121" s="220" t="s">
        <v>80</v>
      </c>
      <c r="J121" s="218" t="s">
        <v>69</v>
      </c>
      <c r="K121" s="220" t="n">
        <v>2.0</v>
      </c>
      <c r="L121" s="9"/>
      <c r="M121" s="9"/>
      <c r="N121" s="9"/>
      <c r="O121" s="9"/>
      <c r="P121" s="9"/>
      <c r="Q121" s="9"/>
      <c r="R121" s="9"/>
    </row>
    <row r="122">
      <c r="A122" s="9"/>
      <c r="B122" s="216" t="n">
        <v>1.00020046831E11</v>
      </c>
      <c r="C122" s="217" t="n">
        <v>1.0</v>
      </c>
      <c r="D122" s="217" t="n">
        <v>1.0</v>
      </c>
      <c r="E122" s="217" t="n">
        <v>1.0</v>
      </c>
      <c r="F122" s="217" t="n">
        <v>0.0</v>
      </c>
      <c r="G122" s="217" t="n">
        <v>0.0</v>
      </c>
      <c r="H122" s="217" t="n">
        <v>0.0</v>
      </c>
      <c r="I122" s="217" t="s">
        <v>78</v>
      </c>
      <c r="J122" s="218" t="s">
        <v>84</v>
      </c>
      <c r="K122" s="217" t="n">
        <v>0.0</v>
      </c>
      <c r="L122" s="9"/>
      <c r="M122" s="9"/>
      <c r="N122" s="9"/>
      <c r="O122" s="9"/>
      <c r="P122" s="9"/>
      <c r="Q122" s="9"/>
      <c r="R122" s="9"/>
    </row>
    <row r="123">
      <c r="A123" s="9"/>
      <c r="B123" s="219" t="n">
        <v>1.00020051569E11</v>
      </c>
      <c r="C123" s="220" t="n">
        <v>1.0</v>
      </c>
      <c r="D123" s="220" t="n">
        <v>1.0</v>
      </c>
      <c r="E123" s="220" t="n">
        <v>1.0</v>
      </c>
      <c r="F123" s="220" t="n">
        <v>0.0</v>
      </c>
      <c r="G123" s="220" t="n">
        <v>1.0</v>
      </c>
      <c r="H123" s="220" t="n">
        <v>0.0</v>
      </c>
      <c r="I123" s="220" t="s">
        <v>71</v>
      </c>
      <c r="J123" s="218" t="s">
        <v>69</v>
      </c>
      <c r="K123" s="220" t="n">
        <v>1082.0</v>
      </c>
      <c r="L123" s="9"/>
      <c r="M123" s="9"/>
      <c r="N123" s="9"/>
      <c r="O123" s="9"/>
      <c r="P123" s="9"/>
      <c r="Q123" s="9"/>
      <c r="R123" s="9"/>
    </row>
    <row r="124">
      <c r="A124" s="9"/>
      <c r="B124" s="216" t="n">
        <v>1.00020054718E11</v>
      </c>
      <c r="C124" s="217" t="n">
        <v>1.0</v>
      </c>
      <c r="D124" s="217" t="n">
        <v>0.0</v>
      </c>
      <c r="E124" s="217" t="n">
        <v>0.0</v>
      </c>
      <c r="F124" s="217" t="n">
        <v>0.0</v>
      </c>
      <c r="G124" s="217" t="n">
        <v>0.0</v>
      </c>
      <c r="H124" s="217" t="n">
        <v>0.0</v>
      </c>
      <c r="I124" s="217" t="s">
        <v>74</v>
      </c>
      <c r="J124" s="218" t="s">
        <v>84</v>
      </c>
      <c r="K124" s="217" t="n">
        <v>0.0</v>
      </c>
      <c r="L124" s="9"/>
      <c r="M124" s="9"/>
      <c r="N124" s="9"/>
      <c r="O124" s="9"/>
      <c r="P124" s="9"/>
      <c r="Q124" s="9"/>
      <c r="R124" s="9"/>
    </row>
    <row r="125">
      <c r="A125" s="9"/>
      <c r="B125" s="219" t="n">
        <v>1.00020056705E11</v>
      </c>
      <c r="C125" s="220" t="n">
        <v>0.0</v>
      </c>
      <c r="D125" s="220" t="n">
        <v>0.0</v>
      </c>
      <c r="E125" s="220" t="n">
        <v>0.0</v>
      </c>
      <c r="F125" s="220" t="n">
        <v>0.0</v>
      </c>
      <c r="G125" s="220" t="n">
        <v>0.0</v>
      </c>
      <c r="H125" s="220" t="n">
        <v>0.0</v>
      </c>
      <c r="I125" s="220" t="s">
        <v>72</v>
      </c>
      <c r="J125" s="218" t="s">
        <v>84</v>
      </c>
      <c r="K125" s="220" t="n">
        <v>0.0</v>
      </c>
      <c r="L125" s="9"/>
      <c r="M125" s="9"/>
      <c r="N125" s="9"/>
      <c r="O125" s="9"/>
      <c r="P125" s="9"/>
      <c r="Q125" s="9"/>
      <c r="R125" s="9"/>
    </row>
    <row r="126">
      <c r="A126" s="9"/>
      <c r="B126" s="216" t="n">
        <v>1.00020064249E11</v>
      </c>
      <c r="C126" s="217" t="n">
        <v>1.0</v>
      </c>
      <c r="D126" s="217" t="n">
        <v>0.0</v>
      </c>
      <c r="E126" s="217" t="n">
        <v>0.0</v>
      </c>
      <c r="F126" s="217" t="n">
        <v>0.0</v>
      </c>
      <c r="G126" s="217" t="n">
        <v>1.0</v>
      </c>
      <c r="H126" s="217" t="n">
        <v>0.0</v>
      </c>
      <c r="I126" s="217" t="s">
        <v>71</v>
      </c>
      <c r="J126" s="218" t="s">
        <v>69</v>
      </c>
      <c r="K126" s="217" t="n">
        <v>55.0</v>
      </c>
      <c r="L126" s="9"/>
      <c r="M126" s="9"/>
      <c r="N126" s="9"/>
      <c r="O126" s="9"/>
      <c r="P126" s="9"/>
      <c r="Q126" s="9"/>
      <c r="R126" s="9"/>
    </row>
    <row r="127">
      <c r="A127" s="9"/>
      <c r="B127" s="219" t="n">
        <v>1.00020069627E11</v>
      </c>
      <c r="C127" s="220" t="n">
        <v>1.0</v>
      </c>
      <c r="D127" s="220" t="n">
        <v>0.0</v>
      </c>
      <c r="E127" s="220" t="n">
        <v>0.0</v>
      </c>
      <c r="F127" s="220" t="n">
        <v>0.0</v>
      </c>
      <c r="G127" s="220" t="n">
        <v>1.0</v>
      </c>
      <c r="H127" s="220" t="n">
        <v>0.0</v>
      </c>
      <c r="I127" s="220" t="s">
        <v>68</v>
      </c>
      <c r="J127" s="218" t="s">
        <v>69</v>
      </c>
      <c r="K127" s="220" t="n">
        <v>2.0</v>
      </c>
      <c r="L127" s="9"/>
      <c r="M127" s="9"/>
      <c r="N127" s="9"/>
      <c r="O127" s="9"/>
      <c r="P127" s="9"/>
      <c r="Q127" s="9"/>
      <c r="R127" s="9"/>
    </row>
    <row r="128">
      <c r="A128" s="9"/>
      <c r="B128" s="216" t="n">
        <v>1.00020069841E11</v>
      </c>
      <c r="C128" s="217" t="n">
        <v>1.0</v>
      </c>
      <c r="D128" s="217" t="n">
        <v>1.0</v>
      </c>
      <c r="E128" s="217" t="n">
        <v>1.0</v>
      </c>
      <c r="F128" s="217" t="n">
        <v>0.0</v>
      </c>
      <c r="G128" s="217" t="n">
        <v>1.0</v>
      </c>
      <c r="H128" s="217" t="n">
        <v>0.0</v>
      </c>
      <c r="I128" s="217" t="s">
        <v>71</v>
      </c>
      <c r="J128" s="218" t="s">
        <v>69</v>
      </c>
      <c r="K128" s="217" t="n">
        <v>1.0</v>
      </c>
      <c r="L128" s="9"/>
      <c r="M128" s="9"/>
      <c r="N128" s="9"/>
      <c r="O128" s="9"/>
      <c r="P128" s="9"/>
      <c r="Q128" s="9"/>
      <c r="R128" s="9"/>
    </row>
    <row r="129">
      <c r="A129" s="9"/>
      <c r="B129" s="219" t="n">
        <v>1.00020075307E11</v>
      </c>
      <c r="C129" s="220" t="n">
        <v>1.0</v>
      </c>
      <c r="D129" s="220" t="n">
        <v>0.0</v>
      </c>
      <c r="E129" s="220" t="n">
        <v>0.0</v>
      </c>
      <c r="F129" s="220" t="n">
        <v>0.0</v>
      </c>
      <c r="G129" s="220" t="n">
        <v>0.0</v>
      </c>
      <c r="H129" s="220" t="n">
        <v>0.0</v>
      </c>
      <c r="I129" s="220" t="s">
        <v>76</v>
      </c>
      <c r="J129" s="218" t="s">
        <v>84</v>
      </c>
      <c r="K129" s="220" t="n">
        <v>0.0</v>
      </c>
      <c r="L129" s="9"/>
      <c r="M129" s="9"/>
      <c r="N129" s="9"/>
      <c r="O129" s="9"/>
      <c r="P129" s="9"/>
      <c r="Q129" s="9"/>
      <c r="R129" s="9"/>
    </row>
    <row r="130">
      <c r="A130" s="9"/>
      <c r="B130" s="216" t="n">
        <v>1.00020078161E11</v>
      </c>
      <c r="C130" s="217" t="n">
        <v>1.0</v>
      </c>
      <c r="D130" s="217" t="n">
        <v>0.0</v>
      </c>
      <c r="E130" s="217" t="n">
        <v>0.0</v>
      </c>
      <c r="F130" s="217" t="n">
        <v>0.0</v>
      </c>
      <c r="G130" s="217" t="n">
        <v>1.0</v>
      </c>
      <c r="H130" s="217" t="n">
        <v>0.0</v>
      </c>
      <c r="I130" s="217" t="s">
        <v>73</v>
      </c>
      <c r="J130" s="218" t="s">
        <v>69</v>
      </c>
      <c r="K130" s="217" t="n">
        <v>3033.0</v>
      </c>
      <c r="L130" s="9"/>
      <c r="M130" s="9"/>
      <c r="N130" s="9"/>
      <c r="O130" s="9"/>
      <c r="P130" s="9"/>
      <c r="Q130" s="9"/>
      <c r="R130" s="9"/>
    </row>
    <row r="131">
      <c r="A131" s="9"/>
      <c r="B131" s="219" t="n">
        <v>1.00020082281E11</v>
      </c>
      <c r="C131" s="220" t="n">
        <v>1.0</v>
      </c>
      <c r="D131" s="220" t="n">
        <v>1.0</v>
      </c>
      <c r="E131" s="220" t="n">
        <v>1.0</v>
      </c>
      <c r="F131" s="220" t="n">
        <v>0.0</v>
      </c>
      <c r="G131" s="220" t="n">
        <v>0.0</v>
      </c>
      <c r="H131" s="220" t="n">
        <v>0.0</v>
      </c>
      <c r="I131" s="220" t="s">
        <v>80</v>
      </c>
      <c r="J131" s="218" t="s">
        <v>84</v>
      </c>
      <c r="K131" s="220" t="n">
        <v>0.0</v>
      </c>
      <c r="L131" s="9"/>
      <c r="M131" s="9"/>
      <c r="N131" s="9"/>
      <c r="O131" s="9"/>
      <c r="P131" s="9"/>
      <c r="Q131" s="9"/>
      <c r="R131" s="9"/>
    </row>
    <row r="132">
      <c r="A132" s="9"/>
      <c r="B132" s="216" t="n">
        <v>1.00020082877E11</v>
      </c>
      <c r="C132" s="217" t="n">
        <v>1.0</v>
      </c>
      <c r="D132" s="217" t="n">
        <v>1.0</v>
      </c>
      <c r="E132" s="217" t="n">
        <v>1.0</v>
      </c>
      <c r="F132" s="217" t="n">
        <v>0.0</v>
      </c>
      <c r="G132" s="217" t="n">
        <v>0.0</v>
      </c>
      <c r="H132" s="217" t="n">
        <v>0.0</v>
      </c>
      <c r="I132" s="217" t="s">
        <v>80</v>
      </c>
      <c r="J132" s="218" t="s">
        <v>84</v>
      </c>
      <c r="K132" s="217" t="n">
        <v>0.0</v>
      </c>
      <c r="L132" s="9"/>
      <c r="M132" s="9"/>
      <c r="N132" s="9"/>
      <c r="O132" s="9"/>
      <c r="P132" s="9"/>
      <c r="Q132" s="9"/>
      <c r="R132" s="9"/>
    </row>
    <row r="133">
      <c r="A133" s="9"/>
      <c r="B133" s="219" t="n">
        <v>1.00020083387E11</v>
      </c>
      <c r="C133" s="220" t="n">
        <v>1.0</v>
      </c>
      <c r="D133" s="220" t="n">
        <v>1.0</v>
      </c>
      <c r="E133" s="220" t="n">
        <v>1.0</v>
      </c>
      <c r="F133" s="220" t="n">
        <v>0.0</v>
      </c>
      <c r="G133" s="220" t="n">
        <v>0.0</v>
      </c>
      <c r="H133" s="220" t="n">
        <v>0.0</v>
      </c>
      <c r="I133" s="220" t="s">
        <v>72</v>
      </c>
      <c r="J133" s="218" t="s">
        <v>84</v>
      </c>
      <c r="K133" s="220" t="n">
        <v>0.0</v>
      </c>
      <c r="L133" s="9"/>
      <c r="M133" s="9"/>
      <c r="N133" s="9"/>
      <c r="O133" s="9"/>
      <c r="P133" s="9"/>
      <c r="Q133" s="9"/>
      <c r="R133" s="9"/>
    </row>
    <row r="134">
      <c r="A134" s="9"/>
      <c r="B134" s="216" t="n">
        <v>1.00020084526E11</v>
      </c>
      <c r="C134" s="217" t="n">
        <v>1.0</v>
      </c>
      <c r="D134" s="217" t="n">
        <v>1.0</v>
      </c>
      <c r="E134" s="217" t="n">
        <v>1.0</v>
      </c>
      <c r="F134" s="217" t="n">
        <v>0.0</v>
      </c>
      <c r="G134" s="217" t="n">
        <v>0.0</v>
      </c>
      <c r="H134" s="217" t="n">
        <v>0.0</v>
      </c>
      <c r="I134" s="217" t="s">
        <v>72</v>
      </c>
      <c r="J134" s="218" t="s">
        <v>84</v>
      </c>
      <c r="K134" s="217" t="n">
        <v>0.0</v>
      </c>
      <c r="L134" s="9"/>
      <c r="M134" s="9"/>
      <c r="N134" s="9"/>
      <c r="O134" s="9"/>
      <c r="P134" s="9"/>
      <c r="Q134" s="9"/>
      <c r="R134" s="9"/>
    </row>
    <row r="135">
      <c r="A135" s="9"/>
      <c r="B135" s="219" t="n">
        <v>1.00020087303E11</v>
      </c>
      <c r="C135" s="220" t="n">
        <v>1.0</v>
      </c>
      <c r="D135" s="220" t="n">
        <v>1.0</v>
      </c>
      <c r="E135" s="220" t="n">
        <v>1.0</v>
      </c>
      <c r="F135" s="220" t="n">
        <v>0.0</v>
      </c>
      <c r="G135" s="220" t="n">
        <v>0.0</v>
      </c>
      <c r="H135" s="220" t="n">
        <v>0.0</v>
      </c>
      <c r="I135" s="220" t="s">
        <v>80</v>
      </c>
      <c r="J135" s="218" t="s">
        <v>84</v>
      </c>
      <c r="K135" s="220" t="n">
        <v>0.0</v>
      </c>
      <c r="L135" s="9"/>
      <c r="M135" s="9"/>
      <c r="N135" s="9"/>
      <c r="O135" s="9"/>
      <c r="P135" s="9"/>
      <c r="Q135" s="9"/>
      <c r="R135" s="9"/>
    </row>
    <row r="136">
      <c r="A136" s="9"/>
      <c r="B136" s="216" t="n">
        <v>1.00020089188E11</v>
      </c>
      <c r="C136" s="217" t="n">
        <v>1.0</v>
      </c>
      <c r="D136" s="217" t="n">
        <v>1.0</v>
      </c>
      <c r="E136" s="217" t="n">
        <v>1.0</v>
      </c>
      <c r="F136" s="217" t="n">
        <v>0.0</v>
      </c>
      <c r="G136" s="217" t="n">
        <v>0.0</v>
      </c>
      <c r="H136" s="217" t="n">
        <v>0.0</v>
      </c>
      <c r="I136" s="217" t="s">
        <v>78</v>
      </c>
      <c r="J136" s="218" t="s">
        <v>84</v>
      </c>
      <c r="K136" s="217" t="n">
        <v>0.0</v>
      </c>
      <c r="L136" s="9"/>
      <c r="M136" s="9"/>
      <c r="N136" s="9"/>
      <c r="O136" s="9"/>
      <c r="P136" s="9"/>
      <c r="Q136" s="9"/>
      <c r="R136" s="9"/>
    </row>
    <row r="137">
      <c r="A137" s="9"/>
      <c r="B137" s="219" t="n">
        <v>1.00020089657E11</v>
      </c>
      <c r="C137" s="220" t="n">
        <v>1.0</v>
      </c>
      <c r="D137" s="220" t="n">
        <v>1.0</v>
      </c>
      <c r="E137" s="220" t="n">
        <v>1.0</v>
      </c>
      <c r="F137" s="220" t="n">
        <v>0.0</v>
      </c>
      <c r="G137" s="220" t="n">
        <v>0.0</v>
      </c>
      <c r="H137" s="220" t="n">
        <v>0.0</v>
      </c>
      <c r="I137" s="220" t="s">
        <v>72</v>
      </c>
      <c r="J137" s="218" t="s">
        <v>84</v>
      </c>
      <c r="K137" s="220" t="n">
        <v>0.0</v>
      </c>
      <c r="L137" s="9"/>
      <c r="M137" s="9"/>
      <c r="N137" s="9"/>
      <c r="O137" s="9"/>
      <c r="P137" s="9"/>
      <c r="Q137" s="9"/>
      <c r="R137" s="9"/>
    </row>
    <row r="138">
      <c r="A138" s="9"/>
      <c r="B138" s="216" t="n">
        <v>1.00020089884E11</v>
      </c>
      <c r="C138" s="217" t="n">
        <v>1.0</v>
      </c>
      <c r="D138" s="217" t="n">
        <v>1.0</v>
      </c>
      <c r="E138" s="217" t="n">
        <v>1.0</v>
      </c>
      <c r="F138" s="217" t="n">
        <v>0.0</v>
      </c>
      <c r="G138" s="217" t="n">
        <v>1.0</v>
      </c>
      <c r="H138" s="217" t="n">
        <v>0.0</v>
      </c>
      <c r="I138" s="217" t="s">
        <v>74</v>
      </c>
      <c r="J138" s="218" t="s">
        <v>69</v>
      </c>
      <c r="K138" s="217" t="n">
        <v>95.0</v>
      </c>
      <c r="L138" s="9"/>
      <c r="M138" s="9"/>
      <c r="N138" s="9"/>
      <c r="O138" s="9"/>
      <c r="P138" s="9"/>
      <c r="Q138" s="9"/>
      <c r="R138" s="9"/>
    </row>
    <row r="139">
      <c r="A139" s="9"/>
      <c r="B139" s="219" t="n">
        <v>1.00020090285E11</v>
      </c>
      <c r="C139" s="220" t="n">
        <v>1.0</v>
      </c>
      <c r="D139" s="220" t="n">
        <v>0.0</v>
      </c>
      <c r="E139" s="220" t="n">
        <v>0.0</v>
      </c>
      <c r="F139" s="220" t="n">
        <v>0.0</v>
      </c>
      <c r="G139" s="220" t="n">
        <v>0.0</v>
      </c>
      <c r="H139" s="220" t="n">
        <v>0.0</v>
      </c>
      <c r="I139" s="220" t="s">
        <v>76</v>
      </c>
      <c r="J139" s="218" t="s">
        <v>84</v>
      </c>
      <c r="K139" s="220" t="n">
        <v>0.0</v>
      </c>
      <c r="L139" s="9"/>
      <c r="M139" s="9"/>
      <c r="N139" s="9"/>
      <c r="O139" s="9"/>
      <c r="P139" s="9"/>
      <c r="Q139" s="9"/>
      <c r="R139" s="9"/>
    </row>
    <row r="140">
      <c r="A140" s="9"/>
      <c r="B140" s="216" t="n">
        <v>1.00020097578E11</v>
      </c>
      <c r="C140" s="217" t="n">
        <v>1.0</v>
      </c>
      <c r="D140" s="217" t="n">
        <v>1.0</v>
      </c>
      <c r="E140" s="217" t="n">
        <v>1.0</v>
      </c>
      <c r="F140" s="217" t="n">
        <v>0.0</v>
      </c>
      <c r="G140" s="217" t="n">
        <v>1.0</v>
      </c>
      <c r="H140" s="217" t="n">
        <v>0.0</v>
      </c>
      <c r="I140" s="217" t="s">
        <v>81</v>
      </c>
      <c r="J140" s="218" t="s">
        <v>69</v>
      </c>
      <c r="K140" s="217" t="n">
        <v>55.0</v>
      </c>
      <c r="L140" s="9"/>
      <c r="M140" s="9"/>
      <c r="N140" s="9"/>
      <c r="O140" s="9"/>
      <c r="P140" s="9"/>
      <c r="Q140" s="9"/>
      <c r="R140" s="9"/>
    </row>
    <row r="141">
      <c r="A141" s="9"/>
      <c r="B141" s="219" t="n">
        <v>1.00020097733E11</v>
      </c>
      <c r="C141" s="220" t="n">
        <v>1.0</v>
      </c>
      <c r="D141" s="220" t="n">
        <v>0.0</v>
      </c>
      <c r="E141" s="220" t="n">
        <v>0.0</v>
      </c>
      <c r="F141" s="220" t="n">
        <v>0.0</v>
      </c>
      <c r="G141" s="220" t="n">
        <v>1.0</v>
      </c>
      <c r="H141" s="220" t="n">
        <v>0.0</v>
      </c>
      <c r="I141" s="220" t="s">
        <v>72</v>
      </c>
      <c r="J141" s="218" t="s">
        <v>69</v>
      </c>
      <c r="K141" s="220" t="n">
        <v>2055.6</v>
      </c>
      <c r="L141" s="9"/>
      <c r="M141" s="9"/>
      <c r="N141" s="9"/>
      <c r="O141" s="9"/>
      <c r="P141" s="9"/>
      <c r="Q141" s="9"/>
      <c r="R141" s="9"/>
    </row>
    <row r="142">
      <c r="A142" s="9"/>
      <c r="B142" s="216" t="n">
        <v>1.00020098206E11</v>
      </c>
      <c r="C142" s="217" t="n">
        <v>1.0</v>
      </c>
      <c r="D142" s="217" t="n">
        <v>1.0</v>
      </c>
      <c r="E142" s="217" t="n">
        <v>0.0</v>
      </c>
      <c r="F142" s="217" t="n">
        <v>0.0</v>
      </c>
      <c r="G142" s="217" t="n">
        <v>1.0</v>
      </c>
      <c r="H142" s="217" t="n">
        <v>0.0</v>
      </c>
      <c r="I142" s="217" t="s">
        <v>74</v>
      </c>
      <c r="J142" s="218" t="s">
        <v>69</v>
      </c>
      <c r="K142" s="217" t="n">
        <v>2503.0</v>
      </c>
      <c r="L142" s="9"/>
      <c r="M142" s="9"/>
      <c r="N142" s="9"/>
      <c r="O142" s="9"/>
      <c r="P142" s="9"/>
      <c r="Q142" s="9"/>
      <c r="R142" s="9"/>
    </row>
    <row r="143">
      <c r="A143" s="9"/>
      <c r="B143" s="219" t="n">
        <v>1.00020100704E11</v>
      </c>
      <c r="C143" s="220" t="n">
        <v>1.0</v>
      </c>
      <c r="D143" s="220" t="n">
        <v>1.0</v>
      </c>
      <c r="E143" s="220" t="n">
        <v>1.0</v>
      </c>
      <c r="F143" s="220" t="n">
        <v>0.0</v>
      </c>
      <c r="G143" s="220" t="n">
        <v>0.0</v>
      </c>
      <c r="H143" s="220" t="n">
        <v>0.0</v>
      </c>
      <c r="I143" s="220" t="s">
        <v>68</v>
      </c>
      <c r="J143" s="218" t="s">
        <v>84</v>
      </c>
      <c r="K143" s="220" t="n">
        <v>0.0</v>
      </c>
      <c r="L143" s="9"/>
      <c r="M143" s="9"/>
      <c r="N143" s="9"/>
      <c r="O143" s="9"/>
      <c r="P143" s="9"/>
      <c r="Q143" s="9"/>
      <c r="R143" s="9"/>
    </row>
    <row r="144">
      <c r="A144" s="9"/>
      <c r="B144" s="216" t="n">
        <v>1.00020101423E11</v>
      </c>
      <c r="C144" s="217" t="n">
        <v>1.0</v>
      </c>
      <c r="D144" s="217" t="n">
        <v>1.0</v>
      </c>
      <c r="E144" s="217" t="n">
        <v>1.0</v>
      </c>
      <c r="F144" s="217" t="n">
        <v>0.0</v>
      </c>
      <c r="G144" s="217" t="n">
        <v>1.0</v>
      </c>
      <c r="H144" s="217" t="n">
        <v>0.0</v>
      </c>
      <c r="I144" s="217" t="s">
        <v>81</v>
      </c>
      <c r="J144" s="218" t="s">
        <v>69</v>
      </c>
      <c r="K144" s="217" t="n">
        <v>2979.79</v>
      </c>
      <c r="L144" s="9"/>
      <c r="M144" s="9"/>
      <c r="N144" s="9"/>
      <c r="O144" s="9"/>
      <c r="P144" s="9"/>
      <c r="Q144" s="9"/>
      <c r="R144" s="9"/>
    </row>
    <row r="145">
      <c r="A145" s="9"/>
      <c r="B145" s="219" t="n">
        <v>1.00020101716E11</v>
      </c>
      <c r="C145" s="220" t="n">
        <v>1.0</v>
      </c>
      <c r="D145" s="220" t="n">
        <v>1.0</v>
      </c>
      <c r="E145" s="220" t="n">
        <v>1.0</v>
      </c>
      <c r="F145" s="220" t="n">
        <v>0.0</v>
      </c>
      <c r="G145" s="220" t="n">
        <v>1.0</v>
      </c>
      <c r="H145" s="220" t="n">
        <v>0.0</v>
      </c>
      <c r="I145" s="220" t="s">
        <v>83</v>
      </c>
      <c r="J145" s="218" t="s">
        <v>69</v>
      </c>
      <c r="K145" s="220" t="n">
        <v>95.0</v>
      </c>
      <c r="L145" s="9"/>
      <c r="M145" s="9"/>
      <c r="N145" s="9"/>
      <c r="O145" s="9"/>
      <c r="P145" s="9"/>
      <c r="Q145" s="9"/>
      <c r="R145" s="9"/>
    </row>
    <row r="146">
      <c r="A146" s="9"/>
      <c r="B146" s="216" t="n">
        <v>1.00020101718E11</v>
      </c>
      <c r="C146" s="217" t="n">
        <v>1.0</v>
      </c>
      <c r="D146" s="217" t="n">
        <v>1.0</v>
      </c>
      <c r="E146" s="217" t="n">
        <v>0.0</v>
      </c>
      <c r="F146" s="217" t="n">
        <v>0.0</v>
      </c>
      <c r="G146" s="217" t="n">
        <v>1.0</v>
      </c>
      <c r="H146" s="217" t="n">
        <v>0.0</v>
      </c>
      <c r="I146" s="217" t="s">
        <v>78</v>
      </c>
      <c r="J146" s="218" t="s">
        <v>69</v>
      </c>
      <c r="K146" s="217" t="n">
        <v>909.0</v>
      </c>
      <c r="L146" s="9"/>
      <c r="M146" s="9"/>
      <c r="N146" s="9"/>
      <c r="O146" s="9"/>
      <c r="P146" s="9"/>
      <c r="Q146" s="9"/>
      <c r="R146" s="9"/>
    </row>
    <row r="147">
      <c r="A147" s="9"/>
      <c r="B147" s="219" t="n">
        <v>1.00020102532E11</v>
      </c>
      <c r="C147" s="220" t="n">
        <v>1.0</v>
      </c>
      <c r="D147" s="220" t="n">
        <v>1.0</v>
      </c>
      <c r="E147" s="220" t="n">
        <v>1.0</v>
      </c>
      <c r="F147" s="220" t="n">
        <v>0.0</v>
      </c>
      <c r="G147" s="220" t="n">
        <v>0.0</v>
      </c>
      <c r="H147" s="220" t="n">
        <v>0.0</v>
      </c>
      <c r="I147" s="220" t="s">
        <v>74</v>
      </c>
      <c r="J147" s="218" t="s">
        <v>84</v>
      </c>
      <c r="K147" s="220" t="n">
        <v>0.0</v>
      </c>
      <c r="L147" s="9"/>
      <c r="M147" s="9"/>
      <c r="N147" s="9"/>
      <c r="O147" s="9"/>
      <c r="P147" s="9"/>
      <c r="Q147" s="9"/>
      <c r="R147" s="9"/>
    </row>
    <row r="148">
      <c r="A148" s="9"/>
      <c r="B148" s="216" t="n">
        <v>1.00020109276E11</v>
      </c>
      <c r="C148" s="217" t="n">
        <v>1.0</v>
      </c>
      <c r="D148" s="217" t="n">
        <v>0.0</v>
      </c>
      <c r="E148" s="217" t="n">
        <v>0.0</v>
      </c>
      <c r="F148" s="217" t="n">
        <v>0.0</v>
      </c>
      <c r="G148" s="217" t="n">
        <v>1.0</v>
      </c>
      <c r="H148" s="217" t="n">
        <v>0.0</v>
      </c>
      <c r="I148" s="217" t="s">
        <v>76</v>
      </c>
      <c r="J148" s="218" t="s">
        <v>69</v>
      </c>
      <c r="K148" s="217" t="n">
        <v>10500.0</v>
      </c>
      <c r="L148" s="9"/>
      <c r="M148" s="9"/>
      <c r="N148" s="9"/>
      <c r="O148" s="9"/>
      <c r="P148" s="9"/>
      <c r="Q148" s="9"/>
      <c r="R148" s="9"/>
    </row>
    <row r="149">
      <c r="A149" s="9"/>
      <c r="B149" s="219" t="n">
        <v>1.00020109873E11</v>
      </c>
      <c r="C149" s="220" t="n">
        <v>1.0</v>
      </c>
      <c r="D149" s="220" t="n">
        <v>0.0</v>
      </c>
      <c r="E149" s="220" t="n">
        <v>0.0</v>
      </c>
      <c r="F149" s="220" t="n">
        <v>0.0</v>
      </c>
      <c r="G149" s="220" t="n">
        <v>1.0</v>
      </c>
      <c r="H149" s="220" t="n">
        <v>0.0</v>
      </c>
      <c r="I149" s="220" t="s">
        <v>68</v>
      </c>
      <c r="J149" s="218" t="s">
        <v>69</v>
      </c>
      <c r="K149" s="220" t="n">
        <v>1897.8</v>
      </c>
      <c r="L149" s="9"/>
      <c r="M149" s="9"/>
      <c r="N149" s="9"/>
      <c r="O149" s="9"/>
      <c r="P149" s="9"/>
      <c r="Q149" s="9"/>
      <c r="R149" s="9"/>
    </row>
    <row r="150">
      <c r="A150" s="9"/>
      <c r="B150" s="216" t="n">
        <v>1.00020111024E11</v>
      </c>
      <c r="C150" s="217" t="n">
        <v>1.0</v>
      </c>
      <c r="D150" s="217" t="n">
        <v>1.0</v>
      </c>
      <c r="E150" s="217" t="n">
        <v>0.0</v>
      </c>
      <c r="F150" s="217" t="n">
        <v>0.0</v>
      </c>
      <c r="G150" s="217" t="n">
        <v>1.0</v>
      </c>
      <c r="H150" s="217" t="n">
        <v>0.0</v>
      </c>
      <c r="I150" s="217" t="s">
        <v>72</v>
      </c>
      <c r="J150" s="218" t="s">
        <v>69</v>
      </c>
      <c r="K150" s="217" t="n">
        <v>8.0</v>
      </c>
      <c r="L150" s="9"/>
      <c r="M150" s="9"/>
      <c r="N150" s="9"/>
      <c r="O150" s="9"/>
      <c r="P150" s="9"/>
      <c r="Q150" s="9"/>
      <c r="R150" s="9"/>
    </row>
    <row r="151">
      <c r="A151" s="9"/>
      <c r="B151" s="219" t="n">
        <v>1.00020111106E11</v>
      </c>
      <c r="C151" s="220" t="n">
        <v>1.0</v>
      </c>
      <c r="D151" s="220" t="n">
        <v>1.0</v>
      </c>
      <c r="E151" s="220" t="n">
        <v>1.0</v>
      </c>
      <c r="F151" s="220" t="n">
        <v>0.0</v>
      </c>
      <c r="G151" s="220" t="n">
        <v>1.0</v>
      </c>
      <c r="H151" s="220" t="n">
        <v>0.0</v>
      </c>
      <c r="I151" s="220" t="s">
        <v>68</v>
      </c>
      <c r="J151" s="218" t="s">
        <v>69</v>
      </c>
      <c r="K151" s="220" t="n">
        <v>95.0</v>
      </c>
      <c r="L151" s="9"/>
      <c r="M151" s="9"/>
      <c r="N151" s="9"/>
      <c r="O151" s="9"/>
      <c r="P151" s="9"/>
      <c r="Q151" s="9"/>
      <c r="R151" s="9"/>
    </row>
    <row r="152">
      <c r="A152" s="9"/>
      <c r="B152" s="216" t="n">
        <v>1.00020114003E11</v>
      </c>
      <c r="C152" s="217" t="n">
        <v>1.0</v>
      </c>
      <c r="D152" s="217" t="n">
        <v>0.0</v>
      </c>
      <c r="E152" s="217" t="n">
        <v>0.0</v>
      </c>
      <c r="F152" s="217" t="n">
        <v>0.0</v>
      </c>
      <c r="G152" s="217" t="n">
        <v>1.0</v>
      </c>
      <c r="H152" s="217" t="n">
        <v>0.0</v>
      </c>
      <c r="I152" s="217" t="s">
        <v>76</v>
      </c>
      <c r="J152" s="218" t="s">
        <v>69</v>
      </c>
      <c r="K152" s="217" t="n">
        <v>101.0</v>
      </c>
      <c r="L152" s="9"/>
      <c r="M152" s="9"/>
      <c r="N152" s="9"/>
      <c r="O152" s="9"/>
      <c r="P152" s="9"/>
      <c r="Q152" s="9"/>
      <c r="R152" s="9"/>
    </row>
    <row r="153">
      <c r="A153" s="9"/>
      <c r="B153" s="219" t="n">
        <v>1.00020115637E11</v>
      </c>
      <c r="C153" s="220" t="n">
        <v>1.0</v>
      </c>
      <c r="D153" s="220" t="n">
        <v>1.0</v>
      </c>
      <c r="E153" s="220" t="n">
        <v>1.0</v>
      </c>
      <c r="F153" s="220" t="n">
        <v>0.0</v>
      </c>
      <c r="G153" s="220" t="n">
        <v>0.0</v>
      </c>
      <c r="H153" s="220" t="n">
        <v>0.0</v>
      </c>
      <c r="I153" s="220" t="s">
        <v>68</v>
      </c>
      <c r="J153" s="218" t="s">
        <v>84</v>
      </c>
      <c r="K153" s="220" t="n">
        <v>0.0</v>
      </c>
      <c r="L153" s="9"/>
      <c r="M153" s="9"/>
      <c r="N153" s="9"/>
      <c r="O153" s="9"/>
      <c r="P153" s="9"/>
      <c r="Q153" s="9"/>
      <c r="R153" s="9"/>
    </row>
    <row r="154">
      <c r="A154" s="9"/>
      <c r="B154" s="216" t="n">
        <v>1.00020118671E11</v>
      </c>
      <c r="C154" s="217" t="n">
        <v>1.0</v>
      </c>
      <c r="D154" s="217" t="n">
        <v>1.0</v>
      </c>
      <c r="E154" s="217" t="n">
        <v>1.0</v>
      </c>
      <c r="F154" s="217" t="n">
        <v>0.0</v>
      </c>
      <c r="G154" s="217" t="n">
        <v>0.0</v>
      </c>
      <c r="H154" s="217" t="n">
        <v>0.0</v>
      </c>
      <c r="I154" s="217" t="s">
        <v>75</v>
      </c>
      <c r="J154" s="218" t="s">
        <v>84</v>
      </c>
      <c r="K154" s="217" t="n">
        <v>0.0</v>
      </c>
      <c r="L154" s="9"/>
      <c r="M154" s="9"/>
      <c r="N154" s="9"/>
      <c r="O154" s="9"/>
      <c r="P154" s="9"/>
      <c r="Q154" s="9"/>
      <c r="R154" s="9"/>
    </row>
    <row r="155">
      <c r="A155" s="9"/>
      <c r="B155" s="219" t="n">
        <v>1.00020118953E11</v>
      </c>
      <c r="C155" s="220" t="n">
        <v>1.0</v>
      </c>
      <c r="D155" s="220" t="n">
        <v>0.0</v>
      </c>
      <c r="E155" s="220" t="n">
        <v>0.0</v>
      </c>
      <c r="F155" s="220" t="n">
        <v>0.0</v>
      </c>
      <c r="G155" s="220" t="n">
        <v>1.0</v>
      </c>
      <c r="H155" s="220" t="n">
        <v>0.0</v>
      </c>
      <c r="I155" s="220" t="s">
        <v>68</v>
      </c>
      <c r="J155" s="218" t="s">
        <v>69</v>
      </c>
      <c r="K155" s="220" t="n">
        <v>909.0</v>
      </c>
      <c r="L155" s="9"/>
      <c r="M155" s="9"/>
      <c r="N155" s="9"/>
      <c r="O155" s="9"/>
      <c r="P155" s="9"/>
      <c r="Q155" s="9"/>
      <c r="R155" s="9"/>
    </row>
    <row r="156">
      <c r="A156" s="9"/>
      <c r="B156" s="216" t="n">
        <v>1.00020119354E11</v>
      </c>
      <c r="C156" s="217" t="n">
        <v>1.0</v>
      </c>
      <c r="D156" s="217" t="n">
        <v>0.0</v>
      </c>
      <c r="E156" s="217" t="n">
        <v>0.0</v>
      </c>
      <c r="F156" s="217" t="n">
        <v>0.0</v>
      </c>
      <c r="G156" s="217" t="n">
        <v>1.0</v>
      </c>
      <c r="H156" s="217" t="n">
        <v>0.0</v>
      </c>
      <c r="I156" s="217" t="s">
        <v>68</v>
      </c>
      <c r="J156" s="218" t="s">
        <v>69</v>
      </c>
      <c r="K156" s="217" t="n">
        <v>9853.2</v>
      </c>
      <c r="L156" s="9"/>
      <c r="M156" s="9"/>
      <c r="N156" s="9"/>
      <c r="O156" s="9"/>
      <c r="P156" s="9"/>
      <c r="Q156" s="9"/>
      <c r="R156" s="9"/>
    </row>
    <row r="157">
      <c r="A157" s="9"/>
      <c r="B157" s="219" t="n">
        <v>1.00020122255E11</v>
      </c>
      <c r="C157" s="220" t="n">
        <v>1.0</v>
      </c>
      <c r="D157" s="220" t="n">
        <v>1.0</v>
      </c>
      <c r="E157" s="220" t="n">
        <v>1.0</v>
      </c>
      <c r="F157" s="220" t="n">
        <v>0.0</v>
      </c>
      <c r="G157" s="220" t="n">
        <v>0.0</v>
      </c>
      <c r="H157" s="220" t="n">
        <v>0.0</v>
      </c>
      <c r="I157" s="220" t="s">
        <v>70</v>
      </c>
      <c r="J157" s="218" t="s">
        <v>84</v>
      </c>
      <c r="K157" s="220" t="n">
        <v>0.0</v>
      </c>
      <c r="L157" s="9"/>
      <c r="M157" s="9"/>
      <c r="N157" s="9"/>
      <c r="O157" s="9"/>
      <c r="P157" s="9"/>
      <c r="Q157" s="9"/>
      <c r="R157" s="9"/>
    </row>
    <row r="158">
      <c r="A158" s="9"/>
      <c r="B158" s="216" t="n">
        <v>1.00020122515E11</v>
      </c>
      <c r="C158" s="217" t="n">
        <v>1.0</v>
      </c>
      <c r="D158" s="217" t="n">
        <v>0.0</v>
      </c>
      <c r="E158" s="217" t="n">
        <v>0.0</v>
      </c>
      <c r="F158" s="217" t="n">
        <v>0.0</v>
      </c>
      <c r="G158" s="217" t="n">
        <v>1.0</v>
      </c>
      <c r="H158" s="217" t="n">
        <v>0.0</v>
      </c>
      <c r="I158" s="217" t="s">
        <v>68</v>
      </c>
      <c r="J158" s="218" t="s">
        <v>69</v>
      </c>
      <c r="K158" s="217" t="n">
        <v>45.0</v>
      </c>
      <c r="L158" s="9"/>
      <c r="M158" s="9"/>
      <c r="N158" s="9"/>
      <c r="O158" s="9"/>
      <c r="P158" s="9"/>
      <c r="Q158" s="9"/>
      <c r="R158" s="9"/>
    </row>
    <row r="159">
      <c r="A159" s="9"/>
      <c r="B159" s="219" t="n">
        <v>1.00020122638E11</v>
      </c>
      <c r="C159" s="220" t="n">
        <v>1.0</v>
      </c>
      <c r="D159" s="220" t="n">
        <v>1.0</v>
      </c>
      <c r="E159" s="220" t="n">
        <v>1.0</v>
      </c>
      <c r="F159" s="220" t="n">
        <v>0.0</v>
      </c>
      <c r="G159" s="220" t="n">
        <v>0.0</v>
      </c>
      <c r="H159" s="220" t="n">
        <v>0.0</v>
      </c>
      <c r="I159" s="220" t="s">
        <v>72</v>
      </c>
      <c r="J159" s="218" t="s">
        <v>84</v>
      </c>
      <c r="K159" s="220" t="n">
        <v>0.0</v>
      </c>
      <c r="L159" s="9"/>
      <c r="M159" s="9"/>
      <c r="N159" s="9"/>
      <c r="O159" s="9"/>
      <c r="P159" s="9"/>
      <c r="Q159" s="9"/>
      <c r="R159" s="9"/>
    </row>
    <row r="160">
      <c r="A160" s="9"/>
      <c r="B160" s="216" t="n">
        <v>1.00020124291E11</v>
      </c>
      <c r="C160" s="217" t="n">
        <v>1.0</v>
      </c>
      <c r="D160" s="217" t="n">
        <v>1.0</v>
      </c>
      <c r="E160" s="217" t="n">
        <v>1.0</v>
      </c>
      <c r="F160" s="217" t="n">
        <v>0.0</v>
      </c>
      <c r="G160" s="217" t="n">
        <v>1.0</v>
      </c>
      <c r="H160" s="217" t="n">
        <v>0.0</v>
      </c>
      <c r="I160" s="217" t="s">
        <v>78</v>
      </c>
      <c r="J160" s="218" t="s">
        <v>69</v>
      </c>
      <c r="K160" s="217" t="n">
        <v>288.0</v>
      </c>
      <c r="L160" s="9"/>
      <c r="M160" s="9"/>
      <c r="N160" s="9"/>
      <c r="O160" s="9"/>
      <c r="P160" s="9"/>
      <c r="Q160" s="9"/>
      <c r="R160" s="9"/>
    </row>
    <row r="161">
      <c r="A161" s="9"/>
      <c r="B161" s="219" t="n">
        <v>1.00020124558E11</v>
      </c>
      <c r="C161" s="220" t="n">
        <v>1.0</v>
      </c>
      <c r="D161" s="220" t="n">
        <v>0.0</v>
      </c>
      <c r="E161" s="220" t="n">
        <v>0.0</v>
      </c>
      <c r="F161" s="220" t="n">
        <v>0.0</v>
      </c>
      <c r="G161" s="220" t="n">
        <v>1.0</v>
      </c>
      <c r="H161" s="220" t="n">
        <v>0.0</v>
      </c>
      <c r="I161" s="220" t="s">
        <v>72</v>
      </c>
      <c r="J161" s="218" t="s">
        <v>69</v>
      </c>
      <c r="K161" s="220" t="n">
        <v>435.0</v>
      </c>
      <c r="L161" s="9"/>
      <c r="M161" s="9"/>
      <c r="N161" s="9"/>
      <c r="O161" s="9"/>
      <c r="P161" s="9"/>
      <c r="Q161" s="9"/>
      <c r="R161" s="9"/>
    </row>
    <row r="162">
      <c r="A162" s="9"/>
      <c r="B162" s="216" t="n">
        <v>1.00020137973E11</v>
      </c>
      <c r="C162" s="217" t="n">
        <v>1.0</v>
      </c>
      <c r="D162" s="217" t="n">
        <v>0.0</v>
      </c>
      <c r="E162" s="217" t="n">
        <v>0.0</v>
      </c>
      <c r="F162" s="217" t="n">
        <v>0.0</v>
      </c>
      <c r="G162" s="217" t="n">
        <v>0.0</v>
      </c>
      <c r="H162" s="217" t="n">
        <v>0.0</v>
      </c>
      <c r="I162" s="217" t="s">
        <v>81</v>
      </c>
      <c r="J162" s="218" t="s">
        <v>84</v>
      </c>
      <c r="K162" s="217" t="n">
        <v>0.0</v>
      </c>
      <c r="L162" s="9"/>
      <c r="M162" s="9"/>
      <c r="N162" s="9"/>
      <c r="O162" s="9"/>
      <c r="P162" s="9"/>
      <c r="Q162" s="9"/>
      <c r="R162" s="9"/>
    </row>
    <row r="163">
      <c r="A163" s="9"/>
      <c r="B163" s="219" t="n">
        <v>1.00020138428E11</v>
      </c>
      <c r="C163" s="220" t="n">
        <v>1.0</v>
      </c>
      <c r="D163" s="220" t="n">
        <v>1.0</v>
      </c>
      <c r="E163" s="220" t="n">
        <v>1.0</v>
      </c>
      <c r="F163" s="220" t="n">
        <v>0.0</v>
      </c>
      <c r="G163" s="220" t="n">
        <v>1.0</v>
      </c>
      <c r="H163" s="220" t="n">
        <v>0.0</v>
      </c>
      <c r="I163" s="220" t="s">
        <v>72</v>
      </c>
      <c r="J163" s="218" t="s">
        <v>69</v>
      </c>
      <c r="K163" s="220" t="n">
        <v>1035.0</v>
      </c>
      <c r="L163" s="9"/>
      <c r="M163" s="9"/>
      <c r="N163" s="9"/>
      <c r="O163" s="9"/>
      <c r="P163" s="9"/>
      <c r="Q163" s="9"/>
      <c r="R163" s="9"/>
    </row>
    <row r="164">
      <c r="A164" s="9"/>
      <c r="B164" s="216" t="n">
        <v>1.00020139006E11</v>
      </c>
      <c r="C164" s="217" t="n">
        <v>1.0</v>
      </c>
      <c r="D164" s="217" t="n">
        <v>1.0</v>
      </c>
      <c r="E164" s="217" t="n">
        <v>1.0</v>
      </c>
      <c r="F164" s="217" t="n">
        <v>0.0</v>
      </c>
      <c r="G164" s="217" t="n">
        <v>1.0</v>
      </c>
      <c r="H164" s="217" t="n">
        <v>0.0</v>
      </c>
      <c r="I164" s="217" t="s">
        <v>80</v>
      </c>
      <c r="J164" s="218" t="s">
        <v>69</v>
      </c>
      <c r="K164" s="217" t="n">
        <v>1112.4</v>
      </c>
      <c r="L164" s="9"/>
      <c r="M164" s="9"/>
      <c r="N164" s="9"/>
      <c r="O164" s="9"/>
      <c r="P164" s="9"/>
      <c r="Q164" s="9"/>
      <c r="R164" s="9"/>
    </row>
    <row r="165">
      <c r="A165" s="9"/>
      <c r="B165" s="219" t="n">
        <v>1.00020140041E11</v>
      </c>
      <c r="C165" s="220" t="n">
        <v>1.0</v>
      </c>
      <c r="D165" s="220" t="n">
        <v>1.0</v>
      </c>
      <c r="E165" s="220" t="n">
        <v>1.0</v>
      </c>
      <c r="F165" s="220" t="n">
        <v>0.0</v>
      </c>
      <c r="G165" s="220" t="n">
        <v>1.0</v>
      </c>
      <c r="H165" s="220" t="n">
        <v>0.0</v>
      </c>
      <c r="I165" s="220" t="s">
        <v>72</v>
      </c>
      <c r="J165" s="218" t="s">
        <v>69</v>
      </c>
      <c r="K165" s="220" t="n">
        <v>1.0</v>
      </c>
      <c r="L165" s="9"/>
      <c r="M165" s="9"/>
      <c r="N165" s="9"/>
      <c r="O165" s="9"/>
      <c r="P165" s="9"/>
      <c r="Q165" s="9"/>
      <c r="R165" s="9"/>
    </row>
    <row r="166">
      <c r="A166" s="9"/>
      <c r="B166" s="216" t="n">
        <v>1.00020140796E11</v>
      </c>
      <c r="C166" s="217" t="n">
        <v>1.0</v>
      </c>
      <c r="D166" s="217" t="n">
        <v>1.0</v>
      </c>
      <c r="E166" s="217" t="n">
        <v>1.0</v>
      </c>
      <c r="F166" s="217" t="n">
        <v>0.0</v>
      </c>
      <c r="G166" s="217" t="n">
        <v>0.0</v>
      </c>
      <c r="H166" s="217" t="n">
        <v>0.0</v>
      </c>
      <c r="I166" s="217" t="s">
        <v>81</v>
      </c>
      <c r="J166" s="218" t="s">
        <v>84</v>
      </c>
      <c r="K166" s="217" t="n">
        <v>0.0</v>
      </c>
      <c r="L166" s="9"/>
      <c r="M166" s="9"/>
      <c r="N166" s="9"/>
      <c r="O166" s="9"/>
      <c r="P166" s="9"/>
      <c r="Q166" s="9"/>
      <c r="R166" s="9"/>
    </row>
    <row r="167">
      <c r="A167" s="9"/>
      <c r="B167" s="219" t="n">
        <v>1.00020150418E11</v>
      </c>
      <c r="C167" s="220" t="n">
        <v>1.0</v>
      </c>
      <c r="D167" s="220" t="n">
        <v>1.0</v>
      </c>
      <c r="E167" s="220" t="n">
        <v>1.0</v>
      </c>
      <c r="F167" s="220" t="n">
        <v>0.0</v>
      </c>
      <c r="G167" s="220" t="n">
        <v>0.0</v>
      </c>
      <c r="H167" s="220" t="n">
        <v>0.0</v>
      </c>
      <c r="I167" s="220" t="s">
        <v>79</v>
      </c>
      <c r="J167" s="218" t="s">
        <v>84</v>
      </c>
      <c r="K167" s="220" t="n">
        <v>0.0</v>
      </c>
      <c r="L167" s="9"/>
      <c r="M167" s="9"/>
      <c r="N167" s="9"/>
      <c r="O167" s="9"/>
      <c r="P167" s="9"/>
      <c r="Q167" s="9"/>
      <c r="R167" s="9"/>
    </row>
    <row r="168">
      <c r="A168" s="9"/>
      <c r="B168" s="216" t="n">
        <v>1.00020150656E11</v>
      </c>
      <c r="C168" s="217" t="n">
        <v>1.0</v>
      </c>
      <c r="D168" s="217" t="n">
        <v>1.0</v>
      </c>
      <c r="E168" s="217" t="n">
        <v>1.0</v>
      </c>
      <c r="F168" s="217" t="n">
        <v>0.0</v>
      </c>
      <c r="G168" s="217" t="n">
        <v>0.0</v>
      </c>
      <c r="H168" s="217" t="n">
        <v>0.0</v>
      </c>
      <c r="I168" s="217" t="s">
        <v>79</v>
      </c>
      <c r="J168" s="218" t="s">
        <v>84</v>
      </c>
      <c r="K168" s="217" t="n">
        <v>0.0</v>
      </c>
      <c r="L168" s="9"/>
      <c r="M168" s="9"/>
      <c r="N168" s="9"/>
      <c r="O168" s="9"/>
      <c r="P168" s="9"/>
      <c r="Q168" s="9"/>
      <c r="R168" s="9"/>
    </row>
    <row r="169">
      <c r="A169" s="9"/>
      <c r="B169" s="219" t="n">
        <v>1.00020153129E11</v>
      </c>
      <c r="C169" s="220" t="n">
        <v>1.0</v>
      </c>
      <c r="D169" s="220" t="n">
        <v>0.0</v>
      </c>
      <c r="E169" s="220" t="n">
        <v>0.0</v>
      </c>
      <c r="F169" s="220" t="n">
        <v>0.0</v>
      </c>
      <c r="G169" s="220" t="n">
        <v>1.0</v>
      </c>
      <c r="H169" s="220" t="n">
        <v>0.0</v>
      </c>
      <c r="I169" s="220" t="s">
        <v>76</v>
      </c>
      <c r="J169" s="218" t="s">
        <v>69</v>
      </c>
      <c r="K169" s="220" t="n">
        <v>9.9</v>
      </c>
      <c r="L169" s="9"/>
      <c r="M169" s="9"/>
      <c r="N169" s="9"/>
      <c r="O169" s="9"/>
      <c r="P169" s="9"/>
      <c r="Q169" s="9"/>
      <c r="R169" s="9"/>
    </row>
    <row r="170">
      <c r="A170" s="9"/>
      <c r="B170" s="216" t="n">
        <v>1.00020156166E11</v>
      </c>
      <c r="C170" s="217" t="n">
        <v>1.0</v>
      </c>
      <c r="D170" s="217" t="n">
        <v>1.0</v>
      </c>
      <c r="E170" s="217" t="n">
        <v>1.0</v>
      </c>
      <c r="F170" s="217" t="n">
        <v>0.0</v>
      </c>
      <c r="G170" s="217" t="n">
        <v>0.0</v>
      </c>
      <c r="H170" s="217" t="n">
        <v>0.0</v>
      </c>
      <c r="I170" s="217" t="s">
        <v>75</v>
      </c>
      <c r="J170" s="218" t="s">
        <v>84</v>
      </c>
      <c r="K170" s="217" t="n">
        <v>0.0</v>
      </c>
      <c r="L170" s="9"/>
      <c r="M170" s="9"/>
      <c r="N170" s="9"/>
      <c r="O170" s="9"/>
      <c r="P170" s="9"/>
      <c r="Q170" s="9"/>
      <c r="R170" s="9"/>
    </row>
    <row r="171">
      <c r="A171" s="9"/>
      <c r="B171" s="219" t="n">
        <v>1.00020156254E11</v>
      </c>
      <c r="C171" s="220" t="n">
        <v>1.0</v>
      </c>
      <c r="D171" s="220" t="n">
        <v>1.0</v>
      </c>
      <c r="E171" s="220" t="n">
        <v>1.0</v>
      </c>
      <c r="F171" s="220" t="n">
        <v>0.0</v>
      </c>
      <c r="G171" s="220" t="n">
        <v>1.0</v>
      </c>
      <c r="H171" s="220" t="n">
        <v>0.0</v>
      </c>
      <c r="I171" s="220" t="s">
        <v>77</v>
      </c>
      <c r="J171" s="218" t="s">
        <v>69</v>
      </c>
      <c r="K171" s="220" t="n">
        <v>55.0</v>
      </c>
      <c r="L171" s="9"/>
      <c r="M171" s="9"/>
      <c r="N171" s="9"/>
      <c r="O171" s="9"/>
      <c r="P171" s="9"/>
      <c r="Q171" s="9"/>
      <c r="R171" s="9"/>
    </row>
    <row r="172">
      <c r="A172" s="9"/>
      <c r="B172" s="216" t="n">
        <v>1.00020157322E11</v>
      </c>
      <c r="C172" s="217" t="n">
        <v>1.0</v>
      </c>
      <c r="D172" s="217" t="n">
        <v>1.0</v>
      </c>
      <c r="E172" s="217" t="n">
        <v>0.0</v>
      </c>
      <c r="F172" s="217" t="n">
        <v>0.0</v>
      </c>
      <c r="G172" s="217" t="n">
        <v>0.0</v>
      </c>
      <c r="H172" s="217" t="n">
        <v>0.0</v>
      </c>
      <c r="I172" s="217" t="s">
        <v>73</v>
      </c>
      <c r="J172" s="218" t="s">
        <v>84</v>
      </c>
      <c r="K172" s="217" t="n">
        <v>0.0</v>
      </c>
      <c r="L172" s="9"/>
      <c r="M172" s="9"/>
      <c r="N172" s="9"/>
      <c r="O172" s="9"/>
      <c r="P172" s="9"/>
      <c r="Q172" s="9"/>
      <c r="R172" s="9"/>
    </row>
    <row r="173">
      <c r="A173" s="9"/>
      <c r="B173" s="219" t="n">
        <v>1.00020157436E11</v>
      </c>
      <c r="C173" s="220" t="n">
        <v>1.0</v>
      </c>
      <c r="D173" s="220" t="n">
        <v>0.0</v>
      </c>
      <c r="E173" s="220" t="n">
        <v>0.0</v>
      </c>
      <c r="F173" s="220" t="n">
        <v>0.0</v>
      </c>
      <c r="G173" s="220" t="n">
        <v>1.0</v>
      </c>
      <c r="H173" s="220" t="n">
        <v>0.0</v>
      </c>
      <c r="I173" s="220" t="s">
        <v>76</v>
      </c>
      <c r="J173" s="218" t="s">
        <v>69</v>
      </c>
      <c r="K173" s="220" t="n">
        <v>347.5</v>
      </c>
      <c r="L173" s="9"/>
      <c r="M173" s="9"/>
      <c r="N173" s="9"/>
      <c r="O173" s="9"/>
      <c r="P173" s="9"/>
      <c r="Q173" s="9"/>
      <c r="R173" s="9"/>
    </row>
    <row r="174">
      <c r="A174" s="9"/>
      <c r="B174" s="216" t="n">
        <v>1.00020164684E11</v>
      </c>
      <c r="C174" s="217" t="n">
        <v>1.0</v>
      </c>
      <c r="D174" s="217" t="n">
        <v>1.0</v>
      </c>
      <c r="E174" s="217" t="n">
        <v>1.0</v>
      </c>
      <c r="F174" s="217" t="n">
        <v>0.0</v>
      </c>
      <c r="G174" s="217" t="n">
        <v>1.0</v>
      </c>
      <c r="H174" s="217" t="n">
        <v>0.0</v>
      </c>
      <c r="I174" s="217" t="s">
        <v>71</v>
      </c>
      <c r="J174" s="218" t="s">
        <v>69</v>
      </c>
      <c r="K174" s="217" t="n">
        <v>1.0</v>
      </c>
      <c r="L174" s="9"/>
      <c r="M174" s="9"/>
      <c r="N174" s="9"/>
      <c r="O174" s="9"/>
      <c r="P174" s="9"/>
      <c r="Q174" s="9"/>
      <c r="R174" s="9"/>
    </row>
    <row r="175">
      <c r="A175" s="9"/>
      <c r="B175" s="219" t="n">
        <v>1.00020164958E11</v>
      </c>
      <c r="C175" s="220" t="n">
        <v>1.0</v>
      </c>
      <c r="D175" s="220" t="n">
        <v>1.0</v>
      </c>
      <c r="E175" s="220" t="n">
        <v>1.0</v>
      </c>
      <c r="F175" s="220" t="n">
        <v>0.0</v>
      </c>
      <c r="G175" s="220" t="n">
        <v>0.0</v>
      </c>
      <c r="H175" s="220" t="n">
        <v>0.0</v>
      </c>
      <c r="I175" s="220" t="s">
        <v>74</v>
      </c>
      <c r="J175" s="218" t="s">
        <v>84</v>
      </c>
      <c r="K175" s="220" t="n">
        <v>0.0</v>
      </c>
      <c r="L175" s="9"/>
      <c r="M175" s="9"/>
      <c r="N175" s="9"/>
      <c r="O175" s="221"/>
      <c r="P175" s="221"/>
      <c r="Q175" s="9"/>
      <c r="R175" s="9"/>
    </row>
    <row r="176">
      <c r="A176" s="9"/>
      <c r="B176" s="216" t="n">
        <v>1.00020165207E11</v>
      </c>
      <c r="C176" s="217" t="n">
        <v>1.0</v>
      </c>
      <c r="D176" s="217" t="n">
        <v>1.0</v>
      </c>
      <c r="E176" s="217" t="n">
        <v>1.0</v>
      </c>
      <c r="F176" s="217" t="n">
        <v>0.0</v>
      </c>
      <c r="G176" s="217" t="n">
        <v>1.0</v>
      </c>
      <c r="H176" s="217" t="n">
        <v>0.0</v>
      </c>
      <c r="I176" s="217" t="s">
        <v>83</v>
      </c>
      <c r="J176" s="218" t="s">
        <v>69</v>
      </c>
      <c r="K176" s="217" t="n">
        <v>55.0</v>
      </c>
      <c r="L176" s="9"/>
      <c r="M176" s="9"/>
      <c r="N176" s="9"/>
      <c r="O176" s="221"/>
      <c r="P176" s="221"/>
      <c r="Q176" s="9"/>
      <c r="R176" s="9"/>
    </row>
    <row r="177">
      <c r="A177" s="9"/>
      <c r="B177" s="219" t="n">
        <v>1.00020165568E11</v>
      </c>
      <c r="C177" s="220" t="n">
        <v>1.0</v>
      </c>
      <c r="D177" s="220" t="n">
        <v>1.0</v>
      </c>
      <c r="E177" s="220" t="n">
        <v>1.0</v>
      </c>
      <c r="F177" s="220" t="n">
        <v>0.0</v>
      </c>
      <c r="G177" s="220" t="n">
        <v>0.0</v>
      </c>
      <c r="H177" s="220" t="n">
        <v>0.0</v>
      </c>
      <c r="I177" s="220" t="s">
        <v>83</v>
      </c>
      <c r="J177" s="218" t="s">
        <v>84</v>
      </c>
      <c r="K177" s="220" t="n">
        <v>0.0</v>
      </c>
      <c r="L177" s="9"/>
      <c r="M177" s="9"/>
      <c r="N177" s="9"/>
      <c r="O177" s="221"/>
      <c r="P177" s="221"/>
      <c r="Q177" s="9"/>
      <c r="R177" s="9"/>
    </row>
    <row r="178">
      <c r="A178" s="9"/>
      <c r="B178" s="216" t="n">
        <v>1.00020167102E11</v>
      </c>
      <c r="C178" s="217" t="n">
        <v>1.0</v>
      </c>
      <c r="D178" s="217" t="n">
        <v>1.0</v>
      </c>
      <c r="E178" s="217" t="n">
        <v>1.0</v>
      </c>
      <c r="F178" s="217" t="n">
        <v>0.0</v>
      </c>
      <c r="G178" s="217" t="n">
        <v>0.0</v>
      </c>
      <c r="H178" s="217" t="n">
        <v>0.0</v>
      </c>
      <c r="I178" s="217" t="s">
        <v>81</v>
      </c>
      <c r="J178" s="218" t="s">
        <v>84</v>
      </c>
      <c r="K178" s="217" t="n">
        <v>0.0</v>
      </c>
      <c r="L178" s="9"/>
      <c r="M178" s="9"/>
      <c r="N178" s="9"/>
      <c r="O178" s="221"/>
      <c r="P178" s="221"/>
      <c r="Q178" s="9"/>
      <c r="R178" s="9"/>
    </row>
    <row r="179">
      <c r="A179" s="9"/>
      <c r="B179" s="219" t="n">
        <v>1.00020167579E11</v>
      </c>
      <c r="C179" s="220" t="n">
        <v>1.0</v>
      </c>
      <c r="D179" s="220" t="n">
        <v>1.0</v>
      </c>
      <c r="E179" s="220" t="n">
        <v>1.0</v>
      </c>
      <c r="F179" s="220" t="n">
        <v>0.0</v>
      </c>
      <c r="G179" s="220" t="n">
        <v>0.0</v>
      </c>
      <c r="H179" s="220" t="n">
        <v>0.0</v>
      </c>
      <c r="I179" s="220" t="s">
        <v>71</v>
      </c>
      <c r="J179" s="218" t="s">
        <v>84</v>
      </c>
      <c r="K179" s="220" t="n">
        <v>0.0</v>
      </c>
      <c r="L179" s="9"/>
      <c r="M179" s="9"/>
      <c r="N179" s="9"/>
      <c r="O179" s="221"/>
      <c r="P179" s="221"/>
      <c r="Q179" s="9"/>
      <c r="R179" s="9"/>
    </row>
    <row r="180">
      <c r="A180" s="9"/>
      <c r="B180" s="216" t="n">
        <v>1.00020173949E11</v>
      </c>
      <c r="C180" s="217" t="n">
        <v>1.0</v>
      </c>
      <c r="D180" s="217" t="n">
        <v>1.0</v>
      </c>
      <c r="E180" s="217" t="n">
        <v>1.0</v>
      </c>
      <c r="F180" s="217" t="n">
        <v>0.0</v>
      </c>
      <c r="G180" s="217" t="n">
        <v>0.0</v>
      </c>
      <c r="H180" s="217" t="n">
        <v>0.0</v>
      </c>
      <c r="I180" s="217" t="s">
        <v>87</v>
      </c>
      <c r="J180" s="218" t="s">
        <v>84</v>
      </c>
      <c r="K180" s="217" t="n">
        <v>0.0</v>
      </c>
      <c r="L180" s="9"/>
      <c r="M180" s="9"/>
      <c r="N180" s="9"/>
      <c r="O180" s="221"/>
      <c r="P180" s="221"/>
      <c r="Q180" s="9"/>
      <c r="R180" s="9"/>
    </row>
    <row r="181">
      <c r="A181" s="9"/>
      <c r="B181" s="219" t="n">
        <v>1.00020174542E11</v>
      </c>
      <c r="C181" s="220" t="n">
        <v>1.0</v>
      </c>
      <c r="D181" s="220" t="n">
        <v>1.0</v>
      </c>
      <c r="E181" s="220" t="n">
        <v>1.0</v>
      </c>
      <c r="F181" s="220" t="n">
        <v>0.0</v>
      </c>
      <c r="G181" s="220" t="n">
        <v>0.0</v>
      </c>
      <c r="H181" s="220" t="n">
        <v>0.0</v>
      </c>
      <c r="I181" s="220" t="s">
        <v>81</v>
      </c>
      <c r="J181" s="218" t="s">
        <v>84</v>
      </c>
      <c r="K181" s="220" t="n">
        <v>0.0</v>
      </c>
      <c r="L181" s="9"/>
      <c r="M181" s="9"/>
      <c r="N181" s="9"/>
      <c r="O181" s="221"/>
      <c r="P181" s="221"/>
      <c r="Q181" s="9"/>
      <c r="R181" s="9"/>
    </row>
    <row r="182">
      <c r="A182" s="9"/>
      <c r="B182" s="216" t="n">
        <v>1.00020175401E11</v>
      </c>
      <c r="C182" s="217" t="n">
        <v>1.0</v>
      </c>
      <c r="D182" s="217" t="n">
        <v>1.0</v>
      </c>
      <c r="E182" s="217" t="n">
        <v>1.0</v>
      </c>
      <c r="F182" s="217" t="n">
        <v>0.0</v>
      </c>
      <c r="G182" s="217" t="n">
        <v>0.0</v>
      </c>
      <c r="H182" s="217" t="n">
        <v>0.0</v>
      </c>
      <c r="I182" s="217" t="s">
        <v>83</v>
      </c>
      <c r="J182" s="218" t="s">
        <v>84</v>
      </c>
      <c r="K182" s="217" t="n">
        <v>0.0</v>
      </c>
      <c r="L182" s="9"/>
      <c r="M182" s="9"/>
      <c r="N182" s="9"/>
      <c r="O182" s="221"/>
      <c r="P182" s="221"/>
      <c r="Q182" s="9"/>
      <c r="R182" s="9"/>
    </row>
    <row r="183">
      <c r="A183" s="9"/>
      <c r="B183" s="219" t="n">
        <v>1.00020176764E11</v>
      </c>
      <c r="C183" s="220" t="n">
        <v>1.0</v>
      </c>
      <c r="D183" s="220" t="n">
        <v>1.0</v>
      </c>
      <c r="E183" s="220" t="n">
        <v>1.0</v>
      </c>
      <c r="F183" s="220" t="n">
        <v>0.0</v>
      </c>
      <c r="G183" s="220" t="n">
        <v>0.0</v>
      </c>
      <c r="H183" s="220" t="n">
        <v>0.0</v>
      </c>
      <c r="I183" s="220" t="s">
        <v>71</v>
      </c>
      <c r="J183" s="218" t="s">
        <v>84</v>
      </c>
      <c r="K183" s="220" t="n">
        <v>0.0</v>
      </c>
      <c r="L183" s="9"/>
      <c r="M183" s="9"/>
      <c r="N183" s="9"/>
      <c r="O183" s="221"/>
      <c r="P183" s="221"/>
      <c r="Q183" s="9"/>
      <c r="R183" s="9"/>
    </row>
    <row r="184">
      <c r="A184" s="9"/>
      <c r="B184" s="216" t="n">
        <v>1.00020177839E11</v>
      </c>
      <c r="C184" s="217" t="n">
        <v>1.0</v>
      </c>
      <c r="D184" s="217" t="n">
        <v>1.0</v>
      </c>
      <c r="E184" s="217" t="n">
        <v>1.0</v>
      </c>
      <c r="F184" s="217" t="n">
        <v>0.0</v>
      </c>
      <c r="G184" s="217" t="n">
        <v>0.0</v>
      </c>
      <c r="H184" s="217" t="n">
        <v>0.0</v>
      </c>
      <c r="I184" s="217" t="s">
        <v>78</v>
      </c>
      <c r="J184" s="218" t="s">
        <v>84</v>
      </c>
      <c r="K184" s="217" t="n">
        <v>0.0</v>
      </c>
      <c r="L184" s="9"/>
      <c r="M184" s="9"/>
      <c r="N184" s="9"/>
      <c r="O184" s="221"/>
      <c r="P184" s="221"/>
      <c r="Q184" s="9"/>
      <c r="R184" s="9"/>
    </row>
    <row r="185">
      <c r="A185" s="9"/>
      <c r="B185" s="219" t="n">
        <v>1.00020178004E11</v>
      </c>
      <c r="C185" s="220" t="n">
        <v>1.0</v>
      </c>
      <c r="D185" s="220" t="n">
        <v>1.0</v>
      </c>
      <c r="E185" s="220" t="n">
        <v>1.0</v>
      </c>
      <c r="F185" s="220" t="n">
        <v>0.0</v>
      </c>
      <c r="G185" s="220" t="n">
        <v>0.0</v>
      </c>
      <c r="H185" s="220" t="n">
        <v>0.0</v>
      </c>
      <c r="I185" s="220" t="s">
        <v>80</v>
      </c>
      <c r="J185" s="218" t="s">
        <v>84</v>
      </c>
      <c r="K185" s="220" t="n">
        <v>0.0</v>
      </c>
      <c r="L185" s="9"/>
      <c r="M185" s="9"/>
      <c r="N185" s="9"/>
      <c r="O185" s="221"/>
      <c r="P185" s="221"/>
      <c r="Q185" s="9"/>
      <c r="R185" s="9"/>
    </row>
    <row r="186">
      <c r="A186" s="9"/>
      <c r="B186" s="216" t="n">
        <v>1.00020179496E11</v>
      </c>
      <c r="C186" s="217" t="n">
        <v>1.0</v>
      </c>
      <c r="D186" s="217" t="n">
        <v>0.0</v>
      </c>
      <c r="E186" s="217" t="n">
        <v>0.0</v>
      </c>
      <c r="F186" s="217" t="n">
        <v>0.0</v>
      </c>
      <c r="G186" s="217" t="n">
        <v>1.0</v>
      </c>
      <c r="H186" s="217" t="n">
        <v>0.0</v>
      </c>
      <c r="I186" s="217" t="s">
        <v>76</v>
      </c>
      <c r="J186" s="218" t="s">
        <v>69</v>
      </c>
      <c r="K186" s="217" t="n">
        <v>9.0</v>
      </c>
      <c r="L186" s="9"/>
      <c r="M186" s="9"/>
      <c r="N186" s="9"/>
      <c r="O186" s="221"/>
      <c r="P186" s="221"/>
      <c r="Q186" s="9"/>
      <c r="R186" s="9"/>
    </row>
    <row r="187">
      <c r="A187" s="9"/>
      <c r="B187" s="219" t="n">
        <v>1.00020180922E11</v>
      </c>
      <c r="C187" s="220" t="n">
        <v>1.0</v>
      </c>
      <c r="D187" s="220" t="n">
        <v>1.0</v>
      </c>
      <c r="E187" s="220" t="n">
        <v>1.0</v>
      </c>
      <c r="F187" s="220" t="n">
        <v>0.0</v>
      </c>
      <c r="G187" s="220" t="n">
        <v>0.0</v>
      </c>
      <c r="H187" s="220" t="n">
        <v>0.0</v>
      </c>
      <c r="I187" s="220" t="s">
        <v>78</v>
      </c>
      <c r="J187" s="218" t="s">
        <v>84</v>
      </c>
      <c r="K187" s="220" t="n">
        <v>0.0</v>
      </c>
      <c r="L187" s="9"/>
      <c r="M187" s="9"/>
      <c r="N187" s="9"/>
      <c r="O187" s="221"/>
      <c r="P187" s="221"/>
      <c r="Q187" s="9"/>
      <c r="R187" s="9"/>
    </row>
    <row r="188">
      <c r="A188" s="9"/>
      <c r="B188" s="216" t="n">
        <v>1.00020182911E11</v>
      </c>
      <c r="C188" s="217" t="n">
        <v>1.0</v>
      </c>
      <c r="D188" s="217" t="n">
        <v>1.0</v>
      </c>
      <c r="E188" s="217" t="n">
        <v>1.0</v>
      </c>
      <c r="F188" s="217" t="n">
        <v>0.0</v>
      </c>
      <c r="G188" s="217" t="n">
        <v>0.0</v>
      </c>
      <c r="H188" s="217" t="n">
        <v>0.0</v>
      </c>
      <c r="I188" s="217" t="s">
        <v>80</v>
      </c>
      <c r="J188" s="218" t="s">
        <v>84</v>
      </c>
      <c r="K188" s="217" t="n">
        <v>0.0</v>
      </c>
      <c r="L188" s="9"/>
      <c r="M188" s="9"/>
      <c r="N188" s="9"/>
      <c r="O188" s="221"/>
      <c r="P188" s="221"/>
      <c r="Q188" s="9"/>
      <c r="R188" s="9"/>
    </row>
    <row r="189">
      <c r="A189" s="9"/>
      <c r="B189" s="219" t="n">
        <v>1.00020184268E11</v>
      </c>
      <c r="C189" s="220" t="n">
        <v>1.0</v>
      </c>
      <c r="D189" s="220" t="n">
        <v>1.0</v>
      </c>
      <c r="E189" s="220" t="n">
        <v>1.0</v>
      </c>
      <c r="F189" s="220" t="n">
        <v>0.0</v>
      </c>
      <c r="G189" s="220" t="n">
        <v>1.0</v>
      </c>
      <c r="H189" s="220" t="n">
        <v>0.0</v>
      </c>
      <c r="I189" s="220" t="s">
        <v>68</v>
      </c>
      <c r="J189" s="218" t="s">
        <v>69</v>
      </c>
      <c r="K189" s="220" t="n">
        <v>1.0</v>
      </c>
      <c r="L189" s="9"/>
      <c r="M189" s="9"/>
      <c r="N189" s="9"/>
      <c r="O189" s="9"/>
      <c r="P189" s="9"/>
      <c r="Q189" s="9"/>
      <c r="R189" s="9"/>
    </row>
    <row r="190">
      <c r="A190" s="9"/>
      <c r="B190" s="216" t="n">
        <v>1.00020185843E11</v>
      </c>
      <c r="C190" s="217" t="n">
        <v>1.0</v>
      </c>
      <c r="D190" s="217" t="n">
        <v>1.0</v>
      </c>
      <c r="E190" s="217" t="n">
        <v>1.0</v>
      </c>
      <c r="F190" s="217" t="n">
        <v>0.0</v>
      </c>
      <c r="G190" s="217" t="n">
        <v>0.0</v>
      </c>
      <c r="H190" s="217" t="n">
        <v>0.0</v>
      </c>
      <c r="I190" s="217" t="s">
        <v>81</v>
      </c>
      <c r="J190" s="218" t="s">
        <v>84</v>
      </c>
      <c r="K190" s="217" t="n">
        <v>0.0</v>
      </c>
      <c r="L190" s="9"/>
      <c r="M190" s="9"/>
      <c r="N190" s="9"/>
      <c r="O190" s="9"/>
      <c r="P190" s="9"/>
      <c r="Q190" s="9"/>
      <c r="R190" s="9"/>
    </row>
    <row r="191">
      <c r="A191" s="9"/>
      <c r="B191" s="219" t="n">
        <v>1.00020185906E11</v>
      </c>
      <c r="C191" s="220" t="n">
        <v>1.0</v>
      </c>
      <c r="D191" s="220" t="n">
        <v>1.0</v>
      </c>
      <c r="E191" s="220" t="n">
        <v>1.0</v>
      </c>
      <c r="F191" s="220" t="n">
        <v>0.0</v>
      </c>
      <c r="G191" s="220" t="n">
        <v>0.0</v>
      </c>
      <c r="H191" s="220" t="n">
        <v>0.0</v>
      </c>
      <c r="I191" s="220" t="s">
        <v>80</v>
      </c>
      <c r="J191" s="218" t="s">
        <v>84</v>
      </c>
      <c r="K191" s="220" t="n">
        <v>0.0</v>
      </c>
      <c r="L191" s="9"/>
      <c r="M191" s="9"/>
      <c r="N191" s="9"/>
      <c r="O191" s="9"/>
      <c r="P191" s="9"/>
      <c r="Q191" s="9"/>
      <c r="R191" s="9"/>
    </row>
    <row r="192">
      <c r="A192" s="9"/>
      <c r="B192" s="216" t="n">
        <v>1.00020186503E11</v>
      </c>
      <c r="C192" s="217" t="n">
        <v>1.0</v>
      </c>
      <c r="D192" s="217" t="n">
        <v>1.0</v>
      </c>
      <c r="E192" s="217" t="n">
        <v>1.0</v>
      </c>
      <c r="F192" s="217" t="n">
        <v>0.0</v>
      </c>
      <c r="G192" s="217" t="n">
        <v>0.0</v>
      </c>
      <c r="H192" s="217" t="n">
        <v>0.0</v>
      </c>
      <c r="I192" s="217" t="s">
        <v>78</v>
      </c>
      <c r="J192" s="218" t="s">
        <v>84</v>
      </c>
      <c r="K192" s="217" t="n">
        <v>0.0</v>
      </c>
      <c r="L192" s="9"/>
      <c r="M192" s="9"/>
      <c r="N192" s="9"/>
      <c r="O192" s="9"/>
      <c r="P192" s="9"/>
      <c r="Q192" s="9"/>
      <c r="R192" s="9"/>
    </row>
    <row r="193">
      <c r="A193" s="9"/>
      <c r="B193" s="219" t="n">
        <v>1.00020187184E11</v>
      </c>
      <c r="C193" s="220" t="n">
        <v>1.0</v>
      </c>
      <c r="D193" s="220" t="n">
        <v>0.0</v>
      </c>
      <c r="E193" s="220" t="n">
        <v>0.0</v>
      </c>
      <c r="F193" s="220" t="n">
        <v>0.0</v>
      </c>
      <c r="G193" s="220" t="n">
        <v>0.0</v>
      </c>
      <c r="H193" s="220" t="n">
        <v>0.0</v>
      </c>
      <c r="I193" s="220" t="s">
        <v>78</v>
      </c>
      <c r="J193" s="218" t="s">
        <v>84</v>
      </c>
      <c r="K193" s="220" t="n">
        <v>0.0</v>
      </c>
      <c r="L193" s="9"/>
      <c r="M193" s="9"/>
      <c r="N193" s="9"/>
      <c r="O193" s="9"/>
      <c r="P193" s="9"/>
      <c r="Q193" s="9"/>
      <c r="R193" s="9"/>
    </row>
    <row r="194">
      <c r="A194" s="9"/>
      <c r="B194" s="216" t="n">
        <v>1.00020189243E11</v>
      </c>
      <c r="C194" s="217" t="n">
        <v>1.0</v>
      </c>
      <c r="D194" s="217" t="n">
        <v>1.0</v>
      </c>
      <c r="E194" s="217" t="n">
        <v>0.0</v>
      </c>
      <c r="F194" s="217" t="n">
        <v>0.0</v>
      </c>
      <c r="G194" s="217" t="n">
        <v>1.0</v>
      </c>
      <c r="H194" s="217" t="n">
        <v>0.0</v>
      </c>
      <c r="I194" s="217" t="s">
        <v>83</v>
      </c>
      <c r="J194" s="218" t="s">
        <v>69</v>
      </c>
      <c r="K194" s="217" t="n">
        <v>98.22</v>
      </c>
      <c r="L194" s="9"/>
      <c r="M194" s="9"/>
      <c r="N194" s="9"/>
      <c r="O194" s="9"/>
      <c r="P194" s="9"/>
      <c r="Q194" s="9"/>
      <c r="R194" s="9"/>
    </row>
    <row r="195">
      <c r="A195" s="9"/>
      <c r="B195" s="219" t="n">
        <v>1.00020190174E11</v>
      </c>
      <c r="C195" s="220" t="n">
        <v>1.0</v>
      </c>
      <c r="D195" s="220" t="n">
        <v>0.0</v>
      </c>
      <c r="E195" s="220" t="n">
        <v>0.0</v>
      </c>
      <c r="F195" s="220" t="n">
        <v>0.0</v>
      </c>
      <c r="G195" s="220" t="n">
        <v>0.0</v>
      </c>
      <c r="H195" s="220" t="n">
        <v>0.0</v>
      </c>
      <c r="I195" s="220" t="s">
        <v>78</v>
      </c>
      <c r="J195" s="218" t="s">
        <v>84</v>
      </c>
      <c r="K195" s="220" t="n">
        <v>0.0</v>
      </c>
      <c r="L195" s="9"/>
      <c r="M195" s="9"/>
      <c r="N195" s="9"/>
      <c r="O195" s="9"/>
      <c r="P195" s="9"/>
      <c r="Q195" s="9"/>
      <c r="R195" s="9"/>
    </row>
    <row r="196">
      <c r="A196" s="9"/>
      <c r="B196" s="216" t="n">
        <v>1.00020194177E11</v>
      </c>
      <c r="C196" s="217" t="n">
        <v>0.0</v>
      </c>
      <c r="D196" s="217" t="n">
        <v>0.0</v>
      </c>
      <c r="E196" s="217" t="n">
        <v>0.0</v>
      </c>
      <c r="F196" s="217" t="n">
        <v>0.0</v>
      </c>
      <c r="G196" s="217" t="n">
        <v>0.0</v>
      </c>
      <c r="H196" s="217" t="n">
        <v>0.0</v>
      </c>
      <c r="I196" s="217" t="s">
        <v>68</v>
      </c>
      <c r="J196" s="218" t="s">
        <v>84</v>
      </c>
      <c r="K196" s="217" t="n">
        <v>0.0</v>
      </c>
      <c r="L196" s="9"/>
      <c r="M196" s="9"/>
      <c r="N196" s="9"/>
      <c r="O196" s="9"/>
      <c r="P196" s="9"/>
      <c r="Q196" s="9"/>
      <c r="R196" s="9"/>
    </row>
    <row r="197">
      <c r="A197" s="9"/>
      <c r="B197" s="219" t="n">
        <v>1.00020194846E11</v>
      </c>
      <c r="C197" s="220" t="n">
        <v>1.0</v>
      </c>
      <c r="D197" s="220" t="n">
        <v>1.0</v>
      </c>
      <c r="E197" s="220" t="n">
        <v>1.0</v>
      </c>
      <c r="F197" s="220" t="n">
        <v>0.0</v>
      </c>
      <c r="G197" s="220" t="n">
        <v>0.0</v>
      </c>
      <c r="H197" s="220" t="n">
        <v>0.0</v>
      </c>
      <c r="I197" s="220" t="s">
        <v>76</v>
      </c>
      <c r="J197" s="218" t="s">
        <v>84</v>
      </c>
      <c r="K197" s="220" t="n">
        <v>0.0</v>
      </c>
      <c r="L197" s="9"/>
      <c r="M197" s="9"/>
      <c r="N197" s="9"/>
      <c r="O197" s="9"/>
      <c r="P197" s="9"/>
      <c r="Q197" s="9"/>
      <c r="R197" s="9"/>
    </row>
    <row r="198">
      <c r="A198" s="9"/>
      <c r="B198" s="216" t="n">
        <v>1.00020195461E11</v>
      </c>
      <c r="C198" s="217" t="n">
        <v>1.0</v>
      </c>
      <c r="D198" s="217" t="n">
        <v>1.0</v>
      </c>
      <c r="E198" s="217" t="n">
        <v>1.0</v>
      </c>
      <c r="F198" s="217" t="n">
        <v>0.0</v>
      </c>
      <c r="G198" s="217" t="n">
        <v>0.0</v>
      </c>
      <c r="H198" s="217" t="n">
        <v>0.0</v>
      </c>
      <c r="I198" s="217" t="s">
        <v>83</v>
      </c>
      <c r="J198" s="218" t="s">
        <v>84</v>
      </c>
      <c r="K198" s="217" t="n">
        <v>0.0</v>
      </c>
      <c r="L198" s="9"/>
      <c r="M198" s="9"/>
      <c r="N198" s="9"/>
      <c r="O198" s="9"/>
      <c r="P198" s="9"/>
      <c r="Q198" s="9"/>
      <c r="R198" s="9"/>
    </row>
    <row r="199">
      <c r="A199" s="9"/>
      <c r="B199" s="219" t="n">
        <v>1.00020195481E11</v>
      </c>
      <c r="C199" s="220" t="n">
        <v>1.0</v>
      </c>
      <c r="D199" s="220" t="n">
        <v>1.0</v>
      </c>
      <c r="E199" s="220" t="n">
        <v>1.0</v>
      </c>
      <c r="F199" s="220" t="n">
        <v>0.0</v>
      </c>
      <c r="G199" s="220" t="n">
        <v>0.0</v>
      </c>
      <c r="H199" s="220" t="n">
        <v>0.0</v>
      </c>
      <c r="I199" s="220" t="s">
        <v>71</v>
      </c>
      <c r="J199" s="218" t="s">
        <v>84</v>
      </c>
      <c r="K199" s="220" t="n">
        <v>0.0</v>
      </c>
      <c r="L199" s="9"/>
      <c r="M199" s="9"/>
      <c r="N199" s="9"/>
      <c r="O199" s="9"/>
      <c r="P199" s="9"/>
      <c r="Q199" s="9"/>
      <c r="R199" s="9"/>
    </row>
    <row r="200">
      <c r="A200" s="9"/>
      <c r="B200" s="216" t="n">
        <v>1.00020197631E11</v>
      </c>
      <c r="C200" s="217" t="n">
        <v>1.0</v>
      </c>
      <c r="D200" s="217" t="n">
        <v>1.0</v>
      </c>
      <c r="E200" s="217" t="n">
        <v>1.0</v>
      </c>
      <c r="F200" s="217" t="n">
        <v>0.0</v>
      </c>
      <c r="G200" s="217" t="n">
        <v>1.0</v>
      </c>
      <c r="H200" s="217" t="n">
        <v>0.0</v>
      </c>
      <c r="I200" s="217" t="s">
        <v>70</v>
      </c>
      <c r="J200" s="218" t="s">
        <v>69</v>
      </c>
      <c r="K200" s="217" t="n">
        <v>1.0</v>
      </c>
      <c r="L200" s="9"/>
      <c r="M200" s="9"/>
      <c r="N200" s="9"/>
      <c r="O200" s="9"/>
      <c r="P200" s="9"/>
      <c r="Q200" s="9"/>
      <c r="R200" s="9"/>
    </row>
    <row r="201">
      <c r="A201" s="9"/>
      <c r="B201" s="219" t="n">
        <v>1.00020198467E11</v>
      </c>
      <c r="C201" s="220" t="n">
        <v>1.0</v>
      </c>
      <c r="D201" s="220" t="n">
        <v>1.0</v>
      </c>
      <c r="E201" s="220" t="n">
        <v>1.0</v>
      </c>
      <c r="F201" s="220" t="n">
        <v>0.0</v>
      </c>
      <c r="G201" s="220" t="n">
        <v>0.0</v>
      </c>
      <c r="H201" s="220" t="n">
        <v>0.0</v>
      </c>
      <c r="I201" s="220" t="s">
        <v>76</v>
      </c>
      <c r="J201" s="218" t="s">
        <v>84</v>
      </c>
      <c r="K201" s="220" t="n">
        <v>0.0</v>
      </c>
      <c r="L201" s="9"/>
      <c r="M201" s="9"/>
      <c r="N201" s="9"/>
      <c r="O201" s="9"/>
      <c r="P201" s="9"/>
      <c r="Q201" s="9"/>
      <c r="R201" s="9"/>
    </row>
    <row r="202">
      <c r="A202" s="9"/>
      <c r="B202" s="216" t="n">
        <v>1.00020199697E11</v>
      </c>
      <c r="C202" s="217" t="n">
        <v>1.0</v>
      </c>
      <c r="D202" s="217" t="n">
        <v>1.0</v>
      </c>
      <c r="E202" s="217" t="n">
        <v>1.0</v>
      </c>
      <c r="F202" s="217" t="n">
        <v>0.0</v>
      </c>
      <c r="G202" s="217" t="n">
        <v>0.0</v>
      </c>
      <c r="H202" s="217" t="n">
        <v>0.0</v>
      </c>
      <c r="I202" s="217" t="s">
        <v>71</v>
      </c>
      <c r="J202" s="218" t="s">
        <v>84</v>
      </c>
      <c r="K202" s="217" t="n">
        <v>0.0</v>
      </c>
      <c r="L202" s="9"/>
      <c r="M202" s="9"/>
      <c r="N202" s="9"/>
      <c r="O202" s="9"/>
      <c r="P202" s="9"/>
      <c r="Q202" s="9"/>
      <c r="R202" s="9"/>
    </row>
    <row r="203">
      <c r="A203" s="9"/>
      <c r="B203" s="219" t="n">
        <v>1.00020200204E11</v>
      </c>
      <c r="C203" s="220" t="n">
        <v>1.0</v>
      </c>
      <c r="D203" s="220" t="n">
        <v>0.0</v>
      </c>
      <c r="E203" s="220" t="n">
        <v>0.0</v>
      </c>
      <c r="F203" s="220" t="n">
        <v>0.0</v>
      </c>
      <c r="G203" s="220" t="n">
        <v>1.0</v>
      </c>
      <c r="H203" s="220" t="n">
        <v>0.0</v>
      </c>
      <c r="I203" s="220" t="s">
        <v>70</v>
      </c>
      <c r="J203" s="218" t="s">
        <v>69</v>
      </c>
      <c r="K203" s="220" t="n">
        <v>3242.0</v>
      </c>
      <c r="L203" s="9"/>
      <c r="M203" s="9"/>
      <c r="N203" s="9"/>
      <c r="O203" s="9"/>
      <c r="P203" s="9"/>
      <c r="Q203" s="9"/>
      <c r="R203" s="9"/>
    </row>
    <row r="204">
      <c r="A204" s="9"/>
      <c r="B204" s="216" t="n">
        <v>1.00020200294E11</v>
      </c>
      <c r="C204" s="217" t="n">
        <v>1.0</v>
      </c>
      <c r="D204" s="217" t="n">
        <v>1.0</v>
      </c>
      <c r="E204" s="217" t="n">
        <v>1.0</v>
      </c>
      <c r="F204" s="217" t="n">
        <v>0.0</v>
      </c>
      <c r="G204" s="217" t="n">
        <v>1.0</v>
      </c>
      <c r="H204" s="217" t="n">
        <v>0.0</v>
      </c>
      <c r="I204" s="217" t="s">
        <v>70</v>
      </c>
      <c r="J204" s="218" t="s">
        <v>69</v>
      </c>
      <c r="K204" s="217" t="n">
        <v>1.0</v>
      </c>
      <c r="L204" s="9"/>
      <c r="M204" s="9"/>
      <c r="N204" s="9"/>
      <c r="O204" s="9"/>
      <c r="P204" s="9"/>
      <c r="Q204" s="9"/>
      <c r="R204" s="9"/>
    </row>
    <row r="205">
      <c r="A205" s="9"/>
      <c r="B205" s="219" t="n">
        <v>1.00020200483E11</v>
      </c>
      <c r="C205" s="220" t="n">
        <v>1.0</v>
      </c>
      <c r="D205" s="220" t="n">
        <v>1.0</v>
      </c>
      <c r="E205" s="220" t="n">
        <v>1.0</v>
      </c>
      <c r="F205" s="220" t="n">
        <v>0.0</v>
      </c>
      <c r="G205" s="220" t="n">
        <v>0.0</v>
      </c>
      <c r="H205" s="220" t="n">
        <v>0.0</v>
      </c>
      <c r="I205" s="220" t="s">
        <v>80</v>
      </c>
      <c r="J205" s="218" t="s">
        <v>84</v>
      </c>
      <c r="K205" s="220" t="n">
        <v>0.0</v>
      </c>
      <c r="L205" s="9"/>
      <c r="M205" s="9"/>
      <c r="N205" s="9"/>
      <c r="O205" s="9"/>
      <c r="P205" s="9"/>
      <c r="Q205" s="9"/>
      <c r="R205" s="9"/>
    </row>
    <row r="206">
      <c r="A206" s="9"/>
      <c r="B206" s="216" t="n">
        <v>1.00020202198E11</v>
      </c>
      <c r="C206" s="217" t="n">
        <v>1.0</v>
      </c>
      <c r="D206" s="217" t="n">
        <v>1.0</v>
      </c>
      <c r="E206" s="217" t="n">
        <v>1.0</v>
      </c>
      <c r="F206" s="217" t="n">
        <v>0.0</v>
      </c>
      <c r="G206" s="217" t="n">
        <v>0.0</v>
      </c>
      <c r="H206" s="217" t="n">
        <v>0.0</v>
      </c>
      <c r="I206" s="217" t="s">
        <v>73</v>
      </c>
      <c r="J206" s="218" t="s">
        <v>84</v>
      </c>
      <c r="K206" s="217" t="n">
        <v>0.0</v>
      </c>
      <c r="L206" s="9"/>
      <c r="M206" s="9"/>
      <c r="N206" s="9"/>
      <c r="O206" s="9"/>
      <c r="P206" s="9"/>
      <c r="Q206" s="9"/>
      <c r="R206" s="9"/>
    </row>
    <row r="207">
      <c r="A207" s="9"/>
      <c r="B207" s="219" t="n">
        <v>1.00020202938E11</v>
      </c>
      <c r="C207" s="220" t="n">
        <v>1.0</v>
      </c>
      <c r="D207" s="220" t="n">
        <v>0.0</v>
      </c>
      <c r="E207" s="220" t="n">
        <v>0.0</v>
      </c>
      <c r="F207" s="220" t="n">
        <v>0.0</v>
      </c>
      <c r="G207" s="220" t="n">
        <v>0.0</v>
      </c>
      <c r="H207" s="220" t="n">
        <v>0.0</v>
      </c>
      <c r="I207" s="220" t="s">
        <v>70</v>
      </c>
      <c r="J207" s="218" t="s">
        <v>84</v>
      </c>
      <c r="K207" s="220" t="n">
        <v>0.0</v>
      </c>
      <c r="L207" s="9"/>
      <c r="M207" s="9"/>
      <c r="N207" s="9"/>
      <c r="O207" s="9"/>
      <c r="P207" s="9"/>
      <c r="Q207" s="9"/>
      <c r="R207" s="9"/>
    </row>
    <row r="208">
      <c r="A208" s="9"/>
      <c r="B208" s="216" t="n">
        <v>1.00020204256E11</v>
      </c>
      <c r="C208" s="217" t="n">
        <v>1.0</v>
      </c>
      <c r="D208" s="217" t="n">
        <v>1.0</v>
      </c>
      <c r="E208" s="217" t="n">
        <v>1.0</v>
      </c>
      <c r="F208" s="217" t="n">
        <v>0.0</v>
      </c>
      <c r="G208" s="217" t="n">
        <v>1.0</v>
      </c>
      <c r="H208" s="217" t="n">
        <v>0.0</v>
      </c>
      <c r="I208" s="217" t="s">
        <v>70</v>
      </c>
      <c r="J208" s="218" t="s">
        <v>69</v>
      </c>
      <c r="K208" s="217" t="n">
        <v>1.0</v>
      </c>
      <c r="L208" s="9"/>
      <c r="M208" s="9"/>
      <c r="N208" s="9"/>
      <c r="O208" s="9"/>
      <c r="P208" s="9"/>
      <c r="Q208" s="9"/>
      <c r="R208" s="9"/>
    </row>
    <row r="209">
      <c r="A209" s="9"/>
      <c r="B209" s="219" t="n">
        <v>1.00020204389E11</v>
      </c>
      <c r="C209" s="220" t="n">
        <v>1.0</v>
      </c>
      <c r="D209" s="220" t="n">
        <v>1.0</v>
      </c>
      <c r="E209" s="220" t="n">
        <v>1.0</v>
      </c>
      <c r="F209" s="220" t="n">
        <v>0.0</v>
      </c>
      <c r="G209" s="220" t="n">
        <v>0.0</v>
      </c>
      <c r="H209" s="220" t="n">
        <v>0.0</v>
      </c>
      <c r="I209" s="220" t="s">
        <v>68</v>
      </c>
      <c r="J209" s="218" t="s">
        <v>84</v>
      </c>
      <c r="K209" s="220" t="n">
        <v>0.0</v>
      </c>
      <c r="L209" s="9"/>
      <c r="M209" s="9"/>
      <c r="N209" s="9"/>
      <c r="O209" s="9"/>
      <c r="P209" s="9"/>
      <c r="Q209" s="9"/>
      <c r="R209" s="9"/>
    </row>
    <row r="210">
      <c r="A210" s="9"/>
      <c r="B210" s="216" t="n">
        <v>1.00020207037E11</v>
      </c>
      <c r="C210" s="217" t="n">
        <v>1.0</v>
      </c>
      <c r="D210" s="217" t="n">
        <v>1.0</v>
      </c>
      <c r="E210" s="217" t="n">
        <v>1.0</v>
      </c>
      <c r="F210" s="217" t="n">
        <v>0.0</v>
      </c>
      <c r="G210" s="217" t="n">
        <v>0.0</v>
      </c>
      <c r="H210" s="217" t="n">
        <v>0.0</v>
      </c>
      <c r="I210" s="217" t="s">
        <v>70</v>
      </c>
      <c r="J210" s="218" t="s">
        <v>84</v>
      </c>
      <c r="K210" s="217" t="n">
        <v>0.0</v>
      </c>
      <c r="L210" s="9"/>
      <c r="M210" s="9"/>
      <c r="N210" s="9"/>
      <c r="O210" s="9"/>
      <c r="P210" s="9"/>
      <c r="Q210" s="9"/>
      <c r="R210" s="9"/>
    </row>
    <row r="211">
      <c r="A211" s="9"/>
      <c r="B211" s="219" t="n">
        <v>1.00020207235E11</v>
      </c>
      <c r="C211" s="220" t="n">
        <v>1.0</v>
      </c>
      <c r="D211" s="220" t="n">
        <v>1.0</v>
      </c>
      <c r="E211" s="220" t="n">
        <v>1.0</v>
      </c>
      <c r="F211" s="220" t="n">
        <v>0.0</v>
      </c>
      <c r="G211" s="220" t="n">
        <v>1.0</v>
      </c>
      <c r="H211" s="220" t="n">
        <v>0.0</v>
      </c>
      <c r="I211" s="220" t="s">
        <v>78</v>
      </c>
      <c r="J211" s="218" t="s">
        <v>69</v>
      </c>
      <c r="K211" s="220" t="n">
        <v>1.0</v>
      </c>
      <c r="L211" s="9"/>
      <c r="M211" s="9"/>
      <c r="N211" s="9"/>
      <c r="O211" s="9"/>
      <c r="P211" s="9"/>
      <c r="Q211" s="9"/>
      <c r="R211" s="9"/>
    </row>
    <row r="212">
      <c r="A212" s="9"/>
      <c r="B212" s="216" t="n">
        <v>1.00020208257E11</v>
      </c>
      <c r="C212" s="217" t="n">
        <v>1.0</v>
      </c>
      <c r="D212" s="217" t="n">
        <v>0.0</v>
      </c>
      <c r="E212" s="217" t="n">
        <v>1.0</v>
      </c>
      <c r="F212" s="217" t="n">
        <v>0.0</v>
      </c>
      <c r="G212" s="217" t="n">
        <v>1.0</v>
      </c>
      <c r="H212" s="217" t="n">
        <v>0.0</v>
      </c>
      <c r="I212" s="217" t="s">
        <v>74</v>
      </c>
      <c r="J212" s="218" t="s">
        <v>69</v>
      </c>
      <c r="K212" s="217" t="n">
        <v>107.0</v>
      </c>
      <c r="L212" s="9"/>
      <c r="M212" s="9"/>
      <c r="N212" s="9"/>
      <c r="O212" s="9"/>
      <c r="P212" s="9"/>
      <c r="Q212" s="9"/>
      <c r="R212" s="9"/>
    </row>
    <row r="213">
      <c r="A213" s="9"/>
      <c r="B213" s="219" t="n">
        <v>1.00020213586E11</v>
      </c>
      <c r="C213" s="220" t="n">
        <v>1.0</v>
      </c>
      <c r="D213" s="220" t="n">
        <v>1.0</v>
      </c>
      <c r="E213" s="220" t="n">
        <v>1.0</v>
      </c>
      <c r="F213" s="220" t="n">
        <v>0.0</v>
      </c>
      <c r="G213" s="220" t="n">
        <v>0.0</v>
      </c>
      <c r="H213" s="220" t="n">
        <v>0.0</v>
      </c>
      <c r="I213" s="220" t="s">
        <v>78</v>
      </c>
      <c r="J213" s="218" t="s">
        <v>84</v>
      </c>
      <c r="K213" s="220" t="n">
        <v>0.0</v>
      </c>
      <c r="L213" s="9"/>
      <c r="M213" s="9"/>
      <c r="N213" s="9"/>
      <c r="O213" s="9"/>
      <c r="P213" s="9"/>
      <c r="Q213" s="9"/>
      <c r="R213" s="9"/>
    </row>
    <row r="214">
      <c r="A214" s="9"/>
      <c r="B214" s="216" t="n">
        <v>1.00020214133E11</v>
      </c>
      <c r="C214" s="217" t="n">
        <v>1.0</v>
      </c>
      <c r="D214" s="217" t="n">
        <v>1.0</v>
      </c>
      <c r="E214" s="217" t="n">
        <v>1.0</v>
      </c>
      <c r="F214" s="217" t="n">
        <v>0.0</v>
      </c>
      <c r="G214" s="217" t="n">
        <v>0.0</v>
      </c>
      <c r="H214" s="217" t="n">
        <v>0.0</v>
      </c>
      <c r="I214" s="217" t="s">
        <v>80</v>
      </c>
      <c r="J214" s="218" t="s">
        <v>84</v>
      </c>
      <c r="K214" s="217" t="n">
        <v>0.0</v>
      </c>
      <c r="L214" s="9"/>
      <c r="M214" s="9"/>
      <c r="N214" s="9"/>
      <c r="O214" s="9"/>
      <c r="P214" s="9"/>
      <c r="Q214" s="9"/>
      <c r="R214" s="9"/>
    </row>
    <row r="215">
      <c r="A215" s="9"/>
      <c r="B215" s="219" t="n">
        <v>1.00020214349E11</v>
      </c>
      <c r="C215" s="220" t="n">
        <v>1.0</v>
      </c>
      <c r="D215" s="220" t="n">
        <v>1.0</v>
      </c>
      <c r="E215" s="220" t="n">
        <v>1.0</v>
      </c>
      <c r="F215" s="220" t="n">
        <v>0.0</v>
      </c>
      <c r="G215" s="220" t="n">
        <v>0.0</v>
      </c>
      <c r="H215" s="220" t="n">
        <v>0.0</v>
      </c>
      <c r="I215" s="220" t="s">
        <v>74</v>
      </c>
      <c r="J215" s="218" t="s">
        <v>84</v>
      </c>
      <c r="K215" s="220" t="n">
        <v>0.0</v>
      </c>
      <c r="L215" s="9"/>
      <c r="M215" s="9"/>
      <c r="N215" s="9"/>
      <c r="O215" s="9"/>
      <c r="P215" s="9"/>
      <c r="Q215" s="9"/>
      <c r="R215" s="9"/>
    </row>
    <row r="216">
      <c r="A216" s="9"/>
      <c r="B216" s="216" t="n">
        <v>1.00020214754E11</v>
      </c>
      <c r="C216" s="217" t="n">
        <v>1.0</v>
      </c>
      <c r="D216" s="217" t="n">
        <v>1.0</v>
      </c>
      <c r="E216" s="217" t="n">
        <v>1.0</v>
      </c>
      <c r="F216" s="217" t="n">
        <v>0.0</v>
      </c>
      <c r="G216" s="217" t="n">
        <v>0.0</v>
      </c>
      <c r="H216" s="217" t="n">
        <v>0.0</v>
      </c>
      <c r="I216" s="217" t="s">
        <v>74</v>
      </c>
      <c r="J216" s="218" t="s">
        <v>84</v>
      </c>
      <c r="K216" s="217" t="n">
        <v>0.0</v>
      </c>
      <c r="L216" s="9"/>
      <c r="M216" s="9"/>
      <c r="N216" s="9"/>
      <c r="O216" s="9"/>
      <c r="P216" s="9"/>
      <c r="Q216" s="9"/>
      <c r="R216" s="9"/>
    </row>
    <row r="217">
      <c r="A217" s="9"/>
      <c r="B217" s="219" t="n">
        <v>1.00020219652E11</v>
      </c>
      <c r="C217" s="220" t="n">
        <v>1.0</v>
      </c>
      <c r="D217" s="220" t="n">
        <v>0.0</v>
      </c>
      <c r="E217" s="220" t="n">
        <v>0.0</v>
      </c>
      <c r="F217" s="220" t="n">
        <v>0.0</v>
      </c>
      <c r="G217" s="220" t="n">
        <v>0.0</v>
      </c>
      <c r="H217" s="220" t="n">
        <v>0.0</v>
      </c>
      <c r="I217" s="220" t="s">
        <v>81</v>
      </c>
      <c r="J217" s="218" t="s">
        <v>84</v>
      </c>
      <c r="K217" s="220" t="n">
        <v>0.0</v>
      </c>
      <c r="L217" s="9"/>
      <c r="M217" s="9"/>
      <c r="N217" s="9"/>
      <c r="O217" s="9"/>
      <c r="P217" s="9"/>
      <c r="Q217" s="9"/>
      <c r="R217" s="9"/>
    </row>
    <row r="218">
      <c r="A218" s="9"/>
      <c r="B218" s="216" t="n">
        <v>1.00020220133E11</v>
      </c>
      <c r="C218" s="217" t="n">
        <v>1.0</v>
      </c>
      <c r="D218" s="217" t="n">
        <v>1.0</v>
      </c>
      <c r="E218" s="217" t="n">
        <v>1.0</v>
      </c>
      <c r="F218" s="217" t="n">
        <v>0.0</v>
      </c>
      <c r="G218" s="217" t="n">
        <v>0.0</v>
      </c>
      <c r="H218" s="217" t="n">
        <v>0.0</v>
      </c>
      <c r="I218" s="217" t="s">
        <v>76</v>
      </c>
      <c r="J218" s="218" t="s">
        <v>84</v>
      </c>
      <c r="K218" s="217" t="n">
        <v>0.0</v>
      </c>
      <c r="L218" s="9"/>
      <c r="M218" s="9"/>
      <c r="N218" s="9"/>
      <c r="O218" s="9"/>
      <c r="P218" s="9"/>
      <c r="Q218" s="9"/>
      <c r="R218" s="9"/>
    </row>
    <row r="219">
      <c r="A219" s="9"/>
      <c r="B219" s="219" t="n">
        <v>1.00020221062E11</v>
      </c>
      <c r="C219" s="220" t="n">
        <v>1.0</v>
      </c>
      <c r="D219" s="220" t="n">
        <v>1.0</v>
      </c>
      <c r="E219" s="220" t="n">
        <v>1.0</v>
      </c>
      <c r="F219" s="220" t="n">
        <v>0.0</v>
      </c>
      <c r="G219" s="220" t="n">
        <v>0.0</v>
      </c>
      <c r="H219" s="220" t="n">
        <v>0.0</v>
      </c>
      <c r="I219" s="220" t="s">
        <v>73</v>
      </c>
      <c r="J219" s="218" t="s">
        <v>84</v>
      </c>
      <c r="K219" s="220" t="n">
        <v>0.0</v>
      </c>
      <c r="L219" s="9"/>
      <c r="M219" s="9"/>
      <c r="N219" s="9"/>
      <c r="O219" s="9"/>
      <c r="P219" s="9"/>
      <c r="Q219" s="9"/>
      <c r="R219" s="9"/>
    </row>
    <row r="220">
      <c r="A220" s="9"/>
      <c r="B220" s="216" t="n">
        <v>1.00020221903E11</v>
      </c>
      <c r="C220" s="217" t="n">
        <v>1.0</v>
      </c>
      <c r="D220" s="217" t="n">
        <v>1.0</v>
      </c>
      <c r="E220" s="217" t="n">
        <v>1.0</v>
      </c>
      <c r="F220" s="217" t="n">
        <v>0.0</v>
      </c>
      <c r="G220" s="217" t="n">
        <v>0.0</v>
      </c>
      <c r="H220" s="217" t="n">
        <v>0.0</v>
      </c>
      <c r="I220" s="217" t="s">
        <v>72</v>
      </c>
      <c r="J220" s="218" t="s">
        <v>84</v>
      </c>
      <c r="K220" s="217" t="n">
        <v>0.0</v>
      </c>
      <c r="L220" s="9"/>
      <c r="M220" s="9"/>
      <c r="N220" s="9"/>
      <c r="O220" s="9"/>
      <c r="P220" s="9"/>
      <c r="Q220" s="9"/>
      <c r="R220" s="9"/>
    </row>
    <row r="221">
      <c r="A221" s="9"/>
      <c r="B221" s="219" t="n">
        <v>1.00020225408E11</v>
      </c>
      <c r="C221" s="220" t="n">
        <v>1.0</v>
      </c>
      <c r="D221" s="220" t="n">
        <v>0.0</v>
      </c>
      <c r="E221" s="220" t="n">
        <v>0.0</v>
      </c>
      <c r="F221" s="220" t="n">
        <v>0.0</v>
      </c>
      <c r="G221" s="220" t="n">
        <v>0.0</v>
      </c>
      <c r="H221" s="220" t="n">
        <v>0.0</v>
      </c>
      <c r="I221" s="220" t="s">
        <v>79</v>
      </c>
      <c r="J221" s="218" t="s">
        <v>84</v>
      </c>
      <c r="K221" s="220" t="n">
        <v>0.0</v>
      </c>
      <c r="L221" s="9"/>
      <c r="M221" s="9"/>
      <c r="N221" s="9"/>
      <c r="O221" s="9"/>
      <c r="P221" s="9"/>
      <c r="Q221" s="9"/>
      <c r="R221" s="9"/>
    </row>
    <row r="222">
      <c r="A222" s="9"/>
      <c r="B222" s="216" t="n">
        <v>1.00020227068E11</v>
      </c>
      <c r="C222" s="217" t="n">
        <v>1.0</v>
      </c>
      <c r="D222" s="217" t="n">
        <v>1.0</v>
      </c>
      <c r="E222" s="217" t="n">
        <v>1.0</v>
      </c>
      <c r="F222" s="217" t="n">
        <v>0.0</v>
      </c>
      <c r="G222" s="217" t="n">
        <v>0.0</v>
      </c>
      <c r="H222" s="217" t="n">
        <v>0.0</v>
      </c>
      <c r="I222" s="217" t="s">
        <v>73</v>
      </c>
      <c r="J222" s="218" t="s">
        <v>84</v>
      </c>
      <c r="K222" s="217" t="n">
        <v>0.0</v>
      </c>
      <c r="L222" s="9"/>
      <c r="M222" s="9"/>
      <c r="N222" s="9"/>
      <c r="O222" s="9"/>
      <c r="P222" s="9"/>
      <c r="Q222" s="9"/>
      <c r="R222" s="9"/>
    </row>
    <row r="223">
      <c r="A223" s="9"/>
      <c r="B223" s="219" t="n">
        <v>1.00020229683E11</v>
      </c>
      <c r="C223" s="220" t="n">
        <v>1.0</v>
      </c>
      <c r="D223" s="220" t="n">
        <v>1.0</v>
      </c>
      <c r="E223" s="220" t="n">
        <v>1.0</v>
      </c>
      <c r="F223" s="220" t="n">
        <v>0.0</v>
      </c>
      <c r="G223" s="220" t="n">
        <v>0.0</v>
      </c>
      <c r="H223" s="220" t="n">
        <v>0.0</v>
      </c>
      <c r="I223" s="220" t="s">
        <v>70</v>
      </c>
      <c r="J223" s="218" t="s">
        <v>84</v>
      </c>
      <c r="K223" s="220" t="n">
        <v>0.0</v>
      </c>
      <c r="L223" s="9"/>
      <c r="M223" s="9"/>
      <c r="N223" s="9"/>
      <c r="O223" s="9"/>
      <c r="P223" s="9"/>
      <c r="Q223" s="9"/>
      <c r="R223" s="9"/>
    </row>
    <row r="224">
      <c r="A224" s="9"/>
      <c r="B224" s="216" t="n">
        <v>1.00020229988E11</v>
      </c>
      <c r="C224" s="217" t="n">
        <v>1.0</v>
      </c>
      <c r="D224" s="217" t="n">
        <v>1.0</v>
      </c>
      <c r="E224" s="217" t="n">
        <v>1.0</v>
      </c>
      <c r="F224" s="217" t="n">
        <v>0.0</v>
      </c>
      <c r="G224" s="217" t="n">
        <v>1.0</v>
      </c>
      <c r="H224" s="217" t="n">
        <v>0.0</v>
      </c>
      <c r="I224" s="217" t="s">
        <v>76</v>
      </c>
      <c r="J224" s="218" t="s">
        <v>69</v>
      </c>
      <c r="K224" s="217" t="n">
        <v>1.0</v>
      </c>
      <c r="L224" s="9"/>
      <c r="M224" s="9"/>
      <c r="N224" s="9"/>
      <c r="O224" s="9"/>
      <c r="P224" s="9"/>
      <c r="Q224" s="9"/>
      <c r="R224" s="9"/>
    </row>
    <row r="225">
      <c r="A225" s="9"/>
      <c r="B225" s="219" t="n">
        <v>1.00020232181E11</v>
      </c>
      <c r="C225" s="220" t="n">
        <v>1.0</v>
      </c>
      <c r="D225" s="220" t="n">
        <v>0.0</v>
      </c>
      <c r="E225" s="220" t="n">
        <v>0.0</v>
      </c>
      <c r="F225" s="220" t="n">
        <v>0.0</v>
      </c>
      <c r="G225" s="220" t="n">
        <v>0.0</v>
      </c>
      <c r="H225" s="220" t="n">
        <v>0.0</v>
      </c>
      <c r="I225" s="220" t="s">
        <v>70</v>
      </c>
      <c r="J225" s="218" t="s">
        <v>84</v>
      </c>
      <c r="K225" s="220" t="n">
        <v>0.0</v>
      </c>
      <c r="L225" s="9"/>
      <c r="M225" s="9"/>
      <c r="N225" s="9"/>
      <c r="O225" s="9"/>
      <c r="P225" s="9"/>
      <c r="Q225" s="9"/>
      <c r="R225" s="9"/>
    </row>
    <row r="226">
      <c r="A226" s="9"/>
      <c r="B226" s="216" t="n">
        <v>1.00020234353E11</v>
      </c>
      <c r="C226" s="217" t="n">
        <v>1.0</v>
      </c>
      <c r="D226" s="217" t="n">
        <v>0.0</v>
      </c>
      <c r="E226" s="217" t="n">
        <v>0.0</v>
      </c>
      <c r="F226" s="217" t="n">
        <v>0.0</v>
      </c>
      <c r="G226" s="217" t="n">
        <v>1.0</v>
      </c>
      <c r="H226" s="217" t="n">
        <v>0.0</v>
      </c>
      <c r="I226" s="217" t="s">
        <v>71</v>
      </c>
      <c r="J226" s="218" t="s">
        <v>69</v>
      </c>
      <c r="K226" s="217" t="n">
        <v>9.9</v>
      </c>
      <c r="L226" s="9"/>
      <c r="M226" s="9"/>
      <c r="N226" s="9"/>
      <c r="O226" s="9"/>
      <c r="P226" s="9"/>
      <c r="Q226" s="9"/>
      <c r="R226" s="9"/>
    </row>
    <row r="227">
      <c r="A227" s="9"/>
      <c r="B227" s="219" t="n">
        <v>1.00020234412E11</v>
      </c>
      <c r="C227" s="220" t="n">
        <v>0.0</v>
      </c>
      <c r="D227" s="220" t="n">
        <v>0.0</v>
      </c>
      <c r="E227" s="220" t="n">
        <v>0.0</v>
      </c>
      <c r="F227" s="220" t="n">
        <v>0.0</v>
      </c>
      <c r="G227" s="220" t="n">
        <v>0.0</v>
      </c>
      <c r="H227" s="220" t="n">
        <v>0.0</v>
      </c>
      <c r="I227" s="220" t="s">
        <v>79</v>
      </c>
      <c r="J227" s="218" t="s">
        <v>84</v>
      </c>
      <c r="K227" s="220" t="n">
        <v>0.0</v>
      </c>
      <c r="L227" s="9"/>
      <c r="M227" s="9"/>
      <c r="N227" s="9"/>
      <c r="O227" s="9"/>
      <c r="P227" s="9"/>
      <c r="Q227" s="9"/>
      <c r="R227" s="9"/>
    </row>
    <row r="228">
      <c r="A228" s="9"/>
      <c r="B228" s="216" t="n">
        <v>1.00020234753E11</v>
      </c>
      <c r="C228" s="217" t="n">
        <v>1.0</v>
      </c>
      <c r="D228" s="217" t="n">
        <v>1.0</v>
      </c>
      <c r="E228" s="217" t="n">
        <v>1.0</v>
      </c>
      <c r="F228" s="217" t="n">
        <v>0.0</v>
      </c>
      <c r="G228" s="217" t="n">
        <v>0.0</v>
      </c>
      <c r="H228" s="217" t="n">
        <v>0.0</v>
      </c>
      <c r="I228" s="217" t="s">
        <v>85</v>
      </c>
      <c r="J228" s="218" t="s">
        <v>84</v>
      </c>
      <c r="K228" s="217" t="n">
        <v>0.0</v>
      </c>
      <c r="L228" s="9"/>
      <c r="M228" s="9"/>
      <c r="N228" s="9"/>
      <c r="O228" s="9"/>
      <c r="P228" s="9"/>
      <c r="Q228" s="9"/>
      <c r="R228" s="9"/>
    </row>
    <row r="229">
      <c r="A229" s="9"/>
      <c r="B229" s="219" t="n">
        <v>1.00020239961E11</v>
      </c>
      <c r="C229" s="220" t="n">
        <v>1.0</v>
      </c>
      <c r="D229" s="220" t="n">
        <v>0.0</v>
      </c>
      <c r="E229" s="220" t="n">
        <v>0.0</v>
      </c>
      <c r="F229" s="220" t="n">
        <v>0.0</v>
      </c>
      <c r="G229" s="220" t="n">
        <v>0.0</v>
      </c>
      <c r="H229" s="220" t="n">
        <v>0.0</v>
      </c>
      <c r="I229" s="220" t="s">
        <v>81</v>
      </c>
      <c r="J229" s="218" t="s">
        <v>84</v>
      </c>
      <c r="K229" s="220" t="n">
        <v>0.0</v>
      </c>
      <c r="L229" s="9"/>
      <c r="M229" s="9"/>
      <c r="N229" s="9"/>
      <c r="O229" s="9"/>
      <c r="P229" s="9"/>
      <c r="Q229" s="9"/>
      <c r="R229" s="9"/>
    </row>
    <row r="230">
      <c r="A230" s="9"/>
      <c r="B230" s="216" t="n">
        <v>1.00020244615E11</v>
      </c>
      <c r="C230" s="217" t="n">
        <v>1.0</v>
      </c>
      <c r="D230" s="217" t="n">
        <v>1.0</v>
      </c>
      <c r="E230" s="217" t="n">
        <v>1.0</v>
      </c>
      <c r="F230" s="217" t="n">
        <v>0.0</v>
      </c>
      <c r="G230" s="217" t="n">
        <v>1.0</v>
      </c>
      <c r="H230" s="217" t="n">
        <v>0.0</v>
      </c>
      <c r="I230" s="217" t="s">
        <v>73</v>
      </c>
      <c r="J230" s="218" t="s">
        <v>69</v>
      </c>
      <c r="K230" s="217" t="n">
        <v>2.0</v>
      </c>
      <c r="L230" s="9"/>
      <c r="M230" s="9"/>
      <c r="N230" s="9"/>
      <c r="O230" s="9"/>
      <c r="P230" s="9"/>
      <c r="Q230" s="9"/>
      <c r="R230" s="9"/>
    </row>
    <row r="231">
      <c r="A231" s="9"/>
      <c r="B231" s="219" t="n">
        <v>1.88459387E8</v>
      </c>
      <c r="C231" s="220" t="n">
        <v>1.0</v>
      </c>
      <c r="D231" s="220" t="n">
        <v>1.0</v>
      </c>
      <c r="E231" s="220" t="n">
        <v>1.0</v>
      </c>
      <c r="F231" s="220" t="n">
        <v>0.0</v>
      </c>
      <c r="G231" s="220" t="n">
        <v>1.0</v>
      </c>
      <c r="H231" s="220" t="n">
        <v>0.0</v>
      </c>
      <c r="I231" s="220" t="s">
        <v>78</v>
      </c>
      <c r="J231" s="218" t="s">
        <v>69</v>
      </c>
      <c r="K231" s="220" t="n">
        <v>160.5</v>
      </c>
      <c r="L231" s="9"/>
      <c r="M231" s="9"/>
      <c r="N231" s="9"/>
      <c r="O231" s="9"/>
      <c r="P231" s="9"/>
      <c r="Q231" s="9"/>
      <c r="R231" s="9"/>
    </row>
    <row r="232">
      <c r="A232" s="9"/>
      <c r="B232" s="216" t="n">
        <v>2.00806083E8</v>
      </c>
      <c r="C232" s="217" t="n">
        <v>1.0</v>
      </c>
      <c r="D232" s="217" t="n">
        <v>1.0</v>
      </c>
      <c r="E232" s="217" t="n">
        <v>1.0</v>
      </c>
      <c r="F232" s="217" t="n">
        <v>0.0</v>
      </c>
      <c r="G232" s="217" t="n">
        <v>1.0</v>
      </c>
      <c r="H232" s="217" t="n">
        <v>0.0</v>
      </c>
      <c r="I232" s="217" t="s">
        <v>83</v>
      </c>
      <c r="J232" s="218" t="s">
        <v>69</v>
      </c>
      <c r="K232" s="217" t="n">
        <v>533.0</v>
      </c>
      <c r="L232" s="9"/>
      <c r="M232" s="9"/>
      <c r="N232" s="9"/>
      <c r="O232" s="9"/>
      <c r="P232" s="9"/>
      <c r="Q232" s="9"/>
      <c r="R232" s="9"/>
    </row>
    <row r="233">
      <c r="A233" s="9"/>
      <c r="B233" s="219" t="n">
        <v>2.49891455E8</v>
      </c>
      <c r="C233" s="220" t="n">
        <v>1.0</v>
      </c>
      <c r="D233" s="220" t="n">
        <v>1.0</v>
      </c>
      <c r="E233" s="220" t="n">
        <v>1.0</v>
      </c>
      <c r="F233" s="220" t="n">
        <v>0.0</v>
      </c>
      <c r="G233" s="220" t="n">
        <v>0.0</v>
      </c>
      <c r="H233" s="220" t="n">
        <v>0.0</v>
      </c>
      <c r="I233" s="220" t="s">
        <v>81</v>
      </c>
      <c r="J233" s="218" t="s">
        <v>84</v>
      </c>
      <c r="K233" s="220" t="n">
        <v>0.0</v>
      </c>
      <c r="L233" s="9"/>
      <c r="M233" s="9"/>
      <c r="N233" s="9"/>
      <c r="O233" s="9"/>
      <c r="P233" s="9"/>
      <c r="Q233" s="9"/>
      <c r="R233" s="9"/>
    </row>
    <row r="234">
      <c r="A234" s="9"/>
      <c r="B234" s="216" t="n">
        <v>4.2957013E8</v>
      </c>
      <c r="C234" s="217" t="n">
        <v>1.0</v>
      </c>
      <c r="D234" s="217" t="n">
        <v>0.0</v>
      </c>
      <c r="E234" s="217" t="n">
        <v>0.0</v>
      </c>
      <c r="F234" s="217" t="n">
        <v>0.0</v>
      </c>
      <c r="G234" s="217" t="n">
        <v>0.0</v>
      </c>
      <c r="H234" s="217" t="n">
        <v>0.0</v>
      </c>
      <c r="I234" s="217" t="s">
        <v>76</v>
      </c>
      <c r="J234" s="218" t="s">
        <v>84</v>
      </c>
      <c r="K234" s="217" t="n">
        <v>0.0</v>
      </c>
      <c r="L234" s="9"/>
      <c r="M234" s="9"/>
      <c r="N234" s="9"/>
      <c r="O234" s="9"/>
      <c r="P234" s="9"/>
      <c r="Q234" s="9"/>
      <c r="R234" s="9"/>
    </row>
    <row r="235">
      <c r="A235" s="9"/>
      <c r="B235" s="219" t="n">
        <v>5.2969751E8</v>
      </c>
      <c r="C235" s="220" t="n">
        <v>1.0</v>
      </c>
      <c r="D235" s="220" t="n">
        <v>0.0</v>
      </c>
      <c r="E235" s="220" t="n">
        <v>0.0</v>
      </c>
      <c r="F235" s="220" t="n">
        <v>0.0</v>
      </c>
      <c r="G235" s="220" t="n">
        <v>1.0</v>
      </c>
      <c r="H235" s="220" t="n">
        <v>0.0</v>
      </c>
      <c r="I235" s="220" t="s">
        <v>81</v>
      </c>
      <c r="J235" s="218" t="s">
        <v>69</v>
      </c>
      <c r="K235" s="220" t="n">
        <v>212.5</v>
      </c>
      <c r="L235" s="9"/>
      <c r="M235" s="9"/>
      <c r="N235" s="9"/>
      <c r="O235" s="9"/>
      <c r="P235" s="9"/>
      <c r="Q235" s="9"/>
      <c r="R235" s="9"/>
    </row>
    <row r="236">
      <c r="A236" s="9"/>
      <c r="B236" s="216" t="n">
        <v>5.82266968E8</v>
      </c>
      <c r="C236" s="217" t="n">
        <v>1.0</v>
      </c>
      <c r="D236" s="217" t="n">
        <v>1.0</v>
      </c>
      <c r="E236" s="217" t="n">
        <v>1.0</v>
      </c>
      <c r="F236" s="217" t="n">
        <v>0.0</v>
      </c>
      <c r="G236" s="217" t="n">
        <v>0.0</v>
      </c>
      <c r="H236" s="217" t="n">
        <v>0.0</v>
      </c>
      <c r="I236" s="217" t="s">
        <v>80</v>
      </c>
      <c r="J236" s="218" t="s">
        <v>84</v>
      </c>
      <c r="K236" s="217" t="n">
        <v>0.0</v>
      </c>
      <c r="L236" s="9"/>
      <c r="M236" s="9"/>
      <c r="N236" s="9"/>
      <c r="O236" s="9"/>
      <c r="P236" s="9"/>
      <c r="Q236" s="9"/>
      <c r="R236" s="9"/>
    </row>
  </sheetData>
  <sheetCalcPr fullCalcOnLoad="true"/>
  <autoFilter ref="A1:L236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2021-07-17T14:23:04Z</dcterms:created>
  <dc:creator>Tencent Document</dc:creator>
  <cp:lastModifiedBy>Tencent Document</cp:lastModifiedBy>
</cp:coreProperties>
</file>