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明细" sheetId="1" r:id="rId3"/>
    <sheet name="统计表" sheetId="2" r:id="rId4"/>
    <sheet name="重点客户" sheetId="3" r:id="rId5"/>
    <sheet name="说明" sheetId="4" r:id="rId6"/>
    <sheet name="安畅" sheetId="5" r:id="rId7"/>
  </sheets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<sst xmlns="http://schemas.openxmlformats.org/spreadsheetml/2006/main" xmlns:r="http://schemas.openxmlformats.org/officeDocument/2006/relationships" xmlns:xdr="http://schemas.openxmlformats.org/drawingml/2006/spreadsheetDrawing" xmlns:ns4="http://schemas.microsoft.com/office/excel/2006/main" xmlns:ns5="http://schemas.microsoft.com/office/excel/2008/2/main" count="1515" uniqueCount="1515">
  <si>
    <t>日期</t>
  </si>
  <si>
    <t>负责人</t>
  </si>
  <si>
    <t>累计</t>
  </si>
  <si>
    <t>新增（UIN）</t>
  </si>
  <si>
    <t>成单（UIN）</t>
  </si>
  <si>
    <t>失败（UIN）</t>
  </si>
  <si>
    <t>预计明日成单（UIN）</t>
  </si>
  <si>
    <t>今日10000+成单个数</t>
  </si>
  <si>
    <t>今日10000+成单金额</t>
  </si>
  <si>
    <t>任晓雷</t>
  </si>
  <si>
    <t>门雷</t>
  </si>
  <si>
    <t>方旭旭</t>
  </si>
  <si>
    <t>TTL</t>
  </si>
  <si>
    <t>实际</t>
  </si>
  <si>
    <t>统计日期</t>
  </si>
  <si>
    <t>用户uin</t>
  </si>
  <si>
    <t>客户类型2</t>
  </si>
  <si>
    <t>团队</t>
  </si>
  <si>
    <t>电销跟进人</t>
  </si>
  <si>
    <t>预计金额</t>
  </si>
  <si>
    <t>预计日期</t>
  </si>
  <si>
    <t>实付金额</t>
  </si>
  <si>
    <t>备注</t>
  </si>
  <si>
    <t>企业</t>
  </si>
  <si>
    <t>WangChunXia</t>
  </si>
  <si>
    <t>ZhengQian</t>
  </si>
  <si>
    <t>HeJieXin</t>
  </si>
  <si>
    <t>ZhaoXiaoHong</t>
  </si>
  <si>
    <t>无法触达</t>
  </si>
  <si>
    <t>DuFuRong</t>
  </si>
  <si>
    <t>ZhangXinYu</t>
  </si>
  <si>
    <t>ZhouXueQiao</t>
  </si>
  <si>
    <t>HeJiao</t>
  </si>
  <si>
    <t>XuLin</t>
  </si>
  <si>
    <t>WangXianYu</t>
  </si>
  <si>
    <t>胡佳佳</t>
  </si>
  <si>
    <t>YangJian</t>
  </si>
  <si>
    <t>LiuAnLe</t>
  </si>
  <si>
    <t>何雪行</t>
  </si>
  <si>
    <t>HeRong</t>
  </si>
  <si>
    <t>未登记</t>
  </si>
  <si>
    <t>WangYun</t>
  </si>
  <si>
    <t>MingYuan</t>
  </si>
  <si>
    <t>LinHongJin</t>
  </si>
  <si>
    <t>个人</t>
  </si>
  <si>
    <t>WangXinLian</t>
  </si>
  <si>
    <t>张辉霞：</t>
  </si>
  <si>
    <t>青青组：</t>
  </si>
  <si>
    <t>何雪行：</t>
  </si>
  <si>
    <t>100007590938</t>
  </si>
  <si>
    <t>宋成鑫：</t>
  </si>
  <si>
    <t>100004464965</t>
  </si>
  <si>
    <t>100019003881</t>
  </si>
  <si>
    <t>陈炎志</t>
  </si>
  <si>
    <t>100020112748</t>
  </si>
  <si>
    <t>张桂</t>
  </si>
  <si>
    <t>登记时间</t>
  </si>
  <si>
    <t>最近触达时间</t>
  </si>
  <si>
    <t>UIN</t>
  </si>
  <si>
    <t>状态（电销/SMB）</t>
  </si>
  <si>
    <t>客户名称</t>
  </si>
  <si>
    <t>Leads来源</t>
  </si>
  <si>
    <t>主管</t>
  </si>
  <si>
    <t>销售</t>
  </si>
  <si>
    <t>赢单率</t>
  </si>
  <si>
    <t>预计下单时间</t>
  </si>
  <si>
    <t>商机金额（预估）</t>
  </si>
  <si>
    <t>一级产品</t>
  </si>
  <si>
    <t>卡点</t>
  </si>
  <si>
    <t>客户业务</t>
  </si>
  <si>
    <t>实际下单时间</t>
  </si>
  <si>
    <t>实际金额</t>
  </si>
  <si>
    <t>是否首次采购</t>
  </si>
  <si>
    <t>电销</t>
  </si>
  <si>
    <t>FX168 FINANCE GROUP HOLDING LIMITED</t>
  </si>
  <si>
    <t>7月续费</t>
  </si>
  <si>
    <t>徐巧巧</t>
  </si>
  <si>
    <t>Q3W2</t>
  </si>
  <si>
    <t>服务器云硬盘</t>
  </si>
  <si>
    <t>该客户每月按时续费，老板不愿意按年走，海外业务</t>
  </si>
  <si>
    <t>否</t>
  </si>
  <si>
    <t>爱驰汽车(上海)有限公司</t>
  </si>
  <si>
    <t>官网认证</t>
  </si>
  <si>
    <t>何娇</t>
  </si>
  <si>
    <t>Q3W4</t>
  </si>
  <si>
    <t>音视频</t>
  </si>
  <si>
    <t>采购回复邮件，价格还没具体沟通</t>
  </si>
  <si>
    <t>1.联系人（角色）：程先生　2、客户业务需求：IM       3、可能用到的产品：IM4、行业竞争及价格/选择腾讯云的原因：价格/5、预计购买时间/请款事宜/购买折扣/预算底价：1000</t>
  </si>
  <si>
    <t>100019792857</t>
  </si>
  <si>
    <t>安徽伏金信息科技有限公司</t>
  </si>
  <si>
    <t>市场商机</t>
  </si>
  <si>
    <t>朱祥涛</t>
  </si>
  <si>
    <t>商标</t>
  </si>
  <si>
    <t>安徽哈世科技有限公司</t>
  </si>
  <si>
    <t>黄宗平</t>
  </si>
  <si>
    <t>Q3W1</t>
  </si>
  <si>
    <t>云服务器</t>
  </si>
  <si>
    <t>已经在阿里买了，后续大概率不会买了，EIP个数拿不下来</t>
  </si>
  <si>
    <t>新购服务器1500台1H1G1M的</t>
  </si>
  <si>
    <t>安徽省赛达科技有限责任公司</t>
  </si>
  <si>
    <t>张辉霞</t>
  </si>
  <si>
    <t>余昌</t>
  </si>
  <si>
    <t>Q3W3</t>
  </si>
  <si>
    <t>1.联系人（角色）：廖先生
2客户业务需求及业务诉求/痛点/上线的时间点：服务器、数据库、短信、商标
3.业务备案及可能用到的产品：服务器
4.行业竞争及价格/选择腾讯云的原因：优惠
5.预计购买时间/请款事宜/购买折扣/预算底价：服务器到期</t>
  </si>
  <si>
    <t>安徽小来英才信息科技有限公司</t>
  </si>
  <si>
    <t>冉青青</t>
  </si>
  <si>
    <t>吕星笛</t>
  </si>
  <si>
    <t>服务器</t>
  </si>
  <si>
    <t>这个月续费服务器</t>
  </si>
  <si>
    <t>100007901908</t>
  </si>
  <si>
    <t>安徽中环控股集团有限公司</t>
  </si>
  <si>
    <t>产品商机</t>
  </si>
  <si>
    <t>陆航</t>
  </si>
  <si>
    <t>安塔卫企业管理咨询(上海)有限公司</t>
  </si>
  <si>
    <t>林虹锦</t>
  </si>
  <si>
    <t>已采购</t>
  </si>
  <si>
    <t>北京艾美信息科技有限公司</t>
  </si>
  <si>
    <t>张欢</t>
  </si>
  <si>
    <t>数据库</t>
  </si>
  <si>
    <t xml:space="preserve">
1367.52</t>
  </si>
  <si>
    <t>北京爱普益医学检验中心有限公司</t>
  </si>
  <si>
    <t>others</t>
  </si>
  <si>
    <t>1.联系人（角色）：吴先生　2、客户业务需求：IM3、可能用到的产品：IM4、行业竞争及价格/选择腾讯云的原因：了解5、预计购买时间/请款事宜/购买折扣/预算底价：</t>
  </si>
  <si>
    <t>北京博思财信网络科技有限公司</t>
  </si>
  <si>
    <t>短信</t>
  </si>
  <si>
    <t>1.联系人（角色）：负责人
2客户业务需求及业务诉求/痛点/上线的时间点：代理商本商
3.业务备案及可能用到的产品：短信
4.行业竞争及价格/选择腾讯云的原因：无
5.预计购买时间/请款事宜/购买折扣/预算底价：稳定续费/不在意价格</t>
  </si>
  <si>
    <t>北京彩麒麟互联网服务有限公司</t>
  </si>
  <si>
    <t>宋成鑫</t>
  </si>
  <si>
    <t>黄美容</t>
  </si>
  <si>
    <t>续费时间早，11月 到期</t>
  </si>
  <si>
    <t>客户续费服务器和数据库 觉得现在续费太早了 想要临近的时候续费 双11的时候差不多</t>
  </si>
  <si>
    <t>北京大可大可科技有限公司</t>
  </si>
  <si>
    <t>田书豪</t>
  </si>
  <si>
    <t>IM</t>
  </si>
  <si>
    <t>IM买了，有新项目，准备变更主体</t>
  </si>
  <si>
    <t>北京嘀果技术服务有限公司</t>
  </si>
  <si>
    <t>订单拉长</t>
  </si>
  <si>
    <t>杨熙悦</t>
  </si>
  <si>
    <t>服务器续费</t>
  </si>
  <si>
    <t>无法享受6.18活动，给了折扣询问老板中</t>
  </si>
  <si>
    <t>北京东华新文科技有限公司</t>
  </si>
  <si>
    <t>汪岁胜</t>
  </si>
  <si>
    <t>新购</t>
  </si>
  <si>
    <t>北京福正天下科技有限公司</t>
  </si>
  <si>
    <t>张馨予</t>
  </si>
  <si>
    <t>Q3W15</t>
  </si>
  <si>
    <t>不续费了，3年4折优惠还觉得贵，另外账号有数据库。</t>
  </si>
  <si>
    <t>北京工信研拓技术转移有限公司</t>
  </si>
  <si>
    <t>侯学鹏</t>
  </si>
  <si>
    <t>网站建设</t>
  </si>
  <si>
    <t>北京光声新时空软件有限公司</t>
  </si>
  <si>
    <t>刘俊杰</t>
  </si>
  <si>
    <t>Q3W11</t>
  </si>
  <si>
    <t>1联系人（角色）;温先生                             2客户业务需求及业务诉求/痛点/：后面服务器快到期了会进行一个续费使用
3.业务备案及可能用到的产品：服务器
4.行业竞争及价格/选择腾讯云的原因：价格和性能是否覆盖全球节点
5.预计购买时间/请款事宜/购买折扣/预算底价：后面快到期了才会考虑续费使用</t>
  </si>
  <si>
    <t>北京汉本知识产权代理有限公司</t>
  </si>
  <si>
    <t>续费任务</t>
  </si>
  <si>
    <t>赵小红</t>
  </si>
  <si>
    <t>北京浩希数字科技有限公司</t>
  </si>
  <si>
    <t>王春霞</t>
  </si>
  <si>
    <t>续费</t>
  </si>
  <si>
    <t>是</t>
  </si>
  <si>
    <t>北京合利兄弟运动器材有限公司</t>
  </si>
  <si>
    <t>丁赣</t>
  </si>
  <si>
    <t>北京即账数字科技有限公司</t>
  </si>
  <si>
    <t>王雪枫</t>
  </si>
  <si>
    <t>北京金都力豪服装商贸有限责任公司</t>
  </si>
  <si>
    <t>郑倩</t>
  </si>
  <si>
    <t>服务器、直播、点播</t>
  </si>
  <si>
    <t>最近业务没有开展</t>
  </si>
  <si>
    <t>在线课程网站，之前是在第三方，准备自己搭建，准备采购618活动4H8G5M服务器</t>
  </si>
  <si>
    <t>100019259449</t>
  </si>
  <si>
    <t>北京金封科技有限公司</t>
  </si>
  <si>
    <t>北京聚点互动科技有限公司</t>
  </si>
  <si>
    <t>SMB</t>
  </si>
  <si>
    <t>北京决策信诚科技有限公司</t>
  </si>
  <si>
    <t>刘宏茜</t>
  </si>
  <si>
    <t>服务器 、数据库</t>
  </si>
  <si>
    <t>北京灵虎科技有限公司</t>
  </si>
  <si>
    <t>1.联系人（角色）：陈先生
2客户业务需求及业务诉求/痛点/上线的时间点：近期需要采购云服务器。
3.业务备案及可能用到的产品：服务器
4.行业竞争及价格/选择腾讯云的原因：
5.预计购买时间/请款事宜/购买折扣/预算底价：新购云服务器</t>
  </si>
  <si>
    <t>北京路鹏达市政建设有限责任公司</t>
  </si>
  <si>
    <t>Q3W7</t>
  </si>
  <si>
    <t>数据库服务器</t>
  </si>
  <si>
    <t>软件公司代开发项目，跟进续费</t>
  </si>
  <si>
    <t>北京怦然心动科技有限公司</t>
  </si>
  <si>
    <t>人像变换</t>
  </si>
  <si>
    <t>1.联系人（角色）：赵总
2客户业务需求及业务诉求/痛点/上线的时间点：需要采购人像变换，让帮忙申请代金券
3.业务备案及可能用到的产品：人脸老龄变化
4.行业竞争及价格/选择腾讯云的原因：无
5.预计购买时间/请款事宜/购买折扣/预算底价：已经下单了，需要进行采购</t>
  </si>
  <si>
    <t>北京气象在线科技有限公司</t>
  </si>
  <si>
    <t>Q3W14</t>
  </si>
  <si>
    <t>客户才在阿里买了1pb，九万多</t>
  </si>
  <si>
    <t>稳定续费</t>
  </si>
  <si>
    <t>北京融立德文化传媒有限公司</t>
  </si>
  <si>
    <t>刘安乐</t>
  </si>
  <si>
    <t>场景：课程，WEB网站
客户目前需要IM，IM专业版+扩展包续费一年，给的85折，说是考虑下。就不回复了</t>
  </si>
  <si>
    <t>今天安排汇款，之续费专业版</t>
  </si>
  <si>
    <t>北京熵星文化传媒有限公司</t>
  </si>
  <si>
    <t>何洁馨</t>
  </si>
  <si>
    <t>北京胜诉必达科技有限公司</t>
  </si>
  <si>
    <t>北京市大数据中心</t>
  </si>
  <si>
    <t>400商机</t>
  </si>
  <si>
    <t>许琳</t>
  </si>
  <si>
    <t>做区块链，内部协商发票问题</t>
  </si>
  <si>
    <t>北京天渠信息技术有限公司</t>
  </si>
  <si>
    <t>杨巧</t>
  </si>
  <si>
    <t>客户需要2.3分的低价</t>
  </si>
  <si>
    <t>北京同创达勘测有限公司</t>
  </si>
  <si>
    <t>服务器主要是备用，8k的服务器，想要3k的</t>
  </si>
  <si>
    <t>客户主要考虑价格，不确定是否采购</t>
  </si>
  <si>
    <t>北京瓦云科技有限公司</t>
  </si>
  <si>
    <t>刘文敏</t>
  </si>
  <si>
    <t>CDN</t>
  </si>
  <si>
    <t>50T 最快下周左右请款充值</t>
  </si>
  <si>
    <t>客户同意增量 下周请款</t>
  </si>
  <si>
    <t>北京万昂企业管理有限公司</t>
  </si>
  <si>
    <t>北京燕岚山科技有限公司</t>
  </si>
  <si>
    <t>服务器、数据库</t>
  </si>
  <si>
    <t>客户是负责人，但是不懂技术，技术是三方的，想要引导用户在小厂商采购</t>
  </si>
  <si>
    <t>网站</t>
  </si>
  <si>
    <t>北京易简视源科技有限公司</t>
  </si>
  <si>
    <t>钟福彪</t>
  </si>
  <si>
    <t>客户在阿里月消耗７W，价格低可以用共享带宽包，目前这个是后付费的，目前问题：折扣，后付费</t>
  </si>
  <si>
    <t>项目部署在阿里华为 会议项目服务器4H8G 8H16G 带宽月消耗7W IM使用少没怎么续费 需要确定在腾讯云带宽消耗 想要降低带宽流量消耗成本 带宽可以达到GB以上 每天消耗流量3TB</t>
  </si>
  <si>
    <t>北京易康医疗科技有限公司</t>
  </si>
  <si>
    <t>客户公司要跟腾讯云深度合作 准备逐步把之前阿里云的业务迁过来</t>
  </si>
  <si>
    <t>北京逸墅网络科技有限公司</t>
  </si>
  <si>
    <t>服务器数据库</t>
  </si>
  <si>
    <t>场景：很多项目，有旅游APP等，海外也涉及
这个客户考虑本地迁移上云，需要服务器数据库，但是客户好像不清楚两家优势，还在考虑，还有价格上的</t>
  </si>
  <si>
    <t>客户本地服务器数据库计划迁移上云，本月完成，目前在对比阿里</t>
  </si>
  <si>
    <t>北京赢点科技有限公司</t>
  </si>
  <si>
    <t>6月</t>
  </si>
  <si>
    <t>服务器 直播 互动白板 IM</t>
  </si>
  <si>
    <t>客户注册了新账号使用</t>
  </si>
  <si>
    <t>北京优彩科技有限公司</t>
  </si>
  <si>
    <t>谢帅</t>
  </si>
  <si>
    <t>无</t>
  </si>
  <si>
    <t>短信加购</t>
  </si>
  <si>
    <t>北京攒局家文化传媒有限公司</t>
  </si>
  <si>
    <t>何倩02</t>
  </si>
  <si>
    <t>升级配置带宽10M</t>
  </si>
  <si>
    <t>北京知仲科技有限公司</t>
  </si>
  <si>
    <t>綦梅生</t>
  </si>
  <si>
    <t>TRTC</t>
  </si>
  <si>
    <t>北京中地华安地质勘查有限公司</t>
  </si>
  <si>
    <t>北京中电百纳科技有限公司</t>
  </si>
  <si>
    <t>毛欢欢</t>
  </si>
  <si>
    <t>北京梓木科技有限责任公司</t>
  </si>
  <si>
    <t>李辰</t>
  </si>
  <si>
    <t>对价格敏感</t>
  </si>
  <si>
    <t>贝芽智能科技(苏州)有限公司</t>
  </si>
  <si>
    <t>2级等保</t>
  </si>
  <si>
    <t>明年会做2级等保</t>
  </si>
  <si>
    <t>兵企互联（北京）有限公司</t>
  </si>
  <si>
    <t>1.联系人（角色）：负责人
2客户业务需求及业务诉求/痛点/：吃中间差价，目前预计6月份有24件，介绍了50件220元的活动价格
3.业务备案及可能用到的产品：商标
4.行业竞争及价格/选择腾讯云的原因：无
5.预计购买时间/请款事宜/购买折扣/预算底价：</t>
  </si>
  <si>
    <t>博海国济武汉教育咨询有限公司</t>
  </si>
  <si>
    <t>明媛</t>
  </si>
  <si>
    <t>长春汽车检测中心有限公司</t>
  </si>
  <si>
    <t>客户的领导一直还在选择，还没有确定下来使用哪家的</t>
  </si>
  <si>
    <t>1.联系人（角色）：孙先生　2、客户业务需求：做一个系统       3、可能用到的产品：2个数据库和两台服务器，5t的存储空间，服务器24核32g。数据库mysql24核64g的4、行业竞争及价格/选择腾讯云的原因：价格/5、预计购买时间/请款事宜/购买折扣/预算底价：200000</t>
  </si>
  <si>
    <t>长沙霸屏传媒</t>
  </si>
  <si>
    <t>项目凉了</t>
  </si>
  <si>
    <t>im不做了，项目凉了</t>
  </si>
  <si>
    <t>要用IM，先试一下小样，搭建在小程序里</t>
  </si>
  <si>
    <t>长沙快步科技有限责任公司</t>
  </si>
  <si>
    <t>人脸核身</t>
  </si>
  <si>
    <t>有代理商跟进，目前已经准备正式上线，体量还没有预估好7.6一万次，正在走去请款流程</t>
  </si>
  <si>
    <t>长沙领资佳课教育科技有限责任公司</t>
  </si>
  <si>
    <t>失联，无人接听</t>
  </si>
  <si>
    <t>100010389844</t>
  </si>
  <si>
    <t>长沙四元智能科技有限公司</t>
  </si>
  <si>
    <t>服务器 云盘续费</t>
  </si>
  <si>
    <t>长沙维莱科技发展有限公司</t>
  </si>
  <si>
    <t>服务器新购</t>
  </si>
  <si>
    <t>100002590093</t>
  </si>
  <si>
    <t>长沙鹰眼信息科技有限公司</t>
  </si>
  <si>
    <t>曾坤刚</t>
  </si>
  <si>
    <t>长兴勇蛙工网络科技工作室</t>
  </si>
  <si>
    <t>商标注册</t>
  </si>
  <si>
    <t>陈明榜</t>
  </si>
  <si>
    <t>海外服务器</t>
  </si>
  <si>
    <t>抖音海外店铺</t>
  </si>
  <si>
    <t>陈女士</t>
  </si>
  <si>
    <t>何容</t>
  </si>
  <si>
    <t>Q3W5</t>
  </si>
  <si>
    <t>直播</t>
  </si>
  <si>
    <t>200928330</t>
  </si>
  <si>
    <t>陈廷良</t>
  </si>
  <si>
    <t>  400商机</t>
  </si>
  <si>
    <t>天御防刷码</t>
  </si>
  <si>
    <t>1.联系人（角色）：陈先生
2客户业务需求及业务诉求/痛点/上线的时间点：做活动需要防刷码
3.业务备案及可能用到的产品：天御防刷
4.行业竞争及价格/选择腾讯云的原因：无
5.预计购买时间/请款事宜/购买折扣/预算底价：近期需要做测试，然后采购</t>
  </si>
  <si>
    <t>陈先生</t>
  </si>
  <si>
    <t>段文婷</t>
  </si>
  <si>
    <t>企业建站</t>
  </si>
  <si>
    <t>100014658052</t>
  </si>
  <si>
    <t>陈先生（伪个人）</t>
  </si>
  <si>
    <t>陈超</t>
  </si>
  <si>
    <t>陈襄楷</t>
  </si>
  <si>
    <t>王运红</t>
  </si>
  <si>
    <t>智聆口语评测（中文版）月底或8月初采购，活动多需求量就大</t>
  </si>
  <si>
    <t>100019105083</t>
  </si>
  <si>
    <t>成都安达旭科技有限公司</t>
  </si>
  <si>
    <t>熊晓洁</t>
  </si>
  <si>
    <t>成都费米网络科技有限公司</t>
  </si>
  <si>
    <t>服务器.数据库</t>
  </si>
  <si>
    <t>其它云在对比想起一走在618活动提前续费</t>
  </si>
  <si>
    <t>547a534c28398395716848573408ba30</t>
  </si>
  <si>
    <t>成都高新锦泓科技小额贷款有限责任公司</t>
  </si>
  <si>
    <t>成都捷讯商务信息咨询服务有限公司</t>
  </si>
  <si>
    <t>刘云灿</t>
  </si>
  <si>
    <t>用户最开始的想法是想买了服务器就上线，用户做的是教育平台，但是还要跟工程协商</t>
  </si>
  <si>
    <t>1.联系人（角色）：负责人
2客户业务需求及业务诉求/痛点/上线的时间点：无
3.业务备案及可能用到的产品：无
4.行业竞争及价格/选择腾讯云的原因：无
5.预计购买时间/请款事宜/购买折扣/预算底价：7月末</t>
  </si>
  <si>
    <t>成都金晨数通科技有限公司</t>
  </si>
  <si>
    <t>1.联系人（角色）：毕先生
2客户业务需求及业务诉求/痛点/上线的时间点：实物黄金回收的管理平台，毕先生是开发技术人员，财务固定打款 每月续费，4月份开始跑市场。营销短信模板过不了，验证码短信一直在用，等保目前用不上
3.业务备案及可能用到的产品：服务器、数据库、短信
4.行业竞争及价格/选择腾讯云的原因：无
5.预计购买时间/请款事宜/购买折扣/预算底价：每月续费</t>
  </si>
  <si>
    <t>成都康德数智科技有限公司</t>
  </si>
  <si>
    <t>GPU服务器</t>
  </si>
  <si>
    <t>后面还有服务器会续费</t>
  </si>
  <si>
    <t>成都科必特科技有限公司</t>
  </si>
  <si>
    <t>杨俭</t>
  </si>
  <si>
    <t>Q4W2</t>
  </si>
  <si>
    <t>OCR</t>
  </si>
  <si>
    <t>下个月上线</t>
  </si>
  <si>
    <t>成都双娱文化传媒有限责任公司</t>
  </si>
  <si>
    <t>短期冲刺</t>
  </si>
  <si>
    <t>纪力云</t>
  </si>
  <si>
    <t>价格贵</t>
  </si>
  <si>
    <t>1.联系人（角色）：胡先生　2、客户业务需求：IM       3、可能用到的产品：无4、行业竞争及价格/选择腾讯云的原因：618活动5、预计购买时间/请款事宜/购买折扣/预算底价：5000</t>
  </si>
  <si>
    <t>成都自由养健康科技有限公司</t>
  </si>
  <si>
    <t>目前在对比阿里 犀牛</t>
  </si>
  <si>
    <t>小程序</t>
  </si>
  <si>
    <t>100019992108</t>
  </si>
  <si>
    <t>程泽钰</t>
  </si>
  <si>
    <t>是老师，想用短信给家长做通知，模板通过不了</t>
  </si>
  <si>
    <t>滁州植兀生物科技有限公司</t>
  </si>
  <si>
    <t>范亿</t>
  </si>
  <si>
    <t>不太愿意沟通，不是主要负责人</t>
  </si>
  <si>
    <t>创艺港国际电子商务产业园有限责任公司</t>
  </si>
  <si>
    <t>即时通信</t>
  </si>
  <si>
    <t>请流程款</t>
  </si>
  <si>
    <t>1.联系人（角色）：杜先生技术
2客户业务需求及业务诉求/痛点/上线的时间点：认可优惠
3.业务备案及可能用到的产品：即时通信
4.行业竞争及价格/选择腾讯云的原因：无
5.预计购买时间/请款事宜/购买折扣/预算底价：走请款流程</t>
  </si>
  <si>
    <t>100019723284</t>
  </si>
  <si>
    <t>单凌云</t>
  </si>
  <si>
    <t>100013425535</t>
  </si>
  <si>
    <t>点球成金文化传媒</t>
  </si>
  <si>
    <t>周江慧</t>
  </si>
  <si>
    <t>快直播和标准直播端口切换需要内部讨论</t>
  </si>
  <si>
    <t>客户做体育赛事直播，每天18-20小时，观看人数并发30，想标准直播和快直播结合，7月中旬上线</t>
  </si>
  <si>
    <t>丁豪</t>
  </si>
  <si>
    <t>客户8月份要搭建一个电商网站，需要4h8g10M海外服务器，执照办理中，在忙</t>
  </si>
  <si>
    <t>/</t>
  </si>
  <si>
    <t>东八（北京）数据技术有限公司</t>
  </si>
  <si>
    <t>需求</t>
  </si>
  <si>
    <t>客户业务目前在阿里云，推荐迁移政策考虑8H16G10M</t>
  </si>
  <si>
    <t>东莞市贝特自动化设备有限公司</t>
  </si>
  <si>
    <t>邵古月</t>
  </si>
  <si>
    <t>域名</t>
  </si>
  <si>
    <t>域名代理，需要优惠政策</t>
  </si>
  <si>
    <t>东莞市企商通信息科技有限公司</t>
  </si>
  <si>
    <t>1.联系人（角色）：负责人
2客户业务需求及业务诉求/痛点/上线的时间点：项目主要部署在阿里云
3.业务备案及可能用到的产品：服务器 
4.行业竞争及价格/选择腾讯云的原因：
5.预计购买时间/请款事宜/购买折扣/预算底价：下个月会迁移过来</t>
  </si>
  <si>
    <t>东软集团股份有限公司</t>
  </si>
  <si>
    <t>石嘉骏</t>
  </si>
  <si>
    <t>客户表示联系相关人员了解一下，目前业务还在部署</t>
  </si>
  <si>
    <t>段祖光</t>
  </si>
  <si>
    <t>Q3W10</t>
  </si>
  <si>
    <t>移动应用安全，app</t>
  </si>
  <si>
    <t>阿克曼工程技术(武汉)有限公司</t>
  </si>
  <si>
    <t>服务器、移动推送</t>
  </si>
  <si>
    <t>有迁移意向，但是要明年才到期</t>
  </si>
  <si>
    <t>方卫</t>
  </si>
  <si>
    <t>1.联系人（角色）：采购
2客户业务需求及业务诉求/痛点/上线的时间点：AI行业服务器
3.业务备案及可能用到的产品：服务器/安全。cdn
4.行业竞争及价格/选择腾讯云的原因：优惠
5.预计购买时间/请款事宜/购买折扣/预算底价：不确定</t>
  </si>
  <si>
    <t>蜂后网络科技（深圳）有限公司</t>
  </si>
  <si>
    <t>续费有流失风险</t>
  </si>
  <si>
    <t>100019404667</t>
  </si>
  <si>
    <t>冯先生</t>
  </si>
  <si>
    <t>未注册</t>
  </si>
  <si>
    <t>佛山市优纳文化礼品有限公司</t>
  </si>
  <si>
    <t>杨静</t>
  </si>
  <si>
    <t>目前客户在各个云对比，在意价格</t>
  </si>
  <si>
    <t>客户需要本地迁移上云，系统，涉及云服务器、存储、数据库等，另咨询专线的问题，添加微信持续跟进，需要报价 （原自建机房消耗年在60-70w左右）在意售后服务响应问题</t>
  </si>
  <si>
    <t>客户质量还不错</t>
  </si>
  <si>
    <t>福建融头拍卖有限公司</t>
  </si>
  <si>
    <t>福建省泛地缘信息科技有限公司</t>
  </si>
  <si>
    <t>正常续费</t>
  </si>
  <si>
    <t>1.联系人（角色）：邱女士　2、客户业务需求：服务器       3、可能用到的产品：无4、行业竞争及价格/选择腾讯云的原因：618活动/5、预计购买时间/请款事宜/购买折扣/预算底价：3000</t>
  </si>
  <si>
    <t>福建新通途信息技术有限公司</t>
  </si>
  <si>
    <t>张琴</t>
  </si>
  <si>
    <t>1.联系人（角色）：技术负责人
2客户业务需求及业务诉求/痛点/上线的时间点：IM，trtc，点播，等保合规，这一两周上线
3.业务备案及可能用到的产品：
4.行业竞争及价格/选择腾讯云的原因：
5.预计购买时间/请款事宜/购买折扣/预算底价：</t>
  </si>
  <si>
    <t>赋之科技(深圳)有限公司</t>
  </si>
  <si>
    <t>测试后，2到3个月购买</t>
  </si>
  <si>
    <t>1联系人（角色）;李先生                    2客户业务需求及业务诉求/痛点/：自研AI产品需要用到GPU服务器部署全球
3.业务备案及可能用到的产品：GPU服务
4.行业竞争及价格/选择腾讯云的原因：价格和性能是否覆盖全球节点
5.预计购买时间/请款事宜/购买折扣/预算底价：无</t>
  </si>
  <si>
    <t>福州鼓楼三棵树外语培训中心</t>
  </si>
  <si>
    <t>服务器续费走流程</t>
  </si>
  <si>
    <t>100007675591</t>
  </si>
  <si>
    <t>福州蛙仙人互联网数据服务有限公司
（树蛙大数据有限公司）</t>
  </si>
  <si>
    <t>甘肃佳境房地产开发有限公司</t>
  </si>
  <si>
    <t>安全</t>
  </si>
  <si>
    <t>1.联系人（角色）：卢先生
2客户业务需求及业务诉求/痛点/上线的时间点：6.21预计上线使用，使用后有考虑SSL证书
3.业务备案及可能用到的产品：服务器
4.行业竞争及价格/选择腾讯云的原因：无
5.预计购买时间/请款事宜/购买折扣/预算底价：SSL证书app版</t>
  </si>
  <si>
    <t xml:space="preserve">
100004294467</t>
  </si>
  <si>
    <t>高先生</t>
  </si>
  <si>
    <t>Q3W6</t>
  </si>
  <si>
    <t>100001155959</t>
  </si>
  <si>
    <t>龚先生</t>
  </si>
  <si>
    <t>广安市不动产登记中心</t>
  </si>
  <si>
    <t>广东厚卓农科股份公司</t>
  </si>
  <si>
    <t>服务器、直播</t>
  </si>
  <si>
    <t>广东集点网络科技有限公司</t>
  </si>
  <si>
    <t>广东健康酉道共享科技有限公司</t>
  </si>
  <si>
    <t>广东全优加教育发展有限公司</t>
  </si>
  <si>
    <t>服务器拉长，资金问题，6月付不了，客户先做了单月续费，本月会看下资金情况</t>
  </si>
  <si>
    <t>广东顺德尖鼎汇网络科技有限公司</t>
  </si>
  <si>
    <t>／</t>
  </si>
  <si>
    <t>1.联系人（角色）：梁先生　2、客户业务需求：服务器       3、可能用到的产品：无4、行业竞争及价格/选择腾讯云的原因：618活动5、预计购买时间/请款事宜/购买折扣/预算底价：200</t>
  </si>
  <si>
    <t>广东新蚁族文化发展有限公司</t>
  </si>
  <si>
    <t>1.联系人（角色）：负责人
2客户业务需求及业务诉求/痛点/上线的时间点：老客户
3.业务备案及可能用到的产品：服务器
4.行业竞争及价格/选择腾讯云的原因：无
5.预计购买时间/请款事宜/购买折扣/预算底价：续费</t>
  </si>
  <si>
    <t>广东医药大学</t>
  </si>
  <si>
    <t>王梅01</t>
  </si>
  <si>
    <t>对公打款账号不好申请</t>
  </si>
  <si>
    <t>广东朝阳电子科技股份有限公司</t>
  </si>
  <si>
    <t>广东卓安物联网科技有限公司</t>
  </si>
  <si>
    <t>服务器 数据库 waf</t>
  </si>
  <si>
    <t>小鹏</t>
  </si>
  <si>
    <t>广西北斗文化发展有限公司</t>
  </si>
  <si>
    <t>广西京兆科技发展有限公司</t>
  </si>
  <si>
    <t>服务器、数据库、短信</t>
  </si>
  <si>
    <t>联系不上，微信未通过</t>
  </si>
  <si>
    <t>广西南宁市博睿通软件技术有限公司</t>
  </si>
  <si>
    <t>服务器 云硬盘</t>
  </si>
  <si>
    <t>付费</t>
  </si>
  <si>
    <t>官网</t>
  </si>
  <si>
    <t>买错COS需要退费买云盘</t>
  </si>
  <si>
    <t>广西数字认证有限公司</t>
  </si>
  <si>
    <t>企业官网</t>
  </si>
  <si>
    <t>自建网站和线下部署</t>
  </si>
  <si>
    <t>广西永恒投资有限公司</t>
  </si>
  <si>
    <t>1.联系人（角色）：负责人
2客户业务需求及业务诉求/痛点/上线的时间点：短信余量30万，服务器10月份到期，6分会做服务器的升配，7-8月是业务高峰期，有小程序和官网，官网在其他云厂商，近期会续费服务器，
3.业务备案及可能用到的产品：短信，服务器，数据库
4.行业竞争及价格/选择腾讯云的原因：无
5.预计购买时间/请款事宜/购买折扣/预算底价：稳定续费</t>
  </si>
  <si>
    <t>广州艾媒数聚信息咨询股份有限公司</t>
  </si>
  <si>
    <t>短信通知</t>
  </si>
  <si>
    <t>广州白泽网络科技有限公司</t>
  </si>
  <si>
    <t>1.联系人（角色）：负责人
2客户业务需求及业务诉求/痛点/：价格
3.业务备案及可能用到的产品：等保产品
4.行业竞争及价格/选择腾讯云的原因：活动优惠
5.预计购买时间/请款事宜/购买折扣/预算底价：</t>
  </si>
  <si>
    <t>广州德风新征城科技有限公司</t>
  </si>
  <si>
    <t>广州国测规划信息技术有限公司</t>
  </si>
  <si>
    <t>袁滔</t>
  </si>
  <si>
    <t>已经续费了</t>
  </si>
  <si>
    <t>已续费</t>
  </si>
  <si>
    <t>广州禾子科技有限公司</t>
  </si>
  <si>
    <t>2号到期 联系了很多次了说自己知道</t>
  </si>
  <si>
    <t>广州华悦智能科技有限公司</t>
  </si>
  <si>
    <t>汪雨晴</t>
  </si>
  <si>
    <t>续费服务器</t>
  </si>
  <si>
    <t>广州会管家网络科技有限公司</t>
  </si>
  <si>
    <t>广州计相网络科技有限公司</t>
  </si>
  <si>
    <t>广州阔道物联网技术有限公司</t>
  </si>
  <si>
    <t>广州岚硕信息科技有限公司</t>
  </si>
  <si>
    <t>客户阿里云部署的服务器，目前是打算做迁移，但是之前的主体信息和目前部门主体的企业名称不一致，需要盖章填写证明做迁移</t>
  </si>
  <si>
    <t>广州励视信息技术有限公司</t>
  </si>
  <si>
    <t>广州绿田园农业科技有限公司</t>
  </si>
  <si>
    <t>服务器，数据库</t>
  </si>
  <si>
    <t>联系的人离职了，推过来的对接人一直还没有联系上</t>
  </si>
  <si>
    <t>广州妙春医药科技有限公司</t>
  </si>
  <si>
    <t>Q3W13</t>
  </si>
  <si>
    <t>广州朋美服装有限公司</t>
  </si>
  <si>
    <t>广州潽蓝信息科技有限公司</t>
  </si>
  <si>
    <t>1.联系人（角色）：负责人
2客户业务需求及业务诉求/痛点/上线的时间点：目前是项目测试，后续云服务器、数据库，弹性计算 CLB 数据库 COS ，SVrLAS，客户端直播，互动白板，图数据库，之前在阿里云上，企业微信。阿里云迁移。推荐了安全产品（客户自己在阿里云做了等保三级），数据HU。
3.业务备案及可能用到的产品：
4.行业竞争及价格/选择腾讯云的原因：兼容性
5.预计购买时间/请款事宜/购买折扣/预算底价：先做测试，后面再续费使用</t>
  </si>
  <si>
    <t>广州市花都区狮岭万健营养健康咨询服务中心</t>
  </si>
  <si>
    <t>短期冲刺任务-音视频</t>
  </si>
  <si>
    <t>直播产品</t>
  </si>
  <si>
    <t>客户现在在用小鹅通，一年4000，明年到期</t>
  </si>
  <si>
    <t>广州市琅菲农业科技有限公司</t>
  </si>
  <si>
    <t>服务器、数据库、CDN</t>
  </si>
  <si>
    <t>项目还未做，近期联系不上</t>
  </si>
  <si>
    <t>项目还未做</t>
  </si>
  <si>
    <t>广州市永信寄存柜设备有限公司</t>
  </si>
  <si>
    <t>杜福容</t>
  </si>
  <si>
    <t>人脸活体检测</t>
  </si>
  <si>
    <t>加购</t>
  </si>
  <si>
    <t>广州势至网络科技有限公司</t>
  </si>
  <si>
    <t>个转企</t>
  </si>
  <si>
    <t>王智</t>
  </si>
  <si>
    <t>dns</t>
  </si>
  <si>
    <t>客户觉得之前的比较贵，也用不了那么大的，现在降配</t>
  </si>
  <si>
    <t>广州算易软件科技有限公司</t>
  </si>
  <si>
    <t>1.联系人（角色）：法人
2客户业务需求及业务诉求/痛点/：网站/系统
3.业务备案及可能用到的产品：服务器、数据库
4.行业竞争及价格/选择腾讯云的原因：
5.预计购买时间/请款事宜/购买折扣/预算底价：稳定客户</t>
  </si>
  <si>
    <t>广州太空漫步信息科技有限公司</t>
  </si>
  <si>
    <t>1.联系人（角色）：法人
2客户业务需求及业务诉求/痛点/：网站/物联网
3.业务备案及可能用到的产品：IM
4.行业竞争及价格/选择腾讯云的原因：
5.预计购买时间/请款事宜/购买折扣/预算底价：稳定客户</t>
  </si>
  <si>
    <t>广州王希网络科技有限公司</t>
  </si>
  <si>
    <t>代理商绑定</t>
  </si>
  <si>
    <t>以采购</t>
  </si>
  <si>
    <t>已买</t>
  </si>
  <si>
    <t>广州心到之处健康管理有限公司</t>
  </si>
  <si>
    <t>广州易修防水网络科技有限公司</t>
  </si>
  <si>
    <t>广州友创信息科技有限公司</t>
  </si>
  <si>
    <t>1.联系人（角色）：负责人
2客户业务需求及业务诉求/痛点/上线的时间点：
3.业务备案及可能用到的产品：服务器
4.行业竞争及价格/选择腾讯云的原因：优惠
5.预计购买时间/请款事宜/购买折扣/预算底价：续费</t>
  </si>
  <si>
    <t>100020082091</t>
  </si>
  <si>
    <t>广州裕康医疗器械有限公司</t>
  </si>
  <si>
    <t>新项目上云</t>
  </si>
  <si>
    <t>广州真迹文化有限公司</t>
  </si>
  <si>
    <t>续费IM</t>
  </si>
  <si>
    <t>广州中澜科技有限公司</t>
  </si>
  <si>
    <t>文本内容安全</t>
  </si>
  <si>
    <t>客户表示目前项目在做测试，考虑使用文本内容安全，近1-2月上线</t>
  </si>
  <si>
    <t>客户表示目前项目在做测试，考虑使用文本内容安全（7/12回电）</t>
  </si>
  <si>
    <t>桂平市大洋镇安达仓储服务部</t>
  </si>
  <si>
    <t>贵阳朗玛通信科技有限公司</t>
  </si>
  <si>
    <t>im专业版</t>
  </si>
  <si>
    <t>im专业版走流程</t>
  </si>
  <si>
    <t>贵阳市南明区市场监督管理局</t>
  </si>
  <si>
    <t>2021.6.22联系客户，客称正在走采购审批流程</t>
  </si>
  <si>
    <t>上会流程已通过，目前处于公示阶段，之后财务拨款采购</t>
  </si>
  <si>
    <t>贵州润昇贸易有限公司</t>
  </si>
  <si>
    <t>贵州镇坤信息科技有限公司</t>
  </si>
  <si>
    <t>国能日新科技股份有限公司</t>
  </si>
  <si>
    <t>合同正在审批，等保测评流程服务不熟悉</t>
  </si>
  <si>
    <t>1.联系人（角色）：贾经理
2客户业务需求及业务诉求/痛点/上线的时间点：等保三级业务需要采购安全产品
3.业务备案及可能用到的产品：安全产品
4.行业竞争及价格/选择腾讯云的原因：服务/价格
5.预计购买时间/请款事宜/购买折扣/预算底价：</t>
  </si>
  <si>
    <t>100017660681</t>
  </si>
  <si>
    <t>海南德聚仁合企业管理咨询有限公司</t>
  </si>
  <si>
    <t>海南领智物联科技有限公司</t>
  </si>
  <si>
    <t>海南兴佳缘物业服务有限公司</t>
  </si>
  <si>
    <t>产品还在使用，服务器11月份到期会续费，加微信保持联系</t>
  </si>
  <si>
    <t>海南愿景科技有限公司</t>
  </si>
  <si>
    <t>验证码流量包</t>
  </si>
  <si>
    <t>海南致一鼎盛科技有限责任公司</t>
  </si>
  <si>
    <t>海普泰克(北京)信息咨询有限公司</t>
  </si>
  <si>
    <t>还在调试</t>
  </si>
  <si>
    <t>1.联系人（角色）：负责人王先生
2客户业务需求及业务诉求/痛点/上线的时间点：性价比性能
3.业务备案及可能用到的产品：直播点播即时通讯
4.行业竞争及价格/选择腾讯云的原因：优惠
5.预计购买时间/请款事宜/购买折扣/预算底价：</t>
  </si>
  <si>
    <t>100020089593</t>
  </si>
  <si>
    <t>海通恒信国际融资租赁股份有限公司</t>
  </si>
  <si>
    <t>ocr</t>
  </si>
  <si>
    <t>客户表示这边公司要采购ocr，这边协助注册账号</t>
  </si>
  <si>
    <t>邯郸市丛台区行政审批局</t>
  </si>
  <si>
    <t>客户表示就只会使用短信 不愿意多沟通</t>
  </si>
  <si>
    <t>汉中市房地产交易中心</t>
  </si>
  <si>
    <t>杭州博兔科技有限公司</t>
  </si>
  <si>
    <t>胡燕</t>
  </si>
  <si>
    <t>服务器华为云月底到期</t>
  </si>
  <si>
    <t>工具类小程序</t>
  </si>
  <si>
    <t>杭州产链数字科技有限公司</t>
  </si>
  <si>
    <t>区块链业务</t>
  </si>
  <si>
    <t>杭州高低科技有限公司</t>
  </si>
  <si>
    <t>Q4W1</t>
  </si>
  <si>
    <t>还在测试，月底可能测试完成</t>
  </si>
  <si>
    <t>需部署新项目 服务器比价 用另外的账号部署</t>
  </si>
  <si>
    <t>杭州故桐教育科技有限公司</t>
  </si>
  <si>
    <t>1.联系人（角色）：负责人
2客户业务需求及业务诉求/痛点/上线的时间点：搭建海外教育直播网站，需要海外的服务器，直播，点播
3.业务备案及可能用到的产品：服器器、
4.行业竞争及价格/选择腾讯云的原因：无
5.预计购买时间/请款事宜/购买折扣/预算底价：目前还在看技术给的配置，后面做上云方案，预计七月份上线使用</t>
  </si>
  <si>
    <t>杭州红浪策略科技有限公司</t>
  </si>
  <si>
    <t>跟供应商确认购买年限</t>
  </si>
  <si>
    <t>杭州权鑫商标代理有限公司</t>
  </si>
  <si>
    <t>商标500-1000</t>
  </si>
  <si>
    <t>想要商标寄售，愿意和我们合作</t>
  </si>
  <si>
    <t>杭州数途信息科技有限公司</t>
  </si>
  <si>
    <t>杭州微蚁科技有限公司</t>
  </si>
  <si>
    <t>移动推送</t>
  </si>
  <si>
    <t>杭州有辰网络科技有限公司</t>
  </si>
  <si>
    <t>服务器数据库域名cos</t>
  </si>
  <si>
    <t>新购服务器域名还有很久才开始部署项目</t>
  </si>
  <si>
    <t>杭州掌动科技股份有限公司</t>
  </si>
  <si>
    <t>服务器弹性云盘续费</t>
  </si>
  <si>
    <t>续费，还未支付，再走审批</t>
  </si>
  <si>
    <t>续费，还未支付，去电不愿多沟通</t>
  </si>
  <si>
    <t>杭州智聆通科技有限公司</t>
  </si>
  <si>
    <t>河北昂德商贸有限公司</t>
  </si>
  <si>
    <t>李倩媛</t>
  </si>
  <si>
    <t>模板总不过</t>
  </si>
  <si>
    <t>100018673990</t>
  </si>
  <si>
    <t>河北佳润环保科技有限公司</t>
  </si>
  <si>
    <t>服务器 数据库</t>
  </si>
  <si>
    <t>合肥安升电子有限公司</t>
  </si>
  <si>
    <t>1.联系人（角色）：李先生
2客户业务需求及业务诉求/痛点/上线的时间点：考虑采购云服务器使用，注册企业账号采购，客户考虑一年还是三年，建议采购三年。做的公司的网站，也会涉及到电商的一个板块，上面会做交易。先采购云服务器，后面再考虑短信还有其他产品的一些接入
3.业务备案及可能用到的产品：服务i器
4.行业竞争及价格/选择腾讯云的原因：无
5.预计购买时间/请款事宜/购买折扣/预算底价：已经采购了</t>
  </si>
  <si>
    <t>100019205656</t>
  </si>
  <si>
    <t>合肥坤枫电力科技有限公司</t>
  </si>
  <si>
    <t>陈巧仪</t>
  </si>
  <si>
    <t>河南宸邦数据技术有限公司</t>
  </si>
  <si>
    <t>cos</t>
  </si>
  <si>
    <t>河南菲游网络科技有限公司</t>
  </si>
  <si>
    <t>冯媛媛</t>
  </si>
  <si>
    <t>WAF，es升级,香港服务器</t>
  </si>
  <si>
    <t>香港服务器老用户购买无优惠，想要做负载均衡，一直卡起</t>
  </si>
  <si>
    <t>具体需求时间不确定</t>
  </si>
  <si>
    <t>河南趣味星球网络信息科技有限公司</t>
  </si>
  <si>
    <t>1.联系人（角色）：负责人
2客户业务需求及业务诉求/痛点/上线的时间点：需要腾讯云绿标
3.业务备案及可能用到的产品：服务器
4.行业竞争及价格/选择腾讯云的原因：无
5.预计购买时间/请款事宜/购买折扣/预算底价：自动续费</t>
  </si>
  <si>
    <t>河南三条鱼文化传播有限公司</t>
  </si>
  <si>
    <t>告知客户续费活动 客户表示去关注一下</t>
  </si>
  <si>
    <t>河南同和堂医药连锁有限公司</t>
  </si>
  <si>
    <t>短信包</t>
  </si>
  <si>
    <t>河南物桥实业有限公司</t>
  </si>
  <si>
    <t>5月</t>
  </si>
  <si>
    <t>客户在出差还不确定配置</t>
  </si>
  <si>
    <t>河南医度森生物科技有限公司</t>
  </si>
  <si>
    <t>李袁华</t>
  </si>
  <si>
    <t>等短信模板审核，审核过就购买</t>
  </si>
  <si>
    <t>商城小程序：通知类，营销类</t>
  </si>
  <si>
    <t>客户还未提交模板</t>
  </si>
  <si>
    <t>河南镇平农村商业银行股份有限公司</t>
  </si>
  <si>
    <t>王平</t>
  </si>
  <si>
    <t>1.联系人（角色）：满先生2、客户业务需求：人脸核身3、可能用到的产品：无4、行业竞争及价格/选择腾讯云的原因：价格低5、预计购买时间/请款事宜/购买折扣/预算底价：4000</t>
  </si>
  <si>
    <t>河南指联物联网科技有限公司</t>
  </si>
  <si>
    <t>项目有问题，在调试</t>
  </si>
  <si>
    <t>1.联系人（角色）：采购李先生 
2客户业务需求及业务诉求/痛点/上线的时间点：美艳SDK在乎价格
3.业务备案及可能用到的产品：美颜sdk 
4.行业竞争及价格/选择腾讯云的原因： 
5.预计购买时间/请款事宜/购买折扣/预算底价：</t>
  </si>
  <si>
    <t>何氏医疗科技(深圳)有限公司</t>
  </si>
  <si>
    <t>侯健</t>
  </si>
  <si>
    <t>失联</t>
  </si>
  <si>
    <t>伪个人</t>
  </si>
  <si>
    <t>湖北凝七文化传媒有限公司</t>
  </si>
  <si>
    <t>牟小凤</t>
  </si>
  <si>
    <t>直播/点播/即时通信</t>
  </si>
  <si>
    <t>技术</t>
  </si>
  <si>
    <t>1.联系人（角色）：叶先生
2客户业务需求及业务诉求/痛点/上线的时间点：直播武术赛事
3.业务备案及可能用到的产品：无
4.行业竞争及价格/选择腾讯云的原因：无
5.预计购买时间/请款事宜/购买折扣/预算底价：7月末</t>
  </si>
  <si>
    <t>湖北兴润商业地产有限责任公司</t>
  </si>
  <si>
    <t>其他平台还有剩余，用完再说，差不多两三个月</t>
  </si>
  <si>
    <t>1.联系人（角色）：高先生
2客户业务需求及业务诉求/痛点/上线的时间点：短信
3.业务可能用到的产品：短信
4.行业竞争及价格/选择腾讯云的原因：可以携号转网
5.预计购买时间/请款事宜/购买折扣/预算底价：4000</t>
  </si>
  <si>
    <t>湖北易识医健康科技有限公司</t>
  </si>
  <si>
    <t>服务器 COS</t>
  </si>
  <si>
    <t>葫芦岛连连赚网络科技有限公司</t>
  </si>
  <si>
    <t>1.联系人（角色）：第三方开发
2客户业务需求及业务诉求/痛点/上线的时间点：稳定运行官网
3.业务备案及可能用到的产品：服务器/数据库
4.行业竞争及价格/选择腾讯云的原因：无
5.预计购买时间/请款事宜/购买折扣/预算底价：8月到期，尝试提前续费</t>
  </si>
  <si>
    <t>湖南安德雷斯电商有限公司</t>
  </si>
  <si>
    <t>文件存储，cos</t>
  </si>
  <si>
    <t>客户考虑价格，目前对比其他平台，华为给的8折优惠，告知客户折扣问题表示接受，等最近测试没问题在考虑是否采购资源包，今日联系没回复。客户咨询内网带宽是否可更增加。</t>
  </si>
  <si>
    <t>客户考虑价格，目前对比其他平台，告知客户折扣问题表示接受，等最近测试没问题在考虑是否采购资源包</t>
  </si>
  <si>
    <t>湖南繁睿通信网络有限公司</t>
  </si>
  <si>
    <t>暂时失联，7.8号前参加618活动续费</t>
  </si>
  <si>
    <t>推荐提前续费云服务器进行一个使用，说在下周一去电联系</t>
  </si>
  <si>
    <t>湖南嘉杰信息技术有限公司</t>
  </si>
  <si>
    <t>周雪巧</t>
  </si>
  <si>
    <t>直播的问题</t>
  </si>
  <si>
    <t>湖南瑞智恒联信息科技有限公司</t>
  </si>
  <si>
    <t>湖南上善若水科技有限公司</t>
  </si>
  <si>
    <t>迁移阿里云5台服务器，看价格合适就会慢慢迁移过来，推荐企业上云活动跟全球采购节的服务器还在看</t>
  </si>
  <si>
    <t>湖南舍播视商科技有限公司</t>
  </si>
  <si>
    <t>找不到直接负责人，对接人疑似并未上报续费活动情况</t>
  </si>
  <si>
    <t>湖南省名淞职业培训学校</t>
  </si>
  <si>
    <t>1.联系人（角色）：负责人
2客户业务需求及业务诉求/痛点/上线的时间点：这边开发的成本太高，可能要用第三方的模板（服务器也是第三方）
3.业务备案及可能用到的产品：服务器
4.行业竞争及价格/选择腾讯云的原因：
5.预计购买时间/请款事宜/购买折扣/预算底价：稳定续</t>
  </si>
  <si>
    <t>湖南省食品药品安全信息中心</t>
  </si>
  <si>
    <t>桦甸市启新街冰秀西餐厅</t>
  </si>
  <si>
    <t>服务器拉长续费</t>
  </si>
  <si>
    <t>华瞬(上海)科技中心</t>
  </si>
  <si>
    <t>物联网大客户，已建群聊</t>
  </si>
  <si>
    <t>惠州市特创电子科技股份有限公司</t>
  </si>
  <si>
    <t>惠州市亿纬锂能股份有限公司</t>
  </si>
  <si>
    <t>ocr-发票识别 私有化部署</t>
  </si>
  <si>
    <t>惠州战雄娱乐有限公司</t>
  </si>
  <si>
    <t>阳世禄</t>
  </si>
  <si>
    <t>友商对比</t>
  </si>
  <si>
    <t>用户表示搭建了一款游戏方面的APP，也有小程序，主要是对战竞技这一类的，打算在下个月正式发布上线，现在就是在选择用我们的服务器还是阿里的，开发测试用的是阿里云的服务器，购买了几个月的，用的是计算型16H32G10M的，在测试已经感到运行不流畅了，上线后起码是32H64G的计算型服务器，推荐用户购买多台搭配负载均衡，用户也表示知道一台肯定不够用，现在需要先用后付费的形式来测试两边的服务器，测试完才会决定在哪边采购，添加微信后续跟进</t>
  </si>
  <si>
    <t>霍尔果斯大颜色信息科技有限公司</t>
  </si>
  <si>
    <t>服务器续费，客户稳定续费的打电话会被骂</t>
  </si>
  <si>
    <t>100010732229</t>
  </si>
  <si>
    <t>吉林轻侣科技有限公司</t>
  </si>
  <si>
    <t>吉林省鸿图信息技术有限公司</t>
  </si>
  <si>
    <t>其他平台到期了，采购新的</t>
  </si>
  <si>
    <t>吉林省挺好滴信息技术有限责任公司</t>
  </si>
  <si>
    <t>1.联系人（角色）：负责人
2客户业务需求及业务诉求/痛点/上线的时间点：续费升级云服务器
3.业务备案及可能用到的产品：服务器
4.行业竞争及价格/选择腾讯云的原因：
5.预计购买时间/请款事宜/购买折扣/预算底价：要申请折扣</t>
  </si>
  <si>
    <t>还会升级，但是现在先续费</t>
  </si>
  <si>
    <t>吉林省中联天润科技有限公司</t>
  </si>
  <si>
    <t>吉视传媒股份有限公司梨树分公司</t>
  </si>
  <si>
    <t>1.联系人（角色）：负责人
2客户业务需求及业务诉求/痛点/：价格
3.业务备案及可能用到的产品：IM月付，新购海外服务器
4.行业竞争及价格/选择腾讯云的原因：活动优惠
5.预计购买时间/请款事宜/购买折扣/预算底价：</t>
  </si>
  <si>
    <t>极朔科技(上海)有限公司</t>
  </si>
  <si>
    <t>用户做TBKS，现在研发中，物联卡需但用户的客户选供应商，做工程这类特种车辆的，现需服务器推荐了6.18活动也在了解等保测评这两项是急需加微聊</t>
  </si>
  <si>
    <t>嘉善大众药房</t>
  </si>
  <si>
    <t>服务器+数据库</t>
  </si>
  <si>
    <t>折扣申请不下来，已转SMB</t>
  </si>
  <si>
    <t>嘉兴市鑫贝服饰有限公司</t>
  </si>
  <si>
    <t>不考虑了</t>
  </si>
  <si>
    <t>现在很忙 预计七八月再来考虑</t>
  </si>
  <si>
    <t>江门市新会区会城宝娜美容中心</t>
  </si>
  <si>
    <t>之前6月份的时候给用户打个电话用户当时对短信很敢兴趣想知道怎么发，然后我加了微信给他看，后来再继续打电话联系石沉大海，他当时还说3分4很便宜有兴趣7，然后给用户打电话用户不回复7.6在跟进</t>
  </si>
  <si>
    <t>1.联系人（角色）：负责人
2客户业务需求及业务诉求/痛点/上线的时间点：明年
3.业务备案及可能用到的产品：短信
4.行业竞争及价格/选择腾讯云的原因：价格不贵
5.预计购买时间/请款事宜/购买折扣/预算底价：新购</t>
  </si>
  <si>
    <t>之前是有点映象</t>
  </si>
  <si>
    <t>江苏丹阳农村商业银行股份有限公司</t>
  </si>
  <si>
    <t>黎冬雪</t>
  </si>
  <si>
    <t>AI产品</t>
  </si>
  <si>
    <t>需要解决人脸识别的准确度</t>
  </si>
  <si>
    <t>1.联系人（角色）：钟先生
2客户业务需求及业务诉求/痛点/上线的时间点：金融行业访问需要身份识别
3.业务备案及可能用到的产品：身份识别
4.行业竞争及价格/选择腾讯云的原因：无
5.预计购买时间/请款事宜/购买折扣/预算底价：</t>
  </si>
  <si>
    <t>江苏凤凰智慧教育研究院有限公司</t>
  </si>
  <si>
    <t>二级等保</t>
  </si>
  <si>
    <t>客户的服务器在阿里，在我们这里采购的一百多万短信还没用的，目前客户服务器迁移需要11月，目前考虑做等保</t>
  </si>
  <si>
    <t>客户目前是属于教育行业，所有的服务器都是部署在阿里云的，年底阿里云的服务器到期会迁移到我们这边来，2月份有在我们这边采购100多w短信还没开始使用，目前学校准备做等保，让发送等保及相关资料</t>
  </si>
  <si>
    <t>江苏聚合新能源科技有限公司</t>
  </si>
  <si>
    <t>客户表示不要打电话了，要买自己回去官网看</t>
  </si>
  <si>
    <t>江苏如天光电科技有限公司</t>
  </si>
  <si>
    <t>客户咨询购买网站建设带设计师服务的</t>
  </si>
  <si>
    <t>江苏省工程造价管理协会</t>
  </si>
  <si>
    <t>点播</t>
  </si>
  <si>
    <t>目前在走合同请款流程，大概需求再7月中旬</t>
  </si>
  <si>
    <t>江苏苏氏犬业有限公司</t>
  </si>
  <si>
    <t>大概是在7月份左右需要5-10件商标</t>
  </si>
  <si>
    <t>江苏太仓农村商业银行股份有限公司</t>
  </si>
  <si>
    <t>人脸识别/短信</t>
  </si>
  <si>
    <t>变KA了</t>
  </si>
  <si>
    <t>客户咨询微信自带的人脸识别api接口和腾讯云是否一致，如果是不一致可以考虑使用腾讯云的，另外短信月消耗在200万条，告知我处价格优势，可以考虑，在意号段不要变更问题</t>
  </si>
  <si>
    <t>KA</t>
  </si>
  <si>
    <t>江苏学翰教育科技有限公司</t>
  </si>
  <si>
    <t>1.联系人（角色）：负责人
2客户业务需求及业务诉求/痛点/上线的时间点：5月底，5-6月需求量大
3.业务备案及可能用到的产品：服务器
4.行业竞争及价格/选择腾讯云的原因：无
5.预计购买时间/请款事宜/购买折扣/预算底价：</t>
  </si>
  <si>
    <t>江西路费数字科技有限公司</t>
  </si>
  <si>
    <t>数据库稳定续费23号</t>
  </si>
  <si>
    <t>姜西宁</t>
  </si>
  <si>
    <t>区块链</t>
  </si>
  <si>
    <t>八月份左右确定人民日报那边更倾向腾讯云</t>
  </si>
  <si>
    <t>江西软云</t>
  </si>
  <si>
    <t>1.联系人（角色）：技术刘先生
2客户业务需求及业务诉求/痛点/上线的时间点：大数据平台，考试，题库的数据量，100KB，1-10万用户考试。不是决策层，考试时间不清楚。江西软云科技股份有限公司
3.业务备案及可能用到的产品：服务器、数据库
4.行业竞争及价格/选择腾讯云的原因：无
5.预计购买时间/请款事宜/购买折扣/预算底价：到期会续费</t>
  </si>
  <si>
    <t>100016800317</t>
  </si>
  <si>
    <t>江西双源电力高新技术有限责任公司</t>
  </si>
  <si>
    <t>1.联系人（角色）：叶女士
2客户业务需求及业务诉求/痛点/上线的时间点：近期有考虑续费云服务器三年，推荐我们的618续费活动。客户这边是开发公司，帮客户做的项目
3.业务备案及可能用到的产品：服务器
4.行业竞争及价格/选择腾讯云的原因：
5.预计购买时间/请款事宜/购买折扣/预算底价：推荐进行续费</t>
  </si>
  <si>
    <t>姜一平</t>
  </si>
  <si>
    <t>客户没技术，咨询网站搭建和OA系统部署</t>
  </si>
  <si>
    <t>金凯</t>
  </si>
  <si>
    <t>劲兰环保科技有限公司</t>
  </si>
  <si>
    <t>1.联系人（角色）：负责人钟先生
2客户业务需求及业务诉求/痛点/上线的时间点;服务器优惠
3.业务备案及可能用到的产品：服务器
4.行业竞争及价格/选择腾讯云的原因：
5.预计购买时间/请款事宜/购买折扣/预算底价：</t>
  </si>
  <si>
    <t>金莉莉</t>
  </si>
  <si>
    <t>6月先续费，到期后要重新采购服务器</t>
  </si>
  <si>
    <t>久保田信息系统（苏州）有限公司</t>
  </si>
  <si>
    <t>用户每年会采购一次短信，不过一定要用完后才采购。</t>
  </si>
  <si>
    <t>1.联系人（角色）：周先生
2客户业务需求及业务诉求/痛点/上线的时间点：
3.业务备案及可能用到的产品：短信
4.行业竞争及价格/选择腾讯云的原因：无
5.预计购买时间/请款事宜/购买折扣/预算底价：公司每年采购一次</t>
  </si>
  <si>
    <t>用户说用完了公司会采购的</t>
  </si>
  <si>
    <t>九江市疾病预防控制中心</t>
  </si>
  <si>
    <t>周敏</t>
  </si>
  <si>
    <t>等保</t>
  </si>
  <si>
    <t>客户只本月要做得，目前已经在走内部付款流程</t>
  </si>
  <si>
    <t>等保二级</t>
  </si>
  <si>
    <t>100016071063</t>
  </si>
  <si>
    <t>酒泉市安德福种业有限责任公司</t>
  </si>
  <si>
    <t>SQL SERVER</t>
  </si>
  <si>
    <t>卷积(北京)科技有限公司</t>
  </si>
  <si>
    <t>服务器新购还在考虑</t>
  </si>
  <si>
    <t>俊匠（上海）工业自动化有限公司</t>
  </si>
  <si>
    <t>价格，觉得续费贵</t>
  </si>
  <si>
    <t>在意是官方的还是代理商，推荐618短信活懂，比较认可，再联系</t>
  </si>
  <si>
    <t>康达制药有限公司</t>
  </si>
  <si>
    <t>客户目前在做调研，想要把线下机房的内部系统迁移上云</t>
  </si>
  <si>
    <t>快鲜生(南京)互联网科技有限公司</t>
  </si>
  <si>
    <t>徐苗杰</t>
  </si>
  <si>
    <t>短信 服务器</t>
  </si>
  <si>
    <t>不沟通</t>
  </si>
  <si>
    <t>昆山悦趣信息科技有限公司</t>
  </si>
  <si>
    <t>1.联系人（角色）：负责人
2客户业务需求及业务诉求/痛点/上线的时间点：游戏项目
3.业务备案及可能用到的产品：服务i器
4.行业竞争及价格/选择腾讯云的原因：无
5.预计购买时间/请款事宜/购买折扣/预算底价：自动续费</t>
  </si>
  <si>
    <t>兰州黄河魂影视文化传媒有限公司</t>
  </si>
  <si>
    <t>推荐618续费活动</t>
  </si>
  <si>
    <t>兰州科昊达网络科技有限公司</t>
  </si>
  <si>
    <t>4月</t>
  </si>
  <si>
    <t>联系不上</t>
  </si>
  <si>
    <t>廊坊市极数信息技术有限公司</t>
  </si>
  <si>
    <t>服务器，数据库，短信</t>
  </si>
  <si>
    <t>老朋友广告(香河)有限责任公司</t>
  </si>
  <si>
    <t>续费+COS+cdn</t>
  </si>
  <si>
    <t>公证号卡，推荐COS或CDN，引导续费</t>
  </si>
  <si>
    <t>乐清卓鸿汽车服务有限公司</t>
  </si>
  <si>
    <t>流失选的电信带宽</t>
  </si>
  <si>
    <t>李沁</t>
  </si>
  <si>
    <t>是渠道的客户</t>
  </si>
  <si>
    <t>咨询购买服务器，有关于ip问题需确认（客户的第三方公司已采购）</t>
  </si>
  <si>
    <t>第三方自行采购，认证为企业后，账号已为渠道</t>
  </si>
  <si>
    <t xml:space="preserve">
100019051884</t>
  </si>
  <si>
    <t>李腾飞</t>
  </si>
  <si>
    <t>客户是做物流仓储的 需从本地迁移上云</t>
  </si>
  <si>
    <t>李威</t>
  </si>
  <si>
    <t>用了朋友得服务器</t>
  </si>
  <si>
    <t>李先生</t>
  </si>
  <si>
    <t>需要再次沟通价格</t>
  </si>
  <si>
    <t>1.联系人（角色）：李先生　2、客户业务需求：视频内容安全，图片内容安全，图片审核      3、可能用到的产品：数据库4、行业竞争及价格/选择腾讯云的原因：618活动5、预计购买时间/请款事宜/购买折扣/预算底价：20000</t>
  </si>
  <si>
    <t>100019265689</t>
  </si>
  <si>
    <t>李先生（伪个人）</t>
  </si>
  <si>
    <t>移动推送、服务器</t>
  </si>
  <si>
    <t>两山（杭州）网络科技有限公司</t>
  </si>
  <si>
    <t>廖记食品有限责任公司</t>
  </si>
  <si>
    <t>服务器 WEB应用防火墙 VPN</t>
  </si>
  <si>
    <t>资金管理系统</t>
  </si>
  <si>
    <t>还在走审批流程，尽量这周完成</t>
  </si>
  <si>
    <t>辽宁省沈抚新区玄莵科技有限公司</t>
  </si>
  <si>
    <t>cdn 服务器 cos</t>
  </si>
  <si>
    <t>昨晚发链接已经下单</t>
  </si>
  <si>
    <t>林建标</t>
  </si>
  <si>
    <t>计算型服务器</t>
  </si>
  <si>
    <t>我们这边没有C6的机型</t>
  </si>
  <si>
    <t>1.联系人（角色）：负责人
2客户业务需求及业务诉求/痛点/上线的时间点：我们哪款机型还没申请下来
3.业务备案及可能用到的产品：无
4.行业竞争及价格/选择腾讯云的原因：无
5.预计购买时间/请款事宜/购买折扣/预算底价：有机型今天就会买</t>
  </si>
  <si>
    <t>林如惜</t>
  </si>
  <si>
    <t>EDI</t>
  </si>
  <si>
    <t>柳河县自来水公司</t>
  </si>
  <si>
    <t>1.联系人（角色）：采购刘先生
2客户业务需求及业务诉求/痛点/上线的时间点：价格优惠
3.业务备案及可能用到的产品：短信
4.行业竞争及价格/选择腾讯云的原因：无
5.预计购买时间/请款事宜/购买折扣/预算底价：</t>
  </si>
  <si>
    <t>刘景元</t>
  </si>
  <si>
    <t>价格原因，想折上折</t>
  </si>
  <si>
    <t>服务器 可能要续费5年 想要优惠</t>
  </si>
  <si>
    <t>未联系到客户</t>
  </si>
  <si>
    <t>刘伟</t>
  </si>
  <si>
    <t>Q3W9</t>
  </si>
  <si>
    <t>1.联系人（角色）：负责人
2客户业务需求及业务诉求/痛点/上线的时间点：看重服务和报价
3.业务备案及可能用到的产品：直播点播IM短信
4.行业竞争及价格/选择腾讯云的原因：
5.预计购买时间/请款事宜/购买折扣/预算底价：重新规划</t>
  </si>
  <si>
    <t>刘先生</t>
  </si>
  <si>
    <t>服务器和数据库</t>
  </si>
  <si>
    <t>未接</t>
  </si>
  <si>
    <t>100018913116</t>
  </si>
  <si>
    <t>1724996346</t>
  </si>
  <si>
    <t>云解析</t>
  </si>
  <si>
    <t>100019260646</t>
  </si>
  <si>
    <t>刘先生（伪个人）</t>
  </si>
  <si>
    <t>100014635404</t>
  </si>
  <si>
    <t>浏阳市集里欣家家政服务中心</t>
  </si>
  <si>
    <t>刘玉洁</t>
  </si>
  <si>
    <t>领导表示业务延后暂时不购买了</t>
  </si>
  <si>
    <t>和阿里比价和领导申请</t>
  </si>
  <si>
    <t>目前未接电话</t>
  </si>
  <si>
    <t>刘鋆斐</t>
  </si>
  <si>
    <t>服务器直播点播</t>
  </si>
  <si>
    <t>刘正</t>
  </si>
  <si>
    <t>谢伟</t>
  </si>
  <si>
    <t>人脸融合（伪个人）</t>
  </si>
  <si>
    <t>龙飞宇</t>
  </si>
  <si>
    <t>用户愿意转企业进行包年续费，目前是个人有17台服务器在包月续费</t>
  </si>
  <si>
    <t>隆耿</t>
  </si>
  <si>
    <t>服务器 域名  数据库</t>
  </si>
  <si>
    <t>100019723267</t>
  </si>
  <si>
    <t>隆硕智能科技(惠州)有限公司</t>
  </si>
  <si>
    <t>服务器域名</t>
  </si>
  <si>
    <t>路长旺</t>
  </si>
  <si>
    <t>项目搁置，还没启动</t>
  </si>
  <si>
    <t>泸州市中医医院</t>
  </si>
  <si>
    <t>新购，云服务器，云硬盘，安全产品</t>
  </si>
  <si>
    <t>100007217444</t>
  </si>
  <si>
    <t>罗先生</t>
  </si>
  <si>
    <t>马振国</t>
  </si>
  <si>
    <t>想私有转共有服务器，数据库，纠结域名解析到哪个接口上，目前先考察</t>
  </si>
  <si>
    <t>想私有转共有服务器，数据库，纠结域名解析到哪个接口上</t>
  </si>
  <si>
    <t>美康雅国际贸易有限公司</t>
  </si>
  <si>
    <t>用户服务器8月7日到期，建议参与活动提前续费</t>
  </si>
  <si>
    <t>莫帆</t>
  </si>
  <si>
    <t>游戏</t>
  </si>
  <si>
    <t>牧牧向导网络科技（海南）有限公司</t>
  </si>
  <si>
    <t>在和技术人员商量</t>
  </si>
  <si>
    <t>产品采购</t>
  </si>
  <si>
    <t>南昌上山砍柴网络科技有限公司</t>
  </si>
  <si>
    <t>南昌西站综合服务中心</t>
  </si>
  <si>
    <t>南京汉联数字科技有限公司</t>
  </si>
  <si>
    <t>云游戏</t>
  </si>
  <si>
    <t>南京金陵万国文化交流有限责任公司</t>
  </si>
  <si>
    <t>再请款，主要就是购买短信和带宽升级</t>
  </si>
  <si>
    <t>南京览众智能科技有限公司</t>
  </si>
  <si>
    <t>客户想要对比阿里云华为云价格 确定下来本周会采购</t>
  </si>
  <si>
    <t>8H16G5M500GB硬盘</t>
  </si>
  <si>
    <t>南京市云枢信息技术有限公司</t>
  </si>
  <si>
    <t>宋俊</t>
  </si>
  <si>
    <t>需要采购4H16G服务器</t>
  </si>
  <si>
    <t>南京通达海科技股份有限公司</t>
  </si>
  <si>
    <t>王显玉</t>
  </si>
  <si>
    <t>这个客户是一个老客户，本月有新的模板上线</t>
  </si>
  <si>
    <t>南京伍骏软件科技有限公司</t>
  </si>
  <si>
    <t>南宁威耀集采集配供应链管理有限公司</t>
  </si>
  <si>
    <t>服务器，堡垒机</t>
  </si>
  <si>
    <t>目前做价格询价，需要对比，报价以给到，客户需要报备，预计这两天出结果。目前注册的是个人账号，企业账号还未注册</t>
  </si>
  <si>
    <t>新购服务器，堡垒机</t>
  </si>
  <si>
    <t>南通米菲企业征信服务有限公司</t>
  </si>
  <si>
    <t>金融APP 验证通知</t>
  </si>
  <si>
    <t>100018088520</t>
  </si>
  <si>
    <t>南通遥望信息科技有限公司</t>
  </si>
  <si>
    <t>服务器，数据库，im,直播</t>
  </si>
  <si>
    <t>100016192189</t>
  </si>
  <si>
    <t>内蒙古惊鸿广告传媒有限公司</t>
  </si>
  <si>
    <t>内蒙古奇妙科技有限公司</t>
  </si>
  <si>
    <t>内蒙古融丰小额贷款有限公司</t>
  </si>
  <si>
    <t>还没有到期，不着急。</t>
  </si>
  <si>
    <t>准备迁移10台服务器2台数据库</t>
  </si>
  <si>
    <t>内蒙古中科鸿业信息科技有限公司</t>
  </si>
  <si>
    <t>客户的客户现在项目还没确定下来。因涉及金额太大，客户还没有拿下项目，还在闹</t>
  </si>
  <si>
    <t>客户的客户需要存储执法记录仪的视频，预估1台执法记录仪800T。说需要279台记录仪的容量，给客户报价了1Pb一年的存储容量包224227.49元</t>
  </si>
  <si>
    <t>倪音坚</t>
  </si>
  <si>
    <t>即时通信续费</t>
  </si>
  <si>
    <t>是否继续使用需要等待开发人员反馈，目前在进行二次测试</t>
  </si>
  <si>
    <t>宁波微能物联科技有限公司</t>
  </si>
  <si>
    <t>向久燚</t>
  </si>
  <si>
    <t>宁德驱动网络科技有限公司</t>
  </si>
  <si>
    <t>1.联系人（角色）：蔡总
2客户业务需求及业务诉求/痛点/上线的时间点：目前在测试网站，后面需要升级配置，还有续费使用，引导客户直接提前参加续费活动，后面再升级配置。这样会节省成本
3.业务备案及可能用到的产品：云服务器
4.行业竞争及价格/选择腾讯云的原因：
5.预计购买时间/请款事宜/购买折扣/预算底价：推荐升级配置然后提前续费</t>
  </si>
  <si>
    <t>宁夏掌云科技有限公司</t>
  </si>
  <si>
    <t>1.联系人（角色）：负责人
2客户业务需求及业务诉求/痛点/：价格
3.业务备案及可能用到的产品：服务器
4.行业竞争及价格/选择腾讯云的原因：活动优惠
5.预计购买时间/请款事宜/购买折扣/预算底价：</t>
  </si>
  <si>
    <t>欧派家居集团</t>
  </si>
  <si>
    <t>让我发短信跳转小程序的访问率</t>
  </si>
  <si>
    <t>1.联系人（角色）：黄女士　2、客户业务需求：短信3、可能用到的产品：无4、行业竞争及价格/选择腾讯云的原因：做测试用5、预计购买时间/请款事宜/购买折扣/预算底价：3500</t>
  </si>
  <si>
    <t>100010546459</t>
  </si>
  <si>
    <t>潘先生</t>
  </si>
  <si>
    <t>服务器、直播、美颜</t>
  </si>
  <si>
    <t>莆田市优点网络科技有限公司</t>
  </si>
  <si>
    <t>服务器，域名</t>
  </si>
  <si>
    <t>谦帆(厦门)工贸有限公司</t>
  </si>
  <si>
    <t>7.6号下单，还在走账</t>
  </si>
  <si>
    <t>秦皇岛趣云科技有限公司</t>
  </si>
  <si>
    <t>覃雪莲</t>
  </si>
  <si>
    <t>用户只是前期预算</t>
  </si>
  <si>
    <t>1.联系人（角色）：项目前期统计预算
2客户业务需求及业务诉求/痛点/上线的时间点：系统
3.业务备案及可能用到的产品：服务i器
4.行业竞争及价格/选择腾讯云的原因：无
5.预计购买时间/请款事宜/购买折扣/预算底价：还在协商统计后续采购不是它（目前是以个人注册后面可能会转成公司：湖南中大设计院，目前这个账号还没有注册公司采购后续是其他部门来）</t>
  </si>
  <si>
    <t>青岛海瑞达网络科技有限公司</t>
  </si>
  <si>
    <t>客户用于存储公司的文档和数据用的</t>
  </si>
  <si>
    <t>存储</t>
  </si>
  <si>
    <t>清远百姓大药房医药连锁有限公司</t>
  </si>
  <si>
    <t>1.联系人（角色）：负责人
2客户业务需求及业务诉求/痛点/上线的时间点：短信
3.业务备案及可能用到的产品：短信
4.行业竞争及价格/选择腾讯云的原因：
5.预计购买时间/请款事宜/购买折扣/预算底价：</t>
  </si>
  <si>
    <t>全球网络科技(广州)有限公司</t>
  </si>
  <si>
    <t>续费延长</t>
  </si>
  <si>
    <t>泉州市浩克网络科技有限公司</t>
  </si>
  <si>
    <t>审核不通过</t>
  </si>
  <si>
    <t>1.联系人（角色）：张先生　2、客户业务需求：短信3、可能用到的产品：直播，点播，IM4、行业竞争及价格/选择腾讯云的原因：怕审核通不过5、预计购买时间/请款事宜/购买折扣/预算底价：10000</t>
  </si>
  <si>
    <t>泉州市泉港区星格舞蹈艺术中心</t>
  </si>
  <si>
    <t>无建站需求</t>
  </si>
  <si>
    <t>三百六十行科技(深圳)有限公司</t>
  </si>
  <si>
    <t>和领导申请中</t>
  </si>
  <si>
    <t>100000087941</t>
  </si>
  <si>
    <t>三亚市党政综合网络信息中心</t>
  </si>
  <si>
    <t>山东畜牧兽医职业学院</t>
  </si>
  <si>
    <t>山东高速工程检测有限公司</t>
  </si>
  <si>
    <t>袁林虎</t>
  </si>
  <si>
    <t xml:space="preserve">
联系人不是第一KP,可能是助理角色</t>
  </si>
  <si>
    <t>场景；内部系统
系统价格已经上报到单位领导，预计审核是１－２周
竞争对手：华为，阿里
带宽按量</t>
  </si>
  <si>
    <t>山东高速建材集团有限公司</t>
  </si>
  <si>
    <t>客户已经采购</t>
  </si>
  <si>
    <t>山东维璟医疗器械股份有限公司</t>
  </si>
  <si>
    <t>山东云淼信息技术有限公司</t>
  </si>
  <si>
    <t>负责人没在国内</t>
  </si>
  <si>
    <t>山东正信医讯网络技术有限公司</t>
  </si>
  <si>
    <t>1.联系人（角色）：卢先生
2客户业务需求及业务诉求/痛点/上线的时间点：想比阿里低的服务器价格和线下低的等保服务
3.业务备案及可能用到的产品：服务器，等保
4.行业竞争及价格/选择腾讯云的原因：和阿里对比价格
5.预计购买时间/请款事宜/购买折扣/预算底价：引导客户转腾讯云，在乎优惠</t>
  </si>
  <si>
    <t>100015636616</t>
  </si>
  <si>
    <t>山西卡每特工业机械有限公司</t>
  </si>
  <si>
    <t>山西奈米信息科技有限公司</t>
  </si>
  <si>
    <t>服务器+安全</t>
  </si>
  <si>
    <t>跟领导商议</t>
  </si>
  <si>
    <t>和阿里比价，等保，周五开会确认</t>
  </si>
  <si>
    <t>100002711648</t>
  </si>
  <si>
    <t>山西任奥科技股份有限公司</t>
  </si>
  <si>
    <t>山西万物云网络科技有限公司</t>
  </si>
  <si>
    <t>APP还在开发中，一个月以后上线才会用直播</t>
  </si>
  <si>
    <t>1.联系人（角色）：先生　2、客户业务需求：直播3、可能用到的产品：点播，IM4、行业竞争及价格/选择腾讯云的原因：无5、预计购买时间/请款事宜/购买折扣/预算底价：8月</t>
  </si>
  <si>
    <t>山西沃晟融电子商务有限公司</t>
  </si>
  <si>
    <t>店铺</t>
  </si>
  <si>
    <t>陕西西咸新区沣西新城能源发展有限公司</t>
  </si>
  <si>
    <t>通知短信年消耗10w左右</t>
  </si>
  <si>
    <t xml:space="preserve">
100019015842</t>
  </si>
  <si>
    <t>上高县南波玩文化传媒有限公司</t>
  </si>
  <si>
    <t>上海卞辰科技有限公司</t>
  </si>
  <si>
    <t>人脸融合</t>
  </si>
  <si>
    <t>上海殡葬文化研究所</t>
  </si>
  <si>
    <t>上海禀心信息技术有限公司</t>
  </si>
  <si>
    <t>买了点播，还有短信CDN没买，近期没联系上</t>
  </si>
  <si>
    <t>买了点播，还有短信CDN没买</t>
  </si>
  <si>
    <t>上海川禾实业发展有限公司</t>
  </si>
  <si>
    <t>1.联系人（角色）：技术人员
2客户业务需求及业务诉求/痛点/：网站/物联网
3.业务备案及可能用到的产品：人脸核身/服务器，数据库
4.行业竞争及价格/选择腾讯云的原因：
5.预计购买时间/请款事宜/购买折扣/预算底价：稳定客户</t>
  </si>
  <si>
    <t>上海创馥信息技术有限公司</t>
  </si>
  <si>
    <t>商家的小程序</t>
  </si>
  <si>
    <t>上海倒淌河信息技术有限公司</t>
  </si>
  <si>
    <t>增值电信icp/edi</t>
  </si>
  <si>
    <t>因为我们价格比阿里贵一倍，白皮书最低９折</t>
  </si>
  <si>
    <t>增值电信证</t>
  </si>
  <si>
    <t>价格相对阿里高出一倍，客户选择阿里</t>
  </si>
  <si>
    <t>上海东方渔人码头投资开发有限公司</t>
  </si>
  <si>
    <t>2023才到期</t>
  </si>
  <si>
    <t>上海范微信息科技技术有限公司</t>
  </si>
  <si>
    <t>点播产品</t>
  </si>
  <si>
    <t>给政府做点播功能，介绍了点播计费，要和领导核实一下.7.5：还在沟通哪个出钱，多半目前公司账号采购</t>
  </si>
  <si>
    <t>上海蜂生水起科技有限公司</t>
  </si>
  <si>
    <t>1.联系人（角色）：哪吒
2客户业务需求及业务诉求/痛点/上线的时间点：续费云服务器使用
3.业务备案及可能用到的产品：云服务器
4.行业竞争及价格/选择腾讯云的原因：
5.预计购买时间/请款事宜/购买折扣/预算底价：客户考虑续费云服务器，让申请优惠券</t>
  </si>
  <si>
    <t>上海福网信息科技有限公司</t>
  </si>
  <si>
    <t>用户业务交给同事在操作了，不愿给到同事电话</t>
  </si>
  <si>
    <t>上海玖行能源科技有限公司</t>
  </si>
  <si>
    <t>物联网卡</t>
  </si>
  <si>
    <t>1.联系人（角色）：采购
2客户业务需求及业务诉求/痛点/上线的时间点：
3.业务备案及可能用到的产品：物联网卡
4.行业竞争及价格/选择腾讯云的原因：无
5.预计购买时间/请款事宜/购买折扣/预算底价：稳定续费</t>
  </si>
  <si>
    <t>上海均瑶世外教育科技(集团)有限责任公司</t>
  </si>
  <si>
    <t>暂时不联系，价格满足不了，产品只能给到九折</t>
  </si>
  <si>
    <t>1.联系人（角色）：藤先生
2客户业务需求及业务诉求/痛点/上线的时间点：中小学私人学校，会用到腾讯会议
3.业务备案及可能用到的产品：腾讯会议
4.行业竞争及价格/选择腾讯云的原因：无
5.预计购买时间/请款事宜/购买折扣/预算底价：</t>
  </si>
  <si>
    <t>上海酷汇网络科技有限公司</t>
  </si>
  <si>
    <t>实时音视频 IM 互动白板</t>
  </si>
  <si>
    <t>客户还是在测试当中，一直没有上线</t>
  </si>
  <si>
    <t>教育APP</t>
  </si>
  <si>
    <t>上海夸夸教育科技有限公司</t>
  </si>
  <si>
    <t>已续费升级</t>
  </si>
  <si>
    <t>上海快呼健康管理有限公司</t>
  </si>
  <si>
    <t>直播点播</t>
  </si>
  <si>
    <t>上海马帮网络科技有限公司</t>
  </si>
  <si>
    <t>商业智能分析</t>
  </si>
  <si>
    <t>已转SMB还在测试</t>
  </si>
  <si>
    <t>上海萌果信息科技有限公司</t>
  </si>
  <si>
    <t>1.联系人（角色）：负责人
2客户业务需求及业务诉求/痛点/上线的时间点：稳定业务
3.业务备案及可能用到的产品：
4.行业竞争及价格/选择腾讯云的原因：
5.预计购买时间/请款事宜/购买折扣/预算底价：</t>
  </si>
  <si>
    <t>上海喵思窝网络科技有限公司</t>
  </si>
  <si>
    <t>迁移</t>
  </si>
  <si>
    <t>有迁移需求，具体迁移情况要等客户发具体负责人联系方式后才能确认，已在另外的账号采购，暂无迁移需求</t>
  </si>
  <si>
    <t>有迁移需求，具体迁移情况要等客户发具体负责人联系方式后才能确认</t>
  </si>
  <si>
    <t>上海凭安征信服务有限公司</t>
  </si>
  <si>
    <t>老客户</t>
  </si>
  <si>
    <t>短信新购</t>
  </si>
  <si>
    <t>上海新谣信息科技有限公司</t>
  </si>
  <si>
    <t>老客户续费</t>
  </si>
  <si>
    <t>电商</t>
  </si>
  <si>
    <t>上海雪山之巅信息技术有限公司</t>
  </si>
  <si>
    <t>微剪和点播插件</t>
  </si>
  <si>
    <t>微剪业务线还未跑通，需要技术支持，点播还未开始测</t>
  </si>
  <si>
    <t>上海琰方生物医学集团有限公司</t>
  </si>
  <si>
    <t>后续还需要20件左右</t>
  </si>
  <si>
    <t>上海阳淳电子股份有限公司</t>
  </si>
  <si>
    <t>服务续费器</t>
  </si>
  <si>
    <t>联系不到负责人</t>
  </si>
  <si>
    <t>联系不上等续费</t>
  </si>
  <si>
    <t>100005167898</t>
  </si>
  <si>
    <t>上海屹禾信息技术有限公司</t>
  </si>
  <si>
    <t>上海鹦伍塔科技有限公司</t>
  </si>
  <si>
    <t>代霞</t>
  </si>
  <si>
    <t>上海优普生健康科技有限公司</t>
  </si>
  <si>
    <t>1.联系人（角色）：邓先生　2、客户业务需求：服务器3、可能用到的产品：无4、行业竞争及价格/选择腾讯云的原因：价格低5、预计购买时间/请款事宜/购买折扣/预算底价：5000</t>
  </si>
  <si>
    <t>上海语晨文化传播有限公司</t>
  </si>
  <si>
    <t>1.联系人（角色）：廖先生
2客户业务需求及业务诉求/痛点/上线的时间点：服务器有多次升配，音视频产品还在用
3.业务备案及可能用到的产品：服务器
4.行业竞争及价格/选择腾讯云的原因：优惠
5.预计购买时间/请款事宜/购买折扣/预算底价：服务器到期续费了一个月</t>
  </si>
  <si>
    <t>上海御锟信息科技有限公司</t>
  </si>
  <si>
    <t>GPU、服务器</t>
  </si>
  <si>
    <t>上海源素堂化妆品有限公司</t>
  </si>
  <si>
    <t>1.联系人（角色）：
2客户业务需求及业务诉求/痛点/上线的时间点：
3.业务备案及可能用到的产品：服务器
4.行业竞争及价格/选择腾讯云的原因：无
5.预计购买时间/请款事宜/购买折扣/预算底价：目前未联系上</t>
  </si>
  <si>
    <t>上海真道网络科技有限公司</t>
  </si>
  <si>
    <t>1.联系人（角色）：负责人
2客户业务需求及业务诉求/痛点/上线的时间点：
3.业务备案及可能用到的产品：服务器、数据库、短信
4.行业竞争及价格/选择腾讯云的原因：无
5.预计购买时间/请款事宜/购买折扣/预算底价：稳定续费</t>
  </si>
  <si>
    <t>上好佳(中国)有限公司</t>
  </si>
  <si>
    <t>腾讯会议</t>
  </si>
  <si>
    <t>走流程</t>
  </si>
  <si>
    <t>绍兴市新澜装饰有限公司</t>
  </si>
  <si>
    <t>服务器，对象存储，短信</t>
  </si>
  <si>
    <t>沈代志</t>
  </si>
  <si>
    <t>沈利庆</t>
  </si>
  <si>
    <t>后面五月份确定价格
1、学生用来做什么测试？电商专业的学习测试
2、为什么决定这个配置？是给一个学校采购还是多个学校采购？5个学校
3、为什么分批次购买？具体分法是怎样的？每一批的数量？
4、做测试学生直接登录云服务器吗？需不需要集成到某个系统统一登陆？集成到一个系统登陆</t>
  </si>
  <si>
    <t>沈先生</t>
  </si>
  <si>
    <t>ac5a451cb13db1a10a703ae0a85bf8e9</t>
  </si>
  <si>
    <t>沈阳乐丰投资公司</t>
  </si>
  <si>
    <t>未注册账号，负责人联系不到，挖矿需求的</t>
  </si>
  <si>
    <t>未注册账号，另一个人已经在和阿里谈价了，联系不到</t>
  </si>
  <si>
    <t>沈阳市铁西区蓝梦家瑞床上用品经销店</t>
  </si>
  <si>
    <t>技术问题</t>
  </si>
  <si>
    <t>1.联系人（角色）：负责人
2客户业务需求及业务诉求/痛点/：性价比
3.业务备案及可能用到的产品：服务器
4.行业竞争及价格/选择腾讯云的原因：活动优惠
5.预计购买时间/请款事宜/购买折扣/预算底价：重新购买服务器</t>
  </si>
  <si>
    <t>深圳奥统平技术有限公司</t>
  </si>
  <si>
    <t>客户每月稳定续费1.4.16.27</t>
  </si>
  <si>
    <t>深圳捷汇科技有限公司</t>
  </si>
  <si>
    <t>1.联系人（角色）：负责人
2客户业务需求及业务诉求/痛点/：价格
3.业务备案及可能用到的产品：服务器，目前是稳定月付。拉长订单
4.行业竞争及价格/选择腾讯云的原因：活动优惠
5.预计购买时间/请款事宜/购买折扣/预算底价：</t>
  </si>
  <si>
    <t>100000388519
100007715451
100006166499
100019932334</t>
  </si>
  <si>
    <t>深圳京柏医疗科技股份有限公司</t>
  </si>
  <si>
    <t>服务器 实时音视频 短信 即使通信</t>
  </si>
  <si>
    <t>医疗网站项目</t>
  </si>
  <si>
    <t>深圳连盈科数码科技有限公司</t>
  </si>
  <si>
    <t>账号登录不上了</t>
  </si>
  <si>
    <t>100006062451</t>
  </si>
  <si>
    <t>深圳市柏英特电子科技有限公司</t>
  </si>
  <si>
    <t>100018489812</t>
  </si>
  <si>
    <t>深圳市大族光电设备有限公司</t>
  </si>
  <si>
    <t>深圳市德胜医疗科技有限公司</t>
  </si>
  <si>
    <t>目前技术还在对接中</t>
  </si>
  <si>
    <t>医疗APP，已经上线了，目前想实现会话，视频的功能</t>
  </si>
  <si>
    <t>深圳市菲林古科技有限公司</t>
  </si>
  <si>
    <t>直播，点播</t>
  </si>
  <si>
    <t>性能</t>
  </si>
  <si>
    <t>1.联系人（角色）：苏先生
2客户业务需求及业务诉求/痛点/上线的时间点：直播，点播。TRTC
3.业务备案及可能用到的产品：云服务器
4.行业竞争及价格/选择腾讯云的原因：
5.预计购买时间/请款事宜/购买折扣/预算底价：</t>
  </si>
  <si>
    <t>深圳市分享成长投资管理有限公司</t>
  </si>
  <si>
    <t>云数据库 弹性云盘 云服务器</t>
  </si>
  <si>
    <t>1.联系人（角色）：
2客户业务需求及业务诉求/痛点/上线的时间点：云数据库 弹性云盘 云服务器  续费
3.业务备案及可能用到的产品：
4.行业竞争及价格/选择腾讯云的原因：
5.预计购买时间/请款事宜/购买折扣/预算底价：</t>
  </si>
  <si>
    <t>深圳市画匠工坊教育有限公司</t>
  </si>
  <si>
    <t>整理商标信息</t>
  </si>
  <si>
    <t>用户想注册商标和购买域名</t>
  </si>
  <si>
    <t>批量注册商标和域名，都是属于自用</t>
  </si>
  <si>
    <t>深圳市惠学教育网络有限公司</t>
  </si>
  <si>
    <t>今天打款</t>
  </si>
  <si>
    <t>深圳市凯卓光电有限公司</t>
  </si>
  <si>
    <t>挂系统</t>
  </si>
  <si>
    <t>深圳市鲲鱼科技有限公司</t>
  </si>
  <si>
    <t>深圳市丽德宝纸品有限公司</t>
  </si>
  <si>
    <t>拒接电话</t>
  </si>
  <si>
    <t>深圳市联医科技有限公司</t>
  </si>
  <si>
    <t>深圳市菱科泰网络科技有限公司</t>
  </si>
  <si>
    <t>深圳市诺百利软件技术有限公司</t>
  </si>
  <si>
    <t>程峡</t>
  </si>
  <si>
    <t>深圳市前海鹰洋国际贸易有限公司</t>
  </si>
  <si>
    <t>1.联系人（角色）：廖先生
2客户业务需求及业务诉求/痛点/上线的时间点：服务器
3.业务备案及可能用到的产品：服务器
4.行业竞争及价格/选择腾讯云的原因：优惠
5.预计购买时间/请款事宜/购买折扣/预算底价：服务器到期</t>
  </si>
  <si>
    <t>深圳市瑞网通信息技术有限公司</t>
  </si>
  <si>
    <t>1.联系人（角色）：采购
2客户业务需求及业务诉求/痛点/上线的时间点：安全。cdn
3.业务备案及可能用到的产品：安全。cdn
4.行业竞争及价格/选择腾讯云的原因：优惠
5.预计购买时间/请款事宜/购买折扣/预算底价：财务付款</t>
  </si>
  <si>
    <t>深圳市省略网络科技有限公司</t>
  </si>
  <si>
    <t>深圳市食品安全管理研究会</t>
  </si>
  <si>
    <t>企业认证金额输入错误重新认证</t>
  </si>
  <si>
    <t>是邦政府在做，接入短信使用</t>
  </si>
  <si>
    <t>深圳市思倍云科技有限公司</t>
  </si>
  <si>
    <t>等保三级</t>
  </si>
  <si>
    <t>客户目前咨询等保问题以及报价</t>
  </si>
  <si>
    <t>深圳市缇霓科技有限公司</t>
  </si>
  <si>
    <t>深圳市我好热国际贸易有限公司</t>
  </si>
  <si>
    <t>1.联系人（角色）：负责人
2客户业务需求及业务诉求/痛点/上线的时间点：跨境电商
3.业务备案及可能用到的产品：服务器
4.行业竞争及价格/选择腾讯云的原因：无
5.预计购买时间/请款事宜/购买折扣/预算底价：稳定续费</t>
  </si>
  <si>
    <t>深圳市星晨煦科技有限公司（目前是个人）</t>
  </si>
  <si>
    <t>之前项目凉了，现在又开设了，在测试阶段</t>
  </si>
  <si>
    <t>之前项目凉了，现在又开设了</t>
  </si>
  <si>
    <t>深圳市宇创智慧科技有限公司</t>
  </si>
  <si>
    <t>深圳市致远声讯科技有限公司</t>
  </si>
  <si>
    <t>1.联系人（角色）：负责人股东
2客户业务需求及业务诉求/痛点/：网站/物联网
3.业务备案及可能用到的产品：服务器，数据库
4.行业竞争及价格/选择腾讯云的原因：
5.预计购买时间/请款事宜/购买折扣/预算底价：稳定客户</t>
  </si>
  <si>
    <t>深圳市纵飞电子商务有限公司</t>
  </si>
  <si>
    <t>1.联系人（角色）：负责人
2客户业务需求及业务诉求/痛点/上线的时间点：域名囤积商
3.业务备案及可能用到的产品：域名商标
4.行业竞争及价格/选择腾讯云的原因：无
5.预计购买时间/请款事宜/购买折扣/预算底价：今天正在申请优惠券</t>
  </si>
  <si>
    <t>拾度投资管理(北京)有限公司</t>
  </si>
  <si>
    <t>等保合规</t>
  </si>
  <si>
    <t>石家庄夺魁文化传媒有限公司</t>
  </si>
  <si>
    <t>1.联系人（角色）：老板
2客户业务需求及业务诉求/痛点/上线的时间点：服务器卡，做电商，直播
3.业务备案及可能用到的产品：服务器，负载均衡，弹性伸缩
4.行业竞争及价格/选择腾讯云的原因：
5.预计购买时间/请款事宜/购买折扣/预算底价：今年下半年</t>
  </si>
  <si>
    <t>石家庄新博施电子科技有限公司</t>
  </si>
  <si>
    <t>服务器续费使用</t>
  </si>
  <si>
    <t>石正</t>
  </si>
  <si>
    <t>还在调研</t>
  </si>
  <si>
    <t>客户公司后续有项目搭建，还会使用到im产品等</t>
  </si>
  <si>
    <t>顺昌县埔上萤石有限公司</t>
  </si>
  <si>
    <t>1.联系人（角色）：负责人
2客户业务需求及业务诉求/痛点/：
3.业务备案及可能用到的产品：安全产品
4.行业竞争及价格/选择腾讯云的原因：无
5.预计购买时间/请款事宜/购买折扣/预算底价：</t>
  </si>
  <si>
    <t>四川长江造纸仪器有限责任公司</t>
  </si>
  <si>
    <t>服务器、主机安全</t>
  </si>
  <si>
    <t>目前技术还没有确认配置，正在走流程</t>
  </si>
  <si>
    <t>门户网站</t>
  </si>
  <si>
    <t>四川萃智环保科技有限公司</t>
  </si>
  <si>
    <t>四川海纳百鑫科技有限公司</t>
  </si>
  <si>
    <t>四川黑菠萝科技有限公司</t>
  </si>
  <si>
    <t>采购数据库</t>
  </si>
  <si>
    <t>四川华先企业管理咨询有限公司</t>
  </si>
  <si>
    <t>四川通则大数据服务有限公司</t>
  </si>
  <si>
    <t>1.联系人（角色）：负责人
2客户业务需求及业务诉求/痛点/：短信未支付
3.业务备案及可能用到的产品：短信
4.行业竞争及价格/选择腾讯云的原因：短信
5.预计购买时间/请款事宜/购买折扣/预算底价：短信未支付</t>
  </si>
  <si>
    <t>四川鱼尾巴科技有限公司</t>
  </si>
  <si>
    <t>思店科技(杭州)有限公司</t>
  </si>
  <si>
    <t>泗洪县成美便利店</t>
  </si>
  <si>
    <t>价格</t>
  </si>
  <si>
    <t>1.联系人（角色）：采购刘先生 
2客户业务需求及业务诉求/痛点/上线的时
间点：服务器在乎价格
3.业务备案及可能用到的产品：服务器
4.行业竞争及价格/选择腾讯云的原因：认可腾讯 
5.预计购买时间/请款事宜/购买折扣/预算底价：</t>
  </si>
  <si>
    <t>100016736208</t>
  </si>
  <si>
    <t>四喜商务（深圳）有限公司</t>
  </si>
  <si>
    <t>服务器、直播、点播、等保</t>
  </si>
  <si>
    <t>宿迁魔晶小桔科技有限公司</t>
  </si>
  <si>
    <t>音视频业务，现在业务还咩有部署</t>
  </si>
  <si>
    <t>1.联系人（角色）：周总　2、客户业务需求：IM 直播点播、可能用到的产品：无4、行业竞争及价格/选择腾讯云的原因：价格低5、预计购买时间/请款事宜/购买折扣/预算底价：</t>
  </si>
  <si>
    <t>苏州赛科计算机信息系统有限公司</t>
  </si>
  <si>
    <t>走流程，后天付款</t>
  </si>
  <si>
    <t>苏州赛泊瑞信息技术有限公司</t>
  </si>
  <si>
    <t>短信价格</t>
  </si>
  <si>
    <t>1.联系人（角色）：周经理　2、客户业务需求：D短信可能用到的产品：无4、行业竞争及价格/选择腾讯云的原因：价格低5、预计购买时间/请款事宜/购买折扣/预算底价：</t>
  </si>
  <si>
    <t>苏州山沪和智能科技有限公司</t>
  </si>
  <si>
    <t>迁移服务器</t>
  </si>
  <si>
    <t>暂时在弄其他业务，月末再看迁移</t>
  </si>
  <si>
    <t>服务器迁移</t>
  </si>
  <si>
    <t>苏州上壹企业管理有限公司</t>
  </si>
  <si>
    <t>采购服务器部署企业官网</t>
  </si>
  <si>
    <t>苏州升鲜记食品有限公司</t>
  </si>
  <si>
    <t>苏州市相城区第二人民医院</t>
  </si>
  <si>
    <t>1.联系人（角色）：采购葛女士
2客户业务需求及业务诉求/痛点/上线的时间点：优惠
3.业务备案及可能用到的产品：短信
4.行业竞争及价格/选择腾讯云的原因：
5.预计购买时间/请款事宜/购买折扣/预算底价：</t>
  </si>
  <si>
    <t>苏州雄霸网络科技有限公司</t>
  </si>
  <si>
    <t>刘涵</t>
  </si>
  <si>
    <t>语音识别</t>
  </si>
  <si>
    <t>游戏部署，在其他平台部署，想使用腾讯云一句话识别，推荐迁移后面跟进</t>
  </si>
  <si>
    <t>肃州云脉网络科技有限公司</t>
  </si>
  <si>
    <t>王心炼</t>
  </si>
  <si>
    <t>卡在模板</t>
  </si>
  <si>
    <t>孙居峰</t>
  </si>
  <si>
    <t>孙小庆</t>
  </si>
  <si>
    <t>刘鹏</t>
  </si>
  <si>
    <t>还在对比</t>
  </si>
  <si>
    <t>有应用加固的需求，报了价觉得有点贵，还在跟其它家的对比，说是个人的项目，已加微信沟通。现在不急要等到7 8月份去了</t>
  </si>
  <si>
    <t>泰邦投资顾问(四川)有限公司</t>
  </si>
  <si>
    <t>汤文山</t>
  </si>
  <si>
    <t>APP</t>
  </si>
  <si>
    <t>陶先生（伪个人）</t>
  </si>
  <si>
    <t>天财晨曦(北京)软件有限责任公司</t>
  </si>
  <si>
    <t>人脸识别</t>
  </si>
  <si>
    <t>天津罗脉商贸有限公司</t>
  </si>
  <si>
    <t>1.联系人（角色）：负责人
2客户业务需求及业务诉求/痛点/上线的时间点：几十台云服务器
3.业务备案及可能用到的产品：服务器
4.行业竞争及价格/选择腾讯云的原因：
5.预计购买时间/请款事宜/购买折扣/预算底价：亚马逊跨境电商</t>
  </si>
  <si>
    <t>d7d8016cb247bf62edad1e020067ccbf</t>
  </si>
  <si>
    <t>天津市天友建筑设计股份有限公司</t>
  </si>
  <si>
    <t>服务器数据库对象存储NAT网关 弹性IP 文件存储</t>
  </si>
  <si>
    <t>客户在对比阿里 华为 移动电信都在对比</t>
  </si>
  <si>
    <t>OA系统</t>
  </si>
  <si>
    <t>天津兴宁实业股份有限公司</t>
  </si>
  <si>
    <t>邓辉</t>
  </si>
  <si>
    <t>目前产品未开发好，目前服务器再用</t>
  </si>
  <si>
    <t>天翼爱动漫文化传媒有限公司</t>
  </si>
  <si>
    <t>1.联系人（角色）：负责人
2客户业务需求及业务诉求/痛点/上线的时间点：
3.业务备案及可能用到的产品：云解析
4.行业竞争及价格/选择腾讯云的原因：无
5.预计购买时间/请款事宜/购买折扣/预算底价：</t>
  </si>
  <si>
    <t>通化麒艺网络科技有限公司</t>
  </si>
  <si>
    <t>完颜许哲</t>
  </si>
  <si>
    <t>公有云上云</t>
  </si>
  <si>
    <t>公有云调研部署</t>
  </si>
  <si>
    <t>王华</t>
  </si>
  <si>
    <t>8h16g服务器</t>
  </si>
  <si>
    <t>王先生</t>
  </si>
  <si>
    <t>未联系上</t>
  </si>
  <si>
    <t>小程序插件</t>
  </si>
  <si>
    <t>100000327501</t>
  </si>
  <si>
    <t>100007320614</t>
  </si>
  <si>
    <t>100009100210</t>
  </si>
  <si>
    <t>100019809291</t>
  </si>
  <si>
    <t>汪先生（伪个人）</t>
  </si>
  <si>
    <t>MYSQL数据库5.7 及以上版本 16H32G 1000G 2台 Redis2H4G3台 对象存储 2T 负载均衡 服务器</t>
  </si>
  <si>
    <t>网真视讯(深圳)有限公司</t>
  </si>
  <si>
    <t>喂来（苏州）网络科技有限公司</t>
  </si>
  <si>
    <t>三级等保</t>
  </si>
  <si>
    <t>渭南市网美至尚网络技术有限公司</t>
  </si>
  <si>
    <t>客户准备购买腾讯会议，预计下下周采购</t>
  </si>
  <si>
    <t>未知</t>
  </si>
  <si>
    <t>采购时间不确定</t>
  </si>
  <si>
    <t>1.联系人（角色）：陶女士　2、客户业务需求：语音合成      3、可能用到的产品：无4、行业竞争及价格/选择腾讯云的原因：618活动/5、预计购买时间/请款事宜/购买折扣/预算底价：3000</t>
  </si>
  <si>
    <t>客户咨询商标价格，报价1000件240一件，让客户转企业认证详细沟通价格，客户表示晚上操作</t>
  </si>
  <si>
    <t>100019083966</t>
  </si>
  <si>
    <t>1.联系人（角色）：李先生　2、客户业务需求：视频内容安全，图片内容安全，图片审核      3、可能用到的产品：数据库4、行业竞争及价格/选择腾讯云的原因：618活动5、预计购买时间/请款事宜/购买折扣/预算底价：20000</t>
  </si>
  <si>
    <t>100019746695</t>
  </si>
  <si>
    <t>1.联系人（角色）：陶女士　2、客户业务需求：语音合成      3、可能用到的产品：无4、行业竞争及价格/选择腾讯云的原因：618活动/5、预计购买时间/请款事宜/购买折扣/预算底价：3000</t>
  </si>
  <si>
    <t>4107e288d3feee0f677a38f6a644b97a</t>
  </si>
  <si>
    <t>服务器 域名</t>
  </si>
  <si>
    <t>联系不是决策人，需要领导决定</t>
  </si>
  <si>
    <t>福达万家建材有限公司（app）</t>
  </si>
  <si>
    <t>5cf5c41d6d5c6b82b8d8d114fbffb153</t>
  </si>
  <si>
    <t>温州爱护环保科技有限公司</t>
  </si>
  <si>
    <t>服务器数据库直播点播</t>
  </si>
  <si>
    <t>搭建APP,需要做报价，账号未注册，说我们之前联系了但没做报价给客户，现在不知道是什么价格，加客户联系方式看看配置</t>
  </si>
  <si>
    <t>环保APP</t>
  </si>
  <si>
    <t>100001053144</t>
  </si>
  <si>
    <t>温州蓝莓软件科技有限公司</t>
  </si>
  <si>
    <t>Q2W13</t>
  </si>
  <si>
    <t>乌海市网讯信息科技股份有限公司</t>
  </si>
  <si>
    <t>现在还在测试阶段，现在全部移给技术，联系不上技术</t>
  </si>
  <si>
    <t>1.联系人（角色）：沈先生(负责人)
2客户业务需求及业务诉求/痛点/上线的时间点：IM，考虑价格，五月中旬上线
3.业务备案及可能用到的产品：IM
4.行业竞争及价格/选择腾讯云的原因：对比价格
5.预计购买时间/请款事宜/购买折扣/预算底价：5.15</t>
  </si>
  <si>
    <t>武汉埃迪恩信息技术有限公司</t>
  </si>
  <si>
    <t>迁移客户还在商量，顺利的话明天成单６Ｗ＋</t>
  </si>
  <si>
    <t>100020068327</t>
  </si>
  <si>
    <t>武汉碧海云天科技股份有限公司</t>
  </si>
  <si>
    <t>武汉活力时代商务服务有限公司</t>
  </si>
  <si>
    <t>朱兴莲</t>
  </si>
  <si>
    <t>现在备案出了点问题域名主体不一致等备案弄好了再进行采购</t>
  </si>
  <si>
    <t>想搭建一个信用官网</t>
  </si>
  <si>
    <t>武汉诺利捷科技有限公司</t>
  </si>
  <si>
    <t>个转企业，只是采购员 技术只让购云图企业版</t>
  </si>
  <si>
    <t>武汉市辉生互融科技有限公司</t>
  </si>
  <si>
    <t>直播、点播</t>
  </si>
  <si>
    <t>说今天下午买</t>
  </si>
  <si>
    <t>武汉小蜜蜂生命科学技术有限公司</t>
  </si>
  <si>
    <t>乌鲁木齐闪店旺铺信息科技有限公司</t>
  </si>
  <si>
    <t>1.联系人（角色）：负责人
2客户业务需求及业务诉求/痛点/上线的时间点：稳定的网站和系统
3.业务备案及可能用到的产品：服务器、主机安全
4.行业竞争及价格/选择腾讯云的原因：优惠
5.预计购买时间/请款事宜/购买折扣/预算底价：</t>
  </si>
  <si>
    <t>乌鲁木齐市米东区唯爱春天婚纱摄影</t>
  </si>
  <si>
    <t>说h5页面需要备案过的域名进行登记，没备案的域名怕不能登记使用</t>
  </si>
  <si>
    <t>想购买海外不备案的服务器域名搭建小程序</t>
  </si>
  <si>
    <t>无锡保护伞信息技术有限公司</t>
  </si>
  <si>
    <t>IM 云直播 云点播</t>
  </si>
  <si>
    <t>无锡涔迪信息技术有限公司</t>
  </si>
  <si>
    <t>无锡达泽信息科技有限公司</t>
  </si>
  <si>
    <t>服务器、短信、COS、实时音视频、移动推送</t>
  </si>
  <si>
    <t>无锡神韶科技有限公司</t>
  </si>
  <si>
    <t>无锡宜通视博科技有限公司</t>
  </si>
  <si>
    <t>客户表示目前研发这一块出了问题，可能要等两个月后才考虑迁移到云上部署项目</t>
  </si>
  <si>
    <t>100018430838</t>
  </si>
  <si>
    <t>吴先生</t>
  </si>
  <si>
    <t>吴晓蓉</t>
  </si>
  <si>
    <t>要年底才考虑了</t>
  </si>
  <si>
    <t>现在还在内部的审批阶段，具体时间不确定</t>
  </si>
  <si>
    <t>梧州优速科技有限公司</t>
  </si>
  <si>
    <t>西安超灵网络科技有限公司</t>
  </si>
  <si>
    <t>未接电话 未回信息</t>
  </si>
  <si>
    <t>西安町洲电子科技有限公司</t>
  </si>
  <si>
    <t>客户不太着急这个账号的服务器情况。</t>
  </si>
  <si>
    <t>西安沐北信息科技有限公司</t>
  </si>
  <si>
    <t>还在比较什么配置的，发了那个1t的云硬盘过去要单独6000多，犹豫了；
合同卡点，想走线下，不能转企业，不加维信，QQ，发了邮箱，他加我，还没加，电话未接通，７.５打的 7/6出差了，下周回来了办理</t>
  </si>
  <si>
    <t>迁移8核16g10m三年</t>
  </si>
  <si>
    <t>西安那托网络技术有限责任公司</t>
  </si>
  <si>
    <t>办公软件网站</t>
  </si>
  <si>
    <t>西安吾城吾记文化传媒有限公司</t>
  </si>
  <si>
    <t>西安一成机械设备有限公司</t>
  </si>
  <si>
    <t>主机安全。waf 云防火墙 数据安全审计</t>
  </si>
  <si>
    <t>客户对方案和价格还需要进一步了解</t>
  </si>
  <si>
    <t>网站系统项目</t>
  </si>
  <si>
    <t>f159afacfc57f7210a5e9c0137eda6b9</t>
  </si>
  <si>
    <t>西安一商社企业咨询管理有限公司</t>
  </si>
  <si>
    <t>正在请示老板意见，月消耗10W条</t>
  </si>
  <si>
    <t>培训机构发送通知类短信</t>
  </si>
  <si>
    <t>西安正飞智能科技有限公司</t>
  </si>
  <si>
    <t>无折扣优惠  还有一年才到期</t>
  </si>
  <si>
    <t>腾讯会议续费</t>
  </si>
  <si>
    <t>西南运通公路物流有限公司</t>
  </si>
  <si>
    <t>域名、短信、等保</t>
  </si>
  <si>
    <t>等保要等网络会议系统开发好后才会需要，项目还未做，周期长</t>
  </si>
  <si>
    <t>夏建华</t>
  </si>
  <si>
    <t>1.联系人（角色）：法人
2客户业务需求及业务诉求/痛点/上线的时间点：服务器，大公司下的初创公司，有上旬需求，做管理系统，APP，小程序，网站都会放上面
3.业务备案及可能用到的产品：无
4.行业竞争及价格/选择腾讯云的原因：无
5.预计购买时间/请款事宜/购买折扣/预算底价：7月末</t>
  </si>
  <si>
    <t>厦门第一页网络科技有限公司</t>
  </si>
  <si>
    <t>厦门国业科技有限公司</t>
  </si>
  <si>
    <t>功能型小程序：服务器、域名</t>
  </si>
  <si>
    <t>厦门通易得科技有限公司</t>
  </si>
  <si>
    <t>服务器快到期</t>
  </si>
  <si>
    <t>厦门新宽特智能科技有限公司</t>
  </si>
  <si>
    <t>厦门易住科技有限公司</t>
  </si>
  <si>
    <t>夏圣荣</t>
  </si>
  <si>
    <t>是学校，新学校，九月份下营业执照。随时跟进</t>
  </si>
  <si>
    <t>襄阳乐步教育有限公司</t>
  </si>
  <si>
    <t>小泼造物(深圳)科技有限公司</t>
  </si>
  <si>
    <t>1.联系人（角色）：负责人
2客户业务需求及业务诉求/痛点/：性价比
3.业务备案及可能用到的产品：服务器、商标
4.行业竞争及价格/选择腾讯云的原因：活动优惠
5.预计购买时间/请款事宜/购买折扣/预算底价：</t>
  </si>
  <si>
    <t>100011531517</t>
  </si>
  <si>
    <t>小众猩球网络科技(深圳)有限公司</t>
  </si>
  <si>
    <t>1.联系人（角色）：先生　2、客户业务需求：IM3、可能用到的产品：数据库4、行业竞争及价格/选择腾讯云的原因：无5、预计购买时间/请款事宜/购买折扣/预算底价：10000</t>
  </si>
  <si>
    <t>谢金池</t>
  </si>
  <si>
    <t>redis</t>
  </si>
  <si>
    <t>预算只有1万，想要购买64G的redis</t>
  </si>
  <si>
    <t>谢亚洲</t>
  </si>
  <si>
    <t>直播、点播、IM</t>
  </si>
  <si>
    <t>项目计划中，不愿沟通</t>
  </si>
  <si>
    <t>新疆恒源昊域科技有限公司</t>
  </si>
  <si>
    <t>赵成欣</t>
  </si>
  <si>
    <t>迁移，考虑中.软著登记29号未付款</t>
  </si>
  <si>
    <t>新疆森居电子商务有限公司</t>
  </si>
  <si>
    <t>eb510d43299e31d17b2ccea5d54a24de</t>
  </si>
  <si>
    <t>新疆通辰建设项目管理股份有限公司</t>
  </si>
  <si>
    <t>新疆维吾尔自治区高级人民法院生产建设兵团分院</t>
  </si>
  <si>
    <t>新业务开展需要服务器</t>
  </si>
  <si>
    <t>新乡丰达网络科技有限公司</t>
  </si>
  <si>
    <t>DOSS</t>
  </si>
  <si>
    <t>许鸣陆</t>
  </si>
  <si>
    <t>用户准备搭建一个网站已购买了一个月的服务器</t>
  </si>
  <si>
    <t>徐先生</t>
  </si>
  <si>
    <t>徐州市好赞网络科技有限公司</t>
  </si>
  <si>
    <t>客户询问价格，今天准备测试，需要把价格提交上去才能确定是否采购。AI的几个接口都有可能会用到</t>
  </si>
  <si>
    <t>AI 小程序</t>
  </si>
  <si>
    <t>100020080647</t>
  </si>
  <si>
    <t>薛苗</t>
  </si>
  <si>
    <t>行政人员需和领导沟通</t>
  </si>
  <si>
    <t>用户想搭建公司官网</t>
  </si>
  <si>
    <t>薛源</t>
  </si>
  <si>
    <t>亚讯电子商务（南京）有限公司</t>
  </si>
  <si>
    <t>直播，目前在阿里月消耗1万左右，阿里按带宽计算</t>
  </si>
  <si>
    <t>100019396430</t>
  </si>
  <si>
    <t>颜先生</t>
  </si>
  <si>
    <t>TRTC，服务器</t>
  </si>
  <si>
    <t>阳谷春阳网络信息服务有限公司</t>
  </si>
  <si>
    <t>waf</t>
  </si>
  <si>
    <t>引导迁移上云，说价格高</t>
  </si>
  <si>
    <t>杨留常</t>
  </si>
  <si>
    <t>1.联系人（角色）：老板，伪个人
2客户业务需求及业务诉求/痛点/上线的时间点：亚马逊电商
3.业务备案及可能用到的产品：服务器、短信、数据库
4.行业竞争及价格/选择腾讯云的原因：无
5.预计购买时间/请款事宜/购买折扣/预算底价：</t>
  </si>
  <si>
    <t>杨守栋</t>
  </si>
  <si>
    <t>云支付现在通过不了，因为金融行业的信息</t>
  </si>
  <si>
    <t>客户在做游戏开发，像天涯明月刀类似的游戏。之前在华为用过服务器，不好用。目前准备用我们的做测试和上线准备，可能还需要数据库，短信，im，安全等</t>
  </si>
  <si>
    <t>杨先生</t>
  </si>
  <si>
    <t>杨萱</t>
  </si>
  <si>
    <t>价格问题，用户需要跟老板商量一下</t>
  </si>
  <si>
    <t>1.联系人（角色）：负责人
2客户业务需求及业务诉求/痛点/上线的时间点：服务器
3.业务备案及可能用到的产品：服务器
4.行业竞争及价格/选择腾讯云的原因：无
5.预计购买时间/请款事宜/购买折扣/预算底价：新购云服务器</t>
  </si>
  <si>
    <t>耀康宁文化发展(深圳)有限公司</t>
  </si>
  <si>
    <t>1.联系人（角色）：曾 技术
2客户业务需求及业务诉求/痛点/上线的时间点：之前是测试项目，目前稳定后考虑拉长
3.业务备案及可能用到的产品：服务器
4.行业竞争及价格/选择腾讯云的原因：无
5.预计购买时间/请款事宜/购买折扣/预算底价：稳定续费</t>
  </si>
  <si>
    <t>亿嘉和科技股份有限公司</t>
  </si>
  <si>
    <t>对比同类产品</t>
  </si>
  <si>
    <t>有4个宝利通设备，需要接入商业版腾讯会议会议室连接器使用</t>
  </si>
  <si>
    <t>亿利幕墙系统工程(广州)有限公司</t>
  </si>
  <si>
    <t>短信审核内容一直不通过</t>
  </si>
  <si>
    <t>1.联系人（角色）：女士　2、客户业务需求：短信       3、可能用到的产品：无4、行业竞争及价格/选择腾讯云的原因：618活动5、预计购买时间/请款事宜/购买折扣/预算底价：3500</t>
  </si>
  <si>
    <t>尹振华</t>
  </si>
  <si>
    <t>6月份后才会做网站，失联</t>
  </si>
  <si>
    <t>6月份后才会做网站</t>
  </si>
  <si>
    <t>瀛摩（广州）健康科技有限公司</t>
  </si>
  <si>
    <t>1.联系人（角色）：负责人
2客户业务需求及业务诉求/痛点/：性价比
3.业务备案及可能用到的产品：服务器、
4.行业竞争及价格/选择腾讯云的原因：活动优惠
5.预计购买时间/请款事宜/购买折扣/预算底价：</t>
  </si>
  <si>
    <t>英医慧通(北京)信息技术有限公司</t>
  </si>
  <si>
    <t>1.联系人（角色）：先生　2、客户业务需求：服务器，web安全      3、可能用到的产品：无4、行业竞争及价格/选择腾讯云的原因：无/5、预计购买时间/请款事宜/购买折扣/预算底价：56768.7</t>
  </si>
  <si>
    <t>宇渗智能科技（上海）有限公司</t>
  </si>
  <si>
    <t>余新岳</t>
  </si>
  <si>
    <t>云加密机</t>
  </si>
  <si>
    <t>他客户的需求，还在调研，关注价格，后续采购会让客户注册账号，也想把客户阿里的业务迁到腾讯云，近期联系不上</t>
  </si>
  <si>
    <t>袁鹏超</t>
  </si>
  <si>
    <t>直播、服务器</t>
  </si>
  <si>
    <t>觉得直播价格贵，近期失联</t>
  </si>
  <si>
    <t>100019378005</t>
  </si>
  <si>
    <t>云南明亚金服文化传播有限公司</t>
  </si>
  <si>
    <t>客户项目现在出问题了，具体情况不愿意多沟通</t>
  </si>
  <si>
    <t>1.联系人（角色）：负责人张先生
2客户业务需求及业务诉求/痛点/上线的时间点：折扣优惠/6月初上线
3.业务备案及可能用到的产品：云服务器
4.行业竞争及价格/选择腾讯云的原因：朋友推荐
5.预计购买时间/请款事宜/购买折扣/预算底价：5月底/官网折扣价之后9折
6：后续客情维护，然后沟通产品事情情况，项目具体情况</t>
  </si>
  <si>
    <t>云南青牛网络科技有限公司</t>
  </si>
  <si>
    <t>小程序接口没弄好</t>
  </si>
  <si>
    <t>云南顺智科技有限公司</t>
  </si>
  <si>
    <t>张海斌</t>
  </si>
  <si>
    <t>系统，需要三台服务器，多方比价中</t>
  </si>
  <si>
    <t>100014715037</t>
  </si>
  <si>
    <t>张家口酷游网络技术有限公司</t>
  </si>
  <si>
    <t>张家口蔚县晨焯科技服务有限责任公司</t>
  </si>
  <si>
    <t>信访APP，帮他人搭建还是自己的APP，以后用量情况，sdk需要产品线下支持</t>
  </si>
  <si>
    <t>1.联系人（角色）：石先生
2客户业务需求及业务诉求/痛点/上线的时间点：做小程序，会用到人脸核身产品
3.业务备案及可能用到的产品：人脸核身
4.行业竞争及价格/选择腾讯云的原因：无
5.预计购买时间/请款事宜/购买折扣/预算底价：目前账号在代理商</t>
  </si>
  <si>
    <t>79c473ffaf8ba45cfd2f528469b4f456</t>
  </si>
  <si>
    <t>章均</t>
  </si>
  <si>
    <t>文字识别</t>
  </si>
  <si>
    <t>目前还需要技术测试，然后再考虑采购</t>
  </si>
  <si>
    <t>1.联系人（角色）：章先生
2客户业务需求及业务诉求/痛点/上线的时间点：文字识别
3.业务备案及可能用到的产品：身份证识别
4.行业竞争及价格/选择腾讯云的原因：
5.预计购买时间/请款事宜/购买折扣/预算底价：目前需要技术接入测试，后面才会考虑接入试用</t>
  </si>
  <si>
    <t>张磊磊</t>
  </si>
  <si>
    <t>云图</t>
  </si>
  <si>
    <t>张鹏</t>
  </si>
  <si>
    <t>购买了20０商标</t>
  </si>
  <si>
    <t>200件215可以吗一年申请量1000件，明天能做，但是公司不会屯所以不会一次采购一年的，明天上午给答复，能开发票更好，要打对公账户，他朋友买了215</t>
  </si>
  <si>
    <t>张文龙</t>
  </si>
  <si>
    <t>1.联系人（角色）：张先生
2客户业务需求及业务诉求/痛点/上线的时间点：
3.业务备案及可能用到的产品：服务器
4.行业竞争及价格/选择腾讯云的原因：
5.预计购买时间/请款事宜/购买折扣/预算底价：想要采购服务器来搭建应用，推荐个转企</t>
  </si>
  <si>
    <t>100019025119</t>
  </si>
  <si>
    <t>张先生</t>
  </si>
  <si>
    <t>漳州市龙文区金标网络技术服务部</t>
  </si>
  <si>
    <t>赵军</t>
  </si>
  <si>
    <t>报价之后客户就没回信息，不接电话了</t>
  </si>
  <si>
    <t>1.联系人（角色）：赵先生　2、客户业务需求：搭建官网3、可能用到的产品：服务器，存储，网站建设4、行业竞争及价格/选择腾讯云的原因：/5、预计购买时间/请款事宜/购买折扣/预算底价：15000</t>
  </si>
  <si>
    <t>100014386840</t>
  </si>
  <si>
    <t>赵敏老师</t>
  </si>
  <si>
    <t>校园项目新购服务器数据库</t>
  </si>
  <si>
    <t>赵先生</t>
  </si>
  <si>
    <t>100018340580</t>
  </si>
  <si>
    <t>物联网平台、企业官网</t>
  </si>
  <si>
    <t>浙江崇汉信息科技有限公司</t>
  </si>
  <si>
    <t>1.联系人（角色）：胡先生
2客户业务需求及业务诉求/痛点/上线的时间点：IM功能
3.业务备案及可能用到的产品：IM
4.行业竞争及价格/选择腾讯云的原因：无
5.预计购买时间/请款事宜/购买折扣/预算底价：在乎优惠</t>
  </si>
  <si>
    <t>浙江房洽洽网络科技有限公司</t>
  </si>
  <si>
    <t>IM、移动应用安全</t>
  </si>
  <si>
    <t>续费拉长</t>
  </si>
  <si>
    <t>续费，客户目前因为app是要更新组件，但是有漏洞，所以需要移动安全加固，但是考虑到价格比较高，所以还在申请，客户这边请款需要走流程，还在进一步跟进</t>
  </si>
  <si>
    <t>浙江火聊网络科技有限公司</t>
  </si>
  <si>
    <t>浙江先麦电子科技有限公司</t>
  </si>
  <si>
    <t>1.联系人（角色）：开发方
2客户业务需求及业务诉求/痛点/：K歌娱乐类型APP
3.业务备案及可能用到的产品：曲库、数据库/服务器/短信/移动推送/安全/8H16G/TRTC
4.行业竞争及价格/选择腾讯云的原因：无
5.预计购买时间/请款事宜/购买折扣/预算底价：</t>
  </si>
  <si>
    <t>浙江亿企网络技术有限公司</t>
  </si>
  <si>
    <t>正大卜蜂贸易发展有限公司</t>
  </si>
  <si>
    <t>升配</t>
  </si>
  <si>
    <t>现在流程已经走到最后一步了，财务打款就行，这周就能成单</t>
  </si>
  <si>
    <t>郑州点球成金文化传媒有限公司</t>
  </si>
  <si>
    <t>客户做体育赛事直播，每天18-20小时，观看人数并发30，想标准直播和快直播结合，预计7月中旬上线，下周启动</t>
  </si>
  <si>
    <t>郑州基正科技有限公司</t>
  </si>
  <si>
    <t>郑州千花千语生物科技有限公司</t>
  </si>
  <si>
    <t>服务器 短信 数据库</t>
  </si>
  <si>
    <t>搭建小程序电商平台 需求服务器 数据库部署</t>
  </si>
  <si>
    <t>郑州数丁信息科技有限公司</t>
  </si>
  <si>
    <t>中宝泰信（北京）投资有限公司</t>
  </si>
  <si>
    <t>中储智科信息技术有限公司</t>
  </si>
  <si>
    <t>腾讯云图</t>
  </si>
  <si>
    <t>需要线下的私有化部署</t>
  </si>
  <si>
    <t>大数据平台</t>
  </si>
  <si>
    <t>中国葛洲坝集团电力有限责任公司</t>
  </si>
  <si>
    <t>智慧党建</t>
  </si>
  <si>
    <t>中国航油集团新源石化有限公司茂名分公司</t>
  </si>
  <si>
    <t>专线</t>
  </si>
  <si>
    <t>中国农药工业协会</t>
  </si>
  <si>
    <t>中国人寿保险股份有限公司广东省分公司</t>
  </si>
  <si>
    <t>一直有短信需求，每个月采购，具体负责人不愿沟通</t>
  </si>
  <si>
    <t>一直有短信需求</t>
  </si>
  <si>
    <t>100019711603</t>
  </si>
  <si>
    <t>中国石油学会</t>
  </si>
  <si>
    <t>客户准备搭建一个系统，微信协助客户已经采购</t>
  </si>
  <si>
    <t>中国质量认证中心</t>
  </si>
  <si>
    <t>移动应用安全</t>
  </si>
  <si>
    <t>还在内部沟通中，还不确定具体接入时间，持续跟进</t>
  </si>
  <si>
    <t>中华人民共和国重庆江北机场海关</t>
  </si>
  <si>
    <t>再次去电沟通意愿不强</t>
  </si>
  <si>
    <t>100019106214</t>
  </si>
  <si>
    <t>钟女士</t>
  </si>
  <si>
    <t>实时音视频、口语测评</t>
  </si>
  <si>
    <t>重庆傲雄在线信息技术有限公司</t>
  </si>
  <si>
    <t>1.联系人（角色）：霍先生
2客户业务需求及业务诉求/痛点/上线的时间点：做的社区业务，需要E证通来使用核验人的身份信息。目前还在看接入使用的情况
3.业务备案及可能用到的产品：E证通
4.行业竞争及价格/选择腾讯云的原因：无
5.预计购买时间/请款事宜/购买折扣/预算底价：采购E证通产品</t>
  </si>
  <si>
    <t>ee27b5693447a91e9ebdb7eea7780ab6</t>
  </si>
  <si>
    <t>重庆儿童天堂摄影有限公司</t>
  </si>
  <si>
    <t>分布式数据库</t>
  </si>
  <si>
    <t>重庆禾睿康粮油有限公司</t>
  </si>
  <si>
    <t>客户表示先续费，并询问新购价格</t>
  </si>
  <si>
    <t>重庆华会天下科技有限公司</t>
  </si>
  <si>
    <t>承诺618前购买</t>
  </si>
  <si>
    <t>股票量化业务迁移至腾讯云</t>
  </si>
  <si>
    <t>重庆康洲大数据有限公司</t>
  </si>
  <si>
    <t>目前已经开始测试服务器</t>
  </si>
  <si>
    <t>迁移等后面再考虑，一步步来，先采购一台服务器体验测试</t>
  </si>
  <si>
    <t>重庆科杭思迅科技开发有限公司</t>
  </si>
  <si>
    <t>老板那边还在确认数据以及价格</t>
  </si>
  <si>
    <t>100013873571</t>
  </si>
  <si>
    <t>重庆雀一门智能科技有限公司</t>
  </si>
  <si>
    <t>DDOS高仿包</t>
  </si>
  <si>
    <t>重庆荣投房地产经纪有限公司</t>
  </si>
  <si>
    <t>SSL</t>
  </si>
  <si>
    <t>重庆市忠县东正电气有限公司</t>
  </si>
  <si>
    <t>1.联系人（角色罗先生，户业务需求：服务器     3、可能用到的产品：无4、行业竞争及价格/选择腾讯云的原因：618活动5、预计购买时间/请款事宜/购买折扣/预算底价：</t>
  </si>
  <si>
    <t>重庆谊品弘渝科技有限公司</t>
  </si>
  <si>
    <t>中山市微咖文化传播有限公司</t>
  </si>
  <si>
    <t>不接电话</t>
  </si>
  <si>
    <t>之前用的我们的觉得太贵了才去华为买了，说了价格感兴趣。继续沟通</t>
  </si>
  <si>
    <t>中特集团(海南)有限公司</t>
  </si>
  <si>
    <t>erp系统</t>
  </si>
  <si>
    <t>中铁建宁夏高速公路有限公司</t>
  </si>
  <si>
    <t>已经提供报价</t>
  </si>
  <si>
    <t>钟文锋</t>
  </si>
  <si>
    <t>专线是接入</t>
  </si>
  <si>
    <t>一线报不了价，需要线下沟通</t>
  </si>
  <si>
    <t>客户是做金融股票的，想购买我们的到东南亚的专线，想让我们报价。以及我们的海外带宽上限</t>
  </si>
  <si>
    <t>中邮人寿保险股份有限公司浙江分公司</t>
  </si>
  <si>
    <t>1.联系人（角色）：采购
2客户业务需求及业务诉求/痛点/上线的时间点：服务器、数据库、短信、商标
3.业务备案及可能用到的产品：服务器
4.行业竞争及价格/选择腾讯云的原因：优惠
5.预计购买时间/请款事宜/购买折扣/预算底价：服务器到期续费</t>
  </si>
  <si>
    <t>周鹏程</t>
  </si>
  <si>
    <t>客户是做教育的，由企业账户，需要大批量的1H2G服务器，在华为云等也有业务推荐迁移，未联系上/无人接</t>
  </si>
  <si>
    <t>周亲</t>
  </si>
  <si>
    <t>个人测试非企业项目</t>
  </si>
  <si>
    <t>周奕萌</t>
  </si>
  <si>
    <t>他要线下合同，而且个人名义签合同</t>
  </si>
  <si>
    <t>周振朋</t>
  </si>
  <si>
    <t>教育行业 不愿意告知名称，app和网站还在研发</t>
  </si>
  <si>
    <t>周志勇（伪个人）</t>
  </si>
  <si>
    <t>目前客户有短信需求，但是在其它平台没有用完</t>
  </si>
  <si>
    <t>1.联系人（角色）：周先生　2、客户业务需求：短信3、可能用到的产品：无4、行业竞争及价格/选择腾讯云的原因：签名通不过5、预计购买时间/请款事宜/购买折扣/预算底价：20000</t>
  </si>
  <si>
    <t>诸暨苏迪亚电子商务有限公司</t>
  </si>
  <si>
    <t>公司要改营业执照，还没有弄好，商标是后续需求</t>
  </si>
  <si>
    <t>公司还没有弄好</t>
  </si>
  <si>
    <t>朱明哲</t>
  </si>
  <si>
    <t>朱女士</t>
  </si>
  <si>
    <t>1.联系人（角色）：朱女士
2客户业务需求及业务诉求/痛点/上线的时间点：目前在做电商小程序，需要接入人脸核身来使用，因为资质要求推荐接入E证通
3.业务备案及可能用到的产品：E证通
4.行业竞争及价格/选择腾讯云的原因：无
5.预计购买时间/请款事宜/购买折扣/预算底价：目前还在申请然后接入使用</t>
  </si>
  <si>
    <t>朱伟</t>
  </si>
  <si>
    <t>告知了商标268的价格，一年大哥3 50件的样子。加qq沟通</t>
  </si>
  <si>
    <t>100019578819</t>
  </si>
  <si>
    <t>朱荧荧</t>
  </si>
  <si>
    <t>100018145222</t>
  </si>
  <si>
    <t>朱总（佛吉亚）</t>
  </si>
  <si>
    <t>物联网</t>
  </si>
  <si>
    <t>邹基亮</t>
  </si>
  <si>
    <t>1.联系人（角色）：邹先生
2客户业务需求及业务诉求/痛点/上线的时间点：给其他人搭建的系统
3.业务备案及可能用到的产品：服务器、数据库、
4.行业竞争及价格/选择腾讯云的原因：无
5.预计购买时间/请款事宜/购买折扣/预算底价：</t>
  </si>
  <si>
    <t>组名</t>
  </si>
  <si>
    <t>累计值</t>
  </si>
  <si>
    <t>预计明日成单金额</t>
  </si>
  <si>
    <t>今日5000+成单个数</t>
  </si>
  <si>
    <t>今日5000+成单金额</t>
  </si>
  <si>
    <t>王智林</t>
  </si>
  <si>
    <t>汪吴水</t>
  </si>
  <si>
    <t>赢单概率定义</t>
  </si>
  <si>
    <t>里程碑</t>
  </si>
  <si>
    <t>阶段描述</t>
  </si>
  <si>
    <t>客户关键行为特点</t>
  </si>
  <si>
    <t>丢单</t>
  </si>
  <si>
    <t>商机完全丧失</t>
  </si>
  <si>
    <t>表达需求</t>
  </si>
  <si>
    <t>客户表达了需求，并且有动机</t>
  </si>
  <si>
    <t>客户表达了需求/现状，或者有急迫动机的需求
客户对产品提出疑问/对服务器做测试/拉技术对接群
客户在了解产品
客户在对比价钱
客户目前不着急，表示先了解
客户上线周期较长，2-3个月以上的时间</t>
  </si>
  <si>
    <t>认可公司/服务/产品</t>
  </si>
  <si>
    <t>客户表达了更具体的需求，认可产品和服务</t>
  </si>
  <si>
    <t>客户对价格没有异议
客户表示腾讯云比较适合
客户承诺可以在具体的时间再沟通
客户已经开始测试</t>
  </si>
  <si>
    <t>认可价格</t>
  </si>
  <si>
    <t>客户已经认同你的价格</t>
  </si>
  <si>
    <t>客户明确表示价格可以接受
客户咨询合同等购买细节（付款时间、方式、发票、账号、流程）
已经跟客户沟通好优惠，折扣
客户已经准备采购我们产品了，但是目前有卡点（账号、备案、价格）</t>
  </si>
  <si>
    <t>准备采购</t>
  </si>
  <si>
    <t>客户口头承诺付款时间</t>
  </si>
  <si>
    <t>明确什么时候下单采购
明确告知在走财务流程
持续稳定采购的客户</t>
  </si>
  <si>
    <t>完成付款</t>
  </si>
  <si>
    <t>完成采购</t>
  </si>
  <si>
    <t>已购买</t>
  </si>
  <si>
    <t>采购时间预计</t>
  </si>
  <si>
    <t>季度+周的形式</t>
  </si>
  <si>
    <t>每个季度有13周按周日划分，第一个周日之前为第一周</t>
  </si>
  <si>
    <r>
      <rPr>
        <sz val="10.0"/>
        <color rgb="FF000000"/>
      </rPr>
      <t xml:space="preserve">100010520006</t>
    </r>
    <phoneticPr fontId="1" type="noConversion"/>
  </si>
  <si>
    <r>
      <rPr>
        <sz val="10.0"/>
        <color rgb="FF000000"/>
      </rPr>
      <t xml:space="preserve">100015114328</t>
    </r>
    <phoneticPr fontId="1" type="noConversion"/>
  </si>
  <si>
    <r>
      <rPr>
        <sz val="10.0"/>
        <color rgb="FF000000"/>
      </rPr>
      <t xml:space="preserve">100013225954</t>
    </r>
    <phoneticPr fontId="1" type="noConversion"/>
  </si>
</sst>
</file>

<file path=xl/styles.xml><?xml version="1.0" encoding="utf-8"?>
<styleSheet xmlns="http://schemas.openxmlformats.org/spreadsheetml/2006/main">
  <numFmts count="6">
    <numFmt numFmtId="164" formatCode="yyyy/m/d"/>
    <numFmt numFmtId="165" formatCode="#,##0_);[Red]\(#,##0\)"/>
    <numFmt numFmtId="166" formatCode="#,##0.00_ "/>
    <numFmt numFmtId="167" formatCode="yyyy-mm-dd;@"/>
    <numFmt numFmtId="168" formatCode="m&quot;月&quot;d&quot;日&quot;;@"/>
    <numFmt numFmtId="169" formatCode="#,##0_ "/>
  </numFmts>
  <fonts count="25">
    <font>
      <sz val="11.0"/>
      <color indexed="8"/>
      <name val="Calibri"/>
      <family val="2"/>
      <scheme val="minor"/>
    </font>
    <font>
      <name val="Calibri"/>
      <sz val="11.0"/>
      <color rgb="000000"/>
    </font>
    <font>
      <name val="等线"/>
      <sz val="12.0"/>
      <color rgb="000000"/>
      <b val="true"/>
    </font>
    <font>
      <name val="微软雅黑"/>
      <sz val="10.0"/>
      <color rgb="000000"/>
    </font>
    <font>
      <name val="微软雅黑"/>
      <sz val="12.0"/>
      <color rgb="000000"/>
      <b val="true"/>
    </font>
    <font>
      <name val="微软雅黑"/>
      <sz val="10.0"/>
      <color rgb="000000"/>
      <b val="true"/>
    </font>
    <font>
      <name val="微软雅黑"/>
      <sz val="10.0"/>
      <color rgb="000000"/>
    </font>
    <font>
      <name val="宋体"/>
      <sz val="10.0"/>
      <color rgb="000000"/>
    </font>
    <font>
      <name val="SF Pro SC"/>
      <sz val="10.0"/>
      <color rgb="000000"/>
    </font>
    <font>
      <name val="Microsoft YaHei"/>
      <sz val="10.0"/>
      <color rgb="000000"/>
    </font>
    <font>
      <name val="Microsoft YaHei"/>
      <sz val="11.0"/>
      <color rgb="000000"/>
    </font>
    <font>
      <name val="SimHei"/>
      <sz val="10.0"/>
      <color rgb="000000"/>
    </font>
    <font>
      <name val="SimSun"/>
      <sz val="10.0"/>
      <color rgb="000000"/>
    </font>
    <font>
      <name val="宋体"/>
      <sz val="11.0"/>
      <color rgb="000000"/>
    </font>
    <font>
      <name val="SimHei"/>
      <sz val="10.0"/>
      <color rgb="000000"/>
    </font>
    <font>
      <name val="微软雅黑"/>
      <sz val="10.0"/>
      <color rgb="000000"/>
    </font>
    <font>
      <name val="Arial"/>
      <sz val="10.0"/>
      <color rgb="000000"/>
    </font>
    <font>
      <name val="微软雅黑"/>
      <sz val="9.0"/>
      <color rgb="000000"/>
      <b val="true"/>
    </font>
    <font>
      <name val="Arial"/>
      <sz val="10.0"/>
      <color rgb="000000"/>
    </font>
    <font>
      <name val="Microsoft YaHei"/>
      <sz val="10.0"/>
      <color rgb="000000"/>
    </font>
    <font>
      <name val="微软雅黑"/>
      <sz val="10.0"/>
    </font>
    <font>
      <name val="等线"/>
      <sz val="12.0"/>
    </font>
    <font>
      <name val="微软雅黑"/>
      <sz val="12.0"/>
      <color rgb="000000"/>
    </font>
    <font>
      <name val="Helvetica Neue"/>
      <sz val="10.0"/>
      <color rgb="000000"/>
    </font>
    <font>
      <name val="SimSun"/>
      <sz val="11.0"/>
      <color rgb="000000"/>
    </font>
  </fonts>
  <fills count="6">
    <fill>
      <patternFill patternType="none"/>
    </fill>
    <fill>
      <patternFill patternType="darkGray"/>
    </fill>
    <fill>
      <patternFill patternType="solid"/>
    </fill>
    <fill>
      <patternFill patternType="solid">
        <fgColor rgb="00B0F0"/>
      </patternFill>
    </fill>
    <fill>
      <patternFill patternType="solid">
        <fgColor rgb="FFB84D"/>
      </patternFill>
    </fill>
    <fill>
      <patternFill patternType="solid">
        <fgColor rgb="FFE1B2"/>
      </patternFill>
    </fill>
  </fills>
  <borders count="31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000000"/>
      </top>
      <bottom style="thin"/>
    </border>
    <border>
      <left style="thin"/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/>
      <top style="thin">
        <color rgb="000000"/>
      </top>
      <bottom style="thin"/>
    </border>
    <border>
      <left style="thin"/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right style="thin"/>
      <top style="thin"/>
    </border>
    <border>
      <right style="thin"/>
      <top style="thin">
        <color rgb="000000"/>
      </top>
    </border>
    <border>
      <right style="thin">
        <color rgb="000000"/>
      </right>
      <top style="thin">
        <color rgb="000000"/>
      </top>
    </border>
    <border>
      <right style="thin"/>
    </border>
    <border>
      <right style="thin">
        <color rgb="000000"/>
      </right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>
        <color rgb="000000"/>
      </top>
    </border>
    <border>
      <left style="thin">
        <color rgb="000000"/>
      </left>
      <right style="thin"/>
      <top style="thin">
        <color rgb="000000"/>
      </top>
    </border>
    <border>
      <left style="thin">
        <color rgb="000000"/>
      </left>
      <right style="thin">
        <color rgb="000000"/>
      </right>
      <top style="thin">
        <color rgb="000000"/>
      </top>
    </border>
    <border>
      <bottom style="thin"/>
    </border>
    <border>
      <right style="thin"/>
      <bottom style="thin"/>
    </border>
    <border>
      <right style="thin"/>
      <bottom style="thin">
        <color rgb="000000"/>
      </bottom>
    </border>
    <border>
      <right style="thin">
        <color rgb="000000"/>
      </right>
      <bottom style="thin">
        <color rgb="000000"/>
      </bottom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bottom style="thin">
        <color rgb="000000"/>
      </bottom>
    </border>
    <border>
      <left style="thin">
        <color rgb="000000"/>
      </left>
      <right style="thin"/>
      <bottom style="thin">
        <color rgb="000000"/>
      </bottom>
    </border>
    <border>
      <left style="thin">
        <color rgb="000000"/>
      </left>
      <right style="thin">
        <color rgb="000000"/>
      </right>
      <bottom style="thin">
        <color rgb="000000"/>
      </bottom>
    </border>
  </borders>
  <cellStyleXfs count="1">
    <xf numFmtId="0" fontId="0" fillId="0" borderId="0"/>
  </cellStyleXfs>
  <cellXfs count="130">
    <xf numFmtId="0" fontId="0" fillId="0" borderId="0" xfId="0"/>
    <xf numFmtId="164" fontId="0" fillId="3" borderId="8" xfId="0" applyNumberFormat="true" applyFill="true" applyBorder="true">
      <alignment wrapText="false" horizontal="center" vertical="center"/>
    </xf>
    <xf numFmtId="164" fontId="2" fillId="3" borderId="8" xfId="0" applyNumberFormat="true" applyFont="true" applyFill="true" applyBorder="true">
      <alignment wrapText="false" horizontal="center" vertical="center"/>
    </xf>
    <xf numFmtId="49" fontId="3" fillId="3" borderId="8" xfId="0" applyNumberFormat="true" applyFont="true" applyFill="true" applyBorder="true">
      <alignment wrapText="false" horizontal="right" vertical="center"/>
    </xf>
    <xf numFmtId="0" fontId="2" fillId="4" borderId="8" xfId="0" applyNumberFormat="true" applyFont="true" applyFill="true" applyBorder="true">
      <alignment wrapText="true" horizontal="center" vertical="center"/>
    </xf>
    <xf numFmtId="0" fontId="2" fillId="3" borderId="8" xfId="0" applyNumberFormat="true" applyFont="true" applyFill="true" applyBorder="true">
      <alignment wrapText="false" horizontal="center" vertical="center"/>
    </xf>
    <xf numFmtId="10" fontId="4" fillId="3" borderId="8" xfId="0" applyNumberFormat="true" applyFont="true" applyFill="true" applyBorder="true">
      <alignment wrapText="false" horizontal="center" vertical="center"/>
    </xf>
    <xf numFmtId="165" fontId="2" fillId="3" borderId="8" xfId="0" applyNumberFormat="true" applyFont="true" applyFill="true" applyBorder="true">
      <alignment wrapText="false" horizontal="center" vertical="center"/>
    </xf>
    <xf numFmtId="0" fontId="2" fillId="3" borderId="8" xfId="0" applyNumberFormat="true" applyFont="true" applyFill="true" applyBorder="true">
      <alignment wrapText="true" horizontal="center" vertical="center"/>
    </xf>
    <xf numFmtId="164" fontId="2" fillId="4" borderId="8" xfId="0" applyNumberFormat="true" applyFont="true" applyFill="true" applyBorder="true">
      <alignment wrapText="true" horizontal="center" vertical="center"/>
    </xf>
    <xf numFmtId="166" fontId="2" fillId="4" borderId="8" xfId="0" applyNumberFormat="true" applyFont="true" applyFill="true" applyBorder="true">
      <alignment wrapText="true" horizontal="center" vertical="center"/>
    </xf>
    <xf numFmtId="0" fontId="5" fillId="0" borderId="8" xfId="0" applyNumberFormat="true" applyFont="true" applyBorder="true">
      <alignment wrapText="false" horizontal="center" vertical="center"/>
    </xf>
    <xf numFmtId="164" fontId="6" fillId="0" borderId="8" xfId="0" applyNumberFormat="true" applyFont="true" applyBorder="true">
      <alignment wrapText="true" horizontal="right" vertical="center"/>
    </xf>
    <xf numFmtId="49" fontId="6" fillId="0" borderId="8" xfId="0" applyNumberFormat="true" applyFont="true" applyBorder="true">
      <alignment wrapText="false" horizontal="right" vertical="center"/>
    </xf>
    <xf numFmtId="0" fontId="7" fillId="0" borderId="8" xfId="0" applyNumberFormat="true" applyFont="true" applyBorder="true">
      <alignment wrapText="false" horizontal="center" vertical="center"/>
    </xf>
    <xf numFmtId="0" fontId="8" fillId="0" borderId="8" xfId="0" applyNumberFormat="true" applyFont="true" applyBorder="true">
      <alignment wrapText="false" horizontal="left" vertical="center"/>
    </xf>
    <xf numFmtId="0" fontId="6" fillId="0" borderId="8" xfId="0" applyNumberFormat="true" applyFont="true" applyBorder="true">
      <alignment wrapText="false" horizontal="center" vertical="center"/>
    </xf>
    <xf numFmtId="0" fontId="6" fillId="0" borderId="8" xfId="0" applyNumberFormat="true" applyFont="true" applyBorder="true">
      <alignment wrapText="false" horizontal="right" vertical="center"/>
    </xf>
    <xf numFmtId="9" fontId="6" fillId="0" borderId="8" xfId="0" applyNumberFormat="true" applyFont="true" applyBorder="true">
      <alignment wrapText="false" horizontal="right" vertical="center"/>
    </xf>
    <xf numFmtId="0" fontId="9" fillId="0" borderId="8" xfId="0" applyNumberFormat="true" applyFont="true" applyBorder="true">
      <alignment wrapText="false" horizontal="center" vertical="center"/>
    </xf>
    <xf numFmtId="165" fontId="6" fillId="0" borderId="8" xfId="0" applyNumberFormat="true" applyFont="true" applyBorder="true">
      <alignment wrapText="false" horizontal="right" vertical="center"/>
    </xf>
    <xf numFmtId="0" fontId="9" fillId="0" borderId="8" xfId="0" applyNumberFormat="true" applyFont="true" applyBorder="true">
      <alignment wrapText="true" horizontal="left" vertical="center"/>
    </xf>
    <xf numFmtId="164" fontId="10" fillId="0" borderId="8" xfId="0" applyNumberFormat="true" applyFont="true" applyBorder="true">
      <alignment wrapText="false" horizontal="right" vertical="center"/>
    </xf>
    <xf numFmtId="3" fontId="11" fillId="0" borderId="8" xfId="0" applyNumberFormat="true" applyFont="true" applyBorder="true">
      <alignment wrapText="false" horizontal="right" vertical="center"/>
    </xf>
    <xf numFmtId="0" fontId="6" fillId="0" borderId="8" xfId="0" applyNumberFormat="true" applyFont="true" applyBorder="true">
      <alignment wrapText="false" horizontal="left" vertical="center"/>
    </xf>
    <xf numFmtId="0" fontId="6" fillId="0" borderId="8" xfId="0" applyNumberFormat="true" applyFont="true" applyBorder="true">
      <alignment wrapText="true" horizontal="center" vertical="center"/>
    </xf>
    <xf numFmtId="0" fontId="6" fillId="0" borderId="8" xfId="0" applyNumberFormat="true" applyFont="true" applyBorder="true">
      <alignment wrapText="true" horizontal="right" vertical="center"/>
    </xf>
    <xf numFmtId="0" fontId="6" fillId="0" borderId="8" xfId="0" applyNumberFormat="true" applyFont="true" applyBorder="true">
      <alignment wrapText="true" horizontal="left" vertical="center"/>
    </xf>
    <xf numFmtId="3" fontId="6" fillId="0" borderId="8" xfId="0" applyNumberFormat="true" applyFont="true" applyBorder="true">
      <alignment wrapText="false" horizontal="right" vertical="center"/>
    </xf>
    <xf numFmtId="49" fontId="7" fillId="0" borderId="8" xfId="0" applyNumberFormat="true" applyFont="true" applyBorder="true">
      <alignment wrapText="false" horizontal="right" vertical="center"/>
    </xf>
    <xf numFmtId="164" fontId="6" fillId="0" borderId="8" xfId="0" applyNumberFormat="true" applyFont="true" applyBorder="true">
      <alignment wrapText="false" horizontal="right" vertical="center"/>
    </xf>
    <xf numFmtId="164" fontId="9" fillId="0" borderId="8" xfId="0" applyNumberFormat="true" applyFont="true" applyBorder="true">
      <alignment wrapText="false" horizontal="right" vertical="center"/>
    </xf>
    <xf numFmtId="49" fontId="0" fillId="0" borderId="8" xfId="0" applyNumberFormat="true" applyBorder="true">
      <alignment wrapText="false" horizontal="right" vertical="center"/>
    </xf>
    <xf numFmtId="0" fontId="9" fillId="0" borderId="8" xfId="0" applyNumberFormat="true" applyFont="true" applyBorder="true">
      <alignment wrapText="false" horizontal="left" vertical="center"/>
    </xf>
    <xf numFmtId="0" fontId="9" fillId="0" borderId="8" xfId="0" applyNumberFormat="true" applyFont="true" applyBorder="true">
      <alignment wrapText="true" horizontal="center" vertical="center"/>
    </xf>
    <xf numFmtId="0" fontId="9" fillId="0" borderId="8" xfId="0" applyNumberFormat="true" applyFont="true" applyBorder="true">
      <alignment wrapText="false" horizontal="right" vertical="center"/>
    </xf>
    <xf numFmtId="9" fontId="9" fillId="0" borderId="8" xfId="0" applyNumberFormat="true" applyFont="true" applyBorder="true">
      <alignment wrapText="false" horizontal="right" vertical="center"/>
    </xf>
    <xf numFmtId="3" fontId="9" fillId="0" borderId="8" xfId="0" applyNumberFormat="true" applyFont="true" applyBorder="true">
      <alignment wrapText="false" horizontal="right" vertical="center"/>
    </xf>
    <xf numFmtId="0" fontId="12" fillId="0" borderId="8" xfId="0" applyNumberFormat="true" applyFont="true" applyBorder="true">
      <alignment wrapText="false" horizontal="center" vertical="center"/>
    </xf>
    <xf numFmtId="49" fontId="6" fillId="0" borderId="8" xfId="0" applyNumberFormat="true" applyFont="true" applyBorder="true">
      <alignment wrapText="true" horizontal="right" vertical="center"/>
    </xf>
    <xf numFmtId="9" fontId="6" fillId="0" borderId="8" xfId="0" applyNumberFormat="true" applyFont="true" applyBorder="true">
      <alignment wrapText="true" horizontal="right" vertical="center"/>
    </xf>
    <xf numFmtId="49" fontId="6" fillId="0" borderId="8" xfId="0" applyNumberFormat="true" applyFont="true" applyBorder="true">
      <alignment wrapText="false" horizontal="center" vertical="center"/>
    </xf>
    <xf numFmtId="49" fontId="6" fillId="0" borderId="8" xfId="0" applyNumberFormat="true" applyFont="true" applyBorder="true">
      <alignment wrapText="false" horizontal="left" vertical="center"/>
    </xf>
    <xf numFmtId="0" fontId="13" fillId="0" borderId="8" xfId="0" applyNumberFormat="true" applyFont="true" applyBorder="true">
      <alignment wrapText="false" vertical="center"/>
    </xf>
    <xf numFmtId="164" fontId="9" fillId="0" borderId="8" xfId="0" applyNumberFormat="true" applyFont="true" applyBorder="true">
      <alignment wrapText="true" horizontal="right" vertical="center"/>
    </xf>
    <xf numFmtId="49" fontId="8" fillId="0" borderId="8" xfId="0" applyNumberFormat="true" applyFont="true" applyBorder="true">
      <alignment wrapText="false" horizontal="right" vertical="center"/>
    </xf>
    <xf numFmtId="164" fontId="14" fillId="0" borderId="8" xfId="0" applyNumberFormat="true" applyFont="true" applyBorder="true">
      <alignment wrapText="true" horizontal="right" vertical="center"/>
    </xf>
    <xf numFmtId="3" fontId="14" fillId="0" borderId="8" xfId="0" applyNumberFormat="true" applyFont="true" applyBorder="true">
      <alignment wrapText="true" horizontal="right" vertical="center"/>
    </xf>
    <xf numFmtId="49" fontId="9" fillId="0" borderId="8" xfId="0" applyNumberFormat="true" applyFont="true" applyBorder="true">
      <alignment wrapText="false" horizontal="center" vertical="center"/>
    </xf>
    <xf numFmtId="9" fontId="9" fillId="0" borderId="8" xfId="0" applyNumberFormat="true" applyFont="true" applyBorder="true">
      <alignment wrapText="true" horizontal="right" vertical="center"/>
    </xf>
    <xf numFmtId="164" fontId="11" fillId="0" borderId="8" xfId="0" applyNumberFormat="true" applyFont="true" applyBorder="true">
      <alignment wrapText="false" horizontal="center" vertical="center"/>
    </xf>
    <xf numFmtId="0" fontId="15" fillId="0" borderId="8" xfId="0" applyNumberFormat="true" applyFont="true" applyBorder="true">
      <alignment wrapText="false" vertical="center"/>
    </xf>
    <xf numFmtId="164" fontId="14" fillId="0" borderId="8" xfId="0" applyNumberFormat="true" applyFont="true" applyBorder="true">
      <alignment wrapText="false" horizontal="right" vertical="center"/>
    </xf>
    <xf numFmtId="0" fontId="8" fillId="0" borderId="8" xfId="0" applyNumberFormat="true" applyFont="true" applyBorder="true">
      <alignment wrapText="false" horizontal="center" vertical="center"/>
    </xf>
    <xf numFmtId="49" fontId="9" fillId="0" borderId="8" xfId="0" applyNumberFormat="true" applyFont="true" applyBorder="true">
      <alignment wrapText="false" horizontal="right" vertical="center"/>
    </xf>
    <xf numFmtId="0" fontId="9" fillId="0" borderId="8" xfId="0" applyNumberFormat="true" applyFont="true" applyBorder="true">
      <alignment wrapText="true" horizontal="right" vertical="center"/>
    </xf>
    <xf numFmtId="0" fontId="14" fillId="0" borderId="8" xfId="0" applyNumberFormat="true" applyFont="true" applyBorder="true">
      <alignment wrapText="true" horizontal="right" vertical="center"/>
    </xf>
    <xf numFmtId="0" fontId="16" fillId="0" borderId="8" xfId="0" applyNumberFormat="true" applyFont="true" applyBorder="true">
      <alignment wrapText="true" horizontal="right" vertical="center"/>
    </xf>
    <xf numFmtId="0" fontId="7" fillId="0" borderId="8" xfId="0" applyNumberFormat="true" applyFont="true" applyBorder="true">
      <alignment wrapText="true" horizontal="right" vertical="center"/>
    </xf>
    <xf numFmtId="0" fontId="5" fillId="0" borderId="8" xfId="0" applyNumberFormat="true" applyFont="true" applyBorder="true">
      <alignment wrapText="false" horizontal="right" vertical="center"/>
    </xf>
    <xf numFmtId="167" fontId="7" fillId="0" borderId="8" xfId="0" applyNumberFormat="true" applyFont="true" applyBorder="true">
      <alignment wrapText="true" horizontal="right" vertical="center"/>
    </xf>
    <xf numFmtId="167" fontId="12" fillId="0" borderId="8" xfId="0" applyNumberFormat="true" applyFont="true" applyBorder="true">
      <alignment wrapText="true" horizontal="right" vertical="center"/>
    </xf>
    <xf numFmtId="0" fontId="16" fillId="0" borderId="8" xfId="0" applyNumberFormat="true" applyFont="true" applyBorder="true">
      <alignment wrapText="false" horizontal="right" vertical="center"/>
    </xf>
    <xf numFmtId="0" fontId="13" fillId="0" borderId="8" xfId="0" applyNumberFormat="true" applyFont="true" applyBorder="true">
      <alignment wrapText="true" vertical="center"/>
    </xf>
    <xf numFmtId="0" fontId="17" fillId="0" borderId="8" xfId="0" applyNumberFormat="true" applyFont="true" applyBorder="true">
      <alignment wrapText="false" horizontal="center" vertical="center"/>
    </xf>
    <xf numFmtId="0" fontId="17" fillId="0" borderId="8" xfId="0" applyNumberFormat="true" applyFont="true" applyBorder="true">
      <alignment wrapText="false" vertical="center"/>
    </xf>
    <xf numFmtId="0" fontId="18" fillId="0" borderId="8" xfId="0" applyNumberFormat="true" applyFont="true" applyBorder="true">
      <alignment wrapText="false" horizontal="center" vertical="center"/>
    </xf>
    <xf numFmtId="0" fontId="10" fillId="0" borderId="8" xfId="0" applyNumberFormat="true" applyFont="true" applyBorder="true">
      <alignment wrapText="false" horizontal="center" vertical="center"/>
    </xf>
    <xf numFmtId="0" fontId="13" fillId="0" borderId="0" xfId="0" applyNumberFormat="true" applyFont="true">
      <alignment wrapText="false" vertical="center"/>
    </xf>
    <xf numFmtId="0" fontId="15" fillId="0" borderId="0" xfId="0" applyNumberFormat="true" applyFont="true">
      <alignment wrapText="false" vertical="center"/>
    </xf>
    <xf numFmtId="0" fontId="20" fillId="0" borderId="8" xfId="0" applyNumberFormat="true" applyFont="true" applyBorder="true">
      <alignment wrapText="false" vertical="center"/>
    </xf>
    <xf numFmtId="49" fontId="7" fillId="0" borderId="8" xfId="0" applyNumberFormat="true" applyFont="true" applyBorder="true">
      <alignment wrapText="true" horizontal="right" vertical="center"/>
    </xf>
    <xf numFmtId="0" fontId="16" fillId="0" borderId="8" xfId="0" applyNumberFormat="true" applyFont="true" applyBorder="true">
      <alignment wrapText="true" horizontal="left" vertical="center"/>
    </xf>
    <xf numFmtId="0" fontId="14" fillId="0" borderId="8" xfId="0" applyNumberFormat="true" applyFont="true" applyBorder="true">
      <alignment wrapText="true" horizontal="center" vertical="center"/>
    </xf>
    <xf numFmtId="0" fontId="9" fillId="0" borderId="0" xfId="0" applyNumberFormat="true" applyFont="true">
      <alignment wrapText="true" horizontal="left" vertical="center"/>
    </xf>
    <xf numFmtId="164" fontId="10" fillId="0" borderId="0" xfId="0" applyNumberFormat="true" applyFont="true">
      <alignment wrapText="false" horizontal="right" vertical="center"/>
    </xf>
    <xf numFmtId="49" fontId="6" fillId="0" borderId="0" xfId="0" applyNumberFormat="true" applyFont="true">
      <alignment wrapText="false" horizontal="right" vertical="center"/>
    </xf>
    <xf numFmtId="0" fontId="13" fillId="0" borderId="0" xfId="0" applyNumberFormat="true" applyFont="true">
      <alignment wrapText="true" vertical="center"/>
    </xf>
    <xf numFmtId="9" fontId="13" fillId="0" borderId="0" xfId="0" applyNumberFormat="true" applyFont="true">
      <alignment wrapText="false" horizontal="right" vertical="center"/>
    </xf>
    <xf numFmtId="0" fontId="13" fillId="0" borderId="0" xfId="0" applyNumberFormat="true" applyFont="true">
      <alignment wrapText="false" horizontal="center" vertical="center"/>
    </xf>
    <xf numFmtId="164" fontId="13" fillId="0" borderId="0" xfId="0" applyNumberFormat="true" applyFont="true">
      <alignment wrapText="false" vertical="center"/>
    </xf>
    <xf numFmtId="3" fontId="13" fillId="0" borderId="0" xfId="0" applyNumberFormat="true" applyFont="true">
      <alignment wrapText="false" vertical="center"/>
    </xf>
    <xf numFmtId="0" fontId="6" fillId="0" borderId="11" xfId="0" applyNumberFormat="true" applyFont="true" applyBorder="true">
      <alignment wrapText="false" horizontal="center" vertical="center"/>
    </xf>
    <xf numFmtId="0" fontId="0" fillId="0" borderId="0" xfId="0" applyNumberFormat="true">
      <alignment wrapText="false"/>
    </xf>
    <xf numFmtId="168" fontId="6" fillId="0" borderId="14" xfId="0" applyNumberFormat="true" applyFont="true" applyBorder="true">
      <alignment wrapText="false" horizontal="center" vertical="center"/>
    </xf>
    <xf numFmtId="0" fontId="20" fillId="0" borderId="8" xfId="0" applyNumberFormat="true" applyFont="true" applyBorder="true">
      <alignment wrapText="false" horizontal="center" vertical="center"/>
    </xf>
    <xf numFmtId="166" fontId="6" fillId="0" borderId="8" xfId="0" applyNumberFormat="true" applyFont="true" applyBorder="true">
      <alignment wrapText="false" vertical="center"/>
    </xf>
    <xf numFmtId="0" fontId="20" fillId="0" borderId="16" xfId="0" applyNumberFormat="true" applyFont="true" applyBorder="true">
      <alignment wrapText="false" vertical="center"/>
    </xf>
    <xf numFmtId="166" fontId="20" fillId="0" borderId="8" xfId="0" applyNumberFormat="true" applyFont="true" applyBorder="true">
      <alignment wrapText="false" vertical="center"/>
    </xf>
    <xf numFmtId="0" fontId="20" fillId="0" borderId="21" xfId="0" applyNumberFormat="true" applyFont="true" applyBorder="true">
      <alignment wrapText="false" vertical="center"/>
    </xf>
    <xf numFmtId="0" fontId="6" fillId="0" borderId="21" xfId="0" applyNumberFormat="true" applyFont="true" applyBorder="true">
      <alignment wrapText="false" horizontal="center" vertical="center"/>
    </xf>
    <xf numFmtId="0" fontId="20" fillId="0" borderId="21" xfId="0" applyNumberFormat="true" applyFont="true" applyBorder="true">
      <alignment wrapText="false" horizontal="center" vertical="center"/>
    </xf>
    <xf numFmtId="166" fontId="6" fillId="0" borderId="21" xfId="0" applyNumberFormat="true" applyFont="true" applyBorder="true">
      <alignment wrapText="false" vertical="center"/>
    </xf>
    <xf numFmtId="0" fontId="6" fillId="5" borderId="8" xfId="0" applyNumberFormat="true" applyFont="true" applyFill="true" applyBorder="true">
      <alignment wrapText="false" horizontal="center" vertical="center"/>
    </xf>
    <xf numFmtId="0" fontId="20" fillId="5" borderId="8" xfId="0" applyNumberFormat="true" applyFont="true" applyFill="true" applyBorder="true">
      <alignment wrapText="false" vertical="center"/>
    </xf>
    <xf numFmtId="0" fontId="20" fillId="5" borderId="8" xfId="0" applyNumberFormat="true" applyFont="true" applyFill="true" applyBorder="true">
      <alignment wrapText="false" horizontal="center" vertical="center"/>
    </xf>
    <xf numFmtId="166" fontId="20" fillId="5" borderId="8" xfId="0" applyNumberFormat="true" applyFont="true" applyFill="true" applyBorder="true">
      <alignment wrapText="false" vertical="center"/>
    </xf>
    <xf numFmtId="166" fontId="6" fillId="5" borderId="8" xfId="0" applyNumberFormat="true" applyFont="true" applyFill="true" applyBorder="true">
      <alignment wrapText="false" vertical="center"/>
    </xf>
    <xf numFmtId="0" fontId="20" fillId="0" borderId="25" xfId="0" applyNumberFormat="true" applyFont="true" applyBorder="true">
      <alignment wrapText="false" vertical="center"/>
    </xf>
    <xf numFmtId="0" fontId="20" fillId="0" borderId="0" xfId="0" applyNumberFormat="true" applyFont="true">
      <alignment wrapText="false" vertical="center"/>
    </xf>
    <xf numFmtId="168" fontId="6" fillId="0" borderId="0" xfId="0" applyNumberFormat="true" applyFont="true">
      <alignment wrapText="false" horizontal="center" vertical="center"/>
    </xf>
    <xf numFmtId="0" fontId="6" fillId="0" borderId="0" xfId="0" applyNumberFormat="true" applyFont="true">
      <alignment wrapText="false" horizontal="center" vertical="center"/>
    </xf>
    <xf numFmtId="0" fontId="20" fillId="0" borderId="0" xfId="0" applyNumberFormat="true" applyFont="true">
      <alignment wrapText="false" horizontal="center" vertical="center"/>
    </xf>
    <xf numFmtId="168" fontId="6" fillId="0" borderId="8" xfId="0" applyNumberFormat="true" applyFont="true" applyBorder="true">
      <alignment wrapText="false" horizontal="center" vertical="center"/>
    </xf>
    <xf numFmtId="169" fontId="20" fillId="0" borderId="8" xfId="0" applyNumberFormat="true" applyFont="true" applyBorder="true">
      <alignment wrapText="false" horizontal="center" vertical="center"/>
    </xf>
    <xf numFmtId="169" fontId="6" fillId="0" borderId="8" xfId="0" applyNumberFormat="true" applyFont="true" applyBorder="true">
      <alignment wrapText="false" horizontal="center" vertical="center"/>
    </xf>
    <xf numFmtId="169" fontId="6" fillId="0" borderId="11" xfId="0" applyNumberFormat="true" applyFont="true" applyBorder="true">
      <alignment wrapText="false" vertical="center"/>
    </xf>
    <xf numFmtId="169" fontId="20" fillId="0" borderId="8" xfId="0" applyNumberFormat="true" applyFont="true" applyBorder="true">
      <alignment wrapText="false" horizontal="right" vertical="center"/>
    </xf>
    <xf numFmtId="169" fontId="20" fillId="0" borderId="11" xfId="0" applyNumberFormat="true" applyFont="true" applyBorder="true">
      <alignment wrapText="false" vertical="center"/>
    </xf>
    <xf numFmtId="169" fontId="6" fillId="0" borderId="8" xfId="0" applyNumberFormat="true" applyFont="true" applyBorder="true">
      <alignment wrapText="false" horizontal="right" vertical="center"/>
    </xf>
    <xf numFmtId="169" fontId="20" fillId="5" borderId="8" xfId="0" applyNumberFormat="true" applyFont="true" applyFill="true" applyBorder="true">
      <alignment wrapText="false" horizontal="center" vertical="center"/>
    </xf>
    <xf numFmtId="169" fontId="20" fillId="5" borderId="8" xfId="0" applyNumberFormat="true" applyFont="true" applyFill="true" applyBorder="true">
      <alignment wrapText="false" vertical="center"/>
    </xf>
    <xf numFmtId="0" fontId="21" fillId="0" borderId="0" xfId="0" applyNumberFormat="true" applyFont="true">
      <alignment wrapText="false" vertical="center"/>
    </xf>
    <xf numFmtId="0" fontId="22" fillId="0" borderId="0" xfId="0" applyNumberFormat="true" applyFont="true">
      <alignment wrapText="false" vertical="center"/>
    </xf>
    <xf numFmtId="3" fontId="21" fillId="0" borderId="0" xfId="0" applyNumberFormat="true" applyFont="true">
      <alignment wrapText="false" vertical="center"/>
    </xf>
    <xf numFmtId="164" fontId="22" fillId="0" borderId="0" xfId="0" applyNumberFormat="true" applyFont="true">
      <alignment wrapText="false" vertical="center"/>
    </xf>
    <xf numFmtId="1" fontId="21" fillId="0" borderId="0" xfId="0" applyNumberFormat="true" applyFont="true">
      <alignment wrapText="false" vertical="center"/>
    </xf>
    <xf numFmtId="1" fontId="21" fillId="3" borderId="0" xfId="0" applyNumberFormat="true" applyFont="true" applyFill="true">
      <alignment wrapText="false" vertical="center"/>
    </xf>
    <xf numFmtId="165" fontId="21" fillId="0" borderId="0" xfId="0" applyNumberFormat="true" applyFont="true">
      <alignment wrapText="false" vertical="center"/>
    </xf>
    <xf numFmtId="168" fontId="20" fillId="0" borderId="0" xfId="0" applyNumberFormat="true" applyFont="true">
      <alignment wrapText="false" vertical="center"/>
    </xf>
    <xf numFmtId="3" fontId="20" fillId="0" borderId="0" xfId="0" applyNumberFormat="true" applyFont="true">
      <alignment wrapText="false" vertical="center"/>
    </xf>
    <xf numFmtId="49" fontId="23" fillId="0" borderId="0" xfId="0" applyNumberFormat="true" applyFont="true">
      <alignment wrapText="false" vertical="center"/>
    </xf>
    <xf numFmtId="49" fontId="6" fillId="0" borderId="0" xfId="0" applyNumberFormat="true" applyFont="true">
      <alignment wrapText="false" vertical="center"/>
    </xf>
    <xf numFmtId="49" fontId="20" fillId="0" borderId="0" xfId="0" applyNumberFormat="true" applyFont="true">
      <alignment wrapText="false" vertical="center"/>
    </xf>
    <xf numFmtId="0" fontId="5" fillId="0" borderId="0" xfId="0" applyNumberFormat="true" applyFont="true">
      <alignment wrapText="false" vertical="center"/>
    </xf>
    <xf numFmtId="0" fontId="24" fillId="0" borderId="0" xfId="0" applyNumberFormat="true" applyFont="true">
      <alignment wrapText="false" vertical="center"/>
    </xf>
    <xf numFmtId="0" fontId="15" fillId="0" borderId="0" xfId="0" applyNumberFormat="true" applyFont="true">
      <alignment wrapText="true" vertical="center"/>
    </xf>
    <xf numFmtId="9" fontId="15" fillId="0" borderId="0" xfId="0" applyNumberFormat="true" applyFont="true">
      <alignment wrapText="false" horizontal="right" vertical="center"/>
    </xf>
    <xf numFmtId="0" fontId="6" fillId="5" borderId="30" xfId="0" applyNumberFormat="true" applyFont="true" applyFill="true" applyBorder="true">
      <alignment wrapText="false" horizontal="center" vertical="center"/>
    </xf>
    <xf numFmtId="169" fontId="6" fillId="5" borderId="8" xfId="0" applyNumberFormat="true" applyFont="true" applyFill="true" applyBorder="true">
      <alignment wrapText="false" horizontal="center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Relationship Target="worksheets/sheet3.xml" Type="http://schemas.openxmlformats.org/officeDocument/2006/relationships/worksheet" Id="rId5"/><Relationship Target="worksheets/sheet4.xml" Type="http://schemas.openxmlformats.org/officeDocument/2006/relationships/worksheet" Id="rId6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tabSelected="true" workbookViewId="0">
      <pane ySplit="1.0" topLeftCell="A2" activePane="bottomLeft" state="frozen"/>
      <selection pane="bottomLeft"/>
    </sheetView>
  </sheetViews>
  <cols>
    <col min="1" max="1" width="12.5703125" hidden="false" customWidth="true"/>
    <col min="2" max="2" width="15.140625" hidden="false" customWidth="true"/>
    <col min="3" max="3" width="13.7109375" hidden="false" customWidth="true"/>
    <col min="4" max="4" width="12.85546875" hidden="false" customWidth="true"/>
    <col min="5" max="5" width="29.42578125" hidden="false" customWidth="true"/>
    <col min="6" max="6" width="12.7109375" hidden="false" customWidth="true"/>
    <col min="7" max="7" width="8.85546875" hidden="false" customWidth="true"/>
    <col min="8" max="8" width="8.140625" hidden="false" customWidth="true"/>
    <col min="9" max="9" width="9.85546875" hidden="false" customWidth="true"/>
    <col min="10" max="10" width="13.0" hidden="false" customWidth="true"/>
    <col min="11" max="11" width="18.42578125" hidden="false" customWidth="true"/>
    <col min="12" max="12" width="20.5703125" hidden="false" customWidth="true"/>
    <col min="13" max="13" width="42.85546875" hidden="false" customWidth="true"/>
    <col min="14" max="14" width="53.0" hidden="false" customWidth="true"/>
    <col min="15" max="15" width="12.85546875" hidden="false" customWidth="true"/>
    <col min="16" max="16" width="12.85546875" hidden="false" customWidth="true"/>
    <col min="17" max="17" width="12.85546875" hidden="false" customWidth="true"/>
    <col min="18" max="18" width="35.7109375" hidden="false" customWidth="true"/>
    <col min="19" max="19" width="9.140625" hidden="false" customWidth="true"/>
    <col min="20" max="20" width="8.28515625" hidden="false" customWidth="true"/>
    <col min="21" max="21" width="8.28515625" hidden="false" customWidth="true"/>
    <col min="22" max="22" width="8.28515625" hidden="false" customWidth="true"/>
    <col min="23" max="23" width="8.28515625" hidden="false" customWidth="true"/>
    <col min="24" max="24" width="8.28515625" hidden="false" customWidth="true"/>
    <col min="25" max="25" width="8.28515625" hidden="false" customWidth="true"/>
    <col min="26" max="26" width="8.28515625" hidden="false" customWidth="true"/>
    <col min="27" max="27" width="8.0" hidden="false" customWidth="false"/>
    <col min="28" max="28" width="8.0" hidden="false" customWidth="false"/>
    <col min="29" max="29" width="8.0" hidden="false" customWidth="false"/>
    <col min="30" max="30" width="8.0" hidden="false" customWidth="false"/>
    <col min="31" max="31" width="8.0" hidden="false" customWidth="false"/>
    <col min="32" max="32" width="8.0" hidden="false" customWidth="false"/>
    <col min="33" max="33" width="8.0" hidden="false" customWidth="false"/>
    <col min="34" max="34" width="8.0" hidden="false" customWidth="false"/>
    <col min="35" max="35" width="8.0" hidden="false" customWidth="false"/>
    <col min="36" max="36" width="8.0" hidden="false" customWidth="false"/>
    <col min="37" max="37" width="8.0" hidden="false" customWidth="false"/>
    <col min="38" max="38" width="8.0" hidden="false" customWidth="false"/>
    <col min="39" max="39" width="8.0" hidden="false" customWidth="false"/>
    <col min="40" max="40" width="8.0" hidden="false" customWidth="false"/>
    <col min="41" max="41" width="8.0" hidden="false" customWidth="false"/>
    <col min="42" max="42" width="8.0" hidden="false" customWidth="false"/>
    <col min="43" max="43" width="8.0" hidden="false" customWidth="false"/>
    <col min="44" max="44" width="8.0" hidden="false" customWidth="false"/>
    <col min="45" max="45" width="8.0" hidden="false" customWidth="false"/>
    <col min="46" max="46" width="8.0" hidden="false" customWidth="false"/>
  </cols>
  <sheetData>
    <row r="1">
      <c r="A1" s="1" t="s">
        <v>56</v>
      </c>
      <c r="B1" s="2" t="s">
        <v>57</v>
      </c>
      <c r="C1" s="3" t="s">
        <v>58</v>
      </c>
      <c r="D1" s="4" t="s">
        <v>59</v>
      </c>
      <c r="E1" s="5" t="s">
        <v>60</v>
      </c>
      <c r="F1" s="5" t="s">
        <v>61</v>
      </c>
      <c r="G1" s="5" t="s">
        <v>62</v>
      </c>
      <c r="H1" s="5" t="s">
        <v>63</v>
      </c>
      <c r="I1" s="6" t="s">
        <v>64</v>
      </c>
      <c r="J1" s="5" t="s">
        <v>65</v>
      </c>
      <c r="K1" s="7" t="s">
        <v>66</v>
      </c>
      <c r="L1" s="5" t="s">
        <v>67</v>
      </c>
      <c r="M1" s="8" t="s">
        <v>68</v>
      </c>
      <c r="N1" s="8" t="s">
        <v>69</v>
      </c>
      <c r="O1" s="9" t="s">
        <v>70</v>
      </c>
      <c r="P1" s="10" t="s">
        <v>71</v>
      </c>
      <c r="Q1" s="4" t="s">
        <v>72</v>
      </c>
      <c r="R1" s="4" t="s">
        <v>22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</row>
    <row r="2">
      <c r="A2" s="12" t="n">
        <v>44379.0</v>
      </c>
      <c r="B2" s="12" t="n">
        <v>44379.0</v>
      </c>
      <c r="C2" s="13" t="n">
        <v>1.0000950581E11</v>
      </c>
      <c r="D2" s="14" t="s">
        <v>73</v>
      </c>
      <c r="E2" s="15" t="s">
        <v>74</v>
      </c>
      <c r="F2" s="16" t="s">
        <v>75</v>
      </c>
      <c r="G2" s="16" t="s">
        <v>35</v>
      </c>
      <c r="H2" s="17" t="s">
        <v>76</v>
      </c>
      <c r="I2" s="18" t="n">
        <v>1.0</v>
      </c>
      <c r="J2" s="19" t="s">
        <v>77</v>
      </c>
      <c r="K2" s="20" t="n">
        <v>6314.0</v>
      </c>
      <c r="L2" s="21" t="s">
        <v>78</v>
      </c>
      <c r="M2" s="21"/>
      <c r="N2" s="21" t="s">
        <v>79</v>
      </c>
      <c r="O2" s="22" t="n">
        <v>44378.0</v>
      </c>
      <c r="P2" s="23" t="n">
        <v>6314.0</v>
      </c>
      <c r="Q2" s="16" t="s">
        <v>80</v>
      </c>
      <c r="R2" s="21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>
      <c r="A3" s="12" t="n">
        <v>44370.0</v>
      </c>
      <c r="B3" s="12"/>
      <c r="C3" s="13" t="n">
        <v>1.00019902318E11</v>
      </c>
      <c r="D3" s="14" t="s">
        <v>73</v>
      </c>
      <c r="E3" s="15" t="s">
        <v>81</v>
      </c>
      <c r="F3" s="16" t="s">
        <v>82</v>
      </c>
      <c r="G3" s="16" t="s">
        <v>55</v>
      </c>
      <c r="H3" s="17" t="s">
        <v>83</v>
      </c>
      <c r="I3" s="18" t="n">
        <v>0.25</v>
      </c>
      <c r="J3" s="19" t="s">
        <v>84</v>
      </c>
      <c r="K3" s="20" t="n">
        <v>10000.0</v>
      </c>
      <c r="L3" s="21" t="s">
        <v>85</v>
      </c>
      <c r="M3" s="21" t="s">
        <v>86</v>
      </c>
      <c r="N3" s="21" t="s">
        <v>87</v>
      </c>
      <c r="O3" s="22"/>
      <c r="P3" s="23"/>
      <c r="Q3" s="16"/>
      <c r="R3" s="21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>
      <c r="A4" s="12" t="n">
        <v>44363.0</v>
      </c>
      <c r="B4" s="12" t="n">
        <v>44368.0</v>
      </c>
      <c r="C4" s="13" t="s">
        <v>88</v>
      </c>
      <c r="D4" s="16"/>
      <c r="E4" s="24" t="s">
        <v>89</v>
      </c>
      <c r="F4" s="25" t="s">
        <v>90</v>
      </c>
      <c r="G4" s="16" t="s">
        <v>38</v>
      </c>
      <c r="H4" s="26" t="s">
        <v>91</v>
      </c>
      <c r="I4" s="18" t="n">
        <v>0.3</v>
      </c>
      <c r="J4" s="19"/>
      <c r="K4" s="20" t="n">
        <v>20000.0</v>
      </c>
      <c r="L4" s="24" t="s">
        <v>92</v>
      </c>
      <c r="M4" s="24"/>
      <c r="N4" s="27"/>
      <c r="O4" s="12"/>
      <c r="P4" s="28"/>
      <c r="Q4" s="16"/>
      <c r="R4" s="2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>
      <c r="A5" s="12" t="n">
        <v>44348.0</v>
      </c>
      <c r="B5" s="12" t="n">
        <v>44348.0</v>
      </c>
      <c r="C5" s="13" t="n">
        <v>1.00019338542E11</v>
      </c>
      <c r="D5" s="16" t="s">
        <v>73</v>
      </c>
      <c r="E5" s="15" t="s">
        <v>93</v>
      </c>
      <c r="F5" s="16" t="s">
        <v>82</v>
      </c>
      <c r="G5" s="16" t="s">
        <v>55</v>
      </c>
      <c r="H5" s="17" t="s">
        <v>94</v>
      </c>
      <c r="I5" s="18" t="n">
        <v>0.0</v>
      </c>
      <c r="J5" s="19" t="s">
        <v>95</v>
      </c>
      <c r="K5" s="20" t="n">
        <v>106687.5</v>
      </c>
      <c r="L5" s="21" t="s">
        <v>96</v>
      </c>
      <c r="M5" s="21" t="s">
        <v>97</v>
      </c>
      <c r="N5" s="21" t="s">
        <v>98</v>
      </c>
      <c r="O5" s="22"/>
      <c r="P5" s="23"/>
      <c r="Q5" s="16"/>
      <c r="R5" s="21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>
      <c r="A6" s="12" t="n">
        <v>44376.0</v>
      </c>
      <c r="B6" s="12" t="n">
        <v>44376.0</v>
      </c>
      <c r="C6" s="29" t="n">
        <v>2.755150119E9</v>
      </c>
      <c r="D6" s="14" t="s">
        <v>73</v>
      </c>
      <c r="E6" s="15" t="s">
        <v>99</v>
      </c>
      <c r="F6" s="16" t="s">
        <v>82</v>
      </c>
      <c r="G6" s="16" t="s">
        <v>100</v>
      </c>
      <c r="H6" s="17" t="s">
        <v>101</v>
      </c>
      <c r="I6" s="18" t="n">
        <v>0.25</v>
      </c>
      <c r="J6" s="19" t="s">
        <v>102</v>
      </c>
      <c r="K6" s="20" t="n">
        <v>9000.0</v>
      </c>
      <c r="L6" s="21" t="s">
        <v>96</v>
      </c>
      <c r="M6" s="21"/>
      <c r="N6" s="21" t="s">
        <v>103</v>
      </c>
      <c r="O6" s="22"/>
      <c r="P6" s="23"/>
      <c r="Q6" s="16"/>
      <c r="R6" s="21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>
      <c r="A7" s="12" t="n">
        <v>44382.0</v>
      </c>
      <c r="B7" s="12" t="n">
        <v>44382.0</v>
      </c>
      <c r="C7" s="29" t="n">
        <v>3.430029927E9</v>
      </c>
      <c r="D7" s="14" t="s">
        <v>73</v>
      </c>
      <c r="E7" s="15" t="s">
        <v>104</v>
      </c>
      <c r="F7" s="16" t="s">
        <v>82</v>
      </c>
      <c r="G7" s="16" t="s">
        <v>105</v>
      </c>
      <c r="H7" s="17" t="s">
        <v>106</v>
      </c>
      <c r="I7" s="18" t="n">
        <v>0.5</v>
      </c>
      <c r="J7" s="19" t="s">
        <v>84</v>
      </c>
      <c r="K7" s="20" t="n">
        <v>10000.0</v>
      </c>
      <c r="L7" s="21" t="s">
        <v>107</v>
      </c>
      <c r="M7" s="21"/>
      <c r="N7" s="21"/>
      <c r="O7" s="22"/>
      <c r="P7" s="23"/>
      <c r="Q7" s="16" t="s">
        <v>80</v>
      </c>
      <c r="R7" s="21" t="s">
        <v>108</v>
      </c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>
      <c r="A8" s="30" t="n">
        <v>44363.0</v>
      </c>
      <c r="B8" s="30" t="n">
        <v>44375.0</v>
      </c>
      <c r="C8" s="13" t="s">
        <v>109</v>
      </c>
      <c r="D8" s="16"/>
      <c r="E8" s="24" t="s">
        <v>110</v>
      </c>
      <c r="F8" s="25" t="s">
        <v>111</v>
      </c>
      <c r="G8" s="16" t="s">
        <v>38</v>
      </c>
      <c r="H8" s="26" t="s">
        <v>112</v>
      </c>
      <c r="I8" s="18" t="n">
        <v>0.6</v>
      </c>
      <c r="J8" s="19"/>
      <c r="K8" s="20" t="n">
        <v>5000.0</v>
      </c>
      <c r="L8" s="24" t="s">
        <v>107</v>
      </c>
      <c r="M8" s="24"/>
      <c r="N8" s="27"/>
      <c r="O8" s="12"/>
      <c r="P8" s="28"/>
      <c r="Q8" s="16"/>
      <c r="R8" s="2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>
      <c r="A9" s="12" t="n">
        <v>44378.0</v>
      </c>
      <c r="B9" s="12" t="n">
        <v>44378.0</v>
      </c>
      <c r="C9" s="29" t="n">
        <v>1.00019931435E11</v>
      </c>
      <c r="D9" s="14"/>
      <c r="E9" s="15" t="s">
        <v>113</v>
      </c>
      <c r="F9" s="16" t="s">
        <v>82</v>
      </c>
      <c r="G9" s="16" t="s">
        <v>105</v>
      </c>
      <c r="H9" s="17" t="s">
        <v>114</v>
      </c>
      <c r="I9" s="18" t="n">
        <v>1.0</v>
      </c>
      <c r="J9" s="19" t="s">
        <v>95</v>
      </c>
      <c r="K9" s="20" t="n">
        <v>4142.0</v>
      </c>
      <c r="L9" s="21" t="s">
        <v>107</v>
      </c>
      <c r="M9" s="21"/>
      <c r="N9" s="21" t="s">
        <v>115</v>
      </c>
      <c r="O9" s="22" t="n">
        <v>44379.0</v>
      </c>
      <c r="P9" s="23" t="n">
        <v>4142.0</v>
      </c>
      <c r="Q9" s="16"/>
      <c r="R9" s="21" t="s">
        <v>115</v>
      </c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>
      <c r="A10" s="30" t="n">
        <v>44379.0</v>
      </c>
      <c r="B10" s="31" t="n">
        <v>44379.0</v>
      </c>
      <c r="C10" s="32" t="s">
        <v>1512</v>
      </c>
      <c r="D10" s="19"/>
      <c r="E10" s="33" t="s">
        <v>116</v>
      </c>
      <c r="F10" s="34" t="s">
        <v>75</v>
      </c>
      <c r="G10" s="34" t="s">
        <v>35</v>
      </c>
      <c r="H10" s="35" t="s">
        <v>117</v>
      </c>
      <c r="I10" s="36" t="n">
        <v>1.0</v>
      </c>
      <c r="J10" s="19" t="s">
        <v>77</v>
      </c>
      <c r="K10" s="20" t="n">
        <v>5000.0</v>
      </c>
      <c r="L10" s="33" t="s">
        <v>118</v>
      </c>
      <c r="M10" s="21"/>
      <c r="N10" s="21"/>
      <c r="O10" s="31"/>
      <c r="P10" s="37" t="s">
        <v>119</v>
      </c>
      <c r="Q10" s="19" t="s">
        <v>80</v>
      </c>
      <c r="R10" s="2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>
      <c r="A11" s="12" t="n">
        <v>44356.0</v>
      </c>
      <c r="B11" s="12" t="n">
        <v>44383.0</v>
      </c>
      <c r="C11" s="13" t="n">
        <v>1.00019294192E11</v>
      </c>
      <c r="D11" s="16" t="s">
        <v>73</v>
      </c>
      <c r="E11" s="15" t="s">
        <v>120</v>
      </c>
      <c r="F11" s="16" t="s">
        <v>82</v>
      </c>
      <c r="G11" s="16" t="s">
        <v>55</v>
      </c>
      <c r="H11" s="17" t="s">
        <v>83</v>
      </c>
      <c r="I11" s="18" t="n">
        <v>0.25</v>
      </c>
      <c r="J11" s="19" t="s">
        <v>84</v>
      </c>
      <c r="K11" s="20" t="n">
        <v>10000.0</v>
      </c>
      <c r="L11" s="21" t="s">
        <v>121</v>
      </c>
      <c r="M11" s="21"/>
      <c r="N11" s="21" t="s">
        <v>122</v>
      </c>
      <c r="O11" s="22"/>
      <c r="P11" s="23"/>
      <c r="Q11" s="16"/>
      <c r="R11" s="21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>
      <c r="A12" s="12" t="n">
        <v>44378.0</v>
      </c>
      <c r="B12" s="12" t="n">
        <v>44378.0</v>
      </c>
      <c r="C12" s="29" t="n">
        <v>1.00008960318E11</v>
      </c>
      <c r="D12" s="14"/>
      <c r="E12" s="15" t="s">
        <v>123</v>
      </c>
      <c r="F12" s="16" t="s">
        <v>82</v>
      </c>
      <c r="G12" s="16" t="s">
        <v>100</v>
      </c>
      <c r="H12" s="17" t="s">
        <v>101</v>
      </c>
      <c r="I12" s="18" t="n">
        <v>0.5</v>
      </c>
      <c r="J12" s="19" t="s">
        <v>102</v>
      </c>
      <c r="K12" s="20" t="n">
        <v>4200.0</v>
      </c>
      <c r="L12" s="21" t="s">
        <v>124</v>
      </c>
      <c r="M12" s="21"/>
      <c r="N12" s="21" t="s">
        <v>125</v>
      </c>
      <c r="O12" s="22"/>
      <c r="P12" s="23"/>
      <c r="Q12" s="16"/>
      <c r="R12" s="21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>
      <c r="A13" s="12" t="n">
        <v>44378.0</v>
      </c>
      <c r="B13" s="12" t="n">
        <v>44378.0</v>
      </c>
      <c r="C13" s="13" t="n">
        <v>1.00010718902E11</v>
      </c>
      <c r="D13" s="14" t="s">
        <v>73</v>
      </c>
      <c r="E13" s="15" t="s">
        <v>126</v>
      </c>
      <c r="F13" s="16" t="s">
        <v>82</v>
      </c>
      <c r="G13" s="16" t="s">
        <v>127</v>
      </c>
      <c r="H13" s="17" t="s">
        <v>128</v>
      </c>
      <c r="I13" s="18" t="n">
        <v>0.5</v>
      </c>
      <c r="J13" s="19" t="s">
        <v>102</v>
      </c>
      <c r="K13" s="20" t="n">
        <v>40000.0</v>
      </c>
      <c r="L13" s="21" t="s">
        <v>96</v>
      </c>
      <c r="M13" s="21" t="s">
        <v>129</v>
      </c>
      <c r="N13" s="21" t="s">
        <v>130</v>
      </c>
      <c r="O13" s="22"/>
      <c r="P13" s="23"/>
      <c r="Q13" s="16"/>
      <c r="R13" s="21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>
      <c r="A14" s="12" t="n">
        <v>44357.0</v>
      </c>
      <c r="B14" s="12" t="n">
        <v>44369.0</v>
      </c>
      <c r="C14" s="13" t="n">
        <v>1.00019804849E11</v>
      </c>
      <c r="D14" s="16"/>
      <c r="E14" s="24" t="s">
        <v>131</v>
      </c>
      <c r="F14" s="16" t="s">
        <v>90</v>
      </c>
      <c r="G14" s="16" t="s">
        <v>105</v>
      </c>
      <c r="H14" s="17" t="s">
        <v>132</v>
      </c>
      <c r="I14" s="18" t="n">
        <v>1.0</v>
      </c>
      <c r="J14" s="19" t="s">
        <v>95</v>
      </c>
      <c r="K14" s="20" t="n">
        <v>9000.0</v>
      </c>
      <c r="L14" s="24" t="s">
        <v>133</v>
      </c>
      <c r="M14" s="24"/>
      <c r="N14" s="21" t="s">
        <v>134</v>
      </c>
      <c r="O14" s="30" t="n">
        <v>44378.0</v>
      </c>
      <c r="P14" s="28" t="n">
        <v>9000.0</v>
      </c>
      <c r="Q14" s="16"/>
      <c r="R14" s="27" t="s">
        <v>134</v>
      </c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>
      <c r="A15" s="12" t="n">
        <v>44384.0</v>
      </c>
      <c r="B15" s="12" t="n">
        <v>44384.0</v>
      </c>
      <c r="C15" s="13" t="n">
        <v>1.00009956124E11</v>
      </c>
      <c r="D15" s="14" t="s">
        <v>73</v>
      </c>
      <c r="E15" s="15" t="s">
        <v>135</v>
      </c>
      <c r="F15" s="16" t="s">
        <v>136</v>
      </c>
      <c r="G15" s="16" t="s">
        <v>53</v>
      </c>
      <c r="H15" s="17" t="s">
        <v>137</v>
      </c>
      <c r="I15" s="18" t="n">
        <v>0.5</v>
      </c>
      <c r="J15" s="19" t="s">
        <v>102</v>
      </c>
      <c r="K15" s="20" t="n">
        <v>19000.0</v>
      </c>
      <c r="L15" s="21" t="s">
        <v>138</v>
      </c>
      <c r="M15" s="21" t="s">
        <v>139</v>
      </c>
      <c r="N15" s="21"/>
      <c r="O15" s="22" t="n">
        <v>44384.0</v>
      </c>
      <c r="P15" s="23" t="n">
        <v>14000.0</v>
      </c>
      <c r="Q15" s="16" t="s">
        <v>80</v>
      </c>
      <c r="R15" s="21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>
      <c r="A16" s="12" t="n">
        <v>44379.0</v>
      </c>
      <c r="B16" s="12" t="n">
        <v>44379.0</v>
      </c>
      <c r="C16" s="13" t="n">
        <v>1.9141883E7</v>
      </c>
      <c r="D16" s="14" t="s">
        <v>73</v>
      </c>
      <c r="E16" s="15" t="s">
        <v>140</v>
      </c>
      <c r="F16" s="16" t="s">
        <v>75</v>
      </c>
      <c r="G16" s="16" t="s">
        <v>35</v>
      </c>
      <c r="H16" s="17" t="s">
        <v>141</v>
      </c>
      <c r="I16" s="18" t="n">
        <v>1.0</v>
      </c>
      <c r="J16" s="19" t="s">
        <v>77</v>
      </c>
      <c r="K16" s="20" t="n">
        <v>4200.0</v>
      </c>
      <c r="L16" s="21" t="s">
        <v>124</v>
      </c>
      <c r="M16" s="21"/>
      <c r="N16" s="21" t="s">
        <v>142</v>
      </c>
      <c r="O16" s="22" t="n">
        <v>44378.0</v>
      </c>
      <c r="P16" s="23" t="n">
        <v>4200.0</v>
      </c>
      <c r="Q16" s="16" t="s">
        <v>80</v>
      </c>
      <c r="R16" s="21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>
      <c r="A17" s="12" t="n">
        <v>44349.0</v>
      </c>
      <c r="B17" s="12" t="n">
        <v>44377.0</v>
      </c>
      <c r="C17" s="29" t="n">
        <v>1.00014523006E11</v>
      </c>
      <c r="D17" s="14"/>
      <c r="E17" s="15" t="s">
        <v>143</v>
      </c>
      <c r="F17" s="16"/>
      <c r="G17" s="16" t="s">
        <v>105</v>
      </c>
      <c r="H17" s="17" t="s">
        <v>144</v>
      </c>
      <c r="I17" s="18" t="n">
        <v>0.0</v>
      </c>
      <c r="J17" s="19" t="s">
        <v>145</v>
      </c>
      <c r="K17" s="20" t="n">
        <v>5000.0</v>
      </c>
      <c r="L17" s="21" t="s">
        <v>118</v>
      </c>
      <c r="M17" s="21"/>
      <c r="N17" s="21"/>
      <c r="O17" s="12"/>
      <c r="P17" s="23"/>
      <c r="Q17" s="16"/>
      <c r="R17" s="21" t="s">
        <v>146</v>
      </c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>
      <c r="A18" s="12" t="n">
        <v>44368.0</v>
      </c>
      <c r="B18" s="12" t="n">
        <v>44383.0</v>
      </c>
      <c r="C18" s="29" t="n">
        <v>1.00011957031E11</v>
      </c>
      <c r="D18" s="14"/>
      <c r="E18" s="15" t="s">
        <v>147</v>
      </c>
      <c r="F18" s="16" t="s">
        <v>111</v>
      </c>
      <c r="G18" s="16" t="s">
        <v>38</v>
      </c>
      <c r="H18" s="17" t="s">
        <v>148</v>
      </c>
      <c r="I18" s="18" t="n">
        <v>0.5</v>
      </c>
      <c r="J18" s="19" t="s">
        <v>77</v>
      </c>
      <c r="K18" s="20" t="n">
        <v>6000.0</v>
      </c>
      <c r="L18" s="21" t="s">
        <v>149</v>
      </c>
      <c r="M18" s="21"/>
      <c r="N18" s="21"/>
      <c r="O18" s="22"/>
      <c r="P18" s="23"/>
      <c r="Q18" s="16"/>
      <c r="R18" s="21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>
      <c r="A19" s="22" t="n">
        <v>44358.0</v>
      </c>
      <c r="B19" s="22" t="n">
        <v>44358.0</v>
      </c>
      <c r="C19" s="29" t="n">
        <v>1.303205629E9</v>
      </c>
      <c r="D19" s="14"/>
      <c r="E19" s="15" t="s">
        <v>150</v>
      </c>
      <c r="F19" s="16" t="s">
        <v>82</v>
      </c>
      <c r="G19" s="16" t="s">
        <v>100</v>
      </c>
      <c r="H19" s="17" t="s">
        <v>151</v>
      </c>
      <c r="I19" s="18" t="n">
        <v>0.25</v>
      </c>
      <c r="J19" s="19" t="s">
        <v>152</v>
      </c>
      <c r="K19" s="20" t="n">
        <v>8000.0</v>
      </c>
      <c r="L19" s="21" t="s">
        <v>96</v>
      </c>
      <c r="M19" s="21"/>
      <c r="N19" s="21" t="s">
        <v>153</v>
      </c>
      <c r="O19" s="22"/>
      <c r="P19" s="23"/>
      <c r="Q19" s="16"/>
      <c r="R19" s="21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>
      <c r="A20" s="12" t="n">
        <v>44383.0</v>
      </c>
      <c r="B20" s="12" t="n">
        <v>44384.0</v>
      </c>
      <c r="C20" s="29" t="n">
        <v>1.00014863543E11</v>
      </c>
      <c r="D20" s="14"/>
      <c r="E20" s="15" t="s">
        <v>154</v>
      </c>
      <c r="F20" s="16" t="s">
        <v>155</v>
      </c>
      <c r="G20" s="16" t="s">
        <v>38</v>
      </c>
      <c r="H20" s="17" t="s">
        <v>156</v>
      </c>
      <c r="I20" s="18" t="n">
        <v>0.5</v>
      </c>
      <c r="J20" s="19" t="s">
        <v>84</v>
      </c>
      <c r="K20" s="20" t="n">
        <v>3000.0</v>
      </c>
      <c r="L20" s="21" t="s">
        <v>107</v>
      </c>
      <c r="M20" s="21"/>
      <c r="N20" s="21"/>
      <c r="O20" s="12"/>
      <c r="P20" s="23"/>
      <c r="Q20" s="16"/>
      <c r="R20" s="21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</row>
    <row r="21">
      <c r="A21" s="12" t="n">
        <v>44382.0</v>
      </c>
      <c r="B21" s="12" t="n">
        <v>44382.0</v>
      </c>
      <c r="C21" s="29" t="n">
        <v>1.00009537321E11</v>
      </c>
      <c r="D21" s="14" t="s">
        <v>73</v>
      </c>
      <c r="E21" s="15" t="s">
        <v>157</v>
      </c>
      <c r="F21" s="16" t="s">
        <v>155</v>
      </c>
      <c r="G21" s="16" t="s">
        <v>100</v>
      </c>
      <c r="H21" s="17" t="s">
        <v>158</v>
      </c>
      <c r="I21" s="18" t="n">
        <v>1.0</v>
      </c>
      <c r="J21" s="19" t="s">
        <v>77</v>
      </c>
      <c r="K21" s="20" t="n">
        <v>15383.22</v>
      </c>
      <c r="L21" s="21" t="s">
        <v>107</v>
      </c>
      <c r="M21" s="21"/>
      <c r="N21" s="21" t="s">
        <v>159</v>
      </c>
      <c r="O21" s="22" t="n">
        <v>44382.0</v>
      </c>
      <c r="P21" s="23" t="n">
        <v>15383.22</v>
      </c>
      <c r="Q21" s="16" t="s">
        <v>160</v>
      </c>
      <c r="R21" s="21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</row>
    <row r="22">
      <c r="A22" s="12" t="n">
        <v>44369.0</v>
      </c>
      <c r="B22" s="12" t="n">
        <v>44369.0</v>
      </c>
      <c r="C22" s="13" t="n">
        <v>9.54490476E8</v>
      </c>
      <c r="D22" s="16"/>
      <c r="E22" s="24" t="s">
        <v>161</v>
      </c>
      <c r="F22" s="25" t="s">
        <v>111</v>
      </c>
      <c r="G22" s="16" t="s">
        <v>38</v>
      </c>
      <c r="H22" s="26" t="s">
        <v>162</v>
      </c>
      <c r="I22" s="18" t="n">
        <v>0.9</v>
      </c>
      <c r="J22" s="19"/>
      <c r="K22" s="20" t="n">
        <v>25000.0</v>
      </c>
      <c r="L22" s="24" t="s">
        <v>107</v>
      </c>
      <c r="M22" s="24"/>
      <c r="N22" s="21"/>
      <c r="O22" s="12"/>
      <c r="P22" s="28"/>
      <c r="Q22" s="16"/>
      <c r="R22" s="2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</row>
    <row r="23">
      <c r="A23" s="12" t="n">
        <v>44383.0</v>
      </c>
      <c r="B23" s="12" t="n">
        <v>44383.0</v>
      </c>
      <c r="C23" s="29" t="n">
        <v>1.00013076631E11</v>
      </c>
      <c r="D23" s="14" t="s">
        <v>73</v>
      </c>
      <c r="E23" s="15" t="s">
        <v>163</v>
      </c>
      <c r="F23" s="16" t="s">
        <v>82</v>
      </c>
      <c r="G23" s="16" t="s">
        <v>100</v>
      </c>
      <c r="H23" s="17" t="s">
        <v>164</v>
      </c>
      <c r="I23" s="18" t="n">
        <v>1.0</v>
      </c>
      <c r="J23" s="19" t="s">
        <v>77</v>
      </c>
      <c r="K23" s="20" t="n">
        <v>61038.0</v>
      </c>
      <c r="L23" s="21" t="s">
        <v>96</v>
      </c>
      <c r="M23" s="21"/>
      <c r="N23" s="21" t="s">
        <v>142</v>
      </c>
      <c r="O23" s="22" t="n">
        <v>44383.0</v>
      </c>
      <c r="P23" s="23" t="n">
        <v>61038.0</v>
      </c>
      <c r="Q23" s="16" t="s">
        <v>80</v>
      </c>
      <c r="R23" s="21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</row>
    <row r="24">
      <c r="A24" s="12" t="n">
        <v>44228.0</v>
      </c>
      <c r="B24" s="12" t="n">
        <v>44384.0</v>
      </c>
      <c r="C24" s="13" t="n">
        <v>1.00008895456E11</v>
      </c>
      <c r="D24" s="14" t="s">
        <v>73</v>
      </c>
      <c r="E24" s="15" t="s">
        <v>165</v>
      </c>
      <c r="F24" s="16" t="s">
        <v>82</v>
      </c>
      <c r="G24" s="16" t="s">
        <v>127</v>
      </c>
      <c r="H24" s="17" t="s">
        <v>166</v>
      </c>
      <c r="I24" s="18" t="n">
        <v>0.25</v>
      </c>
      <c r="J24" s="19" t="s">
        <v>77</v>
      </c>
      <c r="K24" s="20" t="n">
        <v>3000.0</v>
      </c>
      <c r="L24" s="21" t="s">
        <v>167</v>
      </c>
      <c r="M24" s="21" t="s">
        <v>168</v>
      </c>
      <c r="N24" s="21" t="s">
        <v>169</v>
      </c>
      <c r="O24" s="22"/>
      <c r="P24" s="23"/>
      <c r="Q24" s="16"/>
      <c r="R24" s="21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</row>
    <row r="25">
      <c r="A25" s="30" t="n">
        <v>44337.0</v>
      </c>
      <c r="B25" s="30" t="n">
        <v>44347.0</v>
      </c>
      <c r="C25" s="13" t="s">
        <v>170</v>
      </c>
      <c r="D25" s="16"/>
      <c r="E25" s="24" t="s">
        <v>171</v>
      </c>
      <c r="F25" s="25" t="s">
        <v>90</v>
      </c>
      <c r="G25" s="16" t="s">
        <v>38</v>
      </c>
      <c r="H25" s="26" t="s">
        <v>91</v>
      </c>
      <c r="I25" s="18" t="n">
        <v>0.6</v>
      </c>
      <c r="J25" s="19"/>
      <c r="K25" s="20" t="n">
        <v>3000.0</v>
      </c>
      <c r="L25" s="24" t="s">
        <v>107</v>
      </c>
      <c r="M25" s="24"/>
      <c r="N25" s="27"/>
      <c r="O25" s="12"/>
      <c r="P25" s="28"/>
      <c r="Q25" s="16"/>
      <c r="R25" s="2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</row>
    <row r="26">
      <c r="A26" s="12" t="n">
        <v>44323.0</v>
      </c>
      <c r="B26" s="12" t="n">
        <v>44323.0</v>
      </c>
      <c r="C26" s="29" t="n">
        <v>1.00008266537E11</v>
      </c>
      <c r="D26" s="14"/>
      <c r="E26" s="15" t="s">
        <v>172</v>
      </c>
      <c r="F26" s="16" t="s">
        <v>90</v>
      </c>
      <c r="G26" s="16" t="s">
        <v>38</v>
      </c>
      <c r="H26" s="17" t="s">
        <v>162</v>
      </c>
      <c r="I26" s="18" t="n">
        <v>0.5</v>
      </c>
      <c r="J26" s="19" t="s">
        <v>102</v>
      </c>
      <c r="K26" s="20" t="n">
        <v>5000.0</v>
      </c>
      <c r="L26" s="21" t="s">
        <v>107</v>
      </c>
      <c r="M26" s="21"/>
      <c r="N26" s="21"/>
      <c r="O26" s="22"/>
      <c r="P26" s="23"/>
      <c r="Q26" s="16"/>
      <c r="R26" s="21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</row>
    <row r="27">
      <c r="A27" s="12" t="n">
        <v>44350.0</v>
      </c>
      <c r="B27" s="12" t="n">
        <v>44377.0</v>
      </c>
      <c r="C27" s="29" t="n">
        <v>1.504337307E9</v>
      </c>
      <c r="D27" s="14" t="s">
        <v>173</v>
      </c>
      <c r="E27" s="15" t="s">
        <v>174</v>
      </c>
      <c r="F27" s="16" t="s">
        <v>90</v>
      </c>
      <c r="G27" s="16" t="s">
        <v>38</v>
      </c>
      <c r="H27" s="17" t="s">
        <v>175</v>
      </c>
      <c r="I27" s="18" t="n">
        <v>0.9</v>
      </c>
      <c r="J27" s="19" t="s">
        <v>84</v>
      </c>
      <c r="K27" s="20" t="n">
        <v>100000.0</v>
      </c>
      <c r="L27" s="21" t="s">
        <v>176</v>
      </c>
      <c r="M27" s="21"/>
      <c r="N27" s="21"/>
      <c r="O27" s="22"/>
      <c r="P27" s="23"/>
      <c r="Q27" s="16"/>
      <c r="R27" s="21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</row>
    <row r="28">
      <c r="A28" s="12" t="n">
        <v>44365.0</v>
      </c>
      <c r="B28" s="12" t="n">
        <v>44375.0</v>
      </c>
      <c r="C28" s="29" t="n">
        <v>3.450097621E9</v>
      </c>
      <c r="D28" s="14"/>
      <c r="E28" s="15" t="s">
        <v>177</v>
      </c>
      <c r="F28" s="16" t="s">
        <v>82</v>
      </c>
      <c r="G28" s="16" t="s">
        <v>100</v>
      </c>
      <c r="H28" s="17" t="s">
        <v>151</v>
      </c>
      <c r="I28" s="18" t="n">
        <v>0.0</v>
      </c>
      <c r="J28" s="19" t="s">
        <v>77</v>
      </c>
      <c r="K28" s="20" t="n">
        <v>3000.0</v>
      </c>
      <c r="L28" s="21" t="s">
        <v>96</v>
      </c>
      <c r="M28" s="21"/>
      <c r="N28" s="21" t="s">
        <v>178</v>
      </c>
      <c r="O28" s="22"/>
      <c r="P28" s="23"/>
      <c r="Q28" s="16"/>
      <c r="R28" s="21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</row>
    <row r="29">
      <c r="A29" s="12" t="n">
        <v>44309.0</v>
      </c>
      <c r="B29" s="12" t="n">
        <v>44375.0</v>
      </c>
      <c r="C29" s="29" t="n">
        <v>1.00016486591E11</v>
      </c>
      <c r="D29" s="14"/>
      <c r="E29" s="15" t="s">
        <v>179</v>
      </c>
      <c r="F29" s="16" t="s">
        <v>82</v>
      </c>
      <c r="G29" s="16" t="s">
        <v>100</v>
      </c>
      <c r="H29" s="17" t="s">
        <v>101</v>
      </c>
      <c r="I29" s="18" t="n">
        <v>0.25</v>
      </c>
      <c r="J29" s="19" t="s">
        <v>180</v>
      </c>
      <c r="K29" s="20" t="n">
        <v>30000.0</v>
      </c>
      <c r="L29" s="21" t="s">
        <v>181</v>
      </c>
      <c r="M29" s="21"/>
      <c r="N29" s="21" t="s">
        <v>182</v>
      </c>
      <c r="O29" s="12"/>
      <c r="P29" s="23"/>
      <c r="Q29" s="16"/>
      <c r="R29" s="21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</row>
    <row r="30">
      <c r="A30" s="12" t="n">
        <v>44383.0</v>
      </c>
      <c r="B30" s="12" t="n">
        <v>44383.0</v>
      </c>
      <c r="C30" s="29" t="n">
        <v>1.00012473814E11</v>
      </c>
      <c r="D30" s="14"/>
      <c r="E30" s="15" t="s">
        <v>183</v>
      </c>
      <c r="F30" s="16" t="s">
        <v>111</v>
      </c>
      <c r="G30" s="16" t="s">
        <v>100</v>
      </c>
      <c r="H30" s="17" t="s">
        <v>151</v>
      </c>
      <c r="I30" s="18" t="n">
        <v>0.9</v>
      </c>
      <c r="J30" s="19" t="s">
        <v>77</v>
      </c>
      <c r="K30" s="20" t="n">
        <v>13230.0</v>
      </c>
      <c r="L30" s="21" t="s">
        <v>184</v>
      </c>
      <c r="M30" s="21" t="s">
        <v>121</v>
      </c>
      <c r="N30" s="21" t="s">
        <v>185</v>
      </c>
      <c r="O30" s="22"/>
      <c r="P30" s="23"/>
      <c r="Q30" s="16"/>
      <c r="R30" s="21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</row>
    <row r="31">
      <c r="A31" s="12" t="n">
        <v>44369.0</v>
      </c>
      <c r="B31" s="12" t="n">
        <v>44373.0</v>
      </c>
      <c r="C31" s="29" t="n">
        <v>3.575734079E9</v>
      </c>
      <c r="D31" s="14" t="s">
        <v>73</v>
      </c>
      <c r="E31" s="15" t="s">
        <v>186</v>
      </c>
      <c r="F31" s="16" t="s">
        <v>155</v>
      </c>
      <c r="G31" s="16" t="s">
        <v>100</v>
      </c>
      <c r="H31" s="17" t="s">
        <v>158</v>
      </c>
      <c r="I31" s="18" t="n">
        <v>0.5</v>
      </c>
      <c r="J31" s="19" t="s">
        <v>187</v>
      </c>
      <c r="K31" s="20" t="n">
        <v>18000.0</v>
      </c>
      <c r="L31" s="21" t="s">
        <v>85</v>
      </c>
      <c r="M31" s="21" t="s">
        <v>188</v>
      </c>
      <c r="N31" s="21" t="s">
        <v>189</v>
      </c>
      <c r="O31" s="22"/>
      <c r="P31" s="23"/>
      <c r="Q31" s="16"/>
      <c r="R31" s="21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</row>
    <row r="32">
      <c r="A32" s="12" t="n">
        <v>44356.0</v>
      </c>
      <c r="B32" s="12" t="n">
        <v>44383.0</v>
      </c>
      <c r="C32" s="13" t="n">
        <v>1.00012082755E11</v>
      </c>
      <c r="D32" s="14" t="s">
        <v>73</v>
      </c>
      <c r="E32" s="15" t="s">
        <v>190</v>
      </c>
      <c r="F32" s="16" t="s">
        <v>111</v>
      </c>
      <c r="G32" s="16" t="s">
        <v>35</v>
      </c>
      <c r="H32" s="17" t="s">
        <v>191</v>
      </c>
      <c r="I32" s="18" t="n">
        <v>1.0</v>
      </c>
      <c r="J32" s="19" t="s">
        <v>95</v>
      </c>
      <c r="K32" s="20" t="n">
        <v>10203.0</v>
      </c>
      <c r="L32" s="21" t="s">
        <v>133</v>
      </c>
      <c r="M32" s="21" t="s">
        <v>192</v>
      </c>
      <c r="N32" s="21" t="s">
        <v>193</v>
      </c>
      <c r="O32" s="22" t="n">
        <v>44383.0</v>
      </c>
      <c r="P32" s="23" t="n">
        <v>10203.0</v>
      </c>
      <c r="Q32" s="16" t="s">
        <v>80</v>
      </c>
      <c r="R32" s="21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</row>
    <row r="33">
      <c r="A33" s="12" t="n">
        <v>44362.0</v>
      </c>
      <c r="B33" s="12" t="n">
        <v>44372.0</v>
      </c>
      <c r="C33" s="29" t="n">
        <v>4.41047473E8</v>
      </c>
      <c r="D33" s="14" t="s">
        <v>173</v>
      </c>
      <c r="E33" s="15" t="s">
        <v>194</v>
      </c>
      <c r="F33" s="16" t="s">
        <v>111</v>
      </c>
      <c r="G33" s="16" t="s">
        <v>38</v>
      </c>
      <c r="H33" s="17" t="s">
        <v>195</v>
      </c>
      <c r="I33" s="18" t="n">
        <v>0.25</v>
      </c>
      <c r="J33" s="19" t="s">
        <v>84</v>
      </c>
      <c r="K33" s="20" t="n">
        <v>20000.0</v>
      </c>
      <c r="L33" s="21" t="s">
        <v>107</v>
      </c>
      <c r="M33" s="21"/>
      <c r="N33" s="21"/>
      <c r="O33" s="22"/>
      <c r="P33" s="23"/>
      <c r="Q33" s="16"/>
      <c r="R33" s="21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</row>
    <row r="34">
      <c r="A34" s="12" t="n">
        <v>44311.0</v>
      </c>
      <c r="B34" s="12" t="n">
        <v>44383.0</v>
      </c>
      <c r="C34" s="29" t="n">
        <v>1.00018948751E11</v>
      </c>
      <c r="D34" s="14"/>
      <c r="E34" s="15" t="s">
        <v>196</v>
      </c>
      <c r="F34" s="16" t="s">
        <v>90</v>
      </c>
      <c r="G34" s="16" t="s">
        <v>38</v>
      </c>
      <c r="H34" s="17" t="s">
        <v>148</v>
      </c>
      <c r="I34" s="18" t="n">
        <v>0.0</v>
      </c>
      <c r="J34" s="19" t="s">
        <v>102</v>
      </c>
      <c r="K34" s="20" t="n">
        <v>5000.0</v>
      </c>
      <c r="L34" s="21" t="s">
        <v>107</v>
      </c>
      <c r="M34" s="21"/>
      <c r="N34" s="21"/>
      <c r="O34" s="22"/>
      <c r="P34" s="23"/>
      <c r="Q34" s="16"/>
      <c r="R34" s="21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</row>
    <row r="35">
      <c r="A35" s="30" t="n">
        <v>44382.0</v>
      </c>
      <c r="B35" s="30" t="n">
        <v>44382.0</v>
      </c>
      <c r="C35" s="29" t="n">
        <v>1.00020034215E11</v>
      </c>
      <c r="D35" s="14"/>
      <c r="E35" s="15" t="s">
        <v>197</v>
      </c>
      <c r="F35" s="16" t="s">
        <v>198</v>
      </c>
      <c r="G35" s="16" t="s">
        <v>105</v>
      </c>
      <c r="H35" s="17" t="s">
        <v>199</v>
      </c>
      <c r="I35" s="18" t="n">
        <v>0.5</v>
      </c>
      <c r="J35" s="19" t="s">
        <v>84</v>
      </c>
      <c r="K35" s="20" t="n">
        <v>50000.0</v>
      </c>
      <c r="L35" s="21" t="s">
        <v>107</v>
      </c>
      <c r="M35" s="21"/>
      <c r="N35" s="21" t="s">
        <v>200</v>
      </c>
      <c r="O35" s="22"/>
      <c r="P35" s="23"/>
      <c r="Q35" s="16"/>
      <c r="R35" s="21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</row>
    <row r="36">
      <c r="A36" s="12" t="n">
        <v>44379.0</v>
      </c>
      <c r="B36" s="12" t="n">
        <v>44379.0</v>
      </c>
      <c r="C36" s="13" t="n">
        <v>1.00019638022E11</v>
      </c>
      <c r="D36" s="38" t="s">
        <v>173</v>
      </c>
      <c r="E36" s="15" t="s">
        <v>201</v>
      </c>
      <c r="F36" s="16" t="s">
        <v>111</v>
      </c>
      <c r="G36" s="16" t="s">
        <v>53</v>
      </c>
      <c r="H36" s="17" t="s">
        <v>202</v>
      </c>
      <c r="I36" s="18" t="n">
        <v>0.5</v>
      </c>
      <c r="J36" s="19" t="s">
        <v>102</v>
      </c>
      <c r="K36" s="20" t="n">
        <v>10000.0</v>
      </c>
      <c r="L36" s="21" t="s">
        <v>124</v>
      </c>
      <c r="M36" s="21" t="s">
        <v>203</v>
      </c>
      <c r="N36" s="21" t="s">
        <v>124</v>
      </c>
      <c r="O36" s="22"/>
      <c r="P36" s="23"/>
      <c r="Q36" s="16"/>
      <c r="R36" s="21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</row>
    <row r="37">
      <c r="A37" s="12" t="n">
        <v>44383.0</v>
      </c>
      <c r="B37" s="12" t="n">
        <v>44383.0</v>
      </c>
      <c r="C37" s="29" t="n">
        <v>1.00013124366E11</v>
      </c>
      <c r="D37" s="14" t="s">
        <v>73</v>
      </c>
      <c r="E37" s="15" t="s">
        <v>204</v>
      </c>
      <c r="F37" s="16" t="s">
        <v>82</v>
      </c>
      <c r="G37" s="16" t="s">
        <v>105</v>
      </c>
      <c r="H37" s="17" t="s">
        <v>114</v>
      </c>
      <c r="I37" s="18" t="n">
        <v>0.25</v>
      </c>
      <c r="J37" s="19" t="s">
        <v>102</v>
      </c>
      <c r="K37" s="20" t="n">
        <v>4000.0</v>
      </c>
      <c r="L37" s="21" t="s">
        <v>107</v>
      </c>
      <c r="M37" s="21"/>
      <c r="N37" s="21" t="s">
        <v>205</v>
      </c>
      <c r="O37" s="22"/>
      <c r="P37" s="23"/>
      <c r="Q37" s="16"/>
      <c r="R37" s="21" t="s">
        <v>206</v>
      </c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</row>
    <row r="38">
      <c r="A38" s="12" t="n">
        <v>44383.0</v>
      </c>
      <c r="B38" s="12" t="n">
        <v>44383.0</v>
      </c>
      <c r="C38" s="29" t="n">
        <v>3.43258566E8</v>
      </c>
      <c r="D38" s="14" t="s">
        <v>73</v>
      </c>
      <c r="E38" s="15" t="s">
        <v>207</v>
      </c>
      <c r="F38" s="16" t="s">
        <v>82</v>
      </c>
      <c r="G38" s="16" t="s">
        <v>105</v>
      </c>
      <c r="H38" s="17" t="s">
        <v>208</v>
      </c>
      <c r="I38" s="18" t="n">
        <v>0.5</v>
      </c>
      <c r="J38" s="19" t="s">
        <v>84</v>
      </c>
      <c r="K38" s="20" t="n">
        <v>6557.0</v>
      </c>
      <c r="L38" s="21" t="s">
        <v>209</v>
      </c>
      <c r="M38" s="21" t="s">
        <v>210</v>
      </c>
      <c r="N38" s="21" t="s">
        <v>209</v>
      </c>
      <c r="O38" s="22"/>
      <c r="P38" s="23"/>
      <c r="Q38" s="16"/>
      <c r="R38" s="21" t="s">
        <v>211</v>
      </c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</row>
    <row r="39">
      <c r="A39" s="12" t="n">
        <v>44357.0</v>
      </c>
      <c r="B39" s="12" t="n">
        <v>44379.0</v>
      </c>
      <c r="C39" s="29" t="n">
        <v>1.00019341944E11</v>
      </c>
      <c r="D39" s="16"/>
      <c r="E39" s="15" t="s">
        <v>212</v>
      </c>
      <c r="F39" s="16" t="s">
        <v>111</v>
      </c>
      <c r="G39" s="16" t="s">
        <v>38</v>
      </c>
      <c r="H39" s="17" t="s">
        <v>175</v>
      </c>
      <c r="I39" s="18" t="n">
        <v>1.0</v>
      </c>
      <c r="J39" s="19"/>
      <c r="K39" s="20" t="n">
        <v>3500.0</v>
      </c>
      <c r="L39" s="21" t="s">
        <v>124</v>
      </c>
      <c r="M39" s="21"/>
      <c r="N39" s="21"/>
      <c r="O39" s="22"/>
      <c r="P39" s="23"/>
      <c r="Q39" s="16"/>
      <c r="R39" s="21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</row>
    <row r="40">
      <c r="A40" s="30" t="n">
        <v>44383.0</v>
      </c>
      <c r="B40" s="30" t="n">
        <v>44383.0</v>
      </c>
      <c r="C40" s="29" t="n">
        <v>1.00020080589E11</v>
      </c>
      <c r="D40" s="14" t="s">
        <v>73</v>
      </c>
      <c r="E40" s="15" t="s">
        <v>213</v>
      </c>
      <c r="F40" s="16" t="s">
        <v>198</v>
      </c>
      <c r="G40" s="16" t="s">
        <v>38</v>
      </c>
      <c r="H40" s="17" t="s">
        <v>112</v>
      </c>
      <c r="I40" s="18" t="n">
        <v>1.0</v>
      </c>
      <c r="J40" s="19" t="s">
        <v>77</v>
      </c>
      <c r="K40" s="20" t="n">
        <v>4192.0</v>
      </c>
      <c r="L40" s="21" t="s">
        <v>214</v>
      </c>
      <c r="M40" s="21" t="s">
        <v>215</v>
      </c>
      <c r="N40" s="21" t="s">
        <v>216</v>
      </c>
      <c r="O40" s="22" t="n">
        <v>44384.0</v>
      </c>
      <c r="P40" s="23" t="n">
        <v>4192.0</v>
      </c>
      <c r="Q40" s="16" t="s">
        <v>160</v>
      </c>
      <c r="R40" s="21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</row>
    <row r="41">
      <c r="A41" s="12" t="n">
        <v>44371.0</v>
      </c>
      <c r="B41" s="12" t="n">
        <v>44371.0</v>
      </c>
      <c r="C41" s="13" t="n">
        <v>1.00010435186E11</v>
      </c>
      <c r="D41" s="14" t="s">
        <v>73</v>
      </c>
      <c r="E41" s="15" t="s">
        <v>217</v>
      </c>
      <c r="F41" s="16" t="s">
        <v>111</v>
      </c>
      <c r="G41" s="16" t="s">
        <v>35</v>
      </c>
      <c r="H41" s="17" t="s">
        <v>218</v>
      </c>
      <c r="I41" s="18" t="n">
        <v>0.5</v>
      </c>
      <c r="J41" s="19" t="s">
        <v>77</v>
      </c>
      <c r="K41" s="20" t="n">
        <v>50000.0</v>
      </c>
      <c r="L41" s="21" t="s">
        <v>107</v>
      </c>
      <c r="M41" s="21" t="s">
        <v>219</v>
      </c>
      <c r="N41" s="21" t="s">
        <v>220</v>
      </c>
      <c r="O41" s="22"/>
      <c r="P41" s="23"/>
      <c r="Q41" s="16" t="s">
        <v>80</v>
      </c>
      <c r="R41" s="21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</row>
    <row r="42">
      <c r="A42" s="12" t="n">
        <v>44378.0</v>
      </c>
      <c r="B42" s="12" t="n">
        <v>44378.0</v>
      </c>
      <c r="C42" s="13" t="n">
        <v>1.00018226467E11</v>
      </c>
      <c r="D42" s="14" t="s">
        <v>73</v>
      </c>
      <c r="E42" s="15" t="s">
        <v>221</v>
      </c>
      <c r="F42" s="16" t="s">
        <v>82</v>
      </c>
      <c r="G42" s="16" t="s">
        <v>127</v>
      </c>
      <c r="H42" s="17" t="s">
        <v>128</v>
      </c>
      <c r="I42" s="18" t="n">
        <v>0.25</v>
      </c>
      <c r="J42" s="19" t="s">
        <v>102</v>
      </c>
      <c r="K42" s="20" t="n">
        <v>3000.0</v>
      </c>
      <c r="L42" s="21" t="s">
        <v>96</v>
      </c>
      <c r="M42" s="21"/>
      <c r="N42" s="21" t="s">
        <v>222</v>
      </c>
      <c r="O42" s="22"/>
      <c r="P42" s="23"/>
      <c r="Q42" s="16"/>
      <c r="R42" s="21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</row>
    <row r="43">
      <c r="A43" s="12" t="n">
        <v>44382.0</v>
      </c>
      <c r="B43" s="12" t="n">
        <v>44382.0</v>
      </c>
      <c r="C43" s="13" t="n">
        <v>1.00000841278E11</v>
      </c>
      <c r="D43" s="14" t="s">
        <v>73</v>
      </c>
      <c r="E43" s="15" t="s">
        <v>223</v>
      </c>
      <c r="F43" s="16" t="s">
        <v>111</v>
      </c>
      <c r="G43" s="16" t="s">
        <v>35</v>
      </c>
      <c r="H43" s="17" t="s">
        <v>191</v>
      </c>
      <c r="I43" s="18" t="n">
        <v>0.5</v>
      </c>
      <c r="J43" s="19" t="s">
        <v>77</v>
      </c>
      <c r="K43" s="20" t="n">
        <v>10000.0</v>
      </c>
      <c r="L43" s="21" t="s">
        <v>224</v>
      </c>
      <c r="M43" s="21" t="s">
        <v>225</v>
      </c>
      <c r="N43" s="21" t="s">
        <v>226</v>
      </c>
      <c r="O43" s="22"/>
      <c r="P43" s="23"/>
      <c r="Q43" s="16" t="s">
        <v>80</v>
      </c>
      <c r="R43" s="21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</row>
    <row r="44">
      <c r="A44" s="12" t="n">
        <v>44287.0</v>
      </c>
      <c r="B44" s="12" t="n">
        <v>44336.0</v>
      </c>
      <c r="C44" s="13" t="n">
        <v>1.0000358063E11</v>
      </c>
      <c r="D44" s="16"/>
      <c r="E44" s="15" t="s">
        <v>227</v>
      </c>
      <c r="F44" s="16" t="s">
        <v>82</v>
      </c>
      <c r="G44" s="16" t="s">
        <v>105</v>
      </c>
      <c r="H44" s="17" t="s">
        <v>106</v>
      </c>
      <c r="I44" s="18"/>
      <c r="J44" s="19" t="s">
        <v>228</v>
      </c>
      <c r="K44" s="20" t="n">
        <v>5000.0</v>
      </c>
      <c r="L44" s="24" t="s">
        <v>229</v>
      </c>
      <c r="M44" s="24"/>
      <c r="N44" s="21" t="s">
        <v>230</v>
      </c>
      <c r="O44" s="30"/>
      <c r="P44" s="28"/>
      <c r="Q44" s="16"/>
      <c r="R44" s="27" t="s">
        <v>230</v>
      </c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</row>
    <row r="45">
      <c r="A45" s="12" t="n">
        <v>44378.0</v>
      </c>
      <c r="B45" s="12"/>
      <c r="C45" s="13" t="n">
        <v>1.00003087003E11</v>
      </c>
      <c r="D45" s="14" t="s">
        <v>73</v>
      </c>
      <c r="E45" s="15" t="s">
        <v>231</v>
      </c>
      <c r="F45" s="16" t="s">
        <v>111</v>
      </c>
      <c r="G45" s="16" t="s">
        <v>53</v>
      </c>
      <c r="H45" s="17" t="s">
        <v>232</v>
      </c>
      <c r="I45" s="18" t="n">
        <v>0.5</v>
      </c>
      <c r="J45" s="19" t="s">
        <v>102</v>
      </c>
      <c r="K45" s="20" t="n">
        <v>3500.0</v>
      </c>
      <c r="L45" s="21" t="s">
        <v>124</v>
      </c>
      <c r="M45" s="21" t="s">
        <v>233</v>
      </c>
      <c r="N45" s="21" t="s">
        <v>234</v>
      </c>
      <c r="O45" s="22"/>
      <c r="P45" s="23"/>
      <c r="Q45" s="16"/>
      <c r="R45" s="21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</row>
    <row r="46">
      <c r="A46" s="12" t="n">
        <v>44378.0</v>
      </c>
      <c r="B46" s="12" t="n">
        <v>44378.0</v>
      </c>
      <c r="C46" s="13" t="n">
        <v>1.00011865697E11</v>
      </c>
      <c r="D46" s="14" t="s">
        <v>73</v>
      </c>
      <c r="E46" s="15" t="s">
        <v>235</v>
      </c>
      <c r="F46" s="16" t="s">
        <v>111</v>
      </c>
      <c r="G46" s="16" t="s">
        <v>35</v>
      </c>
      <c r="H46" s="17" t="s">
        <v>236</v>
      </c>
      <c r="I46" s="18" t="n">
        <v>0.5</v>
      </c>
      <c r="J46" s="19" t="s">
        <v>77</v>
      </c>
      <c r="K46" s="20" t="n">
        <v>3000.0</v>
      </c>
      <c r="L46" s="21" t="s">
        <v>107</v>
      </c>
      <c r="M46" s="21"/>
      <c r="N46" s="21" t="s">
        <v>237</v>
      </c>
      <c r="O46" s="22"/>
      <c r="P46" s="23"/>
      <c r="Q46" s="16" t="s">
        <v>80</v>
      </c>
      <c r="R46" s="21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</row>
    <row r="47">
      <c r="A47" s="12" t="n">
        <v>44368.0</v>
      </c>
      <c r="B47" s="12" t="n">
        <v>44379.0</v>
      </c>
      <c r="C47" s="29" t="n">
        <v>1.00011176366E11</v>
      </c>
      <c r="D47" s="14"/>
      <c r="E47" s="15" t="s">
        <v>238</v>
      </c>
      <c r="F47" s="16" t="s">
        <v>111</v>
      </c>
      <c r="G47" s="16" t="s">
        <v>38</v>
      </c>
      <c r="H47" s="17" t="s">
        <v>239</v>
      </c>
      <c r="I47" s="18" t="n">
        <v>0.5</v>
      </c>
      <c r="J47" s="19" t="s">
        <v>84</v>
      </c>
      <c r="K47" s="20" t="n">
        <v>5000.0</v>
      </c>
      <c r="L47" s="21" t="s">
        <v>240</v>
      </c>
      <c r="M47" s="21"/>
      <c r="N47" s="21"/>
      <c r="O47" s="22"/>
      <c r="P47" s="23"/>
      <c r="Q47" s="16"/>
      <c r="R47" s="21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</row>
    <row r="48">
      <c r="A48" s="12" t="n">
        <v>44377.0</v>
      </c>
      <c r="B48" s="12" t="n">
        <v>44383.0</v>
      </c>
      <c r="C48" s="29" t="n">
        <v>1.00009580304E11</v>
      </c>
      <c r="D48" s="14"/>
      <c r="E48" s="15" t="s">
        <v>241</v>
      </c>
      <c r="F48" s="16" t="s">
        <v>90</v>
      </c>
      <c r="G48" s="16" t="s">
        <v>38</v>
      </c>
      <c r="H48" s="17" t="s">
        <v>148</v>
      </c>
      <c r="I48" s="18" t="n">
        <v>1.0</v>
      </c>
      <c r="J48" s="19" t="s">
        <v>95</v>
      </c>
      <c r="K48" s="20" t="n">
        <v>3500.0</v>
      </c>
      <c r="L48" s="21" t="s">
        <v>124</v>
      </c>
      <c r="M48" s="21"/>
      <c r="N48" s="21"/>
      <c r="O48" s="22" t="n">
        <v>44383.0</v>
      </c>
      <c r="P48" s="23" t="n">
        <v>3500.0</v>
      </c>
      <c r="Q48" s="16"/>
      <c r="R48" s="21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</row>
    <row r="49">
      <c r="A49" s="12" t="n">
        <v>44384.0</v>
      </c>
      <c r="B49" s="12" t="n">
        <v>44384.0</v>
      </c>
      <c r="C49" s="13" t="n">
        <v>1.00007590938E11</v>
      </c>
      <c r="D49" s="14" t="s">
        <v>73</v>
      </c>
      <c r="E49" s="15" t="s">
        <v>242</v>
      </c>
      <c r="F49" s="16" t="s">
        <v>82</v>
      </c>
      <c r="G49" s="16" t="s">
        <v>127</v>
      </c>
      <c r="H49" s="17" t="s">
        <v>243</v>
      </c>
      <c r="I49" s="18" t="n">
        <v>0.75</v>
      </c>
      <c r="J49" s="19" t="s">
        <v>77</v>
      </c>
      <c r="K49" s="20" t="n">
        <v>7000.0</v>
      </c>
      <c r="L49" s="21" t="s">
        <v>107</v>
      </c>
      <c r="M49" s="21"/>
      <c r="N49" s="21" t="s">
        <v>138</v>
      </c>
      <c r="O49" s="22"/>
      <c r="P49" s="23"/>
      <c r="Q49" s="16"/>
      <c r="R49" s="21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</row>
    <row r="50">
      <c r="A50" s="30" t="n">
        <v>44375.0</v>
      </c>
      <c r="B50" s="30" t="n">
        <v>44375.0</v>
      </c>
      <c r="C50" s="29" t="n">
        <v>2087192.0</v>
      </c>
      <c r="D50" s="14"/>
      <c r="E50" s="15" t="s">
        <v>244</v>
      </c>
      <c r="F50" s="16" t="s">
        <v>155</v>
      </c>
      <c r="G50" s="16" t="s">
        <v>105</v>
      </c>
      <c r="H50" s="17" t="s">
        <v>245</v>
      </c>
      <c r="I50" s="18" t="n">
        <v>1.0</v>
      </c>
      <c r="J50" s="19" t="s">
        <v>77</v>
      </c>
      <c r="K50" s="20" t="n">
        <v>6000.0</v>
      </c>
      <c r="L50" s="21" t="s">
        <v>138</v>
      </c>
      <c r="M50" s="21"/>
      <c r="N50" s="21" t="s">
        <v>246</v>
      </c>
      <c r="O50" s="31" t="n">
        <v>44380.0</v>
      </c>
      <c r="P50" s="23" t="n">
        <v>5000.0</v>
      </c>
      <c r="Q50" s="16"/>
      <c r="R50" s="21" t="s">
        <v>246</v>
      </c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</row>
    <row r="51">
      <c r="A51" s="12" t="n">
        <v>44315.0</v>
      </c>
      <c r="B51" s="12" t="n">
        <v>44370.0</v>
      </c>
      <c r="C51" s="29" t="n">
        <v>1.00001315433E11</v>
      </c>
      <c r="D51" s="14"/>
      <c r="E51" s="15" t="s">
        <v>247</v>
      </c>
      <c r="F51" s="16" t="s">
        <v>82</v>
      </c>
      <c r="G51" s="16" t="s">
        <v>105</v>
      </c>
      <c r="H51" s="17" t="s">
        <v>106</v>
      </c>
      <c r="I51" s="18" t="n">
        <v>0.25</v>
      </c>
      <c r="J51" s="19" t="s">
        <v>145</v>
      </c>
      <c r="K51" s="20" t="n">
        <v>20000.0</v>
      </c>
      <c r="L51" s="21" t="s">
        <v>248</v>
      </c>
      <c r="M51" s="21"/>
      <c r="N51" s="21" t="s">
        <v>249</v>
      </c>
      <c r="O51" s="31"/>
      <c r="P51" s="23"/>
      <c r="Q51" s="16"/>
      <c r="R51" s="21" t="s">
        <v>249</v>
      </c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</row>
    <row r="52">
      <c r="A52" s="12" t="n">
        <v>44330.0</v>
      </c>
      <c r="B52" s="12" t="n">
        <v>44375.0</v>
      </c>
      <c r="C52" s="29" t="n">
        <v>1.00014660599E11</v>
      </c>
      <c r="D52" s="14"/>
      <c r="E52" s="15" t="s">
        <v>250</v>
      </c>
      <c r="F52" s="16" t="s">
        <v>82</v>
      </c>
      <c r="G52" s="16" t="s">
        <v>100</v>
      </c>
      <c r="H52" s="17" t="s">
        <v>101</v>
      </c>
      <c r="I52" s="18" t="n">
        <v>0.25</v>
      </c>
      <c r="J52" s="19" t="s">
        <v>180</v>
      </c>
      <c r="K52" s="20" t="n">
        <v>10000.0</v>
      </c>
      <c r="L52" s="21" t="s">
        <v>92</v>
      </c>
      <c r="M52" s="21"/>
      <c r="N52" s="21" t="s">
        <v>251</v>
      </c>
      <c r="O52" s="31"/>
      <c r="P52" s="23"/>
      <c r="Q52" s="16"/>
      <c r="R52" s="21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</row>
    <row r="53">
      <c r="A53" s="12" t="n">
        <v>44356.0</v>
      </c>
      <c r="B53" s="12" t="n">
        <v>44370.0</v>
      </c>
      <c r="C53" s="29" t="n">
        <v>1.00006528314E11</v>
      </c>
      <c r="D53" s="14"/>
      <c r="E53" s="15" t="s">
        <v>252</v>
      </c>
      <c r="F53" s="16" t="s">
        <v>111</v>
      </c>
      <c r="G53" s="16" t="s">
        <v>38</v>
      </c>
      <c r="H53" s="17" t="s">
        <v>253</v>
      </c>
      <c r="I53" s="18" t="n">
        <v>0.75</v>
      </c>
      <c r="J53" s="19" t="s">
        <v>84</v>
      </c>
      <c r="K53" s="20" t="n">
        <v>3000.0</v>
      </c>
      <c r="L53" s="21" t="s">
        <v>107</v>
      </c>
      <c r="M53" s="21"/>
      <c r="N53" s="21"/>
      <c r="O53" s="31"/>
      <c r="P53" s="23"/>
      <c r="Q53" s="16"/>
      <c r="R53" s="21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</row>
    <row r="54">
      <c r="A54" s="12" t="n">
        <v>44368.0</v>
      </c>
      <c r="B54" s="12" t="n">
        <v>44368.0</v>
      </c>
      <c r="C54" s="13" t="n">
        <v>1.00018044908E11</v>
      </c>
      <c r="D54" s="14" t="s">
        <v>73</v>
      </c>
      <c r="E54" s="15" t="s">
        <v>254</v>
      </c>
      <c r="F54" s="16" t="n">
        <v>400.0</v>
      </c>
      <c r="G54" s="16" t="s">
        <v>55</v>
      </c>
      <c r="H54" s="17" t="s">
        <v>94</v>
      </c>
      <c r="I54" s="18" t="n">
        <v>0.25</v>
      </c>
      <c r="J54" s="19" t="s">
        <v>84</v>
      </c>
      <c r="K54" s="20" t="n">
        <v>200000.0</v>
      </c>
      <c r="L54" s="21" t="s">
        <v>96</v>
      </c>
      <c r="M54" s="21" t="s">
        <v>255</v>
      </c>
      <c r="N54" s="21" t="s">
        <v>256</v>
      </c>
      <c r="O54" s="31"/>
      <c r="P54" s="23"/>
      <c r="Q54" s="16"/>
      <c r="R54" s="21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</row>
    <row r="55">
      <c r="A55" s="12" t="n">
        <v>44375.0</v>
      </c>
      <c r="B55" s="12" t="n">
        <v>44383.0</v>
      </c>
      <c r="C55" s="29" t="n">
        <v>4.1468415E8</v>
      </c>
      <c r="D55" s="14" t="s">
        <v>73</v>
      </c>
      <c r="E55" s="15" t="s">
        <v>257</v>
      </c>
      <c r="F55" s="16" t="s">
        <v>198</v>
      </c>
      <c r="G55" s="16" t="s">
        <v>105</v>
      </c>
      <c r="H55" s="17" t="s">
        <v>132</v>
      </c>
      <c r="I55" s="18" t="n">
        <v>0.0</v>
      </c>
      <c r="J55" s="19" t="s">
        <v>180</v>
      </c>
      <c r="K55" s="20" t="n">
        <v>3000.0</v>
      </c>
      <c r="L55" s="21" t="s">
        <v>133</v>
      </c>
      <c r="M55" s="21" t="s">
        <v>258</v>
      </c>
      <c r="N55" s="21" t="s">
        <v>259</v>
      </c>
      <c r="O55" s="31"/>
      <c r="P55" s="23"/>
      <c r="Q55" s="16"/>
      <c r="R55" s="21" t="s">
        <v>260</v>
      </c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</row>
    <row r="56">
      <c r="A56" s="12" t="n">
        <v>44383.0</v>
      </c>
      <c r="B56" s="12" t="n">
        <v>44383.0</v>
      </c>
      <c r="C56" s="29" t="n">
        <v>1.0001585489E11</v>
      </c>
      <c r="D56" s="14" t="s">
        <v>73</v>
      </c>
      <c r="E56" s="15" t="s">
        <v>261</v>
      </c>
      <c r="F56" s="16" t="s">
        <v>90</v>
      </c>
      <c r="G56" s="16" t="s">
        <v>38</v>
      </c>
      <c r="H56" s="17" t="s">
        <v>112</v>
      </c>
      <c r="I56" s="18" t="n">
        <v>0.5</v>
      </c>
      <c r="J56" s="19" t="s">
        <v>84</v>
      </c>
      <c r="K56" s="20" t="n">
        <v>5000.0</v>
      </c>
      <c r="L56" s="21" t="s">
        <v>262</v>
      </c>
      <c r="M56" s="21" t="s">
        <v>263</v>
      </c>
      <c r="N56" s="21" t="s">
        <v>216</v>
      </c>
      <c r="O56" s="31"/>
      <c r="P56" s="23"/>
      <c r="Q56" s="16"/>
      <c r="R56" s="21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</row>
    <row r="57">
      <c r="A57" s="12" t="n">
        <v>44328.0</v>
      </c>
      <c r="B57" s="12" t="n">
        <v>44369.0</v>
      </c>
      <c r="C57" s="29" t="n">
        <v>1.00017780307E11</v>
      </c>
      <c r="D57" s="14"/>
      <c r="E57" s="15" t="s">
        <v>264</v>
      </c>
      <c r="F57" s="16" t="s">
        <v>82</v>
      </c>
      <c r="G57" s="16" t="s">
        <v>105</v>
      </c>
      <c r="H57" s="17" t="s">
        <v>144</v>
      </c>
      <c r="I57" s="18" t="n">
        <v>0.0</v>
      </c>
      <c r="J57" s="19" t="s">
        <v>145</v>
      </c>
      <c r="K57" s="20" t="n">
        <v>3000.0</v>
      </c>
      <c r="L57" s="21" t="s">
        <v>107</v>
      </c>
      <c r="M57" s="21"/>
      <c r="N57" s="21" t="s">
        <v>265</v>
      </c>
      <c r="O57" s="31"/>
      <c r="P57" s="23"/>
      <c r="Q57" s="16"/>
      <c r="R57" s="21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</row>
    <row r="58">
      <c r="A58" s="30" t="n">
        <v>44351.0</v>
      </c>
      <c r="B58" s="30" t="n">
        <v>44354.0</v>
      </c>
      <c r="C58" s="13" t="s">
        <v>266</v>
      </c>
      <c r="D58" s="16"/>
      <c r="E58" s="24" t="s">
        <v>267</v>
      </c>
      <c r="F58" s="25" t="s">
        <v>111</v>
      </c>
      <c r="G58" s="16" t="s">
        <v>38</v>
      </c>
      <c r="H58" s="26" t="s">
        <v>91</v>
      </c>
      <c r="I58" s="18" t="n">
        <v>0.6</v>
      </c>
      <c r="J58" s="19"/>
      <c r="K58" s="20" t="n">
        <v>3000.0</v>
      </c>
      <c r="L58" s="24" t="s">
        <v>268</v>
      </c>
      <c r="M58" s="24"/>
      <c r="N58" s="27"/>
      <c r="O58" s="31"/>
      <c r="P58" s="28"/>
      <c r="Q58" s="16"/>
      <c r="R58" s="2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</row>
    <row r="59">
      <c r="A59" s="12" t="n">
        <v>44383.0</v>
      </c>
      <c r="B59" s="12" t="n">
        <v>44384.0</v>
      </c>
      <c r="C59" s="13" t="n">
        <v>1.00019205621E11</v>
      </c>
      <c r="D59" s="14" t="s">
        <v>73</v>
      </c>
      <c r="E59" s="15" t="s">
        <v>269</v>
      </c>
      <c r="F59" s="16" t="s">
        <v>111</v>
      </c>
      <c r="G59" s="16" t="s">
        <v>53</v>
      </c>
      <c r="H59" s="17" t="s">
        <v>137</v>
      </c>
      <c r="I59" s="18" t="n">
        <v>1.0</v>
      </c>
      <c r="J59" s="19" t="s">
        <v>102</v>
      </c>
      <c r="K59" s="20" t="n">
        <v>20000.0</v>
      </c>
      <c r="L59" s="21" t="s">
        <v>270</v>
      </c>
      <c r="M59" s="21" t="s">
        <v>233</v>
      </c>
      <c r="N59" s="21" t="s">
        <v>270</v>
      </c>
      <c r="O59" s="31" t="n">
        <v>44384.0</v>
      </c>
      <c r="P59" s="23" t="n">
        <v>14000.0</v>
      </c>
      <c r="Q59" s="16" t="s">
        <v>160</v>
      </c>
      <c r="R59" s="21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</row>
    <row r="60">
      <c r="A60" s="12" t="n">
        <v>44365.0</v>
      </c>
      <c r="B60" s="12" t="n">
        <v>44365.0</v>
      </c>
      <c r="C60" s="13" t="s">
        <v>271</v>
      </c>
      <c r="D60" s="16"/>
      <c r="E60" s="24" t="s">
        <v>272</v>
      </c>
      <c r="F60" s="16" t="s">
        <v>82</v>
      </c>
      <c r="G60" s="16" t="s">
        <v>100</v>
      </c>
      <c r="H60" s="17" t="s">
        <v>273</v>
      </c>
      <c r="I60" s="18" t="n">
        <v>0.5</v>
      </c>
      <c r="J60" s="19"/>
      <c r="K60" s="20" t="n">
        <v>3600.0</v>
      </c>
      <c r="L60" s="24" t="s">
        <v>124</v>
      </c>
      <c r="M60" s="27"/>
      <c r="N60" s="21"/>
      <c r="O60" s="31"/>
      <c r="P60" s="28"/>
      <c r="Q60" s="16"/>
      <c r="R60" s="2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</row>
    <row r="61">
      <c r="A61" s="12" t="n">
        <v>44368.0</v>
      </c>
      <c r="B61" s="12" t="n">
        <v>44379.0</v>
      </c>
      <c r="C61" s="29" t="n">
        <v>1.00017093376E11</v>
      </c>
      <c r="D61" s="14"/>
      <c r="E61" s="15" t="s">
        <v>274</v>
      </c>
      <c r="F61" s="16" t="s">
        <v>90</v>
      </c>
      <c r="G61" s="16" t="s">
        <v>38</v>
      </c>
      <c r="H61" s="17" t="s">
        <v>195</v>
      </c>
      <c r="I61" s="18" t="n">
        <v>1.0</v>
      </c>
      <c r="J61" s="19" t="s">
        <v>84</v>
      </c>
      <c r="K61" s="20" t="n">
        <v>7800.0</v>
      </c>
      <c r="L61" s="21" t="s">
        <v>275</v>
      </c>
      <c r="M61" s="21"/>
      <c r="N61" s="21"/>
      <c r="O61" s="31" t="n">
        <v>44379.0</v>
      </c>
      <c r="P61" s="23" t="n">
        <v>7800.0</v>
      </c>
      <c r="Q61" s="16"/>
      <c r="R61" s="21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</row>
    <row r="62">
      <c r="A62" s="12" t="n">
        <v>44384.0</v>
      </c>
      <c r="B62" s="12" t="n">
        <v>44384.0</v>
      </c>
      <c r="C62" s="29" t="n">
        <v>1.00020106181E11</v>
      </c>
      <c r="D62" s="14" t="s">
        <v>73</v>
      </c>
      <c r="E62" s="15" t="s">
        <v>276</v>
      </c>
      <c r="F62" s="16" t="s">
        <v>82</v>
      </c>
      <c r="G62" s="16" t="s">
        <v>38</v>
      </c>
      <c r="H62" s="17" t="s">
        <v>239</v>
      </c>
      <c r="I62" s="18" t="n">
        <v>0.75</v>
      </c>
      <c r="J62" s="19" t="s">
        <v>77</v>
      </c>
      <c r="K62" s="20" t="n">
        <v>4000.0</v>
      </c>
      <c r="L62" s="21" t="s">
        <v>277</v>
      </c>
      <c r="M62" s="21"/>
      <c r="N62" s="21" t="s">
        <v>278</v>
      </c>
      <c r="O62" s="31"/>
      <c r="P62" s="23"/>
      <c r="Q62" s="16"/>
      <c r="R62" s="21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</row>
    <row r="63">
      <c r="A63" s="12" t="n">
        <v>44369.0</v>
      </c>
      <c r="B63" s="12" t="n">
        <v>44379.0</v>
      </c>
      <c r="C63" s="29" t="n">
        <v>1.00014092834E11</v>
      </c>
      <c r="D63" s="14"/>
      <c r="E63" s="15" t="s">
        <v>279</v>
      </c>
      <c r="F63" s="16" t="s">
        <v>90</v>
      </c>
      <c r="G63" s="16" t="s">
        <v>38</v>
      </c>
      <c r="H63" s="17" t="s">
        <v>280</v>
      </c>
      <c r="I63" s="18" t="n">
        <v>0.5</v>
      </c>
      <c r="J63" s="19" t="s">
        <v>281</v>
      </c>
      <c r="K63" s="20" t="n">
        <v>6998.0</v>
      </c>
      <c r="L63" s="21" t="s">
        <v>282</v>
      </c>
      <c r="M63" s="21"/>
      <c r="N63" s="21"/>
      <c r="O63" s="31" t="n">
        <v>44377.0</v>
      </c>
      <c r="P63" s="23" t="n">
        <v>6998.0</v>
      </c>
      <c r="Q63" s="16"/>
      <c r="R63" s="21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</row>
    <row r="64">
      <c r="A64" s="12" t="n">
        <v>44313.0</v>
      </c>
      <c r="B64" s="12" t="n">
        <v>44329.0</v>
      </c>
      <c r="C64" s="39" t="s">
        <v>283</v>
      </c>
      <c r="D64" s="16"/>
      <c r="E64" s="27" t="s">
        <v>279</v>
      </c>
      <c r="F64" s="25" t="s">
        <v>90</v>
      </c>
      <c r="G64" s="16" t="s">
        <v>38</v>
      </c>
      <c r="H64" s="26" t="s">
        <v>91</v>
      </c>
      <c r="I64" s="40" t="n">
        <v>0.3</v>
      </c>
      <c r="J64" s="19"/>
      <c r="K64" s="20" t="n">
        <v>35000.0</v>
      </c>
      <c r="L64" s="27" t="s">
        <v>124</v>
      </c>
      <c r="M64" s="24"/>
      <c r="N64" s="27"/>
      <c r="O64" s="31"/>
      <c r="P64" s="28"/>
      <c r="Q64" s="16"/>
      <c r="R64" s="2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</row>
    <row r="65">
      <c r="A65" s="12" t="n">
        <v>44383.0</v>
      </c>
      <c r="B65" s="12" t="n">
        <v>44383.0</v>
      </c>
      <c r="C65" s="29" t="n">
        <v>1.00011114486E11</v>
      </c>
      <c r="D65" s="14"/>
      <c r="E65" s="15" t="s">
        <v>284</v>
      </c>
      <c r="F65" s="16" t="s">
        <v>285</v>
      </c>
      <c r="G65" s="16" t="s">
        <v>100</v>
      </c>
      <c r="H65" s="17" t="s">
        <v>151</v>
      </c>
      <c r="I65" s="18" t="n">
        <v>0.5</v>
      </c>
      <c r="J65" s="19" t="s">
        <v>77</v>
      </c>
      <c r="K65" s="20" t="n">
        <v>50000.0</v>
      </c>
      <c r="L65" s="21" t="s">
        <v>286</v>
      </c>
      <c r="M65" s="21" t="s">
        <v>121</v>
      </c>
      <c r="N65" s="21" t="s">
        <v>287</v>
      </c>
      <c r="O65" s="22"/>
      <c r="P65" s="23"/>
      <c r="Q65" s="16"/>
      <c r="R65" s="21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</row>
    <row r="66">
      <c r="A66" s="12" t="n">
        <v>44343.0</v>
      </c>
      <c r="B66" s="12"/>
      <c r="C66" s="13" t="n">
        <v>8.58687186E8</v>
      </c>
      <c r="D66" s="14" t="s">
        <v>73</v>
      </c>
      <c r="E66" s="15" t="s">
        <v>288</v>
      </c>
      <c r="F66" s="16" t="s">
        <v>82</v>
      </c>
      <c r="G66" s="16" t="s">
        <v>55</v>
      </c>
      <c r="H66" s="17" t="s">
        <v>289</v>
      </c>
      <c r="I66" s="18" t="n">
        <v>0.5</v>
      </c>
      <c r="J66" s="19" t="s">
        <v>95</v>
      </c>
      <c r="K66" s="20" t="n">
        <v>3000.0</v>
      </c>
      <c r="L66" s="21" t="s">
        <v>96</v>
      </c>
      <c r="M66" s="21"/>
      <c r="N66" s="21" t="s">
        <v>290</v>
      </c>
      <c r="O66" s="22"/>
      <c r="P66" s="23"/>
      <c r="Q66" s="16"/>
      <c r="R66" s="21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</row>
    <row r="67">
      <c r="A67" s="12" t="n">
        <v>44358.0</v>
      </c>
      <c r="B67" s="12" t="n">
        <v>44377.0</v>
      </c>
      <c r="C67" s="13" t="s">
        <v>291</v>
      </c>
      <c r="D67" s="41"/>
      <c r="E67" s="42" t="s">
        <v>292</v>
      </c>
      <c r="F67" s="25" t="s">
        <v>90</v>
      </c>
      <c r="G67" s="16" t="s">
        <v>38</v>
      </c>
      <c r="H67" s="26" t="s">
        <v>293</v>
      </c>
      <c r="I67" s="18" t="n">
        <v>0.6</v>
      </c>
      <c r="J67" s="19"/>
      <c r="K67" s="20" t="n">
        <v>5000.0</v>
      </c>
      <c r="L67" s="24" t="s">
        <v>107</v>
      </c>
      <c r="M67" s="24"/>
      <c r="N67" s="27"/>
      <c r="O67" s="12"/>
      <c r="P67" s="28"/>
      <c r="Q67" s="16"/>
      <c r="R67" s="2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</row>
    <row r="68">
      <c r="A68" s="12" t="n">
        <v>44378.0</v>
      </c>
      <c r="B68" s="12" t="n">
        <v>44378.0</v>
      </c>
      <c r="C68" s="29" t="n">
        <v>1.00010730895E11</v>
      </c>
      <c r="D68" s="14" t="s">
        <v>73</v>
      </c>
      <c r="E68" s="15" t="s">
        <v>294</v>
      </c>
      <c r="F68" s="16" t="s">
        <v>155</v>
      </c>
      <c r="G68" s="16" t="s">
        <v>100</v>
      </c>
      <c r="H68" s="17" t="s">
        <v>295</v>
      </c>
      <c r="I68" s="18" t="n">
        <v>0.25</v>
      </c>
      <c r="J68" s="19"/>
      <c r="K68" s="20" t="n">
        <v>3000.0</v>
      </c>
      <c r="L68" s="21" t="s">
        <v>121</v>
      </c>
      <c r="M68" s="21"/>
      <c r="N68" s="21" t="s">
        <v>296</v>
      </c>
      <c r="O68" s="22"/>
      <c r="P68" s="23"/>
      <c r="Q68" s="16"/>
      <c r="R68" s="43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</row>
    <row r="69">
      <c r="A69" s="30" t="n">
        <v>44295.0</v>
      </c>
      <c r="B69" s="30" t="n">
        <v>44328.0</v>
      </c>
      <c r="C69" s="39" t="s">
        <v>297</v>
      </c>
      <c r="D69" s="16"/>
      <c r="E69" s="27" t="s">
        <v>298</v>
      </c>
      <c r="F69" s="25" t="s">
        <v>90</v>
      </c>
      <c r="G69" s="16" t="s">
        <v>38</v>
      </c>
      <c r="H69" s="26" t="s">
        <v>299</v>
      </c>
      <c r="I69" s="40" t="n">
        <v>0.3</v>
      </c>
      <c r="J69" s="19"/>
      <c r="K69" s="20" t="n">
        <v>10000.0</v>
      </c>
      <c r="L69" s="27" t="s">
        <v>224</v>
      </c>
      <c r="M69" s="24"/>
      <c r="N69" s="27"/>
      <c r="O69" s="12"/>
      <c r="P69" s="28"/>
      <c r="Q69" s="16"/>
      <c r="R69" s="2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</row>
    <row r="70">
      <c r="A70" s="12" t="n">
        <v>44384.0</v>
      </c>
      <c r="B70" s="12" t="n">
        <v>44384.0</v>
      </c>
      <c r="C70" s="13" t="n">
        <v>1.00007192217E11</v>
      </c>
      <c r="D70" s="14" t="s">
        <v>73</v>
      </c>
      <c r="E70" s="15" t="s">
        <v>300</v>
      </c>
      <c r="F70" s="16" t="s">
        <v>75</v>
      </c>
      <c r="G70" s="16" t="s">
        <v>35</v>
      </c>
      <c r="H70" s="17" t="s">
        <v>76</v>
      </c>
      <c r="I70" s="18" t="n">
        <v>1.0</v>
      </c>
      <c r="J70" s="19" t="s">
        <v>95</v>
      </c>
      <c r="K70" s="20" t="n">
        <v>20000.0</v>
      </c>
      <c r="L70" s="21" t="s">
        <v>301</v>
      </c>
      <c r="M70" s="21" t="s">
        <v>302</v>
      </c>
      <c r="N70" s="21" t="s">
        <v>159</v>
      </c>
      <c r="O70" s="22" t="n">
        <v>44384.0</v>
      </c>
      <c r="P70" s="23" t="n">
        <v>19798.0</v>
      </c>
      <c r="Q70" s="16" t="s">
        <v>80</v>
      </c>
      <c r="R70" s="21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</row>
    <row r="71">
      <c r="A71" s="30" t="n">
        <v>44377.0</v>
      </c>
      <c r="B71" s="30" t="n">
        <v>44383.0</v>
      </c>
      <c r="C71" s="29" t="s">
        <v>303</v>
      </c>
      <c r="D71" s="14"/>
      <c r="E71" s="15" t="s">
        <v>304</v>
      </c>
      <c r="F71" s="16" t="s">
        <v>198</v>
      </c>
      <c r="G71" s="16" t="s">
        <v>38</v>
      </c>
      <c r="H71" s="17" t="s">
        <v>175</v>
      </c>
      <c r="I71" s="18" t="n">
        <v>0.9</v>
      </c>
      <c r="J71" s="19" t="s">
        <v>77</v>
      </c>
      <c r="K71" s="20" t="n">
        <v>20000.0</v>
      </c>
      <c r="L71" s="21" t="s">
        <v>214</v>
      </c>
      <c r="M71" s="21"/>
      <c r="N71" s="21"/>
      <c r="O71" s="22"/>
      <c r="P71" s="23"/>
      <c r="Q71" s="16"/>
      <c r="R71" s="21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</row>
    <row r="72">
      <c r="A72" s="30" t="n">
        <v>44384.0</v>
      </c>
      <c r="B72" s="30" t="n">
        <v>44384.0</v>
      </c>
      <c r="C72" s="29" t="n">
        <v>1.00019946684E11</v>
      </c>
      <c r="D72" s="14"/>
      <c r="E72" s="15" t="s">
        <v>305</v>
      </c>
      <c r="F72" s="16" t="s">
        <v>82</v>
      </c>
      <c r="G72" s="16" t="s">
        <v>100</v>
      </c>
      <c r="H72" s="17" t="s">
        <v>306</v>
      </c>
      <c r="I72" s="18" t="n">
        <v>0.25</v>
      </c>
      <c r="J72" s="19" t="s">
        <v>152</v>
      </c>
      <c r="K72" s="20" t="n">
        <v>9000.0</v>
      </c>
      <c r="L72" s="21" t="s">
        <v>107</v>
      </c>
      <c r="M72" s="21" t="s">
        <v>307</v>
      </c>
      <c r="N72" s="21" t="s">
        <v>308</v>
      </c>
      <c r="O72" s="22"/>
      <c r="P72" s="23"/>
      <c r="Q72" s="16" t="s">
        <v>80</v>
      </c>
      <c r="R72" s="21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</row>
    <row r="73">
      <c r="A73" s="12" t="n">
        <v>44377.0</v>
      </c>
      <c r="B73" s="12" t="n">
        <v>44378.0</v>
      </c>
      <c r="C73" s="29" t="n">
        <v>1.0000362753E11</v>
      </c>
      <c r="D73" s="14"/>
      <c r="E73" s="15" t="s">
        <v>309</v>
      </c>
      <c r="F73" s="16" t="s">
        <v>155</v>
      </c>
      <c r="G73" s="16" t="s">
        <v>100</v>
      </c>
      <c r="H73" s="17" t="s">
        <v>101</v>
      </c>
      <c r="I73" s="18" t="n">
        <v>0.9</v>
      </c>
      <c r="J73" s="19" t="s">
        <v>77</v>
      </c>
      <c r="K73" s="20" t="n">
        <v>30000.0</v>
      </c>
      <c r="L73" s="21" t="s">
        <v>96</v>
      </c>
      <c r="M73" s="21"/>
      <c r="N73" s="21" t="s">
        <v>310</v>
      </c>
      <c r="O73" s="22"/>
      <c r="P73" s="23"/>
      <c r="Q73" s="16"/>
      <c r="R73" s="21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</row>
    <row r="74">
      <c r="A74" s="12" t="n">
        <v>44384.0</v>
      </c>
      <c r="B74" s="12" t="n">
        <v>44384.0</v>
      </c>
      <c r="C74" s="29" t="n">
        <v>1.00014051691E11</v>
      </c>
      <c r="D74" s="14" t="s">
        <v>73</v>
      </c>
      <c r="E74" s="15" t="s">
        <v>311</v>
      </c>
      <c r="F74" s="16" t="s">
        <v>90</v>
      </c>
      <c r="G74" s="16" t="s">
        <v>38</v>
      </c>
      <c r="H74" s="17" t="s">
        <v>175</v>
      </c>
      <c r="I74" s="18" t="n">
        <v>1.0</v>
      </c>
      <c r="J74" s="19" t="s">
        <v>77</v>
      </c>
      <c r="K74" s="20" t="n">
        <v>20000.0</v>
      </c>
      <c r="L74" s="21" t="s">
        <v>312</v>
      </c>
      <c r="M74" s="21"/>
      <c r="N74" s="21"/>
      <c r="O74" s="22" t="n">
        <v>44384.0</v>
      </c>
      <c r="P74" s="23" t="n">
        <v>9737.75</v>
      </c>
      <c r="Q74" s="16" t="s">
        <v>80</v>
      </c>
      <c r="R74" s="21" t="s">
        <v>313</v>
      </c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</row>
    <row r="75">
      <c r="A75" s="12" t="n">
        <v>44384.0</v>
      </c>
      <c r="B75" s="12" t="n">
        <v>44384.0</v>
      </c>
      <c r="C75" s="13" t="n">
        <v>1.00017501077E11</v>
      </c>
      <c r="D75" s="14" t="s">
        <v>73</v>
      </c>
      <c r="E75" s="15" t="s">
        <v>314</v>
      </c>
      <c r="F75" s="16" t="s">
        <v>111</v>
      </c>
      <c r="G75" s="16" t="s">
        <v>53</v>
      </c>
      <c r="H75" s="17" t="s">
        <v>315</v>
      </c>
      <c r="I75" s="18" t="n">
        <v>0.25</v>
      </c>
      <c r="J75" s="19" t="s">
        <v>316</v>
      </c>
      <c r="K75" s="20" t="n">
        <v>5000.0</v>
      </c>
      <c r="L75" s="21" t="s">
        <v>317</v>
      </c>
      <c r="M75" s="21" t="s">
        <v>318</v>
      </c>
      <c r="N75" s="21"/>
      <c r="O75" s="22"/>
      <c r="P75" s="23"/>
      <c r="Q75" s="16"/>
      <c r="R75" s="21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</row>
    <row r="76">
      <c r="A76" s="12" t="n">
        <v>44376.0</v>
      </c>
      <c r="B76" s="12" t="n">
        <v>44382.0</v>
      </c>
      <c r="C76" s="13" t="n">
        <v>1.00013606639E11</v>
      </c>
      <c r="D76" s="14" t="s">
        <v>73</v>
      </c>
      <c r="E76" s="15" t="s">
        <v>319</v>
      </c>
      <c r="F76" s="16" t="s">
        <v>320</v>
      </c>
      <c r="G76" s="16" t="s">
        <v>55</v>
      </c>
      <c r="H76" s="17" t="s">
        <v>321</v>
      </c>
      <c r="I76" s="18" t="n">
        <v>0.25</v>
      </c>
      <c r="J76" s="19" t="s">
        <v>95</v>
      </c>
      <c r="K76" s="20" t="n">
        <v>5000.0</v>
      </c>
      <c r="L76" s="21" t="s">
        <v>85</v>
      </c>
      <c r="M76" s="21" t="s">
        <v>322</v>
      </c>
      <c r="N76" s="21" t="s">
        <v>323</v>
      </c>
      <c r="O76" s="22"/>
      <c r="P76" s="23"/>
      <c r="Q76" s="16"/>
      <c r="R76" s="21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</row>
    <row r="77">
      <c r="A77" s="12" t="n">
        <v>44384.0</v>
      </c>
      <c r="B77" s="12" t="n">
        <v>44384.0</v>
      </c>
      <c r="C77" s="29" t="n">
        <v>1.00018947091E11</v>
      </c>
      <c r="D77" s="14" t="s">
        <v>73</v>
      </c>
      <c r="E77" s="15" t="s">
        <v>324</v>
      </c>
      <c r="F77" s="16" t="s">
        <v>82</v>
      </c>
      <c r="G77" s="16" t="s">
        <v>38</v>
      </c>
      <c r="H77" s="17" t="s">
        <v>91</v>
      </c>
      <c r="I77" s="18" t="n">
        <v>0.5</v>
      </c>
      <c r="J77" s="19" t="s">
        <v>77</v>
      </c>
      <c r="K77" s="20" t="n">
        <v>28599.68</v>
      </c>
      <c r="L77" s="21" t="s">
        <v>181</v>
      </c>
      <c r="M77" s="21" t="s">
        <v>325</v>
      </c>
      <c r="N77" s="21" t="s">
        <v>326</v>
      </c>
      <c r="O77" s="22"/>
      <c r="P77" s="23"/>
      <c r="Q77" s="16" t="s">
        <v>80</v>
      </c>
      <c r="R77" s="21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</row>
    <row r="78">
      <c r="A78" s="12" t="n">
        <v>44377.0</v>
      </c>
      <c r="B78" s="44"/>
      <c r="C78" s="45" t="s">
        <v>327</v>
      </c>
      <c r="D78" s="25"/>
      <c r="E78" s="27" t="s">
        <v>328</v>
      </c>
      <c r="F78" s="16" t="s">
        <v>82</v>
      </c>
      <c r="G78" s="16" t="s">
        <v>55</v>
      </c>
      <c r="H78" s="35" t="s">
        <v>94</v>
      </c>
      <c r="I78" s="18" t="n">
        <v>0.3</v>
      </c>
      <c r="J78" s="19" t="s">
        <v>77</v>
      </c>
      <c r="K78" s="20" t="n">
        <v>3400.0</v>
      </c>
      <c r="L78" s="24" t="s">
        <v>124</v>
      </c>
      <c r="M78" s="24" t="s">
        <v>329</v>
      </c>
      <c r="N78" s="21"/>
      <c r="O78" s="46"/>
      <c r="P78" s="47"/>
      <c r="Q78" s="48"/>
      <c r="R78" s="2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</row>
    <row r="79">
      <c r="A79" s="12" t="n">
        <v>44382.0</v>
      </c>
      <c r="B79" s="12" t="n">
        <v>44382.0</v>
      </c>
      <c r="C79" s="13" t="n">
        <v>3.03570309E8</v>
      </c>
      <c r="D79" s="14" t="s">
        <v>73</v>
      </c>
      <c r="E79" s="15" t="s">
        <v>330</v>
      </c>
      <c r="F79" s="16" t="s">
        <v>75</v>
      </c>
      <c r="G79" s="16" t="s">
        <v>53</v>
      </c>
      <c r="H79" s="17" t="s">
        <v>331</v>
      </c>
      <c r="I79" s="18" t="n">
        <v>0.5</v>
      </c>
      <c r="J79" s="19" t="s">
        <v>102</v>
      </c>
      <c r="K79" s="20" t="n">
        <v>20000.0</v>
      </c>
      <c r="L79" s="21" t="s">
        <v>107</v>
      </c>
      <c r="M79" s="21" t="s">
        <v>332</v>
      </c>
      <c r="N79" s="21" t="s">
        <v>159</v>
      </c>
      <c r="O79" s="22"/>
      <c r="P79" s="23"/>
      <c r="Q79" s="16"/>
      <c r="R79" s="21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</row>
    <row r="80">
      <c r="A80" s="12" t="n">
        <v>44383.0</v>
      </c>
      <c r="B80" s="12" t="n">
        <v>44384.0</v>
      </c>
      <c r="C80" s="29" t="n">
        <v>1.00015517853E11</v>
      </c>
      <c r="D80" s="14"/>
      <c r="E80" s="15" t="s">
        <v>333</v>
      </c>
      <c r="F80" s="16" t="s">
        <v>82</v>
      </c>
      <c r="G80" s="16" t="s">
        <v>100</v>
      </c>
      <c r="H80" s="17" t="s">
        <v>164</v>
      </c>
      <c r="I80" s="18" t="n">
        <v>0.9</v>
      </c>
      <c r="J80" s="19" t="s">
        <v>102</v>
      </c>
      <c r="K80" s="20" t="n">
        <v>5994.0</v>
      </c>
      <c r="L80" s="21" t="s">
        <v>334</v>
      </c>
      <c r="M80" s="21" t="s">
        <v>335</v>
      </c>
      <c r="N80" s="21" t="s">
        <v>336</v>
      </c>
      <c r="O80" s="12"/>
      <c r="P80" s="23"/>
      <c r="Q80" s="16"/>
      <c r="R80" s="21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</row>
    <row r="81">
      <c r="A81" s="12" t="n">
        <v>44383.0</v>
      </c>
      <c r="B81" s="44" t="n">
        <v>44383.0</v>
      </c>
      <c r="C81" s="13" t="s">
        <v>337</v>
      </c>
      <c r="D81" s="16"/>
      <c r="E81" s="24" t="s">
        <v>338</v>
      </c>
      <c r="F81" s="16" t="s">
        <v>111</v>
      </c>
      <c r="G81" s="16" t="s">
        <v>53</v>
      </c>
      <c r="H81" s="49" t="s">
        <v>232</v>
      </c>
      <c r="I81" s="18" t="n">
        <v>0.6</v>
      </c>
      <c r="J81" s="19" t="s">
        <v>102</v>
      </c>
      <c r="K81" s="20"/>
      <c r="L81" s="24"/>
      <c r="M81" s="24"/>
      <c r="N81" s="21"/>
      <c r="O81" s="50"/>
      <c r="P81" s="23"/>
      <c r="Q81" s="16"/>
      <c r="R81" s="51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</row>
    <row r="82">
      <c r="A82" s="30" t="n">
        <v>44382.0</v>
      </c>
      <c r="B82" s="52" t="n">
        <v>44381.0</v>
      </c>
      <c r="C82" s="13" t="s">
        <v>339</v>
      </c>
      <c r="D82" s="16"/>
      <c r="E82" s="24" t="s">
        <v>340</v>
      </c>
      <c r="F82" s="16" t="s">
        <v>82</v>
      </c>
      <c r="G82" s="16" t="s">
        <v>127</v>
      </c>
      <c r="H82" s="17" t="s">
        <v>341</v>
      </c>
      <c r="I82" s="18" t="n">
        <v>0.3</v>
      </c>
      <c r="J82" s="19" t="s">
        <v>102</v>
      </c>
      <c r="K82" s="20" t="n">
        <v>10000.0</v>
      </c>
      <c r="L82" s="24" t="s">
        <v>282</v>
      </c>
      <c r="M82" s="27" t="s">
        <v>342</v>
      </c>
      <c r="N82" s="21" t="s">
        <v>343</v>
      </c>
      <c r="O82" s="52"/>
      <c r="P82" s="23"/>
      <c r="Q82" s="11"/>
      <c r="R82" s="2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</row>
    <row r="83">
      <c r="A83" s="12" t="n">
        <v>44356.0</v>
      </c>
      <c r="B83" s="12" t="n">
        <v>44384.0</v>
      </c>
      <c r="C83" s="13" t="n">
        <v>1.00003126376E11</v>
      </c>
      <c r="D83" s="14" t="s">
        <v>73</v>
      </c>
      <c r="E83" s="15" t="s">
        <v>344</v>
      </c>
      <c r="F83" s="16" t="s">
        <v>111</v>
      </c>
      <c r="G83" s="16" t="s">
        <v>35</v>
      </c>
      <c r="H83" s="17" t="s">
        <v>191</v>
      </c>
      <c r="I83" s="18" t="n">
        <v>0.25</v>
      </c>
      <c r="J83" s="19" t="s">
        <v>77</v>
      </c>
      <c r="K83" s="20" t="n">
        <v>5000.0</v>
      </c>
      <c r="L83" s="21" t="s">
        <v>107</v>
      </c>
      <c r="M83" s="21"/>
      <c r="N83" s="21" t="s">
        <v>345</v>
      </c>
      <c r="O83" s="22" t="s">
        <v>346</v>
      </c>
      <c r="P83" s="23"/>
      <c r="Q83" s="16" t="s">
        <v>80</v>
      </c>
      <c r="R83" s="21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</row>
    <row r="84">
      <c r="A84" s="12" t="n">
        <v>44384.0</v>
      </c>
      <c r="B84" s="12" t="n">
        <v>44384.0</v>
      </c>
      <c r="C84" s="13" t="n">
        <v>1.00017501193E11</v>
      </c>
      <c r="D84" s="14" t="s">
        <v>73</v>
      </c>
      <c r="E84" s="15" t="s">
        <v>347</v>
      </c>
      <c r="F84" s="16" t="s">
        <v>111</v>
      </c>
      <c r="G84" s="16" t="s">
        <v>35</v>
      </c>
      <c r="H84" s="17" t="s">
        <v>191</v>
      </c>
      <c r="I84" s="18" t="n">
        <v>0.5</v>
      </c>
      <c r="J84" s="19" t="s">
        <v>95</v>
      </c>
      <c r="K84" s="20" t="n">
        <v>6000.0</v>
      </c>
      <c r="L84" s="21" t="s">
        <v>107</v>
      </c>
      <c r="M84" s="21" t="s">
        <v>348</v>
      </c>
      <c r="N84" s="21" t="s">
        <v>142</v>
      </c>
      <c r="O84" s="22"/>
      <c r="P84" s="23"/>
      <c r="Q84" s="16"/>
      <c r="R84" s="21" t="s">
        <v>349</v>
      </c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</row>
    <row r="85">
      <c r="A85" s="12" t="n">
        <v>44384.0</v>
      </c>
      <c r="B85" s="12" t="n">
        <v>44384.0</v>
      </c>
      <c r="C85" s="13" t="n">
        <v>9.48212102E8</v>
      </c>
      <c r="D85" s="14" t="s">
        <v>73</v>
      </c>
      <c r="E85" s="15" t="s">
        <v>350</v>
      </c>
      <c r="F85" s="16" t="s">
        <v>82</v>
      </c>
      <c r="G85" s="16" t="s">
        <v>127</v>
      </c>
      <c r="H85" s="17" t="s">
        <v>351</v>
      </c>
      <c r="I85" s="18" t="n">
        <v>0.5</v>
      </c>
      <c r="J85" s="19" t="s">
        <v>84</v>
      </c>
      <c r="K85" s="20" t="n">
        <v>3000.0</v>
      </c>
      <c r="L85" s="21" t="s">
        <v>352</v>
      </c>
      <c r="M85" s="21"/>
      <c r="N85" s="21" t="s">
        <v>353</v>
      </c>
      <c r="O85" s="22"/>
      <c r="P85" s="23"/>
      <c r="Q85" s="16"/>
      <c r="R85" s="21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</row>
    <row r="86">
      <c r="A86" s="12" t="n">
        <v>44336.0</v>
      </c>
      <c r="B86" s="12" t="n">
        <v>44336.0</v>
      </c>
      <c r="C86" s="29" t="n">
        <v>1.00019396913E11</v>
      </c>
      <c r="D86" s="16" t="s">
        <v>73</v>
      </c>
      <c r="E86" s="15" t="s">
        <v>354</v>
      </c>
      <c r="F86" s="16" t="s">
        <v>82</v>
      </c>
      <c r="G86" s="16" t="s">
        <v>100</v>
      </c>
      <c r="H86" s="17" t="s">
        <v>158</v>
      </c>
      <c r="I86" s="18" t="n">
        <v>0.5</v>
      </c>
      <c r="J86" s="19" t="s">
        <v>281</v>
      </c>
      <c r="K86" s="20" t="n">
        <v>3000.0</v>
      </c>
      <c r="L86" s="21" t="s">
        <v>96</v>
      </c>
      <c r="M86" s="21"/>
      <c r="N86" s="21" t="s">
        <v>355</v>
      </c>
      <c r="O86" s="22"/>
      <c r="P86" s="23"/>
      <c r="Q86" s="16"/>
      <c r="R86" s="21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</row>
    <row r="87">
      <c r="A87" s="12" t="n">
        <v>44382.0</v>
      </c>
      <c r="B87" s="12" t="n">
        <v>44382.0</v>
      </c>
      <c r="C87" s="13" t="n">
        <v>1.00007036892E11</v>
      </c>
      <c r="D87" s="14" t="s">
        <v>73</v>
      </c>
      <c r="E87" s="15" t="s">
        <v>356</v>
      </c>
      <c r="F87" s="16" t="s">
        <v>82</v>
      </c>
      <c r="G87" s="16" t="s">
        <v>127</v>
      </c>
      <c r="H87" s="17" t="s">
        <v>357</v>
      </c>
      <c r="I87" s="18" t="n">
        <v>1.0</v>
      </c>
      <c r="J87" s="19" t="s">
        <v>102</v>
      </c>
      <c r="K87" s="20" t="n">
        <v>3000.0</v>
      </c>
      <c r="L87" s="21" t="s">
        <v>96</v>
      </c>
      <c r="M87" s="21"/>
      <c r="N87" s="21" t="s">
        <v>358</v>
      </c>
      <c r="O87" s="22" t="n">
        <v>44383.0</v>
      </c>
      <c r="P87" s="23" t="n">
        <v>3919.0</v>
      </c>
      <c r="Q87" s="16" t="s">
        <v>80</v>
      </c>
      <c r="R87" s="21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</row>
    <row r="88">
      <c r="A88" s="12" t="n">
        <v>44370.0</v>
      </c>
      <c r="B88" s="12" t="n">
        <v>44379.0</v>
      </c>
      <c r="C88" s="29" t="n">
        <v>1.00017852359E11</v>
      </c>
      <c r="D88" s="14"/>
      <c r="E88" s="15" t="s">
        <v>359</v>
      </c>
      <c r="F88" s="16" t="s">
        <v>111</v>
      </c>
      <c r="G88" s="16" t="s">
        <v>38</v>
      </c>
      <c r="H88" s="17" t="s">
        <v>239</v>
      </c>
      <c r="I88" s="18" t="n">
        <v>0.0</v>
      </c>
      <c r="J88" s="19" t="s">
        <v>360</v>
      </c>
      <c r="K88" s="20" t="n">
        <v>80000.0</v>
      </c>
      <c r="L88" s="21" t="s">
        <v>361</v>
      </c>
      <c r="M88" s="21"/>
      <c r="N88" s="21"/>
      <c r="O88" s="22"/>
      <c r="P88" s="23"/>
      <c r="Q88" s="16"/>
      <c r="R88" s="21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</row>
    <row r="89">
      <c r="A89" s="12" t="n">
        <v>44334.0</v>
      </c>
      <c r="B89" s="12" t="n">
        <v>44341.0</v>
      </c>
      <c r="C89" s="13" t="n">
        <v>1.00017294789E11</v>
      </c>
      <c r="D89" s="16"/>
      <c r="E89" s="24" t="s">
        <v>362</v>
      </c>
      <c r="F89" s="16" t="s">
        <v>82</v>
      </c>
      <c r="G89" s="16" t="s">
        <v>105</v>
      </c>
      <c r="H89" s="17" t="s">
        <v>144</v>
      </c>
      <c r="I89" s="18" t="n">
        <v>0.25</v>
      </c>
      <c r="J89" s="19" t="n">
        <v>44620.0</v>
      </c>
      <c r="K89" s="20" t="n">
        <v>10000.0</v>
      </c>
      <c r="L89" s="24" t="s">
        <v>363</v>
      </c>
      <c r="M89" s="24"/>
      <c r="N89" s="21" t="s">
        <v>364</v>
      </c>
      <c r="O89" s="30"/>
      <c r="P89" s="28"/>
      <c r="Q89" s="16"/>
      <c r="R89" s="27" t="s">
        <v>364</v>
      </c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</row>
    <row r="90">
      <c r="A90" s="12" t="n">
        <v>44376.0</v>
      </c>
      <c r="B90" s="12" t="n">
        <v>44376.0</v>
      </c>
      <c r="C90" s="29" t="n">
        <v>1.00002581879E11</v>
      </c>
      <c r="D90" s="14"/>
      <c r="E90" s="15" t="s">
        <v>365</v>
      </c>
      <c r="F90" s="16" t="s">
        <v>198</v>
      </c>
      <c r="G90" s="16" t="s">
        <v>100</v>
      </c>
      <c r="H90" s="17" t="s">
        <v>101</v>
      </c>
      <c r="I90" s="18" t="n">
        <v>0.25</v>
      </c>
      <c r="J90" s="19" t="s">
        <v>281</v>
      </c>
      <c r="K90" s="20" t="n">
        <v>50000.0</v>
      </c>
      <c r="L90" s="21" t="s">
        <v>96</v>
      </c>
      <c r="M90" s="21"/>
      <c r="N90" s="21" t="s">
        <v>366</v>
      </c>
      <c r="O90" s="22"/>
      <c r="P90" s="23"/>
      <c r="Q90" s="16"/>
      <c r="R90" s="21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</row>
    <row r="91">
      <c r="A91" s="12" t="n">
        <v>44373.0</v>
      </c>
      <c r="B91" s="12" t="n">
        <v>44373.0</v>
      </c>
      <c r="C91" s="13" t="n">
        <v>1.00014277453E11</v>
      </c>
      <c r="D91" s="14" t="s">
        <v>73</v>
      </c>
      <c r="E91" s="15" t="s">
        <v>367</v>
      </c>
      <c r="F91" s="16" t="s">
        <v>111</v>
      </c>
      <c r="G91" s="16" t="s">
        <v>35</v>
      </c>
      <c r="H91" s="17" t="s">
        <v>191</v>
      </c>
      <c r="I91" s="18" t="n">
        <v>0.25</v>
      </c>
      <c r="J91" s="19" t="s">
        <v>77</v>
      </c>
      <c r="K91" s="20" t="n">
        <v>15000.0</v>
      </c>
      <c r="L91" s="21" t="s">
        <v>133</v>
      </c>
      <c r="M91" s="21"/>
      <c r="N91" s="21" t="s">
        <v>368</v>
      </c>
      <c r="O91" s="22"/>
      <c r="P91" s="23"/>
      <c r="Q91" s="16" t="s">
        <v>80</v>
      </c>
      <c r="R91" s="21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</row>
    <row r="92">
      <c r="A92" s="12" t="n">
        <v>44342.0</v>
      </c>
      <c r="B92" s="12" t="n">
        <v>44355.0</v>
      </c>
      <c r="C92" s="13" t="s">
        <v>369</v>
      </c>
      <c r="D92" s="16"/>
      <c r="E92" s="24" t="s">
        <v>370</v>
      </c>
      <c r="F92" s="25" t="s">
        <v>90</v>
      </c>
      <c r="G92" s="16" t="s">
        <v>38</v>
      </c>
      <c r="H92" s="26" t="s">
        <v>112</v>
      </c>
      <c r="I92" s="18" t="n">
        <v>0.3</v>
      </c>
      <c r="J92" s="19"/>
      <c r="K92" s="20" t="n">
        <v>30000.0</v>
      </c>
      <c r="L92" s="24" t="s">
        <v>107</v>
      </c>
      <c r="M92" s="24"/>
      <c r="N92" s="27"/>
      <c r="O92" s="12"/>
      <c r="P92" s="28"/>
      <c r="Q92" s="16"/>
      <c r="R92" s="2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</row>
    <row r="93">
      <c r="A93" s="30" t="n">
        <v>44382.0</v>
      </c>
      <c r="B93" s="30" t="n">
        <v>44382.0</v>
      </c>
      <c r="C93" s="13" t="s">
        <v>371</v>
      </c>
      <c r="D93" s="14" t="s">
        <v>73</v>
      </c>
      <c r="E93" s="15" t="s">
        <v>372</v>
      </c>
      <c r="F93" s="16" t="n">
        <v>400.0</v>
      </c>
      <c r="G93" s="16" t="s">
        <v>35</v>
      </c>
      <c r="H93" s="17" t="s">
        <v>373</v>
      </c>
      <c r="I93" s="18" t="n">
        <v>0.5</v>
      </c>
      <c r="J93" s="19" t="s">
        <v>77</v>
      </c>
      <c r="K93" s="20" t="n">
        <v>100000.0</v>
      </c>
      <c r="L93" s="21" t="s">
        <v>107</v>
      </c>
      <c r="M93" s="21" t="s">
        <v>374</v>
      </c>
      <c r="N93" s="21" t="s">
        <v>375</v>
      </c>
      <c r="O93" s="22"/>
      <c r="P93" s="23"/>
      <c r="Q93" s="16" t="s">
        <v>80</v>
      </c>
      <c r="R93" s="21" t="s">
        <v>376</v>
      </c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</row>
    <row r="94">
      <c r="A94" s="12" t="n">
        <v>44379.0</v>
      </c>
      <c r="B94" s="12" t="n">
        <v>44383.0</v>
      </c>
      <c r="C94" s="29" t="n">
        <v>1.00014822437E11</v>
      </c>
      <c r="D94" s="14"/>
      <c r="E94" s="15" t="s">
        <v>377</v>
      </c>
      <c r="F94" s="16" t="s">
        <v>82</v>
      </c>
      <c r="G94" s="16" t="s">
        <v>105</v>
      </c>
      <c r="H94" s="17" t="s">
        <v>114</v>
      </c>
      <c r="I94" s="18" t="n">
        <v>1.0</v>
      </c>
      <c r="J94" s="19" t="s">
        <v>95</v>
      </c>
      <c r="K94" s="20" t="n">
        <v>11895.0</v>
      </c>
      <c r="L94" s="21" t="s">
        <v>138</v>
      </c>
      <c r="M94" s="21"/>
      <c r="N94" s="21" t="s">
        <v>115</v>
      </c>
      <c r="O94" s="12" t="n">
        <v>44379.0</v>
      </c>
      <c r="P94" s="23" t="n">
        <v>11895.0</v>
      </c>
      <c r="Q94" s="16"/>
      <c r="R94" s="21" t="s">
        <v>115</v>
      </c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</row>
    <row r="95">
      <c r="A95" s="12" t="n">
        <v>44378.0</v>
      </c>
      <c r="B95" s="12" t="n">
        <v>44382.0</v>
      </c>
      <c r="C95" s="13" t="n">
        <v>3.53351805E9</v>
      </c>
      <c r="D95" s="14" t="s">
        <v>73</v>
      </c>
      <c r="E95" s="15" t="s">
        <v>378</v>
      </c>
      <c r="F95" s="16" t="s">
        <v>82</v>
      </c>
      <c r="G95" s="16" t="s">
        <v>55</v>
      </c>
      <c r="H95" s="17" t="s">
        <v>321</v>
      </c>
      <c r="I95" s="18" t="n">
        <v>0.25</v>
      </c>
      <c r="J95" s="19" t="s">
        <v>95</v>
      </c>
      <c r="K95" s="20" t="n">
        <v>3000.0</v>
      </c>
      <c r="L95" s="21" t="s">
        <v>96</v>
      </c>
      <c r="M95" s="21" t="s">
        <v>379</v>
      </c>
      <c r="N95" s="21" t="s">
        <v>380</v>
      </c>
      <c r="O95" s="22"/>
      <c r="P95" s="23"/>
      <c r="Q95" s="16"/>
      <c r="R95" s="21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</row>
    <row r="96">
      <c r="A96" s="12" t="n">
        <v>44376.0</v>
      </c>
      <c r="B96" s="12" t="n">
        <v>44376.0</v>
      </c>
      <c r="C96" s="29" t="n">
        <v>1.00003696878E11</v>
      </c>
      <c r="D96" s="14"/>
      <c r="E96" s="15" t="s">
        <v>381</v>
      </c>
      <c r="F96" s="16" t="s">
        <v>111</v>
      </c>
      <c r="G96" s="16" t="s">
        <v>100</v>
      </c>
      <c r="H96" s="17" t="s">
        <v>382</v>
      </c>
      <c r="I96" s="18" t="n">
        <v>0.5</v>
      </c>
      <c r="J96" s="19" t="s">
        <v>281</v>
      </c>
      <c r="K96" s="20" t="n">
        <v>3000.0</v>
      </c>
      <c r="L96" s="21" t="s">
        <v>85</v>
      </c>
      <c r="M96" s="21"/>
      <c r="N96" s="21" t="s">
        <v>383</v>
      </c>
      <c r="O96" s="22"/>
      <c r="P96" s="23"/>
      <c r="Q96" s="16"/>
      <c r="R96" s="21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</row>
    <row r="97">
      <c r="A97" s="12" t="n">
        <v>44358.0</v>
      </c>
      <c r="B97" s="12"/>
      <c r="C97" s="29" t="n">
        <v>1.00019701535E11</v>
      </c>
      <c r="D97" s="14" t="s">
        <v>73</v>
      </c>
      <c r="E97" s="15" t="s">
        <v>384</v>
      </c>
      <c r="F97" s="16" t="s">
        <v>82</v>
      </c>
      <c r="G97" s="16" t="s">
        <v>100</v>
      </c>
      <c r="H97" s="17" t="s">
        <v>158</v>
      </c>
      <c r="I97" s="18" t="n">
        <v>0.5</v>
      </c>
      <c r="J97" s="19" t="s">
        <v>281</v>
      </c>
      <c r="K97" s="20" t="n">
        <v>10000.0</v>
      </c>
      <c r="L97" s="21" t="s">
        <v>96</v>
      </c>
      <c r="M97" s="21" t="s">
        <v>385</v>
      </c>
      <c r="N97" s="21" t="s">
        <v>386</v>
      </c>
      <c r="O97" s="22"/>
      <c r="P97" s="23"/>
      <c r="Q97" s="16"/>
      <c r="R97" s="21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</row>
    <row r="98">
      <c r="A98" s="12" t="n">
        <v>44383.0</v>
      </c>
      <c r="B98" s="12" t="n">
        <v>44379.0</v>
      </c>
      <c r="C98" s="13" t="n">
        <v>1.00003387617E11</v>
      </c>
      <c r="D98" s="14" t="s">
        <v>73</v>
      </c>
      <c r="E98" s="15" t="s">
        <v>387</v>
      </c>
      <c r="F98" s="16" t="s">
        <v>75</v>
      </c>
      <c r="G98" s="16" t="s">
        <v>53</v>
      </c>
      <c r="H98" s="17" t="s">
        <v>202</v>
      </c>
      <c r="I98" s="18" t="n">
        <v>1.0</v>
      </c>
      <c r="J98" s="19" t="s">
        <v>102</v>
      </c>
      <c r="K98" s="20" t="n">
        <v>4630.0</v>
      </c>
      <c r="L98" s="21" t="s">
        <v>138</v>
      </c>
      <c r="M98" s="21" t="s">
        <v>233</v>
      </c>
      <c r="N98" s="21" t="s">
        <v>388</v>
      </c>
      <c r="O98" s="22" t="n">
        <v>44383.0</v>
      </c>
      <c r="P98" s="23" t="n">
        <v>4670.0</v>
      </c>
      <c r="Q98" s="16"/>
      <c r="R98" s="21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</row>
    <row r="99">
      <c r="A99" s="30" t="n">
        <v>44328.0</v>
      </c>
      <c r="B99" s="30" t="n">
        <v>44363.0</v>
      </c>
      <c r="C99" s="13" t="s">
        <v>389</v>
      </c>
      <c r="D99" s="25"/>
      <c r="E99" s="27" t="s">
        <v>390</v>
      </c>
      <c r="F99" s="25" t="s">
        <v>90</v>
      </c>
      <c r="G99" s="16" t="s">
        <v>38</v>
      </c>
      <c r="H99" s="26" t="s">
        <v>175</v>
      </c>
      <c r="I99" s="18" t="n">
        <v>0.3</v>
      </c>
      <c r="J99" s="19"/>
      <c r="K99" s="20" t="n">
        <v>100000.0</v>
      </c>
      <c r="L99" s="24" t="s">
        <v>107</v>
      </c>
      <c r="M99" s="24"/>
      <c r="N99" s="27"/>
      <c r="O99" s="12"/>
      <c r="P99" s="28"/>
      <c r="Q99" s="16"/>
      <c r="R99" s="2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</row>
    <row r="100">
      <c r="A100" s="12" t="n">
        <v>44365.0</v>
      </c>
      <c r="B100" s="12" t="n">
        <v>44365.0</v>
      </c>
      <c r="C100" s="29" t="n">
        <v>1.00019756045E11</v>
      </c>
      <c r="D100" s="14" t="s">
        <v>73</v>
      </c>
      <c r="E100" s="15" t="s">
        <v>391</v>
      </c>
      <c r="F100" s="16" t="s">
        <v>82</v>
      </c>
      <c r="G100" s="16" t="s">
        <v>100</v>
      </c>
      <c r="H100" s="17" t="s">
        <v>295</v>
      </c>
      <c r="I100" s="18" t="n">
        <v>0.25</v>
      </c>
      <c r="J100" s="19"/>
      <c r="K100" s="20" t="n">
        <v>10000.0</v>
      </c>
      <c r="L100" s="21" t="s">
        <v>392</v>
      </c>
      <c r="M100" s="21"/>
      <c r="N100" s="21" t="s">
        <v>393</v>
      </c>
      <c r="O100" s="22"/>
      <c r="P100" s="23"/>
      <c r="Q100" s="16"/>
      <c r="R100" s="21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</row>
    <row r="101">
      <c r="A101" s="30" t="n">
        <v>44357.0</v>
      </c>
      <c r="B101" s="30" t="n">
        <v>44379.0</v>
      </c>
      <c r="C101" s="29" t="s">
        <v>394</v>
      </c>
      <c r="D101" s="14"/>
      <c r="E101" s="15" t="s">
        <v>395</v>
      </c>
      <c r="F101" s="16" t="s">
        <v>111</v>
      </c>
      <c r="G101" s="16" t="s">
        <v>38</v>
      </c>
      <c r="H101" s="17" t="s">
        <v>280</v>
      </c>
      <c r="I101" s="18" t="n">
        <v>0.5</v>
      </c>
      <c r="J101" s="19" t="s">
        <v>396</v>
      </c>
      <c r="K101" s="20" t="n">
        <v>11988.0</v>
      </c>
      <c r="L101" s="21" t="s">
        <v>133</v>
      </c>
      <c r="M101" s="21"/>
      <c r="N101" s="21"/>
      <c r="O101" s="22" t="n">
        <v>44377.0</v>
      </c>
      <c r="P101" s="23" t="n">
        <v>11988.0</v>
      </c>
      <c r="Q101" s="16"/>
      <c r="R101" s="21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</row>
    <row r="102">
      <c r="A102" s="12" t="n">
        <v>44308.0</v>
      </c>
      <c r="B102" s="12" t="n">
        <v>44312.0</v>
      </c>
      <c r="C102" s="39" t="s">
        <v>397</v>
      </c>
      <c r="D102" s="16"/>
      <c r="E102" s="27" t="s">
        <v>398</v>
      </c>
      <c r="F102" s="25" t="s">
        <v>90</v>
      </c>
      <c r="G102" s="16" t="s">
        <v>38</v>
      </c>
      <c r="H102" s="26" t="s">
        <v>112</v>
      </c>
      <c r="I102" s="40" t="n">
        <v>0.3</v>
      </c>
      <c r="J102" s="19"/>
      <c r="K102" s="20" t="n">
        <v>3000.0</v>
      </c>
      <c r="L102" s="27" t="s">
        <v>107</v>
      </c>
      <c r="M102" s="24"/>
      <c r="N102" s="27"/>
      <c r="O102" s="12"/>
      <c r="P102" s="28"/>
      <c r="Q102" s="16"/>
      <c r="R102" s="2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</row>
    <row r="103">
      <c r="A103" s="12" t="n">
        <v>44370.0</v>
      </c>
      <c r="B103" s="12" t="n">
        <v>44383.0</v>
      </c>
      <c r="C103" s="29" t="n">
        <v>1.00018391496E11</v>
      </c>
      <c r="D103" s="14"/>
      <c r="E103" s="15" t="s">
        <v>399</v>
      </c>
      <c r="F103" s="16" t="s">
        <v>90</v>
      </c>
      <c r="G103" s="16" t="s">
        <v>38</v>
      </c>
      <c r="H103" s="17" t="s">
        <v>148</v>
      </c>
      <c r="I103" s="18" t="n">
        <v>1.0</v>
      </c>
      <c r="J103" s="19" t="s">
        <v>77</v>
      </c>
      <c r="K103" s="20" t="n">
        <v>3400.0</v>
      </c>
      <c r="L103" s="21" t="s">
        <v>124</v>
      </c>
      <c r="M103" s="21"/>
      <c r="N103" s="21"/>
      <c r="O103" s="22" t="n">
        <v>44382.0</v>
      </c>
      <c r="P103" s="23" t="n">
        <v>3400.0</v>
      </c>
      <c r="Q103" s="16"/>
      <c r="R103" s="21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</row>
    <row r="104">
      <c r="A104" s="12" t="n">
        <v>44378.0</v>
      </c>
      <c r="B104" s="12" t="n">
        <v>44378.0</v>
      </c>
      <c r="C104" s="13" t="n">
        <v>1.00008046139E11</v>
      </c>
      <c r="D104" s="14" t="s">
        <v>73</v>
      </c>
      <c r="E104" s="15" t="s">
        <v>400</v>
      </c>
      <c r="F104" s="16" t="s">
        <v>111</v>
      </c>
      <c r="G104" s="16" t="s">
        <v>35</v>
      </c>
      <c r="H104" s="17" t="s">
        <v>373</v>
      </c>
      <c r="I104" s="18" t="n">
        <v>0.5</v>
      </c>
      <c r="J104" s="19" t="s">
        <v>77</v>
      </c>
      <c r="K104" s="20" t="n">
        <v>5000.0</v>
      </c>
      <c r="L104" s="21" t="s">
        <v>401</v>
      </c>
      <c r="M104" s="21"/>
      <c r="N104" s="21"/>
      <c r="O104" s="22"/>
      <c r="P104" s="23"/>
      <c r="Q104" s="16" t="s">
        <v>80</v>
      </c>
      <c r="R104" s="21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</row>
    <row r="105">
      <c r="A105" s="12" t="n">
        <v>44372.0</v>
      </c>
      <c r="B105" s="12" t="n">
        <v>44372.0</v>
      </c>
      <c r="C105" s="29" t="n">
        <v>2.08118388E9</v>
      </c>
      <c r="D105" s="14"/>
      <c r="E105" s="15" t="s">
        <v>402</v>
      </c>
      <c r="F105" s="16" t="s">
        <v>155</v>
      </c>
      <c r="G105" s="16" t="s">
        <v>38</v>
      </c>
      <c r="H105" s="17" t="s">
        <v>156</v>
      </c>
      <c r="I105" s="18" t="n">
        <v>0.9</v>
      </c>
      <c r="J105" s="19" t="s">
        <v>77</v>
      </c>
      <c r="K105" s="20" t="n">
        <v>5000.0</v>
      </c>
      <c r="L105" s="21" t="s">
        <v>107</v>
      </c>
      <c r="M105" s="21"/>
      <c r="N105" s="21"/>
      <c r="O105" s="22"/>
      <c r="P105" s="23"/>
      <c r="Q105" s="16"/>
      <c r="R105" s="21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</row>
    <row r="106">
      <c r="A106" s="12" t="n">
        <v>44309.0</v>
      </c>
      <c r="B106" s="12" t="n">
        <v>44363.0</v>
      </c>
      <c r="C106" s="29" t="n">
        <v>1.00018832839E11</v>
      </c>
      <c r="D106" s="14"/>
      <c r="E106" s="15" t="s">
        <v>403</v>
      </c>
      <c r="F106" s="16" t="s">
        <v>90</v>
      </c>
      <c r="G106" s="16" t="s">
        <v>38</v>
      </c>
      <c r="H106" s="17" t="s">
        <v>195</v>
      </c>
      <c r="I106" s="18" t="n">
        <v>0.25</v>
      </c>
      <c r="J106" s="19" t="s">
        <v>84</v>
      </c>
      <c r="K106" s="20" t="n">
        <v>3000.0</v>
      </c>
      <c r="L106" s="21" t="s">
        <v>107</v>
      </c>
      <c r="M106" s="21"/>
      <c r="N106" s="21"/>
      <c r="O106" s="22"/>
      <c r="P106" s="23"/>
      <c r="Q106" s="16"/>
      <c r="R106" s="21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</row>
    <row r="107">
      <c r="A107" s="12" t="n">
        <v>44371.0</v>
      </c>
      <c r="B107" s="12" t="n">
        <v>44371.0</v>
      </c>
      <c r="C107" s="13" t="n">
        <v>1.00013990037E11</v>
      </c>
      <c r="D107" s="14" t="s">
        <v>73</v>
      </c>
      <c r="E107" s="15" t="s">
        <v>404</v>
      </c>
      <c r="F107" s="16" t="s">
        <v>111</v>
      </c>
      <c r="G107" s="16" t="s">
        <v>35</v>
      </c>
      <c r="H107" s="17" t="s">
        <v>191</v>
      </c>
      <c r="I107" s="18" t="n">
        <v>1.0</v>
      </c>
      <c r="J107" s="19" t="s">
        <v>77</v>
      </c>
      <c r="K107" s="20" t="n">
        <v>25000.0</v>
      </c>
      <c r="L107" s="21" t="s">
        <v>107</v>
      </c>
      <c r="M107" s="21"/>
      <c r="N107" s="21" t="s">
        <v>405</v>
      </c>
      <c r="O107" s="22" t="n">
        <v>44379.0</v>
      </c>
      <c r="P107" s="23" t="n">
        <v>25000.0</v>
      </c>
      <c r="Q107" s="16" t="s">
        <v>80</v>
      </c>
      <c r="R107" s="21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</row>
    <row r="108">
      <c r="A108" s="12" t="n">
        <v>44372.0</v>
      </c>
      <c r="B108" s="12" t="n">
        <v>44382.0</v>
      </c>
      <c r="C108" s="13" t="n">
        <v>1.00009988934E11</v>
      </c>
      <c r="D108" s="14" t="s">
        <v>73</v>
      </c>
      <c r="E108" s="15" t="s">
        <v>406</v>
      </c>
      <c r="F108" s="16" t="s">
        <v>75</v>
      </c>
      <c r="G108" s="16" t="s">
        <v>55</v>
      </c>
      <c r="H108" s="17" t="s">
        <v>83</v>
      </c>
      <c r="I108" s="18" t="n">
        <v>1.0</v>
      </c>
      <c r="J108" s="19" t="s">
        <v>95</v>
      </c>
      <c r="K108" s="20" t="n">
        <v>6867.0</v>
      </c>
      <c r="L108" s="21" t="s">
        <v>107</v>
      </c>
      <c r="M108" s="21" t="s">
        <v>407</v>
      </c>
      <c r="N108" s="21" t="s">
        <v>408</v>
      </c>
      <c r="O108" s="22" t="n">
        <v>44382.0</v>
      </c>
      <c r="P108" s="23" t="n">
        <v>6867.0</v>
      </c>
      <c r="Q108" s="16" t="s">
        <v>80</v>
      </c>
      <c r="R108" s="21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</row>
    <row r="109">
      <c r="A109" s="12" t="n">
        <v>44378.0</v>
      </c>
      <c r="B109" s="12" t="n">
        <v>44378.0</v>
      </c>
      <c r="C109" s="29" t="n">
        <v>1.00003940764E11</v>
      </c>
      <c r="D109" s="14"/>
      <c r="E109" s="15" t="s">
        <v>409</v>
      </c>
      <c r="F109" s="16" t="s">
        <v>198</v>
      </c>
      <c r="G109" s="16" t="s">
        <v>100</v>
      </c>
      <c r="H109" s="17" t="s">
        <v>101</v>
      </c>
      <c r="I109" s="18" t="n">
        <v>0.25</v>
      </c>
      <c r="J109" s="19" t="s">
        <v>102</v>
      </c>
      <c r="K109" s="20" t="n">
        <v>10000.0</v>
      </c>
      <c r="L109" s="21" t="s">
        <v>96</v>
      </c>
      <c r="M109" s="21"/>
      <c r="N109" s="21" t="s">
        <v>410</v>
      </c>
      <c r="O109" s="22"/>
      <c r="P109" s="23"/>
      <c r="Q109" s="16"/>
      <c r="R109" s="21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</row>
    <row r="110">
      <c r="A110" s="12" t="n">
        <v>44384.0</v>
      </c>
      <c r="B110" s="12" t="n">
        <v>44384.0</v>
      </c>
      <c r="C110" s="13" t="n">
        <v>1.00000150579E11</v>
      </c>
      <c r="D110" s="14" t="s">
        <v>73</v>
      </c>
      <c r="E110" s="15" t="s">
        <v>411</v>
      </c>
      <c r="F110" s="16" t="s">
        <v>111</v>
      </c>
      <c r="G110" s="16" t="s">
        <v>35</v>
      </c>
      <c r="H110" s="17" t="s">
        <v>412</v>
      </c>
      <c r="I110" s="18" t="n">
        <v>0.5</v>
      </c>
      <c r="J110" s="19" t="s">
        <v>95</v>
      </c>
      <c r="K110" s="20" t="n">
        <v>140000.0</v>
      </c>
      <c r="L110" s="21" t="s">
        <v>107</v>
      </c>
      <c r="M110" s="21" t="s">
        <v>413</v>
      </c>
      <c r="N110" s="21" t="s">
        <v>142</v>
      </c>
      <c r="O110" s="22"/>
      <c r="P110" s="23"/>
      <c r="Q110" s="16" t="s">
        <v>160</v>
      </c>
      <c r="R110" s="21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</row>
    <row r="111">
      <c r="A111" s="12" t="n">
        <v>44363.0</v>
      </c>
      <c r="B111" s="12" t="n">
        <v>44364.0</v>
      </c>
      <c r="C111" s="29" t="n">
        <v>1.00014465257E11</v>
      </c>
      <c r="D111" s="14"/>
      <c r="E111" s="15" t="s">
        <v>414</v>
      </c>
      <c r="F111" s="16" t="s">
        <v>90</v>
      </c>
      <c r="G111" s="16" t="s">
        <v>38</v>
      </c>
      <c r="H111" s="17" t="s">
        <v>253</v>
      </c>
      <c r="I111" s="18" t="n">
        <v>0.75</v>
      </c>
      <c r="J111" s="19" t="s">
        <v>281</v>
      </c>
      <c r="K111" s="20" t="n">
        <v>3003.0</v>
      </c>
      <c r="L111" s="21" t="s">
        <v>107</v>
      </c>
      <c r="M111" s="21"/>
      <c r="N111" s="21"/>
      <c r="O111" s="22"/>
      <c r="P111" s="23"/>
      <c r="Q111" s="16"/>
      <c r="R111" s="21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</row>
    <row r="112">
      <c r="A112" s="12" t="n">
        <v>44323.0</v>
      </c>
      <c r="B112" s="12" t="n">
        <v>44384.0</v>
      </c>
      <c r="C112" s="29" t="n">
        <v>1.00014871172E11</v>
      </c>
      <c r="D112" s="38" t="s">
        <v>173</v>
      </c>
      <c r="E112" s="15" t="s">
        <v>415</v>
      </c>
      <c r="F112" s="16"/>
      <c r="G112" s="16" t="s">
        <v>105</v>
      </c>
      <c r="H112" s="17" t="s">
        <v>199</v>
      </c>
      <c r="I112" s="18" t="n">
        <v>0.5</v>
      </c>
      <c r="J112" s="19" t="s">
        <v>102</v>
      </c>
      <c r="K112" s="20" t="n">
        <v>100000.0</v>
      </c>
      <c r="L112" s="21" t="s">
        <v>416</v>
      </c>
      <c r="M112" s="21"/>
      <c r="N112" s="21" t="s">
        <v>417</v>
      </c>
      <c r="O112" s="12"/>
      <c r="P112" s="23"/>
      <c r="Q112" s="16"/>
      <c r="R112" s="21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</row>
    <row r="113">
      <c r="A113" s="12" t="n">
        <v>44378.0</v>
      </c>
      <c r="B113" s="12" t="n">
        <v>44378.0</v>
      </c>
      <c r="C113" s="13" t="n">
        <v>1.00019710837E11</v>
      </c>
      <c r="D113" s="14" t="s">
        <v>73</v>
      </c>
      <c r="E113" s="15" t="s">
        <v>418</v>
      </c>
      <c r="F113" s="16" t="s">
        <v>111</v>
      </c>
      <c r="G113" s="16" t="s">
        <v>35</v>
      </c>
      <c r="H113" s="17" t="s">
        <v>412</v>
      </c>
      <c r="I113" s="18" t="n">
        <v>1.0</v>
      </c>
      <c r="J113" s="19" t="s">
        <v>77</v>
      </c>
      <c r="K113" s="20" t="n">
        <v>3639.0</v>
      </c>
      <c r="L113" s="21" t="s">
        <v>107</v>
      </c>
      <c r="M113" s="21"/>
      <c r="N113" s="21" t="s">
        <v>142</v>
      </c>
      <c r="O113" s="22" t="n">
        <v>44378.0</v>
      </c>
      <c r="P113" s="23" t="n">
        <v>3639.0</v>
      </c>
      <c r="Q113" s="16" t="s">
        <v>80</v>
      </c>
      <c r="R113" s="21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</row>
    <row r="114">
      <c r="A114" s="12" t="n">
        <v>44337.0</v>
      </c>
      <c r="B114" s="12" t="n">
        <v>44384.0</v>
      </c>
      <c r="C114" s="29" t="n">
        <v>1.00016484891E11</v>
      </c>
      <c r="D114" s="14"/>
      <c r="E114" s="15" t="s">
        <v>419</v>
      </c>
      <c r="F114" s="16" t="s">
        <v>82</v>
      </c>
      <c r="G114" s="16" t="s">
        <v>105</v>
      </c>
      <c r="H114" s="17" t="s">
        <v>144</v>
      </c>
      <c r="I114" s="18" t="n">
        <v>0.25</v>
      </c>
      <c r="J114" s="19" t="s">
        <v>281</v>
      </c>
      <c r="K114" s="20" t="n">
        <v>10000.0</v>
      </c>
      <c r="L114" s="21" t="s">
        <v>420</v>
      </c>
      <c r="M114" s="21"/>
      <c r="N114" s="21"/>
      <c r="O114" s="12"/>
      <c r="P114" s="23"/>
      <c r="Q114" s="16"/>
      <c r="R114" s="21" t="s">
        <v>421</v>
      </c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</row>
    <row r="115">
      <c r="A115" s="30" t="n">
        <v>44384.0</v>
      </c>
      <c r="B115" s="30" t="n">
        <v>44384.0</v>
      </c>
      <c r="C115" s="29" t="n">
        <v>1.00020081525E11</v>
      </c>
      <c r="D115" s="14" t="s">
        <v>73</v>
      </c>
      <c r="E115" s="15" t="s">
        <v>422</v>
      </c>
      <c r="F115" s="16" t="s">
        <v>82</v>
      </c>
      <c r="G115" s="16" t="s">
        <v>38</v>
      </c>
      <c r="H115" s="17" t="s">
        <v>91</v>
      </c>
      <c r="I115" s="18" t="n">
        <v>1.0</v>
      </c>
      <c r="J115" s="19" t="s">
        <v>77</v>
      </c>
      <c r="K115" s="20" t="n">
        <v>7123.0</v>
      </c>
      <c r="L115" s="21" t="s">
        <v>423</v>
      </c>
      <c r="M115" s="21" t="s">
        <v>424</v>
      </c>
      <c r="N115" s="21" t="s">
        <v>425</v>
      </c>
      <c r="O115" s="22" t="n">
        <v>44384.0</v>
      </c>
      <c r="P115" s="23" t="n">
        <v>9090.79</v>
      </c>
      <c r="Q115" s="16" t="s">
        <v>160</v>
      </c>
      <c r="R115" s="21" t="s">
        <v>426</v>
      </c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</row>
    <row r="116">
      <c r="A116" s="12" t="n">
        <v>44364.0</v>
      </c>
      <c r="B116" s="12" t="n">
        <v>44384.0</v>
      </c>
      <c r="C116" s="29" t="n">
        <v>1.00019805446E11</v>
      </c>
      <c r="D116" s="14"/>
      <c r="E116" s="15" t="s">
        <v>427</v>
      </c>
      <c r="F116" s="16"/>
      <c r="G116" s="16" t="s">
        <v>105</v>
      </c>
      <c r="H116" s="17" t="s">
        <v>144</v>
      </c>
      <c r="I116" s="18" t="n">
        <v>0.0</v>
      </c>
      <c r="J116" s="19" t="s">
        <v>281</v>
      </c>
      <c r="K116" s="20" t="n">
        <v>4880.0</v>
      </c>
      <c r="L116" s="21" t="s">
        <v>428</v>
      </c>
      <c r="M116" s="21"/>
      <c r="N116" s="21"/>
      <c r="O116" s="22"/>
      <c r="P116" s="23"/>
      <c r="Q116" s="16"/>
      <c r="R116" s="21" t="s">
        <v>429</v>
      </c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</row>
    <row r="117">
      <c r="A117" s="12" t="n">
        <v>44324.0</v>
      </c>
      <c r="B117" s="12" t="n">
        <v>44373.0</v>
      </c>
      <c r="C117" s="29" t="n">
        <v>1.00002536349E11</v>
      </c>
      <c r="D117" s="14"/>
      <c r="E117" s="15" t="s">
        <v>430</v>
      </c>
      <c r="F117" s="16" t="s">
        <v>82</v>
      </c>
      <c r="G117" s="16" t="s">
        <v>100</v>
      </c>
      <c r="H117" s="17" t="s">
        <v>101</v>
      </c>
      <c r="I117" s="18" t="n">
        <v>0.5</v>
      </c>
      <c r="J117" s="19" t="s">
        <v>84</v>
      </c>
      <c r="K117" s="20" t="n">
        <v>20000.0</v>
      </c>
      <c r="L117" s="21" t="s">
        <v>124</v>
      </c>
      <c r="M117" s="21"/>
      <c r="N117" s="21" t="s">
        <v>431</v>
      </c>
      <c r="O117" s="22"/>
      <c r="P117" s="23"/>
      <c r="Q117" s="16"/>
      <c r="R117" s="21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</row>
    <row r="118">
      <c r="A118" s="12" t="n">
        <v>44384.0</v>
      </c>
      <c r="B118" s="12" t="n">
        <v>44384.0</v>
      </c>
      <c r="C118" s="29" t="n">
        <v>1.00005985929E11</v>
      </c>
      <c r="D118" s="14" t="s">
        <v>73</v>
      </c>
      <c r="E118" s="15" t="s">
        <v>432</v>
      </c>
      <c r="F118" s="16" t="s">
        <v>111</v>
      </c>
      <c r="G118" s="16" t="s">
        <v>38</v>
      </c>
      <c r="H118" s="17" t="s">
        <v>280</v>
      </c>
      <c r="I118" s="18" t="n">
        <v>0.9</v>
      </c>
      <c r="J118" s="19" t="s">
        <v>77</v>
      </c>
      <c r="K118" s="20" t="n">
        <v>8500.0</v>
      </c>
      <c r="L118" s="21" t="s">
        <v>124</v>
      </c>
      <c r="M118" s="21"/>
      <c r="N118" s="21" t="s">
        <v>433</v>
      </c>
      <c r="O118" s="22"/>
      <c r="P118" s="23"/>
      <c r="Q118" s="16"/>
      <c r="R118" s="21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</row>
    <row r="119">
      <c r="A119" s="12" t="n">
        <v>44373.0</v>
      </c>
      <c r="B119" s="12" t="n">
        <v>44373.0</v>
      </c>
      <c r="C119" s="29" t="n">
        <v>1.00009505025E11</v>
      </c>
      <c r="D119" s="14"/>
      <c r="E119" s="15" t="s">
        <v>434</v>
      </c>
      <c r="F119" s="16" t="s">
        <v>155</v>
      </c>
      <c r="G119" s="16" t="s">
        <v>100</v>
      </c>
      <c r="H119" s="17" t="s">
        <v>101</v>
      </c>
      <c r="I119" s="18" t="n">
        <v>0.9</v>
      </c>
      <c r="J119" s="19" t="s">
        <v>84</v>
      </c>
      <c r="K119" s="20" t="n">
        <v>4000.0</v>
      </c>
      <c r="L119" s="21" t="s">
        <v>96</v>
      </c>
      <c r="M119" s="21"/>
      <c r="N119" s="21" t="s">
        <v>435</v>
      </c>
      <c r="O119" s="22"/>
      <c r="P119" s="23"/>
      <c r="Q119" s="16"/>
      <c r="R119" s="21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</row>
    <row r="120">
      <c r="A120" s="12" t="n">
        <v>44378.0</v>
      </c>
      <c r="B120" s="12" t="n">
        <v>44383.0</v>
      </c>
      <c r="C120" s="29" t="n">
        <v>1.00019617375E11</v>
      </c>
      <c r="D120" s="14"/>
      <c r="E120" s="15" t="s">
        <v>436</v>
      </c>
      <c r="F120" s="16" t="s">
        <v>198</v>
      </c>
      <c r="G120" s="16" t="s">
        <v>105</v>
      </c>
      <c r="H120" s="17" t="s">
        <v>144</v>
      </c>
      <c r="I120" s="18" t="n">
        <v>0.25</v>
      </c>
      <c r="J120" s="19" t="s">
        <v>77</v>
      </c>
      <c r="K120" s="20" t="n">
        <v>100000.0</v>
      </c>
      <c r="L120" s="21" t="s">
        <v>107</v>
      </c>
      <c r="M120" s="21"/>
      <c r="N120" s="21"/>
      <c r="O120" s="22"/>
      <c r="P120" s="23"/>
      <c r="Q120" s="16"/>
      <c r="R120" s="21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</row>
    <row r="121">
      <c r="A121" s="12" t="n">
        <v>44379.0</v>
      </c>
      <c r="B121" s="12" t="n">
        <v>44383.0</v>
      </c>
      <c r="C121" s="29" t="n">
        <v>1.00014879416E11</v>
      </c>
      <c r="D121" s="14"/>
      <c r="E121" s="15" t="s">
        <v>437</v>
      </c>
      <c r="F121" s="16" t="s">
        <v>82</v>
      </c>
      <c r="G121" s="16" t="s">
        <v>105</v>
      </c>
      <c r="H121" s="17" t="s">
        <v>438</v>
      </c>
      <c r="I121" s="18" t="n">
        <v>1.0</v>
      </c>
      <c r="J121" s="19" t="s">
        <v>95</v>
      </c>
      <c r="K121" s="20" t="n">
        <v>11221.0</v>
      </c>
      <c r="L121" s="21" t="s">
        <v>138</v>
      </c>
      <c r="M121" s="21" t="s">
        <v>439</v>
      </c>
      <c r="N121" s="21" t="s">
        <v>440</v>
      </c>
      <c r="O121" s="12" t="n">
        <v>44378.0</v>
      </c>
      <c r="P121" s="23" t="n">
        <v>11221.0</v>
      </c>
      <c r="Q121" s="16"/>
      <c r="R121" s="21" t="s">
        <v>440</v>
      </c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</row>
    <row r="122">
      <c r="A122" s="12" t="n">
        <v>44375.0</v>
      </c>
      <c r="B122" s="12" t="n">
        <v>44384.0</v>
      </c>
      <c r="C122" s="29" t="n">
        <v>1.00001212806E11</v>
      </c>
      <c r="D122" s="14"/>
      <c r="E122" s="15" t="s">
        <v>441</v>
      </c>
      <c r="F122" s="16" t="s">
        <v>155</v>
      </c>
      <c r="G122" s="16" t="s">
        <v>105</v>
      </c>
      <c r="H122" s="17" t="s">
        <v>438</v>
      </c>
      <c r="I122" s="18" t="n">
        <v>1.0</v>
      </c>
      <c r="J122" s="19" t="s">
        <v>77</v>
      </c>
      <c r="K122" s="20" t="n">
        <v>6979.0</v>
      </c>
      <c r="L122" s="21" t="s">
        <v>224</v>
      </c>
      <c r="M122" s="21" t="s">
        <v>440</v>
      </c>
      <c r="N122" s="21" t="s">
        <v>442</v>
      </c>
      <c r="O122" s="22"/>
      <c r="P122" s="23"/>
      <c r="Q122" s="16"/>
      <c r="R122" s="21" t="s">
        <v>442</v>
      </c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</row>
    <row r="123">
      <c r="A123" s="12" t="n">
        <v>44379.0</v>
      </c>
      <c r="B123" s="12" t="n">
        <v>44383.0</v>
      </c>
      <c r="C123" s="13" t="n">
        <v>1.00015938693E11</v>
      </c>
      <c r="D123" s="14" t="s">
        <v>73</v>
      </c>
      <c r="E123" s="15" t="s">
        <v>443</v>
      </c>
      <c r="F123" s="16" t="s">
        <v>82</v>
      </c>
      <c r="G123" s="16" t="s">
        <v>127</v>
      </c>
      <c r="H123" s="17" t="s">
        <v>444</v>
      </c>
      <c r="I123" s="18" t="n">
        <v>0.25</v>
      </c>
      <c r="J123" s="19" t="s">
        <v>77</v>
      </c>
      <c r="K123" s="20" t="n">
        <v>5000.0</v>
      </c>
      <c r="L123" s="21" t="s">
        <v>107</v>
      </c>
      <c r="M123" s="21"/>
      <c r="N123" s="21" t="s">
        <v>445</v>
      </c>
      <c r="O123" s="12"/>
      <c r="P123" s="23"/>
      <c r="Q123" s="16"/>
      <c r="R123" s="21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</row>
    <row r="124">
      <c r="A124" s="12" t="n">
        <v>44383.0</v>
      </c>
      <c r="B124" s="12" t="n">
        <v>44383.0</v>
      </c>
      <c r="C124" s="29" t="n">
        <v>1.00003006869E11</v>
      </c>
      <c r="D124" s="14" t="s">
        <v>73</v>
      </c>
      <c r="E124" s="15" t="s">
        <v>446</v>
      </c>
      <c r="F124" s="16" t="s">
        <v>82</v>
      </c>
      <c r="G124" s="16" t="s">
        <v>105</v>
      </c>
      <c r="H124" s="17" t="s">
        <v>114</v>
      </c>
      <c r="I124" s="18" t="n">
        <v>1.0</v>
      </c>
      <c r="J124" s="19" t="s">
        <v>77</v>
      </c>
      <c r="K124" s="20" t="n">
        <v>7815.0</v>
      </c>
      <c r="L124" s="21" t="s">
        <v>107</v>
      </c>
      <c r="M124" s="21"/>
      <c r="N124" s="21" t="s">
        <v>115</v>
      </c>
      <c r="O124" s="22" t="n">
        <v>44383.0</v>
      </c>
      <c r="P124" s="23" t="n">
        <v>7815.0</v>
      </c>
      <c r="Q124" s="16"/>
      <c r="R124" s="21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</row>
    <row r="125">
      <c r="A125" s="31" t="n">
        <v>44378.0</v>
      </c>
      <c r="B125" s="31" t="n">
        <v>44378.0</v>
      </c>
      <c r="C125" s="32" t="s">
        <v>1513</v>
      </c>
      <c r="D125" s="19"/>
      <c r="E125" s="33" t="s">
        <v>447</v>
      </c>
      <c r="F125" s="34" t="s">
        <v>111</v>
      </c>
      <c r="G125" s="34" t="s">
        <v>35</v>
      </c>
      <c r="H125" s="35" t="s">
        <v>236</v>
      </c>
      <c r="I125" s="49" t="n">
        <v>1.0</v>
      </c>
      <c r="J125" s="19" t="s">
        <v>77</v>
      </c>
      <c r="K125" s="20" t="n">
        <v>3000.0</v>
      </c>
      <c r="L125" s="33" t="s">
        <v>107</v>
      </c>
      <c r="M125" s="21"/>
      <c r="N125" s="21" t="s">
        <v>445</v>
      </c>
      <c r="O125" s="31" t="n">
        <v>44378.0</v>
      </c>
      <c r="P125" s="37" t="n">
        <v>2901.0</v>
      </c>
      <c r="Q125" s="19" t="s">
        <v>80</v>
      </c>
      <c r="R125" s="2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</row>
    <row r="126">
      <c r="A126" s="12" t="n">
        <v>44349.0</v>
      </c>
      <c r="B126" s="12" t="n">
        <v>44349.0</v>
      </c>
      <c r="C126" s="29" t="n">
        <v>1.00009938563E11</v>
      </c>
      <c r="D126" s="14"/>
      <c r="E126" s="15" t="s">
        <v>448</v>
      </c>
      <c r="F126" s="16" t="s">
        <v>90</v>
      </c>
      <c r="G126" s="16" t="s">
        <v>38</v>
      </c>
      <c r="H126" s="17" t="s">
        <v>162</v>
      </c>
      <c r="I126" s="18" t="n">
        <v>0.25</v>
      </c>
      <c r="J126" s="19" t="s">
        <v>84</v>
      </c>
      <c r="K126" s="20" t="n">
        <v>10000.0</v>
      </c>
      <c r="L126" s="21" t="s">
        <v>124</v>
      </c>
      <c r="M126" s="21"/>
      <c r="N126" s="21"/>
      <c r="O126" s="22"/>
      <c r="P126" s="23"/>
      <c r="Q126" s="16"/>
      <c r="R126" s="21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</row>
    <row r="127">
      <c r="A127" s="12" t="n">
        <v>44384.0</v>
      </c>
      <c r="B127" s="12" t="n">
        <v>44384.0</v>
      </c>
      <c r="C127" s="13" t="n">
        <v>1.00004464965E11</v>
      </c>
      <c r="D127" s="14" t="s">
        <v>73</v>
      </c>
      <c r="E127" s="15" t="s">
        <v>449</v>
      </c>
      <c r="F127" s="16" t="s">
        <v>111</v>
      </c>
      <c r="G127" s="16" t="s">
        <v>35</v>
      </c>
      <c r="H127" s="17" t="s">
        <v>117</v>
      </c>
      <c r="I127" s="18" t="n">
        <v>0.5</v>
      </c>
      <c r="J127" s="19" t="s">
        <v>95</v>
      </c>
      <c r="K127" s="20" t="n">
        <v>5000.0</v>
      </c>
      <c r="L127" s="21" t="s">
        <v>107</v>
      </c>
      <c r="M127" s="21" t="s">
        <v>450</v>
      </c>
      <c r="N127" s="21" t="s">
        <v>142</v>
      </c>
      <c r="O127" s="22"/>
      <c r="P127" s="23"/>
      <c r="Q127" s="16"/>
      <c r="R127" s="21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</row>
    <row r="128">
      <c r="A128" s="12" t="n">
        <v>44383.0</v>
      </c>
      <c r="B128" s="12" t="n">
        <v>44383.0</v>
      </c>
      <c r="C128" s="29" t="n">
        <v>1.00010227679E11</v>
      </c>
      <c r="D128" s="14" t="s">
        <v>73</v>
      </c>
      <c r="E128" s="15" t="s">
        <v>451</v>
      </c>
      <c r="F128" s="16" t="s">
        <v>90</v>
      </c>
      <c r="G128" s="16" t="s">
        <v>38</v>
      </c>
      <c r="H128" s="17" t="s">
        <v>148</v>
      </c>
      <c r="I128" s="18" t="n">
        <v>0.75</v>
      </c>
      <c r="J128" s="19" t="s">
        <v>95</v>
      </c>
      <c r="K128" s="20" t="n">
        <v>5000.0</v>
      </c>
      <c r="L128" s="21" t="s">
        <v>107</v>
      </c>
      <c r="M128" s="21"/>
      <c r="N128" s="21"/>
      <c r="O128" s="22"/>
      <c r="P128" s="23"/>
      <c r="Q128" s="16"/>
      <c r="R128" s="21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</row>
    <row r="129">
      <c r="A129" s="12" t="n">
        <v>44375.0</v>
      </c>
      <c r="B129" s="12" t="n">
        <v>44383.0</v>
      </c>
      <c r="C129" s="29" t="n">
        <v>1.00013354543E11</v>
      </c>
      <c r="D129" s="14"/>
      <c r="E129" s="15" t="s">
        <v>452</v>
      </c>
      <c r="F129" s="16" t="s">
        <v>111</v>
      </c>
      <c r="G129" s="16" t="s">
        <v>38</v>
      </c>
      <c r="H129" s="17" t="s">
        <v>148</v>
      </c>
      <c r="I129" s="18" t="n">
        <v>0.5</v>
      </c>
      <c r="J129" s="19" t="s">
        <v>102</v>
      </c>
      <c r="K129" s="20" t="n">
        <v>4000.0</v>
      </c>
      <c r="L129" s="21" t="s">
        <v>453</v>
      </c>
      <c r="M129" s="21" t="s">
        <v>454</v>
      </c>
      <c r="N129" s="21"/>
      <c r="O129" s="22" t="n">
        <v>44375.0</v>
      </c>
      <c r="P129" s="23"/>
      <c r="Q129" s="16"/>
      <c r="R129" s="21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</row>
    <row r="130">
      <c r="A130" s="12" t="n">
        <v>44329.0</v>
      </c>
      <c r="B130" s="12" t="n">
        <v>44364.0</v>
      </c>
      <c r="C130" s="13" t="n">
        <v>1.475161445E9</v>
      </c>
      <c r="D130" s="16" t="s">
        <v>73</v>
      </c>
      <c r="E130" s="24" t="s">
        <v>455</v>
      </c>
      <c r="F130" s="16" t="s">
        <v>82</v>
      </c>
      <c r="G130" s="16" t="s">
        <v>100</v>
      </c>
      <c r="H130" s="17" t="s">
        <v>158</v>
      </c>
      <c r="I130" s="18" t="n">
        <v>0.25</v>
      </c>
      <c r="J130" s="19" t="s">
        <v>456</v>
      </c>
      <c r="K130" s="20" t="n">
        <v>6078.0</v>
      </c>
      <c r="L130" s="24" t="s">
        <v>96</v>
      </c>
      <c r="M130" s="27"/>
      <c r="N130" s="21" t="s">
        <v>189</v>
      </c>
      <c r="O130" s="12" t="n">
        <v>44363.0</v>
      </c>
      <c r="P130" s="28" t="n">
        <v>6078.0</v>
      </c>
      <c r="Q130" s="16" t="s">
        <v>80</v>
      </c>
      <c r="R130" s="2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</row>
    <row r="131">
      <c r="A131" s="12" t="n">
        <v>44326.0</v>
      </c>
      <c r="B131" s="12" t="n">
        <v>44379.0</v>
      </c>
      <c r="C131" s="29" t="n">
        <v>1.00000782225E11</v>
      </c>
      <c r="D131" s="14"/>
      <c r="E131" s="15" t="s">
        <v>457</v>
      </c>
      <c r="F131" s="16" t="s">
        <v>90</v>
      </c>
      <c r="G131" s="16" t="s">
        <v>38</v>
      </c>
      <c r="H131" s="17" t="s">
        <v>293</v>
      </c>
      <c r="I131" s="18" t="n">
        <v>1.0</v>
      </c>
      <c r="J131" s="19"/>
      <c r="K131" s="20" t="n">
        <v>5000.0</v>
      </c>
      <c r="L131" s="21" t="s">
        <v>107</v>
      </c>
      <c r="M131" s="21"/>
      <c r="N131" s="21"/>
      <c r="O131" s="22" t="n">
        <v>44365.0</v>
      </c>
      <c r="P131" s="23" t="n">
        <v>5000.0</v>
      </c>
      <c r="Q131" s="16"/>
      <c r="R131" s="21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</row>
    <row r="132">
      <c r="A132" s="12" t="n">
        <v>44334.0</v>
      </c>
      <c r="B132" s="12" t="n">
        <v>44378.0</v>
      </c>
      <c r="C132" s="29" t="n">
        <v>1.00018198927E11</v>
      </c>
      <c r="D132" s="14" t="s">
        <v>173</v>
      </c>
      <c r="E132" s="15" t="s">
        <v>458</v>
      </c>
      <c r="F132" s="16" t="s">
        <v>155</v>
      </c>
      <c r="G132" s="16" t="s">
        <v>100</v>
      </c>
      <c r="H132" s="17" t="s">
        <v>101</v>
      </c>
      <c r="I132" s="18" t="n">
        <v>0.9</v>
      </c>
      <c r="J132" s="19" t="s">
        <v>77</v>
      </c>
      <c r="K132" s="20" t="n">
        <v>50000.0</v>
      </c>
      <c r="L132" s="21" t="s">
        <v>96</v>
      </c>
      <c r="M132" s="21"/>
      <c r="N132" s="21" t="s">
        <v>459</v>
      </c>
      <c r="O132" s="22"/>
      <c r="P132" s="23"/>
      <c r="Q132" s="16"/>
      <c r="R132" s="21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</row>
    <row r="133">
      <c r="A133" s="12" t="n">
        <v>44376.0</v>
      </c>
      <c r="B133" s="12" t="n">
        <v>44377.0</v>
      </c>
      <c r="C133" s="13" t="n">
        <v>1.00017449968E11</v>
      </c>
      <c r="D133" s="16"/>
      <c r="E133" s="24" t="s">
        <v>460</v>
      </c>
      <c r="F133" s="16" t="s">
        <v>461</v>
      </c>
      <c r="G133" s="16" t="s">
        <v>105</v>
      </c>
      <c r="H133" s="17" t="s">
        <v>245</v>
      </c>
      <c r="I133" s="18" t="n">
        <v>0.25</v>
      </c>
      <c r="J133" s="19" t="n">
        <v>44681.0</v>
      </c>
      <c r="K133" s="20" t="n">
        <v>4000.0</v>
      </c>
      <c r="L133" s="24" t="s">
        <v>462</v>
      </c>
      <c r="M133" s="24"/>
      <c r="N133" s="21" t="s">
        <v>463</v>
      </c>
      <c r="O133" s="30"/>
      <c r="P133" s="28"/>
      <c r="Q133" s="16"/>
      <c r="R133" s="27" t="s">
        <v>463</v>
      </c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</row>
    <row r="134">
      <c r="A134" s="12" t="n">
        <v>44334.0</v>
      </c>
      <c r="B134" s="12" t="n">
        <v>44384.0</v>
      </c>
      <c r="C134" s="29" t="n">
        <v>1.00017517487E11</v>
      </c>
      <c r="D134" s="14"/>
      <c r="E134" s="15" t="s">
        <v>464</v>
      </c>
      <c r="F134" s="16" t="s">
        <v>82</v>
      </c>
      <c r="G134" s="16" t="s">
        <v>105</v>
      </c>
      <c r="H134" s="17" t="s">
        <v>144</v>
      </c>
      <c r="I134" s="18" t="n">
        <v>0.25</v>
      </c>
      <c r="J134" s="19" t="s">
        <v>145</v>
      </c>
      <c r="K134" s="20" t="n">
        <v>5000.0</v>
      </c>
      <c r="L134" s="21" t="s">
        <v>465</v>
      </c>
      <c r="M134" s="21"/>
      <c r="N134" s="21" t="s">
        <v>466</v>
      </c>
      <c r="O134" s="22"/>
      <c r="P134" s="23"/>
      <c r="Q134" s="16"/>
      <c r="R134" s="21" t="s">
        <v>467</v>
      </c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</row>
    <row r="135">
      <c r="A135" s="12" t="n">
        <v>44383.0</v>
      </c>
      <c r="B135" s="12" t="n">
        <v>44383.0</v>
      </c>
      <c r="C135" s="13" t="n">
        <v>1.00018656684E11</v>
      </c>
      <c r="D135" s="14" t="s">
        <v>73</v>
      </c>
      <c r="E135" s="15" t="s">
        <v>468</v>
      </c>
      <c r="F135" s="16" t="s">
        <v>111</v>
      </c>
      <c r="G135" s="16" t="s">
        <v>35</v>
      </c>
      <c r="H135" s="17" t="s">
        <v>469</v>
      </c>
      <c r="I135" s="18" t="n">
        <v>1.0</v>
      </c>
      <c r="J135" s="19" t="s">
        <v>77</v>
      </c>
      <c r="K135" s="20" t="n">
        <v>4340.0</v>
      </c>
      <c r="L135" s="21" t="s">
        <v>470</v>
      </c>
      <c r="M135" s="21"/>
      <c r="N135" s="21" t="s">
        <v>471</v>
      </c>
      <c r="O135" s="22" t="n">
        <v>44383.0</v>
      </c>
      <c r="P135" s="23" t="n">
        <v>4340.0</v>
      </c>
      <c r="Q135" s="16" t="s">
        <v>160</v>
      </c>
      <c r="R135" s="21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</row>
    <row r="136">
      <c r="A136" s="22" t="n">
        <v>44382.0</v>
      </c>
      <c r="B136" s="22" t="n">
        <v>44383.0</v>
      </c>
      <c r="C136" s="13" t="n">
        <v>2526326.0</v>
      </c>
      <c r="D136" s="14" t="s">
        <v>73</v>
      </c>
      <c r="E136" s="15" t="s">
        <v>472</v>
      </c>
      <c r="F136" s="16" t="s">
        <v>473</v>
      </c>
      <c r="G136" s="16" t="s">
        <v>127</v>
      </c>
      <c r="H136" s="17" t="s">
        <v>474</v>
      </c>
      <c r="I136" s="18" t="n">
        <v>0.5</v>
      </c>
      <c r="J136" s="19" t="s">
        <v>102</v>
      </c>
      <c r="K136" s="20" t="n">
        <v>3500.0</v>
      </c>
      <c r="L136" s="21" t="s">
        <v>475</v>
      </c>
      <c r="M136" s="21"/>
      <c r="N136" s="21" t="s">
        <v>476</v>
      </c>
      <c r="O136" s="22"/>
      <c r="P136" s="23"/>
      <c r="Q136" s="16"/>
      <c r="R136" s="21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</row>
    <row r="137">
      <c r="A137" s="12" t="n">
        <v>44374.0</v>
      </c>
      <c r="B137" s="12" t="n">
        <v>44373.0</v>
      </c>
      <c r="C137" s="29" t="n">
        <v>1.56520473E8</v>
      </c>
      <c r="D137" s="14"/>
      <c r="E137" s="15" t="s">
        <v>477</v>
      </c>
      <c r="F137" s="16" t="s">
        <v>155</v>
      </c>
      <c r="G137" s="16" t="s">
        <v>100</v>
      </c>
      <c r="H137" s="17" t="s">
        <v>101</v>
      </c>
      <c r="I137" s="18" t="n">
        <v>0.9</v>
      </c>
      <c r="J137" s="19" t="s">
        <v>84</v>
      </c>
      <c r="K137" s="20" t="n">
        <v>15000.0</v>
      </c>
      <c r="L137" s="21" t="s">
        <v>96</v>
      </c>
      <c r="M137" s="21"/>
      <c r="N137" s="21" t="s">
        <v>478</v>
      </c>
      <c r="O137" s="22"/>
      <c r="P137" s="23"/>
      <c r="Q137" s="16"/>
      <c r="R137" s="21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</row>
    <row r="138">
      <c r="A138" s="12" t="n">
        <v>44374.0</v>
      </c>
      <c r="B138" s="12" t="n">
        <v>44373.0</v>
      </c>
      <c r="C138" s="29" t="n">
        <v>1.00001304271E11</v>
      </c>
      <c r="D138" s="14"/>
      <c r="E138" s="15" t="s">
        <v>479</v>
      </c>
      <c r="F138" s="16" t="s">
        <v>155</v>
      </c>
      <c r="G138" s="16" t="s">
        <v>100</v>
      </c>
      <c r="H138" s="17" t="s">
        <v>101</v>
      </c>
      <c r="I138" s="18" t="n">
        <v>0.9</v>
      </c>
      <c r="J138" s="19" t="s">
        <v>77</v>
      </c>
      <c r="K138" s="20" t="n">
        <v>3000.0</v>
      </c>
      <c r="L138" s="21" t="s">
        <v>85</v>
      </c>
      <c r="M138" s="21"/>
      <c r="N138" s="21" t="s">
        <v>480</v>
      </c>
      <c r="O138" s="22"/>
      <c r="P138" s="23"/>
      <c r="Q138" s="16"/>
      <c r="R138" s="21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</row>
    <row r="139">
      <c r="A139" s="12" t="n">
        <v>44383.0</v>
      </c>
      <c r="B139" s="12" t="n">
        <v>44384.0</v>
      </c>
      <c r="C139" s="29" t="n">
        <v>1.00019541215E11</v>
      </c>
      <c r="D139" s="14" t="s">
        <v>73</v>
      </c>
      <c r="E139" s="15" t="s">
        <v>481</v>
      </c>
      <c r="F139" s="16" t="s">
        <v>82</v>
      </c>
      <c r="G139" s="16" t="s">
        <v>105</v>
      </c>
      <c r="H139" s="17" t="s">
        <v>438</v>
      </c>
      <c r="I139" s="18" t="n">
        <v>1.0</v>
      </c>
      <c r="J139" s="19" t="s">
        <v>77</v>
      </c>
      <c r="K139" s="20" t="n">
        <v>8917.0</v>
      </c>
      <c r="L139" s="21" t="s">
        <v>107</v>
      </c>
      <c r="M139" s="21" t="s">
        <v>482</v>
      </c>
      <c r="N139" s="21" t="s">
        <v>483</v>
      </c>
      <c r="O139" s="22" t="n">
        <v>44383.0</v>
      </c>
      <c r="P139" s="23" t="n">
        <v>4600.0</v>
      </c>
      <c r="Q139" s="16"/>
      <c r="R139" s="21" t="s">
        <v>484</v>
      </c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</row>
    <row r="140">
      <c r="A140" s="12" t="n">
        <v>44363.0</v>
      </c>
      <c r="B140" s="12" t="n">
        <v>44370.0</v>
      </c>
      <c r="C140" s="29" t="n">
        <v>1.00002675248E11</v>
      </c>
      <c r="D140" s="14"/>
      <c r="E140" s="15" t="s">
        <v>485</v>
      </c>
      <c r="F140" s="16" t="s">
        <v>90</v>
      </c>
      <c r="G140" s="16" t="s">
        <v>38</v>
      </c>
      <c r="H140" s="17" t="s">
        <v>195</v>
      </c>
      <c r="I140" s="18" t="n">
        <v>0.25</v>
      </c>
      <c r="J140" s="19" t="s">
        <v>281</v>
      </c>
      <c r="K140" s="20" t="n">
        <v>5000.0</v>
      </c>
      <c r="L140" s="21" t="s">
        <v>107</v>
      </c>
      <c r="M140" s="21"/>
      <c r="N140" s="21"/>
      <c r="O140" s="22"/>
      <c r="P140" s="23"/>
      <c r="Q140" s="16"/>
      <c r="R140" s="21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</row>
    <row r="141">
      <c r="A141" s="12" t="n">
        <v>44379.0</v>
      </c>
      <c r="B141" s="12" t="n">
        <v>44384.0</v>
      </c>
      <c r="C141" s="29" t="n">
        <v>1.00005579783E11</v>
      </c>
      <c r="D141" s="14"/>
      <c r="E141" s="15" t="s">
        <v>486</v>
      </c>
      <c r="F141" s="16" t="s">
        <v>90</v>
      </c>
      <c r="G141" s="16" t="s">
        <v>38</v>
      </c>
      <c r="H141" s="17" t="s">
        <v>156</v>
      </c>
      <c r="I141" s="18" t="n">
        <v>0.25</v>
      </c>
      <c r="J141" s="19" t="s">
        <v>84</v>
      </c>
      <c r="K141" s="20" t="n">
        <v>5000.0</v>
      </c>
      <c r="L141" s="21" t="s">
        <v>107</v>
      </c>
      <c r="M141" s="21"/>
      <c r="N141" s="21"/>
      <c r="O141" s="22"/>
      <c r="P141" s="23"/>
      <c r="Q141" s="16"/>
      <c r="R141" s="21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</row>
    <row r="142">
      <c r="A142" s="12" t="n">
        <v>44377.0</v>
      </c>
      <c r="B142" s="12" t="n">
        <v>44377.0</v>
      </c>
      <c r="C142" s="29" t="n">
        <v>1.0000522423E11</v>
      </c>
      <c r="D142" s="14"/>
      <c r="E142" s="15" t="s">
        <v>487</v>
      </c>
      <c r="F142" s="16" t="s">
        <v>82</v>
      </c>
      <c r="G142" s="16" t="s">
        <v>100</v>
      </c>
      <c r="H142" s="17" t="s">
        <v>101</v>
      </c>
      <c r="I142" s="18" t="n">
        <v>0.25</v>
      </c>
      <c r="J142" s="19" t="s">
        <v>281</v>
      </c>
      <c r="K142" s="20" t="n">
        <v>4000.0</v>
      </c>
      <c r="L142" s="21" t="s">
        <v>96</v>
      </c>
      <c r="M142" s="21"/>
      <c r="N142" s="21" t="s">
        <v>488</v>
      </c>
      <c r="O142" s="22"/>
      <c r="P142" s="23"/>
      <c r="Q142" s="16"/>
      <c r="R142" s="21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</row>
    <row r="143">
      <c r="A143" s="30" t="n">
        <v>44383.0</v>
      </c>
      <c r="B143" s="30" t="n">
        <v>44378.0</v>
      </c>
      <c r="C143" s="45" t="s">
        <v>489</v>
      </c>
      <c r="D143" s="53"/>
      <c r="E143" s="15" t="s">
        <v>490</v>
      </c>
      <c r="F143" s="16" t="s">
        <v>82</v>
      </c>
      <c r="G143" s="16" t="s">
        <v>55</v>
      </c>
      <c r="H143" s="17" t="s">
        <v>289</v>
      </c>
      <c r="I143" s="18" t="n">
        <v>0.75</v>
      </c>
      <c r="J143" s="19" t="s">
        <v>95</v>
      </c>
      <c r="K143" s="20" t="n">
        <v>6000.0</v>
      </c>
      <c r="L143" s="24" t="s">
        <v>96</v>
      </c>
      <c r="M143" s="27" t="s">
        <v>491</v>
      </c>
      <c r="N143" s="21"/>
      <c r="O143" s="50"/>
      <c r="P143" s="23"/>
      <c r="Q143" s="16" t="s">
        <v>160</v>
      </c>
      <c r="R143" s="51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</row>
    <row r="144">
      <c r="A144" s="12" t="n">
        <v>44377.0</v>
      </c>
      <c r="B144" s="12" t="n">
        <v>44378.0</v>
      </c>
      <c r="C144" s="29" t="n">
        <v>1.00005679085E11</v>
      </c>
      <c r="D144" s="14"/>
      <c r="E144" s="15" t="s">
        <v>492</v>
      </c>
      <c r="F144" s="16" t="s">
        <v>82</v>
      </c>
      <c r="G144" s="16" t="s">
        <v>105</v>
      </c>
      <c r="H144" s="17" t="s">
        <v>106</v>
      </c>
      <c r="I144" s="18" t="n">
        <v>1.0</v>
      </c>
      <c r="J144" s="19" t="s">
        <v>95</v>
      </c>
      <c r="K144" s="20" t="n">
        <v>10789.2</v>
      </c>
      <c r="L144" s="21" t="s">
        <v>493</v>
      </c>
      <c r="M144" s="21"/>
      <c r="N144" s="21" t="s">
        <v>493</v>
      </c>
      <c r="O144" s="22" t="n">
        <v>44379.0</v>
      </c>
      <c r="P144" s="23" t="n">
        <v>10789.2</v>
      </c>
      <c r="Q144" s="16"/>
      <c r="R144" s="21" t="s">
        <v>493</v>
      </c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</row>
    <row r="145">
      <c r="A145" s="12" t="n">
        <v>44377.0</v>
      </c>
      <c r="B145" s="12" t="n">
        <v>44377.0</v>
      </c>
      <c r="C145" s="29" t="n">
        <v>1.00011203438E11</v>
      </c>
      <c r="D145" s="14" t="s">
        <v>73</v>
      </c>
      <c r="E145" s="15" t="s">
        <v>494</v>
      </c>
      <c r="F145" s="16" t="s">
        <v>82</v>
      </c>
      <c r="G145" s="16" t="s">
        <v>105</v>
      </c>
      <c r="H145" s="17" t="s">
        <v>114</v>
      </c>
      <c r="I145" s="18" t="n">
        <v>0.25</v>
      </c>
      <c r="J145" s="19" t="s">
        <v>281</v>
      </c>
      <c r="K145" s="20" t="n">
        <v>4000.0</v>
      </c>
      <c r="L145" s="21" t="s">
        <v>495</v>
      </c>
      <c r="M145" s="21"/>
      <c r="N145" s="21" t="s">
        <v>496</v>
      </c>
      <c r="O145" s="22"/>
      <c r="P145" s="23"/>
      <c r="Q145" s="16"/>
      <c r="R145" s="21" t="s">
        <v>497</v>
      </c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</row>
    <row r="146">
      <c r="A146" s="12" t="n">
        <v>44309.0</v>
      </c>
      <c r="B146" s="12" t="n">
        <v>44383.0</v>
      </c>
      <c r="C146" s="29" t="n">
        <v>1.0001672196E11</v>
      </c>
      <c r="D146" s="14"/>
      <c r="E146" s="15" t="s">
        <v>498</v>
      </c>
      <c r="F146" s="16" t="s">
        <v>90</v>
      </c>
      <c r="G146" s="16" t="s">
        <v>38</v>
      </c>
      <c r="H146" s="17" t="s">
        <v>148</v>
      </c>
      <c r="I146" s="18" t="n">
        <v>0.0</v>
      </c>
      <c r="J146" s="19" t="s">
        <v>102</v>
      </c>
      <c r="K146" s="20" t="n">
        <v>5000.0</v>
      </c>
      <c r="L146" s="21" t="s">
        <v>107</v>
      </c>
      <c r="M146" s="21"/>
      <c r="N146" s="21"/>
      <c r="O146" s="12"/>
      <c r="P146" s="23"/>
      <c r="Q146" s="16"/>
      <c r="R146" s="21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</row>
    <row r="147">
      <c r="A147" s="12" t="n">
        <v>44379.0</v>
      </c>
      <c r="B147" s="12" t="n">
        <v>44379.0</v>
      </c>
      <c r="C147" s="13" t="n">
        <v>1.00019716641E11</v>
      </c>
      <c r="D147" s="14" t="s">
        <v>73</v>
      </c>
      <c r="E147" s="15" t="s">
        <v>499</v>
      </c>
      <c r="F147" s="16" t="s">
        <v>111</v>
      </c>
      <c r="G147" s="16" t="s">
        <v>53</v>
      </c>
      <c r="H147" s="17" t="s">
        <v>202</v>
      </c>
      <c r="I147" s="18" t="n">
        <v>1.0</v>
      </c>
      <c r="J147" s="19" t="s">
        <v>102</v>
      </c>
      <c r="K147" s="20" t="n">
        <v>8000.0</v>
      </c>
      <c r="L147" s="21" t="s">
        <v>500</v>
      </c>
      <c r="M147" s="21" t="s">
        <v>233</v>
      </c>
      <c r="N147" s="21" t="s">
        <v>501</v>
      </c>
      <c r="O147" s="22" t="n">
        <v>44379.0</v>
      </c>
      <c r="P147" s="23" t="n">
        <v>9592.0</v>
      </c>
      <c r="Q147" s="16" t="s">
        <v>160</v>
      </c>
      <c r="R147" s="21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</row>
    <row r="148">
      <c r="A148" s="12" t="n">
        <v>44347.0</v>
      </c>
      <c r="B148" s="12" t="n">
        <v>44370.0</v>
      </c>
      <c r="C148" s="29" t="n">
        <v>1.00019576295E11</v>
      </c>
      <c r="D148" s="14" t="s">
        <v>73</v>
      </c>
      <c r="E148" s="15" t="s">
        <v>502</v>
      </c>
      <c r="F148" s="16" t="s">
        <v>82</v>
      </c>
      <c r="G148" s="16" t="s">
        <v>100</v>
      </c>
      <c r="H148" s="17" t="s">
        <v>273</v>
      </c>
      <c r="I148" s="18" t="n">
        <v>0.75</v>
      </c>
      <c r="J148" s="19" t="s">
        <v>77</v>
      </c>
      <c r="K148" s="20" t="n">
        <v>7200.0</v>
      </c>
      <c r="L148" s="21" t="s">
        <v>262</v>
      </c>
      <c r="M148" s="21"/>
      <c r="N148" s="21" t="s">
        <v>503</v>
      </c>
      <c r="O148" s="22"/>
      <c r="P148" s="23"/>
      <c r="Q148" s="16" t="s">
        <v>160</v>
      </c>
      <c r="R148" s="21" t="s">
        <v>504</v>
      </c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</row>
    <row r="149">
      <c r="A149" s="30" t="n">
        <v>44382.0</v>
      </c>
      <c r="B149" s="30" t="n">
        <v>44383.0</v>
      </c>
      <c r="C149" s="29" t="n">
        <v>1.00020062487E11</v>
      </c>
      <c r="D149" s="14"/>
      <c r="E149" s="15" t="s">
        <v>505</v>
      </c>
      <c r="F149" s="16" t="s">
        <v>90</v>
      </c>
      <c r="G149" s="16" t="s">
        <v>38</v>
      </c>
      <c r="H149" s="17" t="s">
        <v>156</v>
      </c>
      <c r="I149" s="18" t="n">
        <v>0.9</v>
      </c>
      <c r="J149" s="19" t="s">
        <v>84</v>
      </c>
      <c r="K149" s="20" t="n">
        <v>30000.0</v>
      </c>
      <c r="L149" s="21" t="s">
        <v>453</v>
      </c>
      <c r="M149" s="21"/>
      <c r="N149" s="21"/>
      <c r="O149" s="22"/>
      <c r="P149" s="23"/>
      <c r="Q149" s="16"/>
      <c r="R149" s="21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</row>
    <row r="150">
      <c r="A150" s="12" t="n">
        <v>44368.0</v>
      </c>
      <c r="B150" s="12" t="n">
        <v>44368.0</v>
      </c>
      <c r="C150" s="29" t="n">
        <v>1.00018187344E11</v>
      </c>
      <c r="D150" s="14"/>
      <c r="E150" s="15" t="s">
        <v>506</v>
      </c>
      <c r="F150" s="16" t="s">
        <v>90</v>
      </c>
      <c r="G150" s="16" t="s">
        <v>38</v>
      </c>
      <c r="H150" s="17" t="s">
        <v>156</v>
      </c>
      <c r="I150" s="18" t="n">
        <v>0.9</v>
      </c>
      <c r="J150" s="19" t="s">
        <v>77</v>
      </c>
      <c r="K150" s="20" t="n">
        <v>5000.0</v>
      </c>
      <c r="L150" s="21" t="s">
        <v>453</v>
      </c>
      <c r="M150" s="21"/>
      <c r="N150" s="21"/>
      <c r="O150" s="22"/>
      <c r="P150" s="23"/>
      <c r="Q150" s="16"/>
      <c r="R150" s="21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</row>
    <row r="151">
      <c r="A151" s="12" t="n">
        <v>44378.0</v>
      </c>
      <c r="B151" s="12" t="n">
        <v>44378.0</v>
      </c>
      <c r="C151" s="29" t="n">
        <v>1.000151819E11</v>
      </c>
      <c r="D151" s="14"/>
      <c r="E151" s="15" t="s">
        <v>507</v>
      </c>
      <c r="F151" s="16" t="s">
        <v>198</v>
      </c>
      <c r="G151" s="16" t="s">
        <v>100</v>
      </c>
      <c r="H151" s="17" t="s">
        <v>101</v>
      </c>
      <c r="I151" s="18" t="n">
        <v>0.5</v>
      </c>
      <c r="J151" s="19" t="s">
        <v>77</v>
      </c>
      <c r="K151" s="20" t="n">
        <v>30000.0</v>
      </c>
      <c r="L151" s="21" t="s">
        <v>392</v>
      </c>
      <c r="M151" s="21" t="s">
        <v>508</v>
      </c>
      <c r="N151" s="21" t="s">
        <v>509</v>
      </c>
      <c r="O151" s="12"/>
      <c r="P151" s="23"/>
      <c r="Q151" s="16"/>
      <c r="R151" s="21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</row>
    <row r="152">
      <c r="A152" s="12" t="n">
        <v>44301.0</v>
      </c>
      <c r="B152" s="12" t="n">
        <v>44306.0</v>
      </c>
      <c r="C152" s="39" t="s">
        <v>510</v>
      </c>
      <c r="D152" s="16"/>
      <c r="E152" s="27" t="s">
        <v>511</v>
      </c>
      <c r="F152" s="25" t="s">
        <v>90</v>
      </c>
      <c r="G152" s="16" t="s">
        <v>38</v>
      </c>
      <c r="H152" s="26" t="s">
        <v>299</v>
      </c>
      <c r="I152" s="40" t="n">
        <v>0.6</v>
      </c>
      <c r="J152" s="19"/>
      <c r="K152" s="20" t="n">
        <v>5000.0</v>
      </c>
      <c r="L152" s="27" t="s">
        <v>224</v>
      </c>
      <c r="M152" s="24"/>
      <c r="N152" s="27"/>
      <c r="O152" s="12"/>
      <c r="P152" s="28"/>
      <c r="Q152" s="16"/>
      <c r="R152" s="2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</row>
    <row r="153">
      <c r="A153" s="12" t="n">
        <v>44383.0</v>
      </c>
      <c r="B153" s="12" t="n">
        <v>44383.0</v>
      </c>
      <c r="C153" s="13" t="n">
        <v>1.00014922392E11</v>
      </c>
      <c r="D153" s="14" t="s">
        <v>73</v>
      </c>
      <c r="E153" s="15" t="s">
        <v>512</v>
      </c>
      <c r="F153" s="16" t="s">
        <v>82</v>
      </c>
      <c r="G153" s="16" t="s">
        <v>127</v>
      </c>
      <c r="H153" s="17" t="s">
        <v>243</v>
      </c>
      <c r="I153" s="18" t="n">
        <v>0.5</v>
      </c>
      <c r="J153" s="19" t="s">
        <v>102</v>
      </c>
      <c r="K153" s="20" t="n">
        <v>3000.0</v>
      </c>
      <c r="L153" s="21" t="s">
        <v>107</v>
      </c>
      <c r="M153" s="21"/>
      <c r="N153" s="21" t="s">
        <v>138</v>
      </c>
      <c r="O153" s="12"/>
      <c r="P153" s="23"/>
      <c r="Q153" s="16"/>
      <c r="R153" s="21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</row>
    <row r="154">
      <c r="A154" s="12" t="n">
        <v>44364.0</v>
      </c>
      <c r="B154" s="12" t="n">
        <v>44371.0</v>
      </c>
      <c r="C154" s="29" t="n">
        <v>1.00002636336E11</v>
      </c>
      <c r="D154" s="14"/>
      <c r="E154" s="15" t="s">
        <v>513</v>
      </c>
      <c r="F154" s="16" t="s">
        <v>82</v>
      </c>
      <c r="G154" s="16" t="s">
        <v>100</v>
      </c>
      <c r="H154" s="17" t="s">
        <v>101</v>
      </c>
      <c r="I154" s="18" t="n">
        <v>0.5</v>
      </c>
      <c r="J154" s="19" t="s">
        <v>396</v>
      </c>
      <c r="K154" s="20" t="n">
        <v>10000.0</v>
      </c>
      <c r="L154" s="21" t="s">
        <v>96</v>
      </c>
      <c r="M154" s="21"/>
      <c r="N154" s="21" t="s">
        <v>514</v>
      </c>
      <c r="O154" s="22"/>
      <c r="P154" s="23"/>
      <c r="Q154" s="16"/>
      <c r="R154" s="21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</row>
    <row r="155">
      <c r="A155" s="12" t="n">
        <v>44382.0</v>
      </c>
      <c r="B155" s="12" t="n">
        <v>44382.0</v>
      </c>
      <c r="C155" s="29" t="n">
        <v>1.00014814747E11</v>
      </c>
      <c r="D155" s="14"/>
      <c r="E155" s="15" t="s">
        <v>515</v>
      </c>
      <c r="F155" s="16" t="s">
        <v>90</v>
      </c>
      <c r="G155" s="16" t="s">
        <v>38</v>
      </c>
      <c r="H155" s="17" t="s">
        <v>175</v>
      </c>
      <c r="I155" s="18" t="n">
        <v>0.9</v>
      </c>
      <c r="J155" s="19" t="s">
        <v>84</v>
      </c>
      <c r="K155" s="20" t="n">
        <v>9000.0</v>
      </c>
      <c r="L155" s="21" t="s">
        <v>516</v>
      </c>
      <c r="M155" s="21"/>
      <c r="N155" s="21"/>
      <c r="O155" s="12"/>
      <c r="P155" s="23"/>
      <c r="Q155" s="16"/>
      <c r="R155" s="21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</row>
    <row r="156">
      <c r="A156" s="12" t="n">
        <v>44348.0</v>
      </c>
      <c r="B156" s="12" t="n">
        <v>44383.0</v>
      </c>
      <c r="C156" s="29" t="n">
        <v>1.00019230507E11</v>
      </c>
      <c r="D156" s="14"/>
      <c r="E156" s="15" t="s">
        <v>517</v>
      </c>
      <c r="F156" s="16" t="s">
        <v>90</v>
      </c>
      <c r="G156" s="16" t="s">
        <v>38</v>
      </c>
      <c r="H156" s="17" t="s">
        <v>162</v>
      </c>
      <c r="I156" s="18" t="n">
        <v>0.5</v>
      </c>
      <c r="J156" s="19" t="s">
        <v>84</v>
      </c>
      <c r="K156" s="20" t="n">
        <v>5000.0</v>
      </c>
      <c r="L156" s="21" t="s">
        <v>107</v>
      </c>
      <c r="M156" s="21"/>
      <c r="N156" s="21"/>
      <c r="O156" s="22"/>
      <c r="P156" s="23"/>
      <c r="Q156" s="16"/>
      <c r="R156" s="21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</row>
    <row r="157">
      <c r="A157" s="30" t="n">
        <v>44376.0</v>
      </c>
      <c r="B157" s="30" t="n">
        <v>44383.0</v>
      </c>
      <c r="C157" s="29" t="n">
        <v>1.00019969687E11</v>
      </c>
      <c r="D157" s="14"/>
      <c r="E157" s="15" t="s">
        <v>518</v>
      </c>
      <c r="F157" s="16" t="s">
        <v>198</v>
      </c>
      <c r="G157" s="16" t="s">
        <v>100</v>
      </c>
      <c r="H157" s="17" t="s">
        <v>164</v>
      </c>
      <c r="I157" s="18" t="n">
        <v>0.25</v>
      </c>
      <c r="J157" s="19" t="s">
        <v>102</v>
      </c>
      <c r="K157" s="20" t="n">
        <v>3000.0</v>
      </c>
      <c r="L157" s="21" t="s">
        <v>85</v>
      </c>
      <c r="M157" s="21" t="s">
        <v>519</v>
      </c>
      <c r="N157" s="21" t="s">
        <v>520</v>
      </c>
      <c r="O157" s="22"/>
      <c r="P157" s="23"/>
      <c r="Q157" s="16"/>
      <c r="R157" s="21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</row>
    <row r="158">
      <c r="A158" s="30" t="n">
        <v>44383.0</v>
      </c>
      <c r="B158" s="30" t="n">
        <v>44383.0</v>
      </c>
      <c r="C158" s="13" t="s">
        <v>521</v>
      </c>
      <c r="D158" s="14" t="s">
        <v>73</v>
      </c>
      <c r="E158" s="15" t="s">
        <v>522</v>
      </c>
      <c r="F158" s="16" t="s">
        <v>82</v>
      </c>
      <c r="G158" s="16" t="s">
        <v>127</v>
      </c>
      <c r="H158" s="17" t="s">
        <v>357</v>
      </c>
      <c r="I158" s="18" t="n">
        <v>0.5</v>
      </c>
      <c r="J158" s="19" t="s">
        <v>102</v>
      </c>
      <c r="K158" s="20" t="n">
        <v>14000.0</v>
      </c>
      <c r="L158" s="21" t="s">
        <v>523</v>
      </c>
      <c r="M158" s="21"/>
      <c r="N158" s="21" t="s">
        <v>524</v>
      </c>
      <c r="O158" s="22"/>
      <c r="P158" s="23"/>
      <c r="Q158" s="16"/>
      <c r="R158" s="21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</row>
    <row r="159">
      <c r="A159" s="12" t="n">
        <v>44384.0</v>
      </c>
      <c r="B159" s="12" t="n">
        <v>44384.0</v>
      </c>
      <c r="C159" s="13" t="n">
        <v>1.000112424E11</v>
      </c>
      <c r="D159" s="14" t="s">
        <v>73</v>
      </c>
      <c r="E159" s="15" t="s">
        <v>525</v>
      </c>
      <c r="F159" s="16" t="s">
        <v>82</v>
      </c>
      <c r="G159" s="16" t="s">
        <v>127</v>
      </c>
      <c r="H159" s="17" t="s">
        <v>128</v>
      </c>
      <c r="I159" s="18" t="n">
        <v>1.0</v>
      </c>
      <c r="J159" s="19" t="s">
        <v>77</v>
      </c>
      <c r="K159" s="20" t="n">
        <v>4200.0</v>
      </c>
      <c r="L159" s="21" t="s">
        <v>124</v>
      </c>
      <c r="M159" s="21"/>
      <c r="N159" s="21" t="s">
        <v>526</v>
      </c>
      <c r="O159" s="22" t="n">
        <v>44384.0</v>
      </c>
      <c r="P159" s="23" t="n">
        <v>4200.0</v>
      </c>
      <c r="Q159" s="16" t="s">
        <v>80</v>
      </c>
      <c r="R159" s="21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</row>
    <row r="160">
      <c r="A160" s="12" t="n">
        <v>44376.0</v>
      </c>
      <c r="B160" s="12" t="n">
        <v>44376.0</v>
      </c>
      <c r="C160" s="29" t="n">
        <v>1.00011763778E11</v>
      </c>
      <c r="D160" s="14"/>
      <c r="E160" s="15" t="s">
        <v>527</v>
      </c>
      <c r="F160" s="16" t="s">
        <v>155</v>
      </c>
      <c r="G160" s="16" t="s">
        <v>38</v>
      </c>
      <c r="H160" s="17" t="s">
        <v>156</v>
      </c>
      <c r="I160" s="18" t="n">
        <v>0.25</v>
      </c>
      <c r="J160" s="19" t="s">
        <v>84</v>
      </c>
      <c r="K160" s="20" t="n">
        <v>150000.0</v>
      </c>
      <c r="L160" s="21" t="s">
        <v>124</v>
      </c>
      <c r="M160" s="21"/>
      <c r="N160" s="21"/>
      <c r="O160" s="22"/>
      <c r="P160" s="23"/>
      <c r="Q160" s="16"/>
      <c r="R160" s="21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</row>
    <row r="161">
      <c r="A161" s="12" t="n">
        <v>44383.0</v>
      </c>
      <c r="B161" s="12" t="n">
        <v>44383.0</v>
      </c>
      <c r="C161" s="13" t="n">
        <v>1.00005648139E11</v>
      </c>
      <c r="D161" s="14" t="s">
        <v>73</v>
      </c>
      <c r="E161" s="15" t="s">
        <v>528</v>
      </c>
      <c r="F161" s="16" t="s">
        <v>82</v>
      </c>
      <c r="G161" s="16" t="s">
        <v>127</v>
      </c>
      <c r="H161" s="17" t="s">
        <v>529</v>
      </c>
      <c r="I161" s="18" t="n">
        <v>0.25</v>
      </c>
      <c r="J161" s="19" t="s">
        <v>84</v>
      </c>
      <c r="K161" s="20" t="n">
        <v>5000.0</v>
      </c>
      <c r="L161" s="21" t="s">
        <v>107</v>
      </c>
      <c r="M161" s="21" t="s">
        <v>530</v>
      </c>
      <c r="N161" s="21" t="s">
        <v>531</v>
      </c>
      <c r="O161" s="22"/>
      <c r="P161" s="23"/>
      <c r="Q161" s="16"/>
      <c r="R161" s="21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</row>
    <row r="162">
      <c r="A162" s="12" t="n">
        <v>44384.0</v>
      </c>
      <c r="B162" s="12" t="n">
        <v>44384.0</v>
      </c>
      <c r="C162" s="29" t="n">
        <v>1.00012554688E11</v>
      </c>
      <c r="D162" s="14" t="s">
        <v>73</v>
      </c>
      <c r="E162" s="15" t="s">
        <v>532</v>
      </c>
      <c r="F162" s="16" t="s">
        <v>111</v>
      </c>
      <c r="G162" s="16" t="s">
        <v>38</v>
      </c>
      <c r="H162" s="17" t="s">
        <v>156</v>
      </c>
      <c r="I162" s="18" t="n">
        <v>0.25</v>
      </c>
      <c r="J162" s="19" t="s">
        <v>77</v>
      </c>
      <c r="K162" s="20" t="n">
        <v>3500.0</v>
      </c>
      <c r="L162" s="21" t="s">
        <v>124</v>
      </c>
      <c r="M162" s="21"/>
      <c r="N162" s="21" t="s">
        <v>533</v>
      </c>
      <c r="O162" s="22"/>
      <c r="P162" s="23"/>
      <c r="Q162" s="16"/>
      <c r="R162" s="21"/>
      <c r="S162" s="54"/>
      <c r="T162" s="55"/>
      <c r="U162" s="35"/>
      <c r="V162" s="35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</row>
    <row r="163">
      <c r="A163" s="12" t="n">
        <v>44343.0</v>
      </c>
      <c r="B163" s="12" t="n">
        <v>44377.0</v>
      </c>
      <c r="C163" s="29" t="n">
        <v>1.0001281956E11</v>
      </c>
      <c r="D163" s="14"/>
      <c r="E163" s="15" t="s">
        <v>534</v>
      </c>
      <c r="F163" s="16" t="s">
        <v>82</v>
      </c>
      <c r="G163" s="16" t="s">
        <v>105</v>
      </c>
      <c r="H163" s="17" t="s">
        <v>106</v>
      </c>
      <c r="I163" s="18" t="n">
        <v>0.25</v>
      </c>
      <c r="J163" s="19" t="s">
        <v>535</v>
      </c>
      <c r="K163" s="20" t="n">
        <v>5000.0</v>
      </c>
      <c r="L163" s="21" t="s">
        <v>107</v>
      </c>
      <c r="M163" s="21"/>
      <c r="N163" s="21" t="s">
        <v>536</v>
      </c>
      <c r="O163" s="22"/>
      <c r="P163" s="23"/>
      <c r="Q163" s="16"/>
      <c r="R163" s="21" t="s">
        <v>537</v>
      </c>
      <c r="S163" s="56"/>
      <c r="T163" s="57"/>
      <c r="U163" s="58"/>
      <c r="V163" s="35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</row>
    <row r="164">
      <c r="A164" s="12" t="n">
        <v>44340.0</v>
      </c>
      <c r="B164" s="12" t="n">
        <v>44377.0</v>
      </c>
      <c r="C164" s="29" t="n">
        <v>1.00018471202E11</v>
      </c>
      <c r="D164" s="14"/>
      <c r="E164" s="15" t="s">
        <v>538</v>
      </c>
      <c r="F164" s="16" t="s">
        <v>82</v>
      </c>
      <c r="G164" s="16" t="s">
        <v>100</v>
      </c>
      <c r="H164" s="17" t="s">
        <v>151</v>
      </c>
      <c r="I164" s="18" t="n">
        <v>0.25</v>
      </c>
      <c r="J164" s="19" t="s">
        <v>102</v>
      </c>
      <c r="K164" s="20" t="n">
        <v>3000.0</v>
      </c>
      <c r="L164" s="21" t="s">
        <v>96</v>
      </c>
      <c r="M164" s="21"/>
      <c r="N164" s="21" t="s">
        <v>539</v>
      </c>
      <c r="O164" s="22"/>
      <c r="P164" s="23"/>
      <c r="Q164" s="16"/>
      <c r="R164" s="21"/>
      <c r="S164" s="56"/>
      <c r="T164" s="57"/>
      <c r="U164" s="58"/>
      <c r="V164" s="35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</row>
    <row r="165">
      <c r="A165" s="30" t="n">
        <v>44382.0</v>
      </c>
      <c r="B165" s="30" t="n">
        <v>44383.0</v>
      </c>
      <c r="C165" s="13" t="n">
        <v>1.00020071223E11</v>
      </c>
      <c r="D165" s="14" t="s">
        <v>73</v>
      </c>
      <c r="E165" s="15" t="s">
        <v>540</v>
      </c>
      <c r="F165" s="16" t="n">
        <v>400.0</v>
      </c>
      <c r="G165" s="16" t="s">
        <v>55</v>
      </c>
      <c r="H165" s="17" t="s">
        <v>321</v>
      </c>
      <c r="I165" s="18" t="n">
        <v>0.5</v>
      </c>
      <c r="J165" s="19" t="s">
        <v>77</v>
      </c>
      <c r="K165" s="20" t="n">
        <v>5000.0</v>
      </c>
      <c r="L165" s="21" t="s">
        <v>96</v>
      </c>
      <c r="M165" s="21" t="s">
        <v>541</v>
      </c>
      <c r="N165" s="21" t="s">
        <v>107</v>
      </c>
      <c r="O165" s="22"/>
      <c r="P165" s="23"/>
      <c r="Q165" s="16"/>
      <c r="R165" s="21"/>
      <c r="S165" s="56"/>
      <c r="T165" s="57"/>
      <c r="U165" s="58"/>
      <c r="V165" s="35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</row>
    <row r="166">
      <c r="A166" s="12" t="n">
        <v>44378.0</v>
      </c>
      <c r="B166" s="12" t="n">
        <v>44378.0</v>
      </c>
      <c r="C166" s="29" t="n">
        <v>1.00016210436E11</v>
      </c>
      <c r="D166" s="14"/>
      <c r="E166" s="15" t="s">
        <v>542</v>
      </c>
      <c r="F166" s="16" t="s">
        <v>90</v>
      </c>
      <c r="G166" s="16" t="s">
        <v>105</v>
      </c>
      <c r="H166" s="17" t="s">
        <v>132</v>
      </c>
      <c r="I166" s="18" t="n">
        <v>0.5</v>
      </c>
      <c r="J166" s="19" t="s">
        <v>152</v>
      </c>
      <c r="K166" s="20" t="n">
        <v>230000.0</v>
      </c>
      <c r="L166" s="21" t="s">
        <v>543</v>
      </c>
      <c r="M166" s="21"/>
      <c r="N166" s="21" t="s">
        <v>544</v>
      </c>
      <c r="O166" s="12"/>
      <c r="P166" s="23"/>
      <c r="Q166" s="16"/>
      <c r="R166" s="21" t="s">
        <v>544</v>
      </c>
      <c r="S166" s="54"/>
      <c r="T166" s="57"/>
      <c r="U166" s="17"/>
      <c r="V166" s="59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</row>
    <row r="167">
      <c r="A167" s="30" t="n">
        <v>44377.0</v>
      </c>
      <c r="B167" s="30" t="n">
        <v>44379.0</v>
      </c>
      <c r="C167" s="13" t="n">
        <v>1.00019999607E11</v>
      </c>
      <c r="D167" s="16"/>
      <c r="E167" s="24" t="s">
        <v>545</v>
      </c>
      <c r="F167" s="16" t="s">
        <v>198</v>
      </c>
      <c r="G167" s="16" t="s">
        <v>105</v>
      </c>
      <c r="H167" s="17" t="s">
        <v>144</v>
      </c>
      <c r="I167" s="18" t="n">
        <v>1.0</v>
      </c>
      <c r="J167" s="19" t="s">
        <v>95</v>
      </c>
      <c r="K167" s="20" t="n">
        <v>4125.72</v>
      </c>
      <c r="L167" s="24" t="s">
        <v>107</v>
      </c>
      <c r="M167" s="24"/>
      <c r="N167" s="21"/>
      <c r="O167" s="30" t="n">
        <v>44379.0</v>
      </c>
      <c r="P167" s="28" t="n">
        <v>4125.72</v>
      </c>
      <c r="Q167" s="16"/>
      <c r="R167" s="27"/>
      <c r="S167" s="54"/>
      <c r="T167" s="57"/>
      <c r="U167" s="17"/>
      <c r="V167" s="59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</row>
    <row r="168">
      <c r="A168" s="12" t="n">
        <v>44377.0</v>
      </c>
      <c r="B168" s="12" t="n">
        <v>44382.0</v>
      </c>
      <c r="C168" s="29" t="n">
        <v>3.576299884E9</v>
      </c>
      <c r="D168" s="14"/>
      <c r="E168" s="15" t="s">
        <v>546</v>
      </c>
      <c r="F168" s="16" t="s">
        <v>111</v>
      </c>
      <c r="G168" s="16" t="s">
        <v>38</v>
      </c>
      <c r="H168" s="17" t="s">
        <v>280</v>
      </c>
      <c r="I168" s="18" t="n">
        <v>0.5</v>
      </c>
      <c r="J168" s="19" t="s">
        <v>102</v>
      </c>
      <c r="K168" s="20" t="n">
        <v>7200.0</v>
      </c>
      <c r="L168" s="21" t="s">
        <v>547</v>
      </c>
      <c r="M168" s="21"/>
      <c r="N168" s="21"/>
      <c r="O168" s="22"/>
      <c r="P168" s="23"/>
      <c r="Q168" s="16"/>
      <c r="R168" s="21"/>
      <c r="S168" s="54"/>
      <c r="T168" s="5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17"/>
      <c r="AO168" s="60"/>
      <c r="AP168" s="61"/>
      <c r="AQ168" s="60"/>
      <c r="AR168" s="60"/>
      <c r="AS168" s="17"/>
      <c r="AT168" s="62"/>
    </row>
    <row r="169">
      <c r="A169" s="30" t="n">
        <v>44382.0</v>
      </c>
      <c r="B169" s="30" t="n">
        <v>44384.0</v>
      </c>
      <c r="C169" s="13" t="n">
        <v>1.00020067419E11</v>
      </c>
      <c r="D169" s="14" t="s">
        <v>73</v>
      </c>
      <c r="E169" s="15" t="s">
        <v>548</v>
      </c>
      <c r="F169" s="16" t="s">
        <v>111</v>
      </c>
      <c r="G169" s="16" t="s">
        <v>35</v>
      </c>
      <c r="H169" s="17" t="s">
        <v>236</v>
      </c>
      <c r="I169" s="18" t="n">
        <v>0.5</v>
      </c>
      <c r="J169" s="19" t="s">
        <v>77</v>
      </c>
      <c r="K169" s="20" t="n">
        <v>6000.0</v>
      </c>
      <c r="L169" s="21" t="s">
        <v>549</v>
      </c>
      <c r="M169" s="21"/>
      <c r="N169" s="21" t="s">
        <v>550</v>
      </c>
      <c r="O169" s="22"/>
      <c r="P169" s="23"/>
      <c r="Q169" s="16" t="s">
        <v>80</v>
      </c>
      <c r="R169" s="21"/>
      <c r="S169" s="54"/>
      <c r="T169" s="5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17"/>
      <c r="AO169" s="60"/>
      <c r="AP169" s="61"/>
      <c r="AQ169" s="60"/>
      <c r="AR169" s="60"/>
      <c r="AS169" s="17"/>
      <c r="AT169" s="62"/>
    </row>
    <row r="170">
      <c r="A170" s="12" t="n">
        <v>44382.0</v>
      </c>
      <c r="B170" s="12" t="n">
        <v>44383.0</v>
      </c>
      <c r="C170" s="29" t="n">
        <v>2.249154043E9</v>
      </c>
      <c r="D170" s="14"/>
      <c r="E170" s="15" t="s">
        <v>551</v>
      </c>
      <c r="F170" s="16" t="s">
        <v>82</v>
      </c>
      <c r="G170" s="16" t="s">
        <v>105</v>
      </c>
      <c r="H170" s="17" t="s">
        <v>208</v>
      </c>
      <c r="I170" s="18" t="n">
        <v>0.25</v>
      </c>
      <c r="J170" s="19" t="s">
        <v>77</v>
      </c>
      <c r="K170" s="20" t="n">
        <v>4151.0</v>
      </c>
      <c r="L170" s="21" t="s">
        <v>552</v>
      </c>
      <c r="M170" s="21"/>
      <c r="N170" s="21" t="s">
        <v>553</v>
      </c>
      <c r="O170" s="22"/>
      <c r="P170" s="23"/>
      <c r="Q170" s="16"/>
      <c r="R170" s="21" t="s">
        <v>554</v>
      </c>
      <c r="S170" s="54"/>
      <c r="T170" s="57"/>
      <c r="U170" s="58"/>
      <c r="V170" s="35"/>
      <c r="W170" s="26"/>
      <c r="X170" s="26"/>
      <c r="Y170" s="17"/>
      <c r="Z170" s="17"/>
      <c r="AA170" s="57"/>
      <c r="AB170" s="17"/>
      <c r="AC170" s="17"/>
      <c r="AD170" s="62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60"/>
      <c r="AP170" s="61"/>
      <c r="AQ170" s="60"/>
      <c r="AR170" s="60"/>
      <c r="AS170" s="17"/>
      <c r="AT170" s="62"/>
    </row>
    <row r="171">
      <c r="A171" s="12" t="n">
        <v>44379.0</v>
      </c>
      <c r="B171" s="12" t="n">
        <v>44379.0</v>
      </c>
      <c r="C171" s="13" t="n">
        <v>1.00013136918E11</v>
      </c>
      <c r="D171" s="14" t="s">
        <v>73</v>
      </c>
      <c r="E171" s="15" t="s">
        <v>555</v>
      </c>
      <c r="F171" s="16" t="s">
        <v>111</v>
      </c>
      <c r="G171" s="16" t="s">
        <v>35</v>
      </c>
      <c r="H171" s="17" t="s">
        <v>76</v>
      </c>
      <c r="I171" s="18" t="n">
        <v>1.0</v>
      </c>
      <c r="J171" s="19" t="s">
        <v>77</v>
      </c>
      <c r="K171" s="20" t="n">
        <v>25892.0</v>
      </c>
      <c r="L171" s="21" t="s">
        <v>78</v>
      </c>
      <c r="M171" s="21"/>
      <c r="N171" s="21" t="s">
        <v>142</v>
      </c>
      <c r="O171" s="22" t="n">
        <v>44378.0</v>
      </c>
      <c r="P171" s="23" t="n">
        <v>25892.0</v>
      </c>
      <c r="Q171" s="16" t="s">
        <v>80</v>
      </c>
      <c r="R171" s="21"/>
      <c r="S171" s="54"/>
      <c r="T171" s="57"/>
      <c r="U171" s="17"/>
      <c r="V171" s="59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</row>
    <row r="172">
      <c r="A172" s="12" t="n">
        <v>44383.0</v>
      </c>
      <c r="B172" s="12" t="n">
        <v>44383.0</v>
      </c>
      <c r="C172" s="13" t="n">
        <v>1.00012747184E11</v>
      </c>
      <c r="D172" s="14" t="s">
        <v>73</v>
      </c>
      <c r="E172" s="15" t="s">
        <v>556</v>
      </c>
      <c r="F172" s="16" t="s">
        <v>82</v>
      </c>
      <c r="G172" s="16" t="s">
        <v>127</v>
      </c>
      <c r="H172" s="17" t="s">
        <v>557</v>
      </c>
      <c r="I172" s="18" t="n">
        <v>0.5</v>
      </c>
      <c r="J172" s="19" t="s">
        <v>77</v>
      </c>
      <c r="K172" s="20" t="n">
        <v>3500.0</v>
      </c>
      <c r="L172" s="21" t="s">
        <v>124</v>
      </c>
      <c r="M172" s="21" t="s">
        <v>558</v>
      </c>
      <c r="N172" s="21" t="s">
        <v>124</v>
      </c>
      <c r="O172" s="22"/>
      <c r="P172" s="23"/>
      <c r="Q172" s="16"/>
      <c r="R172" s="21"/>
      <c r="S172" s="54"/>
      <c r="T172" s="57"/>
      <c r="U172" s="17"/>
      <c r="V172" s="59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</row>
    <row r="173">
      <c r="A173" s="12" t="n">
        <v>44351.0</v>
      </c>
      <c r="B173" s="12" t="n">
        <v>44354.0</v>
      </c>
      <c r="C173" s="13" t="s">
        <v>559</v>
      </c>
      <c r="D173" s="16"/>
      <c r="E173" s="24" t="s">
        <v>560</v>
      </c>
      <c r="F173" s="25" t="s">
        <v>111</v>
      </c>
      <c r="G173" s="16" t="s">
        <v>38</v>
      </c>
      <c r="H173" s="26" t="s">
        <v>91</v>
      </c>
      <c r="I173" s="18" t="n">
        <v>0.6</v>
      </c>
      <c r="J173" s="19"/>
      <c r="K173" s="20" t="n">
        <v>8000.0</v>
      </c>
      <c r="L173" s="24" t="s">
        <v>561</v>
      </c>
      <c r="M173" s="24"/>
      <c r="N173" s="27"/>
      <c r="O173" s="12" t="n">
        <v>44357.0</v>
      </c>
      <c r="P173" s="28" t="n">
        <v>8000.0</v>
      </c>
      <c r="Q173" s="16"/>
      <c r="R173" s="27"/>
      <c r="S173" s="54"/>
      <c r="T173" s="55"/>
      <c r="U173" s="35"/>
      <c r="V173" s="35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</row>
    <row r="174">
      <c r="A174" s="30" t="n">
        <v>44378.0</v>
      </c>
      <c r="B174" s="30" t="n">
        <v>44378.0</v>
      </c>
      <c r="C174" s="29" t="n">
        <v>1.00020009047E11</v>
      </c>
      <c r="D174" s="14"/>
      <c r="E174" s="15" t="s">
        <v>562</v>
      </c>
      <c r="F174" s="16" t="s">
        <v>198</v>
      </c>
      <c r="G174" s="16" t="s">
        <v>100</v>
      </c>
      <c r="H174" s="17" t="s">
        <v>151</v>
      </c>
      <c r="I174" s="18" t="n">
        <v>1.0</v>
      </c>
      <c r="J174" s="19"/>
      <c r="K174" s="20" t="n">
        <v>3448.99</v>
      </c>
      <c r="L174" s="21" t="s">
        <v>96</v>
      </c>
      <c r="M174" s="21"/>
      <c r="N174" s="21" t="s">
        <v>563</v>
      </c>
      <c r="O174" s="22" t="n">
        <v>44378.0</v>
      </c>
      <c r="P174" s="23" t="n">
        <v>3448.99</v>
      </c>
      <c r="Q174" s="16"/>
      <c r="R174" s="21"/>
      <c r="S174" s="54"/>
      <c r="T174" s="55"/>
      <c r="U174" s="55"/>
      <c r="V174" s="55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</row>
    <row r="175">
      <c r="A175" s="30" t="n">
        <v>44324.0</v>
      </c>
      <c r="B175" s="30" t="n">
        <v>44350.0</v>
      </c>
      <c r="C175" s="39" t="s">
        <v>564</v>
      </c>
      <c r="D175" s="16"/>
      <c r="E175" s="27" t="s">
        <v>565</v>
      </c>
      <c r="F175" s="25" t="s">
        <v>90</v>
      </c>
      <c r="G175" s="16" t="s">
        <v>38</v>
      </c>
      <c r="H175" s="26" t="s">
        <v>566</v>
      </c>
      <c r="I175" s="40" t="n">
        <v>0.3</v>
      </c>
      <c r="J175" s="19"/>
      <c r="K175" s="20" t="n">
        <v>5000.0</v>
      </c>
      <c r="L175" s="27" t="s">
        <v>214</v>
      </c>
      <c r="M175" s="24"/>
      <c r="N175" s="27"/>
      <c r="O175" s="12"/>
      <c r="P175" s="28"/>
      <c r="Q175" s="16"/>
      <c r="R175" s="27"/>
      <c r="S175" s="56"/>
      <c r="T175" s="57"/>
      <c r="U175" s="58"/>
      <c r="V175" s="35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</row>
    <row r="176">
      <c r="A176" s="12" t="n">
        <v>44379.0</v>
      </c>
      <c r="B176" s="12" t="n">
        <v>44379.0</v>
      </c>
      <c r="C176" s="29" t="n">
        <v>1.00010485607E11</v>
      </c>
      <c r="D176" s="14"/>
      <c r="E176" s="15" t="s">
        <v>567</v>
      </c>
      <c r="F176" s="16" t="s">
        <v>82</v>
      </c>
      <c r="G176" s="16" t="s">
        <v>105</v>
      </c>
      <c r="H176" s="17" t="s">
        <v>106</v>
      </c>
      <c r="I176" s="18" t="n">
        <v>1.0</v>
      </c>
      <c r="J176" s="19" t="s">
        <v>95</v>
      </c>
      <c r="K176" s="20" t="n">
        <v>4060.0</v>
      </c>
      <c r="L176" s="21" t="s">
        <v>568</v>
      </c>
      <c r="M176" s="21"/>
      <c r="N176" s="21" t="s">
        <v>484</v>
      </c>
      <c r="O176" s="22" t="n">
        <v>44379.0</v>
      </c>
      <c r="P176" s="23" t="n">
        <v>4060.0</v>
      </c>
      <c r="Q176" s="16"/>
      <c r="R176" s="21" t="s">
        <v>484</v>
      </c>
      <c r="S176" s="56"/>
      <c r="T176" s="57"/>
      <c r="U176" s="58"/>
      <c r="V176" s="35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</row>
    <row r="177">
      <c r="A177" s="12" t="n">
        <v>44334.0</v>
      </c>
      <c r="B177" s="12" t="n">
        <v>44368.0</v>
      </c>
      <c r="C177" s="29" t="n">
        <v>1.00017733699E11</v>
      </c>
      <c r="D177" s="14"/>
      <c r="E177" s="15" t="s">
        <v>569</v>
      </c>
      <c r="F177" s="16" t="s">
        <v>82</v>
      </c>
      <c r="G177" s="16" t="s">
        <v>105</v>
      </c>
      <c r="H177" s="17" t="s">
        <v>570</v>
      </c>
      <c r="I177" s="18" t="n">
        <v>0.25</v>
      </c>
      <c r="J177" s="19" t="s">
        <v>145</v>
      </c>
      <c r="K177" s="20" t="n">
        <v>10000.0</v>
      </c>
      <c r="L177" s="21" t="s">
        <v>571</v>
      </c>
      <c r="M177" s="21" t="s">
        <v>572</v>
      </c>
      <c r="N177" s="21" t="s">
        <v>573</v>
      </c>
      <c r="O177" s="22"/>
      <c r="P177" s="23"/>
      <c r="Q177" s="16"/>
      <c r="R177" s="21" t="s">
        <v>573</v>
      </c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</row>
    <row r="178">
      <c r="A178" s="12" t="n">
        <v>44362.0</v>
      </c>
      <c r="B178" s="12" t="n">
        <v>44362.0</v>
      </c>
      <c r="C178" s="29" t="n">
        <v>1.00000424347E11</v>
      </c>
      <c r="D178" s="14"/>
      <c r="E178" s="15" t="s">
        <v>574</v>
      </c>
      <c r="F178" s="16" t="s">
        <v>82</v>
      </c>
      <c r="G178" s="16" t="s">
        <v>100</v>
      </c>
      <c r="H178" s="17" t="s">
        <v>101</v>
      </c>
      <c r="I178" s="18" t="n">
        <v>0.25</v>
      </c>
      <c r="J178" s="19" t="s">
        <v>396</v>
      </c>
      <c r="K178" s="20" t="n">
        <v>10000.0</v>
      </c>
      <c r="L178" s="21" t="s">
        <v>96</v>
      </c>
      <c r="M178" s="21"/>
      <c r="N178" s="21" t="s">
        <v>575</v>
      </c>
      <c r="O178" s="22"/>
      <c r="P178" s="23"/>
      <c r="Q178" s="16"/>
      <c r="R178" s="21"/>
      <c r="S178" s="54"/>
      <c r="T178" s="57"/>
      <c r="U178" s="17"/>
      <c r="V178" s="59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</row>
    <row r="179">
      <c r="A179" s="12" t="n">
        <v>44378.0</v>
      </c>
      <c r="B179" s="12" t="n">
        <v>44378.0</v>
      </c>
      <c r="C179" s="13" t="n">
        <v>1.00011946713E11</v>
      </c>
      <c r="D179" s="14" t="s">
        <v>73</v>
      </c>
      <c r="E179" s="15" t="s">
        <v>576</v>
      </c>
      <c r="F179" s="16" t="s">
        <v>82</v>
      </c>
      <c r="G179" s="16" t="s">
        <v>127</v>
      </c>
      <c r="H179" s="17" t="s">
        <v>128</v>
      </c>
      <c r="I179" s="18" t="n">
        <v>0.25</v>
      </c>
      <c r="J179" s="19" t="s">
        <v>102</v>
      </c>
      <c r="K179" s="20" t="n">
        <v>8000.0</v>
      </c>
      <c r="L179" s="21" t="s">
        <v>96</v>
      </c>
      <c r="M179" s="21" t="s">
        <v>129</v>
      </c>
      <c r="N179" s="21" t="s">
        <v>577</v>
      </c>
      <c r="O179" s="22"/>
      <c r="P179" s="23"/>
      <c r="Q179" s="16"/>
      <c r="R179" s="21"/>
      <c r="S179" s="54"/>
      <c r="T179" s="55"/>
      <c r="U179" s="35"/>
      <c r="V179" s="35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</row>
    <row r="180">
      <c r="A180" s="12" t="n">
        <v>44377.0</v>
      </c>
      <c r="B180" s="12" t="n">
        <v>44377.0</v>
      </c>
      <c r="C180" s="29" t="n">
        <v>1.00011698597E11</v>
      </c>
      <c r="D180" s="14"/>
      <c r="E180" s="15" t="s">
        <v>578</v>
      </c>
      <c r="F180" s="16" t="s">
        <v>90</v>
      </c>
      <c r="G180" s="16" t="s">
        <v>38</v>
      </c>
      <c r="H180" s="17" t="s">
        <v>175</v>
      </c>
      <c r="I180" s="18" t="n">
        <v>0.9</v>
      </c>
      <c r="J180" s="19" t="s">
        <v>77</v>
      </c>
      <c r="K180" s="20" t="n">
        <v>30000.0</v>
      </c>
      <c r="L180" s="21" t="s">
        <v>579</v>
      </c>
      <c r="M180" s="21"/>
      <c r="N180" s="21"/>
      <c r="O180" s="22"/>
      <c r="P180" s="23"/>
      <c r="Q180" s="16"/>
      <c r="R180" s="21"/>
      <c r="S180" s="56"/>
      <c r="T180" s="57"/>
      <c r="U180" s="58"/>
      <c r="V180" s="35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</row>
    <row r="181">
      <c r="A181" s="12" t="n">
        <v>44341.0</v>
      </c>
      <c r="B181" s="12" t="n">
        <v>44357.0</v>
      </c>
      <c r="C181" s="13" t="n">
        <v>1.00017129059E11</v>
      </c>
      <c r="D181" s="16"/>
      <c r="E181" s="24" t="s">
        <v>580</v>
      </c>
      <c r="F181" s="16" t="s">
        <v>82</v>
      </c>
      <c r="G181" s="16" t="s">
        <v>105</v>
      </c>
      <c r="H181" s="17" t="s">
        <v>106</v>
      </c>
      <c r="I181" s="18" t="n">
        <v>0.25</v>
      </c>
      <c r="J181" s="16" t="s">
        <v>581</v>
      </c>
      <c r="K181" s="20" t="n">
        <v>5000.0</v>
      </c>
      <c r="L181" s="24" t="s">
        <v>453</v>
      </c>
      <c r="M181" s="24"/>
      <c r="N181" s="21" t="s">
        <v>582</v>
      </c>
      <c r="O181" s="30"/>
      <c r="P181" s="28"/>
      <c r="Q181" s="16"/>
      <c r="R181" s="27" t="s">
        <v>582</v>
      </c>
      <c r="S181" s="17"/>
      <c r="T181" s="57"/>
      <c r="U181" s="17"/>
      <c r="V181" s="35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</row>
    <row r="182">
      <c r="A182" s="30" t="n">
        <v>44378.0</v>
      </c>
      <c r="B182" s="30" t="n">
        <v>44378.0</v>
      </c>
      <c r="C182" s="13" t="n">
        <v>1.00020009517E11</v>
      </c>
      <c r="D182" s="14" t="s">
        <v>73</v>
      </c>
      <c r="E182" s="15" t="s">
        <v>583</v>
      </c>
      <c r="F182" s="16" t="s">
        <v>82</v>
      </c>
      <c r="G182" s="16" t="s">
        <v>127</v>
      </c>
      <c r="H182" s="17" t="s">
        <v>584</v>
      </c>
      <c r="I182" s="18" t="n">
        <v>0.5</v>
      </c>
      <c r="J182" s="19" t="s">
        <v>102</v>
      </c>
      <c r="K182" s="20" t="n">
        <v>10500.0</v>
      </c>
      <c r="L182" s="21" t="s">
        <v>124</v>
      </c>
      <c r="M182" s="21" t="s">
        <v>585</v>
      </c>
      <c r="N182" s="21" t="s">
        <v>586</v>
      </c>
      <c r="O182" s="22"/>
      <c r="P182" s="23"/>
      <c r="Q182" s="16"/>
      <c r="R182" s="21" t="s">
        <v>587</v>
      </c>
      <c r="S182" s="54"/>
      <c r="T182" s="17"/>
      <c r="U182" s="17"/>
      <c r="V182" s="59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</row>
    <row r="183">
      <c r="A183" s="12" t="n">
        <v>44378.0</v>
      </c>
      <c r="B183" s="12" t="n">
        <v>44378.0</v>
      </c>
      <c r="C183" s="13" t="n">
        <v>1.00017136008E11</v>
      </c>
      <c r="D183" s="14" t="s">
        <v>73</v>
      </c>
      <c r="E183" s="15" t="s">
        <v>588</v>
      </c>
      <c r="F183" s="16" t="s">
        <v>82</v>
      </c>
      <c r="G183" s="16" t="s">
        <v>55</v>
      </c>
      <c r="H183" s="17" t="s">
        <v>589</v>
      </c>
      <c r="I183" s="18" t="n">
        <v>1.0</v>
      </c>
      <c r="J183" s="19" t="s">
        <v>95</v>
      </c>
      <c r="K183" s="20" t="n">
        <v>59200.0</v>
      </c>
      <c r="L183" s="21" t="s">
        <v>121</v>
      </c>
      <c r="M183" s="21"/>
      <c r="N183" s="21" t="s">
        <v>590</v>
      </c>
      <c r="O183" s="22" t="n">
        <v>44379.0</v>
      </c>
      <c r="P183" s="23" t="n">
        <v>45200.0</v>
      </c>
      <c r="Q183" s="16" t="s">
        <v>80</v>
      </c>
      <c r="R183" s="21"/>
      <c r="S183" s="54"/>
      <c r="T183" s="17"/>
      <c r="U183" s="17"/>
      <c r="V183" s="59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</row>
    <row r="184">
      <c r="A184" s="12" t="n">
        <v>44340.0</v>
      </c>
      <c r="B184" s="12" t="n">
        <v>44375.0</v>
      </c>
      <c r="C184" s="29" t="n">
        <v>1.00006246128E11</v>
      </c>
      <c r="D184" s="14" t="s">
        <v>73</v>
      </c>
      <c r="E184" s="15" t="s">
        <v>591</v>
      </c>
      <c r="F184" s="16" t="s">
        <v>82</v>
      </c>
      <c r="G184" s="16" t="s">
        <v>100</v>
      </c>
      <c r="H184" s="17" t="s">
        <v>164</v>
      </c>
      <c r="I184" s="18" t="n">
        <v>0.5</v>
      </c>
      <c r="J184" s="19" t="s">
        <v>84</v>
      </c>
      <c r="K184" s="20" t="n">
        <v>200000.0</v>
      </c>
      <c r="L184" s="21" t="s">
        <v>85</v>
      </c>
      <c r="M184" s="21" t="s">
        <v>592</v>
      </c>
      <c r="N184" s="21" t="s">
        <v>593</v>
      </c>
      <c r="O184" s="22"/>
      <c r="P184" s="23"/>
      <c r="Q184" s="16"/>
      <c r="R184" s="21"/>
      <c r="S184" s="54"/>
      <c r="T184" s="17"/>
      <c r="U184" s="17"/>
      <c r="V184" s="59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</row>
    <row r="185">
      <c r="A185" s="12" t="n">
        <v>44382.0</v>
      </c>
      <c r="B185" s="12" t="n">
        <v>44382.0</v>
      </c>
      <c r="C185" s="13" t="n">
        <v>1.00019941452E11</v>
      </c>
      <c r="D185" s="14" t="s">
        <v>73</v>
      </c>
      <c r="E185" s="15" t="s">
        <v>594</v>
      </c>
      <c r="F185" s="16" t="s">
        <v>111</v>
      </c>
      <c r="G185" s="16" t="s">
        <v>35</v>
      </c>
      <c r="H185" s="17" t="s">
        <v>117</v>
      </c>
      <c r="I185" s="18" t="n">
        <v>0.5</v>
      </c>
      <c r="J185" s="19" t="s">
        <v>95</v>
      </c>
      <c r="K185" s="20" t="n">
        <v>8000.0</v>
      </c>
      <c r="L185" s="21" t="s">
        <v>107</v>
      </c>
      <c r="M185" s="21"/>
      <c r="N185" s="21" t="s">
        <v>142</v>
      </c>
      <c r="O185" s="22"/>
      <c r="P185" s="23"/>
      <c r="Q185" s="16" t="s">
        <v>160</v>
      </c>
      <c r="R185" s="21"/>
      <c r="S185" s="54"/>
      <c r="T185" s="17"/>
      <c r="U185" s="17"/>
      <c r="V185" s="59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</row>
    <row r="186">
      <c r="A186" s="12" t="n">
        <v>44305.0</v>
      </c>
      <c r="B186" s="12" t="n">
        <v>44350.0</v>
      </c>
      <c r="C186" s="29" t="n">
        <v>1.00018470622E11</v>
      </c>
      <c r="D186" s="14"/>
      <c r="E186" s="15" t="s">
        <v>595</v>
      </c>
      <c r="F186" s="16" t="s">
        <v>82</v>
      </c>
      <c r="G186" s="16" t="s">
        <v>105</v>
      </c>
      <c r="H186" s="17" t="s">
        <v>144</v>
      </c>
      <c r="I186" s="18" t="n">
        <v>0.0</v>
      </c>
      <c r="J186" s="19" t="s">
        <v>145</v>
      </c>
      <c r="K186" s="20" t="n">
        <v>3000.0</v>
      </c>
      <c r="L186" s="21" t="s">
        <v>214</v>
      </c>
      <c r="M186" s="21"/>
      <c r="N186" s="21" t="s">
        <v>596</v>
      </c>
      <c r="O186" s="22"/>
      <c r="P186" s="23"/>
      <c r="Q186" s="16"/>
      <c r="R186" s="21" t="s">
        <v>597</v>
      </c>
      <c r="S186" s="54"/>
      <c r="T186" s="17"/>
      <c r="U186" s="17"/>
      <c r="V186" s="59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</row>
    <row r="187">
      <c r="A187" s="12" t="n">
        <v>44383.0</v>
      </c>
      <c r="B187" s="12" t="n">
        <v>44383.0</v>
      </c>
      <c r="C187" s="29" t="n">
        <v>1.00005467337E11</v>
      </c>
      <c r="D187" s="14"/>
      <c r="E187" s="15" t="s">
        <v>598</v>
      </c>
      <c r="F187" s="16" t="s">
        <v>82</v>
      </c>
      <c r="G187" s="16" t="s">
        <v>100</v>
      </c>
      <c r="H187" s="17" t="s">
        <v>599</v>
      </c>
      <c r="I187" s="18" t="n">
        <v>0.75</v>
      </c>
      <c r="J187" s="19" t="s">
        <v>281</v>
      </c>
      <c r="K187" s="20" t="n">
        <v>10000.0</v>
      </c>
      <c r="L187" s="21" t="s">
        <v>600</v>
      </c>
      <c r="M187" s="21" t="s">
        <v>601</v>
      </c>
      <c r="N187" s="21" t="s">
        <v>602</v>
      </c>
      <c r="O187" s="22"/>
      <c r="P187" s="23"/>
      <c r="Q187" s="16" t="s">
        <v>160</v>
      </c>
      <c r="R187" s="21"/>
      <c r="S187" s="54"/>
      <c r="T187" s="17"/>
      <c r="U187" s="17"/>
      <c r="V187" s="59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</row>
    <row r="188">
      <c r="A188" s="12" t="n">
        <v>44343.0</v>
      </c>
      <c r="B188" s="12" t="n">
        <v>44383.0</v>
      </c>
      <c r="C188" s="13" t="n">
        <v>1.00015100857E11</v>
      </c>
      <c r="D188" s="14" t="s">
        <v>73</v>
      </c>
      <c r="E188" s="15" t="s">
        <v>603</v>
      </c>
      <c r="F188" s="16" t="s">
        <v>82</v>
      </c>
      <c r="G188" s="16" t="s">
        <v>55</v>
      </c>
      <c r="H188" s="17" t="s">
        <v>321</v>
      </c>
      <c r="I188" s="18" t="n">
        <v>0.5</v>
      </c>
      <c r="J188" s="19" t="s">
        <v>95</v>
      </c>
      <c r="K188" s="20" t="n">
        <v>4000.0</v>
      </c>
      <c r="L188" s="21" t="s">
        <v>124</v>
      </c>
      <c r="M188" s="21" t="s">
        <v>604</v>
      </c>
      <c r="N188" s="21" t="s">
        <v>605</v>
      </c>
      <c r="O188" s="12"/>
      <c r="P188" s="23"/>
      <c r="Q188" s="16"/>
      <c r="R188" s="21"/>
      <c r="S188" s="54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</row>
    <row r="189">
      <c r="A189" s="12" t="n">
        <v>44375.0</v>
      </c>
      <c r="B189" s="12" t="n">
        <v>44379.0</v>
      </c>
      <c r="C189" s="29" t="n">
        <v>1.00016317614E11</v>
      </c>
      <c r="D189" s="14"/>
      <c r="E189" s="15" t="s">
        <v>606</v>
      </c>
      <c r="F189" s="16" t="s">
        <v>111</v>
      </c>
      <c r="G189" s="16" t="s">
        <v>38</v>
      </c>
      <c r="H189" s="17" t="s">
        <v>280</v>
      </c>
      <c r="I189" s="18" t="n">
        <v>0.5</v>
      </c>
      <c r="J189" s="19" t="s">
        <v>281</v>
      </c>
      <c r="K189" s="20" t="n">
        <v>3000.0</v>
      </c>
      <c r="L189" s="21" t="s">
        <v>607</v>
      </c>
      <c r="M189" s="21"/>
      <c r="N189" s="21"/>
      <c r="O189" s="12"/>
      <c r="P189" s="23"/>
      <c r="Q189" s="16"/>
      <c r="R189" s="21"/>
      <c r="S189" s="59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</row>
    <row r="190">
      <c r="A190" s="12" t="n">
        <v>44336.0</v>
      </c>
      <c r="B190" s="12" t="n">
        <v>44371.0</v>
      </c>
      <c r="C190" s="29" t="n">
        <v>1.00005252931E11</v>
      </c>
      <c r="D190" s="14"/>
      <c r="E190" s="15" t="s">
        <v>608</v>
      </c>
      <c r="F190" s="16" t="s">
        <v>82</v>
      </c>
      <c r="G190" s="16" t="s">
        <v>100</v>
      </c>
      <c r="H190" s="17" t="s">
        <v>101</v>
      </c>
      <c r="I190" s="18" t="n">
        <v>0.9</v>
      </c>
      <c r="J190" s="19" t="s">
        <v>281</v>
      </c>
      <c r="K190" s="20" t="n">
        <v>3000.0</v>
      </c>
      <c r="L190" s="21" t="s">
        <v>96</v>
      </c>
      <c r="M190" s="21"/>
      <c r="N190" s="21" t="s">
        <v>609</v>
      </c>
      <c r="O190" s="22"/>
      <c r="P190" s="23"/>
      <c r="Q190" s="16"/>
      <c r="R190" s="21"/>
      <c r="S190" s="59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</row>
    <row r="191">
      <c r="A191" s="30" t="n">
        <v>44376.0</v>
      </c>
      <c r="B191" s="30" t="n">
        <v>44384.0</v>
      </c>
      <c r="C191" s="29"/>
      <c r="D191" s="14"/>
      <c r="E191" s="15" t="s">
        <v>610</v>
      </c>
      <c r="F191" s="16" t="s">
        <v>198</v>
      </c>
      <c r="G191" s="16" t="s">
        <v>105</v>
      </c>
      <c r="H191" s="17" t="s">
        <v>114</v>
      </c>
      <c r="I191" s="18" t="n">
        <v>0.25</v>
      </c>
      <c r="J191" s="19" t="s">
        <v>281</v>
      </c>
      <c r="K191" s="20" t="n">
        <v>5000.0</v>
      </c>
      <c r="L191" s="21" t="s">
        <v>611</v>
      </c>
      <c r="M191" s="21"/>
      <c r="N191" s="21" t="s">
        <v>612</v>
      </c>
      <c r="O191" s="22"/>
      <c r="P191" s="23"/>
      <c r="Q191" s="16"/>
      <c r="R191" s="21" t="s">
        <v>613</v>
      </c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</row>
    <row r="192">
      <c r="A192" s="12" t="n">
        <v>44373.0</v>
      </c>
      <c r="B192" s="12" t="n">
        <v>44375.0</v>
      </c>
      <c r="C192" s="29" t="n">
        <v>1.00006651095E11</v>
      </c>
      <c r="D192" s="14" t="s">
        <v>73</v>
      </c>
      <c r="E192" s="15" t="s">
        <v>614</v>
      </c>
      <c r="F192" s="16" t="s">
        <v>82</v>
      </c>
      <c r="G192" s="16" t="s">
        <v>100</v>
      </c>
      <c r="H192" s="17" t="s">
        <v>151</v>
      </c>
      <c r="I192" s="18" t="n">
        <v>0.9</v>
      </c>
      <c r="J192" s="19" t="s">
        <v>77</v>
      </c>
      <c r="K192" s="20" t="n">
        <v>20000.0</v>
      </c>
      <c r="L192" s="21" t="s">
        <v>96</v>
      </c>
      <c r="M192" s="21" t="s">
        <v>615</v>
      </c>
      <c r="N192" s="21" t="s">
        <v>616</v>
      </c>
      <c r="O192" s="22"/>
      <c r="P192" s="23"/>
      <c r="Q192" s="16"/>
      <c r="R192" s="21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</row>
    <row r="193">
      <c r="A193" s="12" t="n">
        <v>44377.0</v>
      </c>
      <c r="B193" s="12" t="n">
        <v>44383.0</v>
      </c>
      <c r="C193" s="29" t="n">
        <v>1.00019205032E11</v>
      </c>
      <c r="D193" s="14"/>
      <c r="E193" s="15" t="s">
        <v>617</v>
      </c>
      <c r="F193" s="16" t="s">
        <v>111</v>
      </c>
      <c r="G193" s="16" t="s">
        <v>105</v>
      </c>
      <c r="H193" s="17" t="s">
        <v>618</v>
      </c>
      <c r="I193" s="18" t="n">
        <v>0.25</v>
      </c>
      <c r="J193" s="19" t="s">
        <v>84</v>
      </c>
      <c r="K193" s="20" t="n">
        <v>3000.0</v>
      </c>
      <c r="L193" s="21" t="s">
        <v>282</v>
      </c>
      <c r="M193" s="21" t="s">
        <v>619</v>
      </c>
      <c r="N193" s="21"/>
      <c r="O193" s="22"/>
      <c r="P193" s="23"/>
      <c r="Q193" s="16"/>
      <c r="R193" s="21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</row>
    <row r="194">
      <c r="A194" s="12" t="n">
        <v>44368.0</v>
      </c>
      <c r="B194" s="12"/>
      <c r="C194" s="13" t="n">
        <v>2.5961223E7</v>
      </c>
      <c r="D194" s="14" t="s">
        <v>73</v>
      </c>
      <c r="E194" s="15" t="s">
        <v>620</v>
      </c>
      <c r="F194" s="16" t="s">
        <v>75</v>
      </c>
      <c r="G194" s="16" t="s">
        <v>55</v>
      </c>
      <c r="H194" s="17" t="s">
        <v>289</v>
      </c>
      <c r="I194" s="18" t="n">
        <v>0.5</v>
      </c>
      <c r="J194" s="19" t="s">
        <v>95</v>
      </c>
      <c r="K194" s="20" t="n">
        <v>6000.0</v>
      </c>
      <c r="L194" s="21" t="s">
        <v>96</v>
      </c>
      <c r="M194" s="21"/>
      <c r="N194" s="21" t="s">
        <v>138</v>
      </c>
      <c r="O194" s="22"/>
      <c r="P194" s="23"/>
      <c r="Q194" s="16"/>
      <c r="R194" s="21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</row>
    <row r="195">
      <c r="A195" s="30" t="n">
        <v>44382.0</v>
      </c>
      <c r="B195" s="30" t="n">
        <v>44382.0</v>
      </c>
      <c r="C195" s="13" t="n">
        <v>1.00020026347E11</v>
      </c>
      <c r="D195" s="14" t="s">
        <v>73</v>
      </c>
      <c r="E195" s="15" t="s">
        <v>621</v>
      </c>
      <c r="F195" s="16" t="s">
        <v>111</v>
      </c>
      <c r="G195" s="16" t="s">
        <v>35</v>
      </c>
      <c r="H195" s="17" t="s">
        <v>76</v>
      </c>
      <c r="I195" s="18" t="n">
        <v>0.5</v>
      </c>
      <c r="J195" s="19" t="s">
        <v>77</v>
      </c>
      <c r="K195" s="20" t="n">
        <v>10000.0</v>
      </c>
      <c r="L195" s="21" t="s">
        <v>107</v>
      </c>
      <c r="M195" s="21"/>
      <c r="N195" s="21" t="s">
        <v>622</v>
      </c>
      <c r="O195" s="22"/>
      <c r="P195" s="23"/>
      <c r="Q195" s="16" t="s">
        <v>80</v>
      </c>
      <c r="R195" s="21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</row>
    <row r="196">
      <c r="A196" s="12" t="n">
        <v>44368.0</v>
      </c>
      <c r="B196" s="12"/>
      <c r="C196" s="13" t="n">
        <v>1.00014464971E11</v>
      </c>
      <c r="D196" s="14" t="s">
        <v>73</v>
      </c>
      <c r="E196" s="15" t="s">
        <v>623</v>
      </c>
      <c r="F196" s="16" t="s">
        <v>75</v>
      </c>
      <c r="G196" s="16" t="s">
        <v>55</v>
      </c>
      <c r="H196" s="17" t="s">
        <v>289</v>
      </c>
      <c r="I196" s="18" t="n">
        <v>0.9</v>
      </c>
      <c r="J196" s="19" t="s">
        <v>95</v>
      </c>
      <c r="K196" s="20" t="n">
        <v>16000.0</v>
      </c>
      <c r="L196" s="21" t="s">
        <v>96</v>
      </c>
      <c r="M196" s="21" t="s">
        <v>624</v>
      </c>
      <c r="N196" s="21" t="s">
        <v>445</v>
      </c>
      <c r="O196" s="22"/>
      <c r="P196" s="23"/>
      <c r="Q196" s="16"/>
      <c r="R196" s="21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</row>
    <row r="197">
      <c r="A197" s="12" t="n">
        <v>44334.0</v>
      </c>
      <c r="B197" s="12" t="n">
        <v>44371.0</v>
      </c>
      <c r="C197" s="29" t="n">
        <v>1.000163334E11</v>
      </c>
      <c r="D197" s="14"/>
      <c r="E197" s="15" t="s">
        <v>625</v>
      </c>
      <c r="F197" s="16" t="s">
        <v>82</v>
      </c>
      <c r="G197" s="16" t="s">
        <v>100</v>
      </c>
      <c r="H197" s="17" t="s">
        <v>101</v>
      </c>
      <c r="I197" s="18" t="n">
        <v>0.25</v>
      </c>
      <c r="J197" s="19" t="s">
        <v>84</v>
      </c>
      <c r="K197" s="20" t="n">
        <v>5000.0</v>
      </c>
      <c r="L197" s="21" t="s">
        <v>96</v>
      </c>
      <c r="M197" s="21"/>
      <c r="N197" s="21" t="s">
        <v>626</v>
      </c>
      <c r="O197" s="12"/>
      <c r="P197" s="23"/>
      <c r="Q197" s="16"/>
      <c r="R197" s="21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</row>
    <row r="198">
      <c r="A198" s="12" t="n">
        <v>44354.0</v>
      </c>
      <c r="B198" s="12" t="n">
        <v>44378.0</v>
      </c>
      <c r="C198" s="29" t="n">
        <v>1.00013155963E11</v>
      </c>
      <c r="D198" s="14"/>
      <c r="E198" s="15" t="s">
        <v>627</v>
      </c>
      <c r="F198" s="16" t="s">
        <v>90</v>
      </c>
      <c r="G198" s="16" t="s">
        <v>38</v>
      </c>
      <c r="H198" s="17" t="s">
        <v>280</v>
      </c>
      <c r="I198" s="18" t="n">
        <v>0.5</v>
      </c>
      <c r="J198" s="19" t="s">
        <v>77</v>
      </c>
      <c r="K198" s="20" t="n">
        <v>10000.0</v>
      </c>
      <c r="L198" s="21" t="s">
        <v>124</v>
      </c>
      <c r="M198" s="21"/>
      <c r="N198" s="21"/>
      <c r="O198" s="22"/>
      <c r="P198" s="23"/>
      <c r="Q198" s="16"/>
      <c r="R198" s="21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</row>
    <row r="199">
      <c r="A199" s="12" t="n">
        <v>44378.0</v>
      </c>
      <c r="B199" s="12" t="n">
        <v>44382.0</v>
      </c>
      <c r="C199" s="13" t="n">
        <v>1.0001563331E11</v>
      </c>
      <c r="D199" s="14" t="s">
        <v>73</v>
      </c>
      <c r="E199" s="15" t="s">
        <v>628</v>
      </c>
      <c r="F199" s="16" t="s">
        <v>111</v>
      </c>
      <c r="G199" s="16" t="s">
        <v>53</v>
      </c>
      <c r="H199" s="17" t="s">
        <v>232</v>
      </c>
      <c r="I199" s="18" t="n">
        <v>1.0</v>
      </c>
      <c r="J199" s="19" t="s">
        <v>102</v>
      </c>
      <c r="K199" s="20" t="n">
        <v>5000.0</v>
      </c>
      <c r="L199" s="21" t="s">
        <v>107</v>
      </c>
      <c r="M199" s="21" t="s">
        <v>233</v>
      </c>
      <c r="N199" s="21" t="s">
        <v>629</v>
      </c>
      <c r="O199" s="12" t="n">
        <v>44382.0</v>
      </c>
      <c r="P199" s="23" t="n">
        <v>2807.0</v>
      </c>
      <c r="Q199" s="16" t="s">
        <v>80</v>
      </c>
      <c r="R199" s="21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</row>
    <row r="200">
      <c r="A200" s="12" t="n">
        <v>44368.0</v>
      </c>
      <c r="B200" s="12" t="n">
        <v>44375.0</v>
      </c>
      <c r="C200" s="29" t="n">
        <v>1.00000956181E11</v>
      </c>
      <c r="D200" s="14" t="s">
        <v>73</v>
      </c>
      <c r="E200" s="15" t="s">
        <v>630</v>
      </c>
      <c r="F200" s="16" t="s">
        <v>82</v>
      </c>
      <c r="G200" s="16" t="s">
        <v>100</v>
      </c>
      <c r="H200" s="17" t="s">
        <v>295</v>
      </c>
      <c r="I200" s="18" t="n">
        <v>0.25</v>
      </c>
      <c r="J200" s="19"/>
      <c r="K200" s="20" t="n">
        <v>100000.0</v>
      </c>
      <c r="L200" s="21" t="s">
        <v>121</v>
      </c>
      <c r="M200" s="21"/>
      <c r="N200" s="21" t="s">
        <v>631</v>
      </c>
      <c r="O200" s="22"/>
      <c r="P200" s="23"/>
      <c r="Q200" s="16"/>
      <c r="R200" s="21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</row>
    <row r="201">
      <c r="A201" s="12" t="n">
        <v>44383.0</v>
      </c>
      <c r="B201" s="12" t="n">
        <v>44383.0</v>
      </c>
      <c r="C201" s="13" t="n">
        <v>1.00014464302E11</v>
      </c>
      <c r="D201" s="14" t="s">
        <v>73</v>
      </c>
      <c r="E201" s="15" t="s">
        <v>632</v>
      </c>
      <c r="F201" s="16" t="s">
        <v>75</v>
      </c>
      <c r="G201" s="16" t="s">
        <v>35</v>
      </c>
      <c r="H201" s="17" t="s">
        <v>191</v>
      </c>
      <c r="I201" s="18" t="n">
        <v>1.0</v>
      </c>
      <c r="J201" s="19" t="s">
        <v>95</v>
      </c>
      <c r="K201" s="20" t="n">
        <v>10638.0</v>
      </c>
      <c r="L201" s="21" t="s">
        <v>107</v>
      </c>
      <c r="M201" s="21" t="s">
        <v>138</v>
      </c>
      <c r="N201" s="21" t="s">
        <v>159</v>
      </c>
      <c r="O201" s="22" t="n">
        <v>44383.0</v>
      </c>
      <c r="P201" s="23" t="n">
        <v>5319.0</v>
      </c>
      <c r="Q201" s="16" t="s">
        <v>80</v>
      </c>
      <c r="R201" s="21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</row>
    <row r="202">
      <c r="A202" s="12" t="n">
        <v>44376.0</v>
      </c>
      <c r="B202" s="12" t="n">
        <v>44376.0</v>
      </c>
      <c r="C202" s="29" t="n">
        <v>1.00008008919E11</v>
      </c>
      <c r="D202" s="14"/>
      <c r="E202" s="15" t="s">
        <v>633</v>
      </c>
      <c r="F202" s="16" t="s">
        <v>198</v>
      </c>
      <c r="G202" s="16" t="s">
        <v>38</v>
      </c>
      <c r="H202" s="17" t="s">
        <v>293</v>
      </c>
      <c r="I202" s="18" t="n">
        <v>0.5</v>
      </c>
      <c r="J202" s="19" t="s">
        <v>180</v>
      </c>
      <c r="K202" s="20" t="n">
        <v>100000.0</v>
      </c>
      <c r="L202" s="21" t="s">
        <v>634</v>
      </c>
      <c r="M202" s="21"/>
      <c r="N202" s="21"/>
      <c r="O202" s="22"/>
      <c r="P202" s="23"/>
      <c r="Q202" s="16"/>
      <c r="R202" s="21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</row>
    <row r="203">
      <c r="A203" s="30" t="n">
        <v>44383.0</v>
      </c>
      <c r="B203" s="30" t="n">
        <v>44383.0</v>
      </c>
      <c r="C203" s="13" t="n">
        <v>1.00020084542E11</v>
      </c>
      <c r="D203" s="14" t="s">
        <v>73</v>
      </c>
      <c r="E203" s="15" t="s">
        <v>635</v>
      </c>
      <c r="F203" s="16" t="s">
        <v>82</v>
      </c>
      <c r="G203" s="16" t="s">
        <v>127</v>
      </c>
      <c r="H203" s="17" t="s">
        <v>636</v>
      </c>
      <c r="I203" s="18" t="n">
        <v>0.5</v>
      </c>
      <c r="J203" s="19" t="s">
        <v>102</v>
      </c>
      <c r="K203" s="20" t="n">
        <v>20000.0</v>
      </c>
      <c r="L203" s="21" t="s">
        <v>96</v>
      </c>
      <c r="M203" s="21" t="s">
        <v>637</v>
      </c>
      <c r="N203" s="21" t="s">
        <v>638</v>
      </c>
      <c r="O203" s="22"/>
      <c r="P203" s="23"/>
      <c r="Q203" s="16"/>
      <c r="R203" s="21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</row>
    <row r="204">
      <c r="A204" s="12" t="n">
        <v>44379.0</v>
      </c>
      <c r="B204" s="12" t="n">
        <v>44379.0</v>
      </c>
      <c r="C204" s="13" t="n">
        <v>1.00003294706E11</v>
      </c>
      <c r="D204" s="14" t="s">
        <v>73</v>
      </c>
      <c r="E204" s="15" t="s">
        <v>639</v>
      </c>
      <c r="F204" s="16" t="s">
        <v>75</v>
      </c>
      <c r="G204" s="16" t="s">
        <v>35</v>
      </c>
      <c r="H204" s="17" t="s">
        <v>76</v>
      </c>
      <c r="I204" s="18" t="n">
        <v>1.0</v>
      </c>
      <c r="J204" s="19" t="s">
        <v>77</v>
      </c>
      <c r="K204" s="20" t="n">
        <v>4309.65</v>
      </c>
      <c r="L204" s="21" t="s">
        <v>107</v>
      </c>
      <c r="M204" s="21"/>
      <c r="N204" s="21" t="s">
        <v>640</v>
      </c>
      <c r="O204" s="22" t="n">
        <v>44379.0</v>
      </c>
      <c r="P204" s="23" t="n">
        <v>4310.0</v>
      </c>
      <c r="Q204" s="16" t="s">
        <v>80</v>
      </c>
      <c r="R204" s="21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</row>
    <row r="205">
      <c r="A205" s="30" t="n">
        <v>44372.0</v>
      </c>
      <c r="B205" s="30" t="n">
        <v>44377.0</v>
      </c>
      <c r="C205" s="13" t="s">
        <v>641</v>
      </c>
      <c r="D205" s="16"/>
      <c r="E205" s="24" t="s">
        <v>642</v>
      </c>
      <c r="F205" s="16" t="s">
        <v>155</v>
      </c>
      <c r="G205" s="16" t="s">
        <v>38</v>
      </c>
      <c r="H205" s="26" t="s">
        <v>112</v>
      </c>
      <c r="I205" s="18" t="n">
        <v>0.6</v>
      </c>
      <c r="J205" s="19"/>
      <c r="K205" s="20" t="n">
        <v>3000.0</v>
      </c>
      <c r="L205" s="24" t="s">
        <v>224</v>
      </c>
      <c r="M205" s="24"/>
      <c r="N205" s="21"/>
      <c r="O205" s="12"/>
      <c r="P205" s="28"/>
      <c r="Q205" s="16"/>
      <c r="R205" s="2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</row>
    <row r="206">
      <c r="A206" s="12" t="n">
        <v>44358.0</v>
      </c>
      <c r="B206" s="12" t="n">
        <v>44383.0</v>
      </c>
      <c r="C206" s="13" t="n">
        <v>1.00007658165E11</v>
      </c>
      <c r="D206" s="14" t="s">
        <v>73</v>
      </c>
      <c r="E206" s="15" t="s">
        <v>643</v>
      </c>
      <c r="F206" s="16" t="s">
        <v>82</v>
      </c>
      <c r="G206" s="16" t="s">
        <v>55</v>
      </c>
      <c r="H206" s="17" t="s">
        <v>83</v>
      </c>
      <c r="I206" s="18" t="n">
        <v>1.0</v>
      </c>
      <c r="J206" s="19" t="s">
        <v>95</v>
      </c>
      <c r="K206" s="20" t="n">
        <v>14226.0</v>
      </c>
      <c r="L206" s="21" t="s">
        <v>96</v>
      </c>
      <c r="M206" s="21" t="s">
        <v>407</v>
      </c>
      <c r="N206" s="21" t="s">
        <v>644</v>
      </c>
      <c r="O206" s="22" t="n">
        <v>44381.0</v>
      </c>
      <c r="P206" s="23" t="n">
        <v>14226.0</v>
      </c>
      <c r="Q206" s="16" t="s">
        <v>80</v>
      </c>
      <c r="R206" s="21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</row>
    <row r="207">
      <c r="A207" s="12" t="n">
        <v>44375.0</v>
      </c>
      <c r="B207" s="12" t="n">
        <v>44375.0</v>
      </c>
      <c r="C207" s="29" t="n">
        <v>1.00014929303E11</v>
      </c>
      <c r="D207" s="14" t="s">
        <v>73</v>
      </c>
      <c r="E207" s="15" t="s">
        <v>645</v>
      </c>
      <c r="F207" s="16" t="s">
        <v>155</v>
      </c>
      <c r="G207" s="16" t="s">
        <v>100</v>
      </c>
      <c r="H207" s="17" t="s">
        <v>382</v>
      </c>
      <c r="I207" s="18" t="n">
        <v>0.9</v>
      </c>
      <c r="J207" s="19" t="s">
        <v>77</v>
      </c>
      <c r="K207" s="20" t="n">
        <v>15000.0</v>
      </c>
      <c r="L207" s="21" t="s">
        <v>96</v>
      </c>
      <c r="M207" s="21"/>
      <c r="N207" s="21" t="s">
        <v>646</v>
      </c>
      <c r="O207" s="12" t="n">
        <v>44383.0</v>
      </c>
      <c r="P207" s="23" t="n">
        <v>333.6</v>
      </c>
      <c r="Q207" s="16"/>
      <c r="R207" s="21" t="s">
        <v>647</v>
      </c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</row>
    <row r="208">
      <c r="A208" s="12" t="n">
        <v>44384.0</v>
      </c>
      <c r="B208" s="12" t="n">
        <v>44384.0</v>
      </c>
      <c r="C208" s="29" t="n">
        <v>1.00013813779E11</v>
      </c>
      <c r="D208" s="14" t="s">
        <v>73</v>
      </c>
      <c r="E208" s="15" t="s">
        <v>648</v>
      </c>
      <c r="F208" s="16" t="s">
        <v>82</v>
      </c>
      <c r="G208" s="16" t="s">
        <v>105</v>
      </c>
      <c r="H208" s="17" t="s">
        <v>106</v>
      </c>
      <c r="I208" s="18" t="n">
        <v>1.0</v>
      </c>
      <c r="J208" s="19" t="s">
        <v>77</v>
      </c>
      <c r="K208" s="20" t="n">
        <v>21822.77</v>
      </c>
      <c r="L208" s="21" t="s">
        <v>107</v>
      </c>
      <c r="M208" s="21"/>
      <c r="N208" s="21"/>
      <c r="O208" s="22" t="n">
        <v>44384.0</v>
      </c>
      <c r="P208" s="23" t="n">
        <v>21822.77</v>
      </c>
      <c r="Q208" s="16" t="s">
        <v>160</v>
      </c>
      <c r="R208" s="21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</row>
    <row r="209">
      <c r="A209" s="12" t="n">
        <v>44379.0</v>
      </c>
      <c r="B209" s="12" t="n">
        <v>44379.0</v>
      </c>
      <c r="C209" s="29" t="n">
        <v>1.00003178396E11</v>
      </c>
      <c r="D209" s="14"/>
      <c r="E209" s="15" t="s">
        <v>649</v>
      </c>
      <c r="F209" s="16" t="s">
        <v>155</v>
      </c>
      <c r="G209" s="16" t="s">
        <v>100</v>
      </c>
      <c r="H209" s="17" t="s">
        <v>101</v>
      </c>
      <c r="I209" s="18" t="n">
        <v>0.25</v>
      </c>
      <c r="J209" s="19" t="s">
        <v>180</v>
      </c>
      <c r="K209" s="20" t="n">
        <v>3000.0</v>
      </c>
      <c r="L209" s="21" t="s">
        <v>118</v>
      </c>
      <c r="M209" s="21"/>
      <c r="N209" s="21" t="s">
        <v>650</v>
      </c>
      <c r="O209" s="22"/>
      <c r="P209" s="23"/>
      <c r="Q209" s="16"/>
      <c r="R209" s="21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</row>
    <row r="210">
      <c r="A210" s="12" t="n">
        <v>44372.0</v>
      </c>
      <c r="B210" s="12" t="n">
        <v>44375.0</v>
      </c>
      <c r="C210" s="29" t="n">
        <v>1.00019128589E11</v>
      </c>
      <c r="D210" s="14" t="s">
        <v>73</v>
      </c>
      <c r="E210" s="15" t="s">
        <v>651</v>
      </c>
      <c r="F210" s="16" t="s">
        <v>82</v>
      </c>
      <c r="G210" s="16" t="s">
        <v>100</v>
      </c>
      <c r="H210" s="17" t="s">
        <v>295</v>
      </c>
      <c r="I210" s="18" t="n">
        <v>0.5</v>
      </c>
      <c r="J210" s="19"/>
      <c r="K210" s="20" t="n">
        <v>10000.0</v>
      </c>
      <c r="L210" s="21" t="s">
        <v>96</v>
      </c>
      <c r="M210" s="21"/>
      <c r="N210" s="21" t="s">
        <v>652</v>
      </c>
      <c r="O210" s="22"/>
      <c r="P210" s="23"/>
      <c r="Q210" s="16"/>
      <c r="R210" s="21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</row>
    <row r="211">
      <c r="A211" s="12" t="n">
        <v>44383.0</v>
      </c>
      <c r="B211" s="12" t="n">
        <v>44383.0</v>
      </c>
      <c r="C211" s="13" t="n">
        <v>1.00012041487E11</v>
      </c>
      <c r="D211" s="38" t="s">
        <v>173</v>
      </c>
      <c r="E211" s="15" t="s">
        <v>653</v>
      </c>
      <c r="F211" s="16" t="s">
        <v>75</v>
      </c>
      <c r="G211" s="16" t="s">
        <v>53</v>
      </c>
      <c r="H211" s="17" t="s">
        <v>331</v>
      </c>
      <c r="I211" s="18" t="n">
        <v>0.25</v>
      </c>
      <c r="J211" s="19" t="s">
        <v>102</v>
      </c>
      <c r="K211" s="20" t="n">
        <v>40000.0</v>
      </c>
      <c r="L211" s="21" t="s">
        <v>654</v>
      </c>
      <c r="M211" s="21" t="s">
        <v>655</v>
      </c>
      <c r="N211" s="21" t="s">
        <v>159</v>
      </c>
      <c r="O211" s="22"/>
      <c r="P211" s="23"/>
      <c r="Q211" s="16"/>
      <c r="R211" s="21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</row>
    <row r="212">
      <c r="A212" s="12" t="n">
        <v>44259.0</v>
      </c>
      <c r="B212" s="12" t="n">
        <v>44377.0</v>
      </c>
      <c r="C212" s="29" t="n">
        <v>1.00011140275E11</v>
      </c>
      <c r="D212" s="14"/>
      <c r="E212" s="15" t="s">
        <v>656</v>
      </c>
      <c r="F212" s="16" t="s">
        <v>82</v>
      </c>
      <c r="G212" s="16" t="s">
        <v>105</v>
      </c>
      <c r="H212" s="17" t="s">
        <v>106</v>
      </c>
      <c r="I212" s="18" t="n">
        <v>0.0</v>
      </c>
      <c r="J212" s="19" t="s">
        <v>102</v>
      </c>
      <c r="K212" s="20" t="n">
        <v>5211.0</v>
      </c>
      <c r="L212" s="21" t="s">
        <v>107</v>
      </c>
      <c r="M212" s="21"/>
      <c r="N212" s="21" t="s">
        <v>657</v>
      </c>
      <c r="O212" s="22"/>
      <c r="P212" s="23"/>
      <c r="Q212" s="16"/>
      <c r="R212" s="21" t="s">
        <v>658</v>
      </c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</row>
    <row r="213">
      <c r="A213" s="12" t="n">
        <v>44362.0</v>
      </c>
      <c r="B213" s="12" t="n">
        <v>44378.0</v>
      </c>
      <c r="C213" s="29" t="n">
        <v>1.00003827942E11</v>
      </c>
      <c r="D213" s="14" t="s">
        <v>73</v>
      </c>
      <c r="E213" s="15" t="s">
        <v>659</v>
      </c>
      <c r="F213" s="16" t="s">
        <v>82</v>
      </c>
      <c r="G213" s="16" t="s">
        <v>100</v>
      </c>
      <c r="H213" s="17" t="s">
        <v>306</v>
      </c>
      <c r="I213" s="18" t="n">
        <v>0.5</v>
      </c>
      <c r="J213" s="19" t="s">
        <v>77</v>
      </c>
      <c r="K213" s="20" t="n">
        <v>3400.0</v>
      </c>
      <c r="L213" s="21" t="s">
        <v>124</v>
      </c>
      <c r="M213" s="21" t="s">
        <v>660</v>
      </c>
      <c r="N213" s="21" t="s">
        <v>661</v>
      </c>
      <c r="O213" s="22"/>
      <c r="P213" s="23" t="n">
        <v>1700.0</v>
      </c>
      <c r="Q213" s="16" t="s">
        <v>80</v>
      </c>
      <c r="R213" s="21" t="s">
        <v>662</v>
      </c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</row>
    <row r="214">
      <c r="A214" s="12" t="n">
        <v>44383.0</v>
      </c>
      <c r="B214" s="12" t="n">
        <v>44383.0</v>
      </c>
      <c r="C214" s="29" t="n">
        <v>1.00018173503E11</v>
      </c>
      <c r="D214" s="14"/>
      <c r="E214" s="15" t="s">
        <v>663</v>
      </c>
      <c r="F214" s="16" t="s">
        <v>82</v>
      </c>
      <c r="G214" s="16" t="s">
        <v>100</v>
      </c>
      <c r="H214" s="17" t="s">
        <v>664</v>
      </c>
      <c r="I214" s="18" t="n">
        <v>0.5</v>
      </c>
      <c r="J214" s="19" t="s">
        <v>84</v>
      </c>
      <c r="K214" s="20" t="n">
        <v>3000.0</v>
      </c>
      <c r="L214" s="21" t="s">
        <v>665</v>
      </c>
      <c r="M214" s="21" t="s">
        <v>666</v>
      </c>
      <c r="N214" s="21" t="s">
        <v>667</v>
      </c>
      <c r="O214" s="22"/>
      <c r="P214" s="23"/>
      <c r="Q214" s="16"/>
      <c r="R214" s="21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</row>
    <row r="215">
      <c r="A215" s="12" t="n">
        <v>44378.0</v>
      </c>
      <c r="B215" s="12" t="n">
        <v>44378.0</v>
      </c>
      <c r="C215" s="13" t="n">
        <v>1.00013982983E11</v>
      </c>
      <c r="D215" s="14" t="s">
        <v>73</v>
      </c>
      <c r="E215" s="15" t="s">
        <v>668</v>
      </c>
      <c r="F215" s="16" t="s">
        <v>111</v>
      </c>
      <c r="G215" s="16" t="s">
        <v>35</v>
      </c>
      <c r="H215" s="17" t="s">
        <v>117</v>
      </c>
      <c r="I215" s="18" t="n">
        <v>0.25</v>
      </c>
      <c r="J215" s="19" t="s">
        <v>77</v>
      </c>
      <c r="K215" s="20" t="n">
        <v>100000.0</v>
      </c>
      <c r="L215" s="21" t="s">
        <v>669</v>
      </c>
      <c r="M215" s="27" t="s">
        <v>670</v>
      </c>
      <c r="N215" s="21" t="s">
        <v>671</v>
      </c>
      <c r="O215" s="22"/>
      <c r="P215" s="23"/>
      <c r="Q215" s="16" t="s">
        <v>80</v>
      </c>
      <c r="R215" s="21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</row>
    <row r="216">
      <c r="A216" s="12" t="n">
        <v>44378.0</v>
      </c>
      <c r="B216" s="12" t="n">
        <v>44383.0</v>
      </c>
      <c r="C216" s="29" t="n">
        <v>1.00019201923E11</v>
      </c>
      <c r="D216" s="14"/>
      <c r="E216" s="15" t="s">
        <v>672</v>
      </c>
      <c r="F216" s="16" t="s">
        <v>111</v>
      </c>
      <c r="G216" s="16" t="s">
        <v>105</v>
      </c>
      <c r="H216" s="17" t="s">
        <v>245</v>
      </c>
      <c r="I216" s="18" t="n">
        <v>0.25</v>
      </c>
      <c r="J216" s="19" t="s">
        <v>95</v>
      </c>
      <c r="K216" s="20" t="n">
        <v>3500.0</v>
      </c>
      <c r="L216" s="21" t="s">
        <v>124</v>
      </c>
      <c r="M216" s="21"/>
      <c r="N216" s="21"/>
      <c r="O216" s="22"/>
      <c r="P216" s="23"/>
      <c r="Q216" s="16"/>
      <c r="R216" s="21" t="s">
        <v>673</v>
      </c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</row>
    <row r="217">
      <c r="A217" s="12" t="n">
        <v>44383.0</v>
      </c>
      <c r="B217" s="12" t="n">
        <v>44384.0</v>
      </c>
      <c r="C217" s="13" t="n">
        <v>1.0000719432E11</v>
      </c>
      <c r="D217" s="14" t="s">
        <v>73</v>
      </c>
      <c r="E217" s="15" t="s">
        <v>674</v>
      </c>
      <c r="F217" s="16" t="s">
        <v>111</v>
      </c>
      <c r="G217" s="16" t="s">
        <v>35</v>
      </c>
      <c r="H217" s="17" t="s">
        <v>191</v>
      </c>
      <c r="I217" s="18" t="n">
        <v>1.0</v>
      </c>
      <c r="J217" s="19" t="s">
        <v>95</v>
      </c>
      <c r="K217" s="20" t="n">
        <v>3880.0</v>
      </c>
      <c r="L217" s="21" t="s">
        <v>149</v>
      </c>
      <c r="M217" s="21" t="s">
        <v>675</v>
      </c>
      <c r="N217" s="21" t="s">
        <v>142</v>
      </c>
      <c r="O217" s="22" t="n">
        <v>44384.0</v>
      </c>
      <c r="P217" s="23" t="n">
        <v>3880.0</v>
      </c>
      <c r="Q217" s="16" t="s">
        <v>80</v>
      </c>
      <c r="R217" s="21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</row>
    <row r="218">
      <c r="A218" s="12" t="n">
        <v>44350.0</v>
      </c>
      <c r="B218" s="12" t="n">
        <v>44350.0</v>
      </c>
      <c r="C218" s="29" t="n">
        <v>1.00019567395E11</v>
      </c>
      <c r="D218" s="14"/>
      <c r="E218" s="15" t="s">
        <v>676</v>
      </c>
      <c r="F218" s="16"/>
      <c r="G218" s="16" t="s">
        <v>105</v>
      </c>
      <c r="H218" s="17" t="s">
        <v>570</v>
      </c>
      <c r="I218" s="18" t="n">
        <v>0.25</v>
      </c>
      <c r="J218" s="19" t="s">
        <v>84</v>
      </c>
      <c r="K218" s="20" t="n">
        <v>10000.0</v>
      </c>
      <c r="L218" s="21" t="s">
        <v>677</v>
      </c>
      <c r="M218" s="21"/>
      <c r="N218" s="21" t="s">
        <v>678</v>
      </c>
      <c r="O218" s="22"/>
      <c r="P218" s="23"/>
      <c r="Q218" s="16"/>
      <c r="R218" s="21" t="s">
        <v>678</v>
      </c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</row>
    <row r="219">
      <c r="A219" s="12" t="n">
        <v>44343.0</v>
      </c>
      <c r="B219" s="12" t="n">
        <v>44383.0</v>
      </c>
      <c r="C219" s="29" t="n">
        <v>1.00001380485E11</v>
      </c>
      <c r="D219" s="14"/>
      <c r="E219" s="15" t="s">
        <v>679</v>
      </c>
      <c r="F219" s="16" t="s">
        <v>82</v>
      </c>
      <c r="G219" s="16" t="s">
        <v>105</v>
      </c>
      <c r="H219" s="17" t="s">
        <v>570</v>
      </c>
      <c r="I219" s="18" t="n">
        <v>0.25</v>
      </c>
      <c r="J219" s="19" t="s">
        <v>84</v>
      </c>
      <c r="K219" s="20" t="n">
        <v>3000.0</v>
      </c>
      <c r="L219" s="21" t="s">
        <v>92</v>
      </c>
      <c r="M219" s="21"/>
      <c r="N219" s="21" t="s">
        <v>680</v>
      </c>
      <c r="O219" s="22"/>
      <c r="P219" s="23"/>
      <c r="Q219" s="16"/>
      <c r="R219" s="21" t="s">
        <v>680</v>
      </c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</row>
    <row r="220">
      <c r="A220" s="30" t="n">
        <v>44382.0</v>
      </c>
      <c r="B220" s="30" t="n">
        <v>44382.0</v>
      </c>
      <c r="C220" s="13" t="n">
        <v>1.00020053237E11</v>
      </c>
      <c r="D220" s="14" t="s">
        <v>73</v>
      </c>
      <c r="E220" s="15" t="s">
        <v>681</v>
      </c>
      <c r="F220" s="16" t="n">
        <v>400.0</v>
      </c>
      <c r="G220" s="16" t="s">
        <v>35</v>
      </c>
      <c r="H220" s="17" t="s">
        <v>373</v>
      </c>
      <c r="I220" s="18" t="n">
        <v>0.0</v>
      </c>
      <c r="J220" s="19" t="s">
        <v>77</v>
      </c>
      <c r="K220" s="20" t="n">
        <v>5000.0</v>
      </c>
      <c r="L220" s="21" t="s">
        <v>682</v>
      </c>
      <c r="M220" s="21" t="s">
        <v>683</v>
      </c>
      <c r="N220" s="21" t="s">
        <v>684</v>
      </c>
      <c r="O220" s="22"/>
      <c r="P220" s="23"/>
      <c r="Q220" s="16" t="s">
        <v>80</v>
      </c>
      <c r="R220" s="21" t="s">
        <v>685</v>
      </c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</row>
    <row r="221">
      <c r="A221" s="12" t="n">
        <v>44329.0</v>
      </c>
      <c r="B221" s="12" t="n">
        <v>44375.0</v>
      </c>
      <c r="C221" s="29" t="n">
        <v>1.00014522549E11</v>
      </c>
      <c r="D221" s="14"/>
      <c r="E221" s="15" t="s">
        <v>686</v>
      </c>
      <c r="F221" s="16" t="s">
        <v>82</v>
      </c>
      <c r="G221" s="16" t="s">
        <v>100</v>
      </c>
      <c r="H221" s="17" t="s">
        <v>101</v>
      </c>
      <c r="I221" s="18" t="n">
        <v>0.25</v>
      </c>
      <c r="J221" s="19" t="s">
        <v>84</v>
      </c>
      <c r="K221" s="20" t="n">
        <v>5000.0</v>
      </c>
      <c r="L221" s="21" t="s">
        <v>96</v>
      </c>
      <c r="M221" s="21"/>
      <c r="N221" s="21" t="s">
        <v>687</v>
      </c>
      <c r="O221" s="12"/>
      <c r="P221" s="23"/>
      <c r="Q221" s="16"/>
      <c r="R221" s="21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</row>
    <row r="222">
      <c r="A222" s="12" t="n">
        <v>44379.0</v>
      </c>
      <c r="B222" s="12" t="n">
        <v>44379.0</v>
      </c>
      <c r="C222" s="13" t="n">
        <v>1.00018199148E11</v>
      </c>
      <c r="D222" s="14" t="s">
        <v>73</v>
      </c>
      <c r="E222" s="15" t="s">
        <v>688</v>
      </c>
      <c r="F222" s="16" t="s">
        <v>111</v>
      </c>
      <c r="G222" s="16" t="s">
        <v>53</v>
      </c>
      <c r="H222" s="17" t="s">
        <v>202</v>
      </c>
      <c r="I222" s="18" t="n">
        <v>1.0</v>
      </c>
      <c r="J222" s="19" t="s">
        <v>102</v>
      </c>
      <c r="K222" s="20" t="n">
        <v>5000.0</v>
      </c>
      <c r="L222" s="21" t="s">
        <v>118</v>
      </c>
      <c r="M222" s="21" t="s">
        <v>233</v>
      </c>
      <c r="N222" s="21" t="s">
        <v>689</v>
      </c>
      <c r="O222" s="22" t="n">
        <v>44379.0</v>
      </c>
      <c r="P222" s="23" t="n">
        <v>1634.0</v>
      </c>
      <c r="Q222" s="16" t="s">
        <v>80</v>
      </c>
      <c r="R222" s="21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</row>
    <row r="223">
      <c r="A223" s="12" t="n">
        <v>44355.0</v>
      </c>
      <c r="B223" s="12" t="n">
        <v>44383.0</v>
      </c>
      <c r="C223" s="29" t="n">
        <v>1.00010539229E11</v>
      </c>
      <c r="D223" s="14"/>
      <c r="E223" s="15" t="s">
        <v>690</v>
      </c>
      <c r="F223" s="16" t="s">
        <v>44</v>
      </c>
      <c r="G223" s="16" t="s">
        <v>105</v>
      </c>
      <c r="H223" s="17" t="s">
        <v>438</v>
      </c>
      <c r="I223" s="18" t="n">
        <v>0.25</v>
      </c>
      <c r="J223" s="19" t="s">
        <v>145</v>
      </c>
      <c r="K223" s="20" t="n">
        <v>3000000.0</v>
      </c>
      <c r="L223" s="21" t="s">
        <v>691</v>
      </c>
      <c r="M223" s="21" t="s">
        <v>692</v>
      </c>
      <c r="N223" s="21"/>
      <c r="O223" s="22"/>
      <c r="P223" s="23"/>
      <c r="Q223" s="16"/>
      <c r="R223" s="21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</row>
    <row r="224">
      <c r="A224" s="12" t="n">
        <v>44372.0</v>
      </c>
      <c r="B224" s="12" t="n">
        <v>44378.0</v>
      </c>
      <c r="C224" s="29" t="n">
        <v>1.00019914E11</v>
      </c>
      <c r="D224" s="14"/>
      <c r="E224" s="15" t="s">
        <v>693</v>
      </c>
      <c r="F224" s="16" t="s">
        <v>198</v>
      </c>
      <c r="G224" s="16" t="s">
        <v>100</v>
      </c>
      <c r="H224" s="17" t="s">
        <v>101</v>
      </c>
      <c r="I224" s="18" t="n">
        <v>0.25</v>
      </c>
      <c r="J224" s="19" t="s">
        <v>456</v>
      </c>
      <c r="K224" s="20" t="n">
        <v>30000.0</v>
      </c>
      <c r="L224" s="21" t="s">
        <v>96</v>
      </c>
      <c r="M224" s="21"/>
      <c r="N224" s="21" t="s">
        <v>694</v>
      </c>
      <c r="O224" s="22"/>
      <c r="P224" s="23"/>
      <c r="Q224" s="16"/>
      <c r="R224" s="21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</row>
    <row r="225">
      <c r="A225" s="12" t="n">
        <v>44365.0</v>
      </c>
      <c r="B225" s="12" t="n">
        <v>44377.0</v>
      </c>
      <c r="C225" s="13" t="s">
        <v>695</v>
      </c>
      <c r="D225" s="16"/>
      <c r="E225" s="24" t="s">
        <v>696</v>
      </c>
      <c r="F225" s="16" t="s">
        <v>82</v>
      </c>
      <c r="G225" s="16" t="s">
        <v>100</v>
      </c>
      <c r="H225" s="17" t="s">
        <v>151</v>
      </c>
      <c r="I225" s="18" t="n">
        <v>1.0</v>
      </c>
      <c r="J225" s="19" t="s">
        <v>95</v>
      </c>
      <c r="K225" s="20" t="n">
        <v>13000.0</v>
      </c>
      <c r="L225" s="24" t="s">
        <v>96</v>
      </c>
      <c r="M225" s="21"/>
      <c r="N225" s="21" t="s">
        <v>697</v>
      </c>
      <c r="O225" s="12" t="n">
        <v>44378.0</v>
      </c>
      <c r="P225" s="28" t="n">
        <v>13000.0</v>
      </c>
      <c r="Q225" s="16"/>
      <c r="R225" s="2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</row>
    <row r="226">
      <c r="A226" s="30" t="n">
        <v>44383.0</v>
      </c>
      <c r="B226" s="30" t="n">
        <v>44383.0</v>
      </c>
      <c r="C226" s="13" t="n">
        <v>1.00020073403E11</v>
      </c>
      <c r="D226" s="14" t="s">
        <v>73</v>
      </c>
      <c r="E226" s="15" t="s">
        <v>698</v>
      </c>
      <c r="F226" s="16" t="s">
        <v>111</v>
      </c>
      <c r="G226" s="16" t="s">
        <v>35</v>
      </c>
      <c r="H226" s="17" t="s">
        <v>191</v>
      </c>
      <c r="I226" s="18" t="n">
        <v>0.25</v>
      </c>
      <c r="J226" s="19" t="s">
        <v>102</v>
      </c>
      <c r="K226" s="20" t="n">
        <v>4000.0</v>
      </c>
      <c r="L226" s="21" t="s">
        <v>149</v>
      </c>
      <c r="M226" s="21" t="s">
        <v>699</v>
      </c>
      <c r="N226" s="21" t="s">
        <v>142</v>
      </c>
      <c r="O226" s="22"/>
      <c r="P226" s="23"/>
      <c r="Q226" s="16" t="s">
        <v>160</v>
      </c>
      <c r="R226" s="21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</row>
    <row r="227">
      <c r="A227" s="12" t="n">
        <v>44383.0</v>
      </c>
      <c r="B227" s="12" t="n">
        <v>44383.0</v>
      </c>
      <c r="C227" s="29" t="n">
        <v>1.00017534216E11</v>
      </c>
      <c r="D227" s="14" t="s">
        <v>73</v>
      </c>
      <c r="E227" s="15" t="s">
        <v>700</v>
      </c>
      <c r="F227" s="16" t="s">
        <v>111</v>
      </c>
      <c r="G227" s="16" t="s">
        <v>105</v>
      </c>
      <c r="H227" s="17" t="s">
        <v>438</v>
      </c>
      <c r="I227" s="18" t="n">
        <v>1.0</v>
      </c>
      <c r="J227" s="19" t="s">
        <v>77</v>
      </c>
      <c r="K227" s="20" t="n">
        <v>3000.0</v>
      </c>
      <c r="L227" s="21" t="s">
        <v>92</v>
      </c>
      <c r="M227" s="21" t="s">
        <v>484</v>
      </c>
      <c r="N227" s="21" t="s">
        <v>484</v>
      </c>
      <c r="O227" s="22" t="n">
        <v>44382.0</v>
      </c>
      <c r="P227" s="23" t="n">
        <v>3000.0</v>
      </c>
      <c r="Q227" s="16"/>
      <c r="R227" s="21" t="s">
        <v>484</v>
      </c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</row>
    <row r="228">
      <c r="A228" s="12" t="n">
        <v>44370.0</v>
      </c>
      <c r="B228" s="12" t="n">
        <v>44377.0</v>
      </c>
      <c r="C228" s="29" t="n">
        <v>1.00000347606E11</v>
      </c>
      <c r="D228" s="14"/>
      <c r="E228" s="15" t="s">
        <v>701</v>
      </c>
      <c r="F228" s="16" t="s">
        <v>155</v>
      </c>
      <c r="G228" s="16" t="s">
        <v>100</v>
      </c>
      <c r="H228" s="17" t="s">
        <v>164</v>
      </c>
      <c r="I228" s="18" t="n">
        <v>1.0</v>
      </c>
      <c r="J228" s="19"/>
      <c r="K228" s="20" t="n">
        <v>11028.0</v>
      </c>
      <c r="L228" s="21" t="s">
        <v>96</v>
      </c>
      <c r="M228" s="21"/>
      <c r="N228" s="21" t="s">
        <v>702</v>
      </c>
      <c r="O228" s="22" t="n">
        <v>44379.0</v>
      </c>
      <c r="P228" s="23" t="n">
        <v>11028.0</v>
      </c>
      <c r="Q228" s="16"/>
      <c r="R228" s="21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</row>
    <row r="229">
      <c r="A229" s="12" t="n">
        <v>44348.0</v>
      </c>
      <c r="B229" s="12" t="n">
        <v>44357.0</v>
      </c>
      <c r="C229" s="13" t="n">
        <v>1.150376957E9</v>
      </c>
      <c r="D229" s="16"/>
      <c r="E229" s="24" t="s">
        <v>703</v>
      </c>
      <c r="F229" s="16"/>
      <c r="G229" s="16" t="s">
        <v>105</v>
      </c>
      <c r="H229" s="17" t="s">
        <v>144</v>
      </c>
      <c r="I229" s="18" t="n">
        <v>0.25</v>
      </c>
      <c r="J229" s="16" t="s">
        <v>102</v>
      </c>
      <c r="K229" s="20" t="n">
        <v>3000.0</v>
      </c>
      <c r="L229" s="24" t="s">
        <v>107</v>
      </c>
      <c r="M229" s="21"/>
      <c r="N229" s="21" t="s">
        <v>704</v>
      </c>
      <c r="O229" s="30"/>
      <c r="P229" s="28"/>
      <c r="Q229" s="16"/>
      <c r="R229" s="27" t="s">
        <v>597</v>
      </c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</row>
    <row r="230">
      <c r="A230" s="12" t="n">
        <v>44368.0</v>
      </c>
      <c r="B230" s="12" t="n">
        <v>44368.0</v>
      </c>
      <c r="C230" s="29" t="n">
        <v>1.00006005211E11</v>
      </c>
      <c r="D230" s="14" t="s">
        <v>73</v>
      </c>
      <c r="E230" s="15" t="s">
        <v>705</v>
      </c>
      <c r="F230" s="16" t="s">
        <v>82</v>
      </c>
      <c r="G230" s="16" t="s">
        <v>100</v>
      </c>
      <c r="H230" s="17" t="s">
        <v>306</v>
      </c>
      <c r="I230" s="18" t="n">
        <v>0.9</v>
      </c>
      <c r="J230" s="19" t="s">
        <v>281</v>
      </c>
      <c r="K230" s="20" t="n">
        <v>3400.0</v>
      </c>
      <c r="L230" s="21" t="s">
        <v>124</v>
      </c>
      <c r="M230" s="21" t="s">
        <v>706</v>
      </c>
      <c r="N230" s="21" t="s">
        <v>707</v>
      </c>
      <c r="O230" s="22"/>
      <c r="P230" s="23"/>
      <c r="Q230" s="16" t="s">
        <v>80</v>
      </c>
      <c r="R230" s="21" t="s">
        <v>708</v>
      </c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</row>
    <row r="231">
      <c r="A231" s="12" t="n">
        <v>44382.0</v>
      </c>
      <c r="B231" s="12" t="n">
        <v>44382.0</v>
      </c>
      <c r="C231" s="13" t="n">
        <v>1.00000445811E11</v>
      </c>
      <c r="D231" s="14" t="s">
        <v>73</v>
      </c>
      <c r="E231" s="15" t="s">
        <v>709</v>
      </c>
      <c r="F231" s="16" t="s">
        <v>111</v>
      </c>
      <c r="G231" s="16" t="s">
        <v>35</v>
      </c>
      <c r="H231" s="17" t="s">
        <v>710</v>
      </c>
      <c r="I231" s="18" t="n">
        <v>0.75</v>
      </c>
      <c r="J231" s="19" t="s">
        <v>77</v>
      </c>
      <c r="K231" s="20" t="n">
        <v>30000.0</v>
      </c>
      <c r="L231" s="21" t="s">
        <v>711</v>
      </c>
      <c r="M231" s="21" t="s">
        <v>712</v>
      </c>
      <c r="N231" s="21" t="s">
        <v>713</v>
      </c>
      <c r="O231" s="22"/>
      <c r="P231" s="23"/>
      <c r="Q231" s="16" t="s">
        <v>80</v>
      </c>
      <c r="R231" s="21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</row>
    <row r="232">
      <c r="A232" s="12" t="n">
        <v>44300.0</v>
      </c>
      <c r="B232" s="12" t="n">
        <v>44362.0</v>
      </c>
      <c r="C232" s="39" t="s">
        <v>714</v>
      </c>
      <c r="D232" s="16"/>
      <c r="E232" s="27" t="s">
        <v>715</v>
      </c>
      <c r="F232" s="25" t="s">
        <v>90</v>
      </c>
      <c r="G232" s="16" t="s">
        <v>38</v>
      </c>
      <c r="H232" s="26" t="s">
        <v>195</v>
      </c>
      <c r="I232" s="40" t="n">
        <v>0.3</v>
      </c>
      <c r="J232" s="19"/>
      <c r="K232" s="20" t="n">
        <v>5000.0</v>
      </c>
      <c r="L232" s="27" t="s">
        <v>716</v>
      </c>
      <c r="M232" s="21"/>
      <c r="N232" s="27"/>
      <c r="O232" s="12"/>
      <c r="P232" s="28"/>
      <c r="Q232" s="16"/>
      <c r="R232" s="2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</row>
    <row r="233">
      <c r="A233" s="12" t="n">
        <v>44384.0</v>
      </c>
      <c r="B233" s="12" t="n">
        <v>44384.0</v>
      </c>
      <c r="C233" s="13" t="n">
        <v>1.0000373888E11</v>
      </c>
      <c r="D233" s="14" t="s">
        <v>73</v>
      </c>
      <c r="E233" s="15" t="s">
        <v>717</v>
      </c>
      <c r="F233" s="16" t="s">
        <v>111</v>
      </c>
      <c r="G233" s="16" t="s">
        <v>53</v>
      </c>
      <c r="H233" s="17" t="s">
        <v>202</v>
      </c>
      <c r="I233" s="18" t="n">
        <v>0.75</v>
      </c>
      <c r="J233" s="19" t="s">
        <v>102</v>
      </c>
      <c r="K233" s="20" t="n">
        <v>3000.0</v>
      </c>
      <c r="L233" s="21" t="s">
        <v>107</v>
      </c>
      <c r="M233" s="21" t="s">
        <v>233</v>
      </c>
      <c r="N233" s="21" t="s">
        <v>718</v>
      </c>
      <c r="O233" s="22"/>
      <c r="P233" s="23"/>
      <c r="Q233" s="16"/>
      <c r="R233" s="21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</row>
    <row r="234">
      <c r="A234" s="12" t="n">
        <v>44351.0</v>
      </c>
      <c r="B234" s="12" t="n">
        <v>44377.0</v>
      </c>
      <c r="C234" s="29" t="n">
        <v>1.00009738637E11</v>
      </c>
      <c r="D234" s="14"/>
      <c r="E234" s="15" t="s">
        <v>719</v>
      </c>
      <c r="F234" s="16" t="s">
        <v>82</v>
      </c>
      <c r="G234" s="16" t="s">
        <v>100</v>
      </c>
      <c r="H234" s="17" t="s">
        <v>164</v>
      </c>
      <c r="I234" s="18" t="n">
        <v>0.25</v>
      </c>
      <c r="J234" s="19" t="s">
        <v>84</v>
      </c>
      <c r="K234" s="20" t="n">
        <v>3500.0</v>
      </c>
      <c r="L234" s="63" t="s">
        <v>96</v>
      </c>
      <c r="M234" s="21" t="s">
        <v>720</v>
      </c>
      <c r="N234" s="21" t="s">
        <v>721</v>
      </c>
      <c r="O234" s="22"/>
      <c r="P234" s="23"/>
      <c r="Q234" s="16"/>
      <c r="R234" s="21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</row>
    <row r="235">
      <c r="A235" s="30" t="n">
        <v>44369.0</v>
      </c>
      <c r="B235" s="30" t="n">
        <v>44369.0</v>
      </c>
      <c r="C235" s="29"/>
      <c r="D235" s="14"/>
      <c r="E235" s="15" t="s">
        <v>722</v>
      </c>
      <c r="F235" s="16" t="s">
        <v>198</v>
      </c>
      <c r="G235" s="16" t="s">
        <v>105</v>
      </c>
      <c r="H235" s="17" t="s">
        <v>114</v>
      </c>
      <c r="I235" s="18" t="n">
        <v>0.25</v>
      </c>
      <c r="J235" s="19" t="s">
        <v>281</v>
      </c>
      <c r="K235" s="20" t="n">
        <v>5000.0</v>
      </c>
      <c r="L235" s="21" t="s">
        <v>107</v>
      </c>
      <c r="M235" s="21"/>
      <c r="N235" s="21" t="s">
        <v>723</v>
      </c>
      <c r="O235" s="22"/>
      <c r="P235" s="23"/>
      <c r="Q235" s="16"/>
      <c r="R235" s="21" t="s">
        <v>723</v>
      </c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</row>
    <row r="236">
      <c r="A236" s="12" t="n">
        <v>44344.0</v>
      </c>
      <c r="B236" s="12" t="n">
        <v>44382.0</v>
      </c>
      <c r="C236" s="29" t="n">
        <v>1.00018296829E11</v>
      </c>
      <c r="D236" s="14"/>
      <c r="E236" s="15" t="s">
        <v>724</v>
      </c>
      <c r="F236" s="16" t="s">
        <v>90</v>
      </c>
      <c r="G236" s="16" t="s">
        <v>38</v>
      </c>
      <c r="H236" s="17" t="s">
        <v>725</v>
      </c>
      <c r="I236" s="18" t="n">
        <v>0.5</v>
      </c>
      <c r="J236" s="19" t="s">
        <v>95</v>
      </c>
      <c r="K236" s="20" t="n">
        <v>10000.0</v>
      </c>
      <c r="L236" s="21" t="s">
        <v>726</v>
      </c>
      <c r="M236" s="21" t="s">
        <v>727</v>
      </c>
      <c r="N236" s="21"/>
      <c r="O236" s="22"/>
      <c r="P236" s="23"/>
      <c r="Q236" s="16"/>
      <c r="R236" s="21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</row>
    <row r="237">
      <c r="A237" s="12" t="n">
        <v>44379.0</v>
      </c>
      <c r="B237" s="12" t="n">
        <v>44379.0</v>
      </c>
      <c r="C237" s="13" t="n">
        <v>2.880623707E9</v>
      </c>
      <c r="D237" s="14" t="s">
        <v>73</v>
      </c>
      <c r="E237" s="24" t="s">
        <v>728</v>
      </c>
      <c r="F237" s="16" t="s">
        <v>82</v>
      </c>
      <c r="G237" s="16" t="s">
        <v>100</v>
      </c>
      <c r="H237" s="17" t="s">
        <v>151</v>
      </c>
      <c r="I237" s="18" t="n">
        <v>1.0</v>
      </c>
      <c r="J237" s="19" t="s">
        <v>77</v>
      </c>
      <c r="K237" s="20" t="n">
        <v>5340.82</v>
      </c>
      <c r="L237" s="24" t="s">
        <v>96</v>
      </c>
      <c r="M237" s="27"/>
      <c r="N237" s="21" t="s">
        <v>729</v>
      </c>
      <c r="O237" s="12" t="n">
        <v>44379.0</v>
      </c>
      <c r="P237" s="28" t="n">
        <v>18192.0</v>
      </c>
      <c r="Q237" s="16"/>
      <c r="R237" s="2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</row>
    <row r="238">
      <c r="A238" s="12" t="n">
        <v>44351.0</v>
      </c>
      <c r="B238" s="12" t="n">
        <v>44351.0</v>
      </c>
      <c r="C238" s="13" t="n">
        <v>5.1986145E7</v>
      </c>
      <c r="D238" s="14" t="s">
        <v>73</v>
      </c>
      <c r="E238" s="15" t="s">
        <v>730</v>
      </c>
      <c r="F238" s="16" t="s">
        <v>82</v>
      </c>
      <c r="G238" s="16" t="s">
        <v>127</v>
      </c>
      <c r="H238" s="17" t="s">
        <v>351</v>
      </c>
      <c r="I238" s="18" t="n">
        <v>1.0</v>
      </c>
      <c r="J238" s="19" t="s">
        <v>102</v>
      </c>
      <c r="K238" s="20" t="n">
        <v>5846.0</v>
      </c>
      <c r="L238" s="21" t="s">
        <v>96</v>
      </c>
      <c r="M238" s="21" t="s">
        <v>233</v>
      </c>
      <c r="N238" s="21" t="s">
        <v>731</v>
      </c>
      <c r="O238" s="22" t="n">
        <v>44378.0</v>
      </c>
      <c r="P238" s="23" t="n">
        <v>5846.0</v>
      </c>
      <c r="Q238" s="16" t="s">
        <v>160</v>
      </c>
      <c r="R238" s="21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</row>
    <row r="239">
      <c r="A239" s="12" t="n">
        <v>44301.0</v>
      </c>
      <c r="B239" s="12" t="n">
        <v>44334.0</v>
      </c>
      <c r="C239" s="13" t="n">
        <v>1.00018632616E11</v>
      </c>
      <c r="D239" s="16"/>
      <c r="E239" s="24" t="s">
        <v>732</v>
      </c>
      <c r="F239" s="16" t="s">
        <v>82</v>
      </c>
      <c r="G239" s="16" t="s">
        <v>105</v>
      </c>
      <c r="H239" s="17" t="s">
        <v>618</v>
      </c>
      <c r="I239" s="18" t="n">
        <v>0.5</v>
      </c>
      <c r="J239" s="19" t="s">
        <v>733</v>
      </c>
      <c r="K239" s="20" t="n">
        <v>5000.0</v>
      </c>
      <c r="L239" s="24" t="s">
        <v>107</v>
      </c>
      <c r="M239" s="24"/>
      <c r="N239" s="21" t="s">
        <v>734</v>
      </c>
      <c r="O239" s="30"/>
      <c r="P239" s="28"/>
      <c r="Q239" s="16"/>
      <c r="R239" s="27" t="s">
        <v>734</v>
      </c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</row>
    <row r="240">
      <c r="A240" s="12" t="n">
        <v>44376.0</v>
      </c>
      <c r="B240" s="12" t="n">
        <v>44376.0</v>
      </c>
      <c r="C240" s="29" t="n">
        <v>1.00019887722E11</v>
      </c>
      <c r="D240" s="14"/>
      <c r="E240" s="15" t="s">
        <v>735</v>
      </c>
      <c r="F240" s="16" t="s">
        <v>155</v>
      </c>
      <c r="G240" s="16" t="s">
        <v>38</v>
      </c>
      <c r="H240" s="17" t="s">
        <v>156</v>
      </c>
      <c r="I240" s="18" t="n">
        <v>0.9</v>
      </c>
      <c r="J240" s="19" t="s">
        <v>84</v>
      </c>
      <c r="K240" s="20" t="n">
        <v>5000.0</v>
      </c>
      <c r="L240" s="21" t="s">
        <v>736</v>
      </c>
      <c r="M240" s="21"/>
      <c r="N240" s="21"/>
      <c r="O240" s="22"/>
      <c r="P240" s="23"/>
      <c r="Q240" s="16"/>
      <c r="R240" s="21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</row>
    <row r="241">
      <c r="A241" s="12" t="n">
        <v>44378.0</v>
      </c>
      <c r="B241" s="12" t="n">
        <v>44378.0</v>
      </c>
      <c r="C241" s="29" t="n">
        <v>1.00016241449E11</v>
      </c>
      <c r="D241" s="14"/>
      <c r="E241" s="15" t="s">
        <v>737</v>
      </c>
      <c r="F241" s="16" t="s">
        <v>155</v>
      </c>
      <c r="G241" s="16" t="s">
        <v>105</v>
      </c>
      <c r="H241" s="17" t="s">
        <v>132</v>
      </c>
      <c r="I241" s="18" t="n">
        <v>0.5</v>
      </c>
      <c r="J241" s="19" t="s">
        <v>77</v>
      </c>
      <c r="K241" s="20" t="n">
        <v>14000.0</v>
      </c>
      <c r="L241" s="21" t="s">
        <v>738</v>
      </c>
      <c r="M241" s="21"/>
      <c r="N241" s="21" t="s">
        <v>739</v>
      </c>
      <c r="O241" s="12"/>
      <c r="P241" s="23"/>
      <c r="Q241" s="16"/>
      <c r="R241" s="21" t="s">
        <v>739</v>
      </c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</row>
    <row r="242">
      <c r="A242" s="12" t="n">
        <v>44365.0</v>
      </c>
      <c r="B242" s="12" t="n">
        <v>44383.0</v>
      </c>
      <c r="C242" s="29" t="n">
        <v>1.00019818668E11</v>
      </c>
      <c r="D242" s="14"/>
      <c r="E242" s="15" t="s">
        <v>740</v>
      </c>
      <c r="F242" s="16" t="s">
        <v>425</v>
      </c>
      <c r="G242" s="16" t="s">
        <v>105</v>
      </c>
      <c r="H242" s="17" t="s">
        <v>438</v>
      </c>
      <c r="I242" s="18" t="n">
        <v>0.0</v>
      </c>
      <c r="J242" s="19" t="s">
        <v>145</v>
      </c>
      <c r="K242" s="20" t="n">
        <v>135000.0</v>
      </c>
      <c r="L242" s="21" t="s">
        <v>107</v>
      </c>
      <c r="M242" s="21" t="s">
        <v>741</v>
      </c>
      <c r="N242" s="21"/>
      <c r="O242" s="22"/>
      <c r="P242" s="23"/>
      <c r="Q242" s="16"/>
      <c r="R242" s="21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</row>
    <row r="243">
      <c r="A243" s="12" t="n">
        <v>44379.0</v>
      </c>
      <c r="B243" s="12" t="n">
        <v>44379.0</v>
      </c>
      <c r="C243" s="13" t="n">
        <v>1.00017952255E11</v>
      </c>
      <c r="D243" s="14" t="s">
        <v>73</v>
      </c>
      <c r="E243" s="15" t="s">
        <v>742</v>
      </c>
      <c r="F243" s="16" t="s">
        <v>198</v>
      </c>
      <c r="G243" s="16" t="s">
        <v>35</v>
      </c>
      <c r="H243" s="17" t="s">
        <v>373</v>
      </c>
      <c r="I243" s="18" t="n">
        <v>0.0</v>
      </c>
      <c r="J243" s="19" t="s">
        <v>77</v>
      </c>
      <c r="K243" s="20" t="n">
        <v>15000.0</v>
      </c>
      <c r="L243" s="21" t="s">
        <v>107</v>
      </c>
      <c r="M243" s="21" t="s">
        <v>743</v>
      </c>
      <c r="N243" s="21" t="s">
        <v>744</v>
      </c>
      <c r="O243" s="22"/>
      <c r="P243" s="23"/>
      <c r="Q243" s="16" t="s">
        <v>80</v>
      </c>
      <c r="R243" s="21" t="s">
        <v>745</v>
      </c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</row>
    <row r="244">
      <c r="A244" s="30" t="n">
        <v>44313.0</v>
      </c>
      <c r="B244" s="30" t="n">
        <v>44328.0</v>
      </c>
      <c r="C244" s="13" t="s">
        <v>746</v>
      </c>
      <c r="D244" s="16"/>
      <c r="E244" s="24" t="s">
        <v>747</v>
      </c>
      <c r="F244" s="16" t="s">
        <v>82</v>
      </c>
      <c r="G244" s="16" t="s">
        <v>105</v>
      </c>
      <c r="H244" s="17" t="s">
        <v>106</v>
      </c>
      <c r="I244" s="18" t="n">
        <v>0.25</v>
      </c>
      <c r="J244" s="19" t="s">
        <v>581</v>
      </c>
      <c r="K244" s="20" t="n">
        <v>10000.0</v>
      </c>
      <c r="L244" s="24" t="s">
        <v>107</v>
      </c>
      <c r="M244" s="24"/>
      <c r="N244" s="21" t="s">
        <v>748</v>
      </c>
      <c r="O244" s="30"/>
      <c r="P244" s="28"/>
      <c r="Q244" s="16"/>
      <c r="R244" s="27" t="s">
        <v>597</v>
      </c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</row>
    <row r="245">
      <c r="A245" s="30" t="n">
        <v>44348.0</v>
      </c>
      <c r="B245" s="30" t="n">
        <v>44350.0</v>
      </c>
      <c r="C245" s="29" t="n">
        <v>3.02000004556E11</v>
      </c>
      <c r="D245" s="14"/>
      <c r="E245" s="15" t="s">
        <v>749</v>
      </c>
      <c r="F245" s="16" t="s">
        <v>82</v>
      </c>
      <c r="G245" s="16" t="s">
        <v>105</v>
      </c>
      <c r="H245" s="17" t="s">
        <v>208</v>
      </c>
      <c r="I245" s="18" t="n">
        <v>0.0</v>
      </c>
      <c r="J245" s="19" t="s">
        <v>77</v>
      </c>
      <c r="K245" s="20" t="n">
        <v>9497.0</v>
      </c>
      <c r="L245" s="21" t="s">
        <v>107</v>
      </c>
      <c r="M245" s="21"/>
      <c r="N245" s="21" t="s">
        <v>750</v>
      </c>
      <c r="O245" s="22"/>
      <c r="P245" s="23"/>
      <c r="Q245" s="16"/>
      <c r="R245" s="21" t="s">
        <v>597</v>
      </c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</row>
    <row r="246">
      <c r="A246" s="12" t="n">
        <v>44379.0</v>
      </c>
      <c r="B246" s="12" t="n">
        <v>44379.0</v>
      </c>
      <c r="C246" s="13" t="n">
        <v>1.00019083966E11</v>
      </c>
      <c r="D246" s="14" t="s">
        <v>73</v>
      </c>
      <c r="E246" s="15" t="s">
        <v>751</v>
      </c>
      <c r="F246" s="16" t="s">
        <v>82</v>
      </c>
      <c r="G246" s="16" t="s">
        <v>55</v>
      </c>
      <c r="H246" s="17" t="s">
        <v>321</v>
      </c>
      <c r="I246" s="18" t="n">
        <v>0.25</v>
      </c>
      <c r="J246" s="19" t="s">
        <v>77</v>
      </c>
      <c r="K246" s="20" t="n">
        <v>20000.0</v>
      </c>
      <c r="L246" s="21" t="s">
        <v>392</v>
      </c>
      <c r="M246" s="21" t="s">
        <v>752</v>
      </c>
      <c r="N246" s="21" t="s">
        <v>753</v>
      </c>
      <c r="O246" s="22"/>
      <c r="P246" s="23"/>
      <c r="Q246" s="16"/>
      <c r="R246" s="21"/>
      <c r="S246" s="64"/>
      <c r="T246" s="16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17"/>
      <c r="AP246" s="17"/>
      <c r="AQ246" s="17"/>
      <c r="AR246" s="17"/>
      <c r="AS246" s="17"/>
      <c r="AT246" s="17"/>
    </row>
    <row r="247">
      <c r="A247" s="12" t="n">
        <v>44350.0</v>
      </c>
      <c r="B247" s="12" t="n">
        <v>44378.0</v>
      </c>
      <c r="C247" s="29" t="n">
        <v>1.00019628575E11</v>
      </c>
      <c r="D247" s="14"/>
      <c r="E247" s="15" t="s">
        <v>751</v>
      </c>
      <c r="F247" s="16" t="s">
        <v>111</v>
      </c>
      <c r="G247" s="16" t="s">
        <v>38</v>
      </c>
      <c r="H247" s="17" t="s">
        <v>280</v>
      </c>
      <c r="I247" s="18" t="n">
        <v>0.5</v>
      </c>
      <c r="J247" s="19" t="s">
        <v>77</v>
      </c>
      <c r="K247" s="20" t="n">
        <v>3209.0</v>
      </c>
      <c r="L247" s="21" t="s">
        <v>107</v>
      </c>
      <c r="M247" s="21"/>
      <c r="N247" s="21"/>
      <c r="O247" s="22" t="n">
        <v>44350.0</v>
      </c>
      <c r="P247" s="23" t="n">
        <v>3209.0</v>
      </c>
      <c r="Q247" s="16"/>
      <c r="R247" s="21"/>
      <c r="S247" s="64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7"/>
      <c r="AP247" s="17"/>
      <c r="AQ247" s="17"/>
      <c r="AR247" s="17"/>
      <c r="AS247" s="17"/>
      <c r="AT247" s="17"/>
    </row>
    <row r="248">
      <c r="A248" s="30" t="n">
        <v>44328.0</v>
      </c>
      <c r="B248" s="30" t="n">
        <v>44363.0</v>
      </c>
      <c r="C248" s="13" t="s">
        <v>754</v>
      </c>
      <c r="D248" s="16"/>
      <c r="E248" s="24" t="s">
        <v>755</v>
      </c>
      <c r="F248" s="25" t="s">
        <v>90</v>
      </c>
      <c r="G248" s="16" t="s">
        <v>38</v>
      </c>
      <c r="H248" s="26" t="s">
        <v>175</v>
      </c>
      <c r="I248" s="18" t="n">
        <v>0.3</v>
      </c>
      <c r="J248" s="19"/>
      <c r="K248" s="20" t="n">
        <v>20000.0</v>
      </c>
      <c r="L248" s="24" t="s">
        <v>756</v>
      </c>
      <c r="M248" s="24"/>
      <c r="N248" s="27"/>
      <c r="O248" s="12"/>
      <c r="P248" s="28"/>
      <c r="Q248" s="16"/>
      <c r="R248" s="27"/>
      <c r="S248" s="65"/>
      <c r="T248" s="66"/>
      <c r="U248" s="67"/>
      <c r="V248" s="51"/>
      <c r="W248" s="51"/>
      <c r="X248" s="67"/>
      <c r="Y248" s="19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17"/>
      <c r="AP248" s="17"/>
      <c r="AQ248" s="17"/>
      <c r="AR248" s="17"/>
      <c r="AS248" s="17"/>
      <c r="AT248" s="17"/>
    </row>
    <row r="249">
      <c r="A249" s="12" t="n">
        <v>44355.0</v>
      </c>
      <c r="B249" s="12" t="n">
        <v>44383.0</v>
      </c>
      <c r="C249" s="29" t="n">
        <v>1.00004422194E11</v>
      </c>
      <c r="D249" s="14"/>
      <c r="E249" s="15" t="s">
        <v>757</v>
      </c>
      <c r="F249" s="16" t="s">
        <v>90</v>
      </c>
      <c r="G249" s="16" t="s">
        <v>38</v>
      </c>
      <c r="H249" s="17" t="s">
        <v>162</v>
      </c>
      <c r="I249" s="18" t="n">
        <v>0.9</v>
      </c>
      <c r="J249" s="19" t="s">
        <v>95</v>
      </c>
      <c r="K249" s="20" t="n">
        <v>5500.0</v>
      </c>
      <c r="L249" s="21" t="s">
        <v>107</v>
      </c>
      <c r="M249" s="21"/>
      <c r="N249" s="21"/>
      <c r="O249" s="22"/>
      <c r="P249" s="23"/>
      <c r="Q249" s="16"/>
      <c r="R249" s="21"/>
      <c r="S249" s="65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17"/>
      <c r="AP249" s="17"/>
      <c r="AQ249" s="17"/>
      <c r="AR249" s="17"/>
      <c r="AS249" s="17"/>
      <c r="AT249" s="17"/>
    </row>
    <row r="250">
      <c r="A250" s="30" t="n">
        <v>44363.0</v>
      </c>
      <c r="B250" s="30" t="n">
        <v>44383.0</v>
      </c>
      <c r="C250" s="29" t="n">
        <v>1.00019970647E11</v>
      </c>
      <c r="D250" s="14" t="s">
        <v>73</v>
      </c>
      <c r="E250" s="15" t="s">
        <v>758</v>
      </c>
      <c r="F250" s="16" t="s">
        <v>82</v>
      </c>
      <c r="G250" s="16" t="s">
        <v>105</v>
      </c>
      <c r="H250" s="17" t="s">
        <v>208</v>
      </c>
      <c r="I250" s="18" t="n">
        <v>0.5</v>
      </c>
      <c r="J250" s="19" t="s">
        <v>77</v>
      </c>
      <c r="K250" s="20" t="n">
        <v>95000.0</v>
      </c>
      <c r="L250" s="21" t="s">
        <v>759</v>
      </c>
      <c r="M250" s="21"/>
      <c r="N250" s="21" t="s">
        <v>760</v>
      </c>
      <c r="O250" s="22"/>
      <c r="P250" s="23"/>
      <c r="Q250" s="16" t="s">
        <v>160</v>
      </c>
      <c r="R250" s="21" t="s">
        <v>761</v>
      </c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</row>
    <row r="251">
      <c r="A251" s="12" t="n">
        <v>44382.0</v>
      </c>
      <c r="B251" s="12" t="n">
        <v>44382.0</v>
      </c>
      <c r="C251" s="13" t="n">
        <v>1.00017363551E11</v>
      </c>
      <c r="D251" s="14" t="s">
        <v>73</v>
      </c>
      <c r="E251" s="15" t="s">
        <v>762</v>
      </c>
      <c r="F251" s="16" t="s">
        <v>111</v>
      </c>
      <c r="G251" s="16" t="s">
        <v>35</v>
      </c>
      <c r="H251" s="17" t="s">
        <v>236</v>
      </c>
      <c r="I251" s="18" t="n">
        <v>1.0</v>
      </c>
      <c r="J251" s="19" t="s">
        <v>95</v>
      </c>
      <c r="K251" s="20" t="n">
        <v>3000.0</v>
      </c>
      <c r="L251" s="21" t="s">
        <v>763</v>
      </c>
      <c r="M251" s="21"/>
      <c r="N251" s="21" t="s">
        <v>142</v>
      </c>
      <c r="O251" s="22" t="n">
        <v>44382.0</v>
      </c>
      <c r="P251" s="23" t="n">
        <v>9905.0</v>
      </c>
      <c r="Q251" s="16" t="s">
        <v>160</v>
      </c>
      <c r="R251" s="21" t="s">
        <v>764</v>
      </c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</row>
    <row r="252">
      <c r="A252" s="30" t="n">
        <v>44384.0</v>
      </c>
      <c r="B252" s="30" t="n">
        <v>44384.0</v>
      </c>
      <c r="C252" s="29" t="n">
        <v>1.00020102992E11</v>
      </c>
      <c r="D252" s="14"/>
      <c r="E252" s="15" t="s">
        <v>765</v>
      </c>
      <c r="F252" s="16" t="s">
        <v>82</v>
      </c>
      <c r="G252" s="16" t="s">
        <v>100</v>
      </c>
      <c r="H252" s="17" t="s">
        <v>382</v>
      </c>
      <c r="I252" s="18" t="n">
        <v>0.5</v>
      </c>
      <c r="J252" s="19" t="s">
        <v>77</v>
      </c>
      <c r="K252" s="20" t="n">
        <v>8000.0</v>
      </c>
      <c r="L252" s="21" t="s">
        <v>766</v>
      </c>
      <c r="M252" s="21" t="s">
        <v>767</v>
      </c>
      <c r="N252" s="21" t="s">
        <v>768</v>
      </c>
      <c r="O252" s="22"/>
      <c r="P252" s="23"/>
      <c r="Q252" s="16"/>
      <c r="R252" s="2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</row>
    <row r="253">
      <c r="A253" s="12" t="n">
        <v>44371.0</v>
      </c>
      <c r="B253" s="12" t="n">
        <v>44378.0</v>
      </c>
      <c r="C253" s="29" t="n">
        <v>1.00019762843E11</v>
      </c>
      <c r="D253" s="14"/>
      <c r="E253" s="15" t="s">
        <v>769</v>
      </c>
      <c r="F253" s="16" t="s">
        <v>111</v>
      </c>
      <c r="G253" s="16" t="s">
        <v>38</v>
      </c>
      <c r="H253" s="17" t="s">
        <v>239</v>
      </c>
      <c r="I253" s="18" t="n">
        <v>0.75</v>
      </c>
      <c r="J253" s="19" t="s">
        <v>77</v>
      </c>
      <c r="K253" s="20" t="n">
        <v>40000.0</v>
      </c>
      <c r="L253" s="21" t="s">
        <v>770</v>
      </c>
      <c r="M253" s="21"/>
      <c r="N253" s="21"/>
      <c r="O253" s="22"/>
      <c r="P253" s="23"/>
      <c r="Q253" s="16"/>
      <c r="R253" s="2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</row>
    <row r="254">
      <c r="A254" s="12" t="n">
        <v>44357.0</v>
      </c>
      <c r="B254" s="12" t="n">
        <v>44382.0</v>
      </c>
      <c r="C254" s="29" t="n">
        <v>1.000057387E11</v>
      </c>
      <c r="D254" s="14"/>
      <c r="E254" s="15" t="s">
        <v>771</v>
      </c>
      <c r="F254" s="16" t="s">
        <v>82</v>
      </c>
      <c r="G254" s="16" t="s">
        <v>100</v>
      </c>
      <c r="H254" s="17" t="s">
        <v>164</v>
      </c>
      <c r="I254" s="18" t="n">
        <v>0.0</v>
      </c>
      <c r="J254" s="19"/>
      <c r="K254" s="20" t="n">
        <v>7000.0</v>
      </c>
      <c r="L254" s="21" t="s">
        <v>124</v>
      </c>
      <c r="M254" s="21"/>
      <c r="N254" s="21" t="s">
        <v>772</v>
      </c>
      <c r="O254" s="22"/>
      <c r="P254" s="23"/>
      <c r="Q254" s="16"/>
      <c r="R254" s="2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</row>
    <row r="255">
      <c r="A255" s="12" t="n">
        <v>44378.0</v>
      </c>
      <c r="B255" s="12" t="n">
        <v>44384.0</v>
      </c>
      <c r="C255" s="13" t="n">
        <v>1.00012640691E11</v>
      </c>
      <c r="D255" s="14" t="s">
        <v>73</v>
      </c>
      <c r="E255" s="15" t="s">
        <v>773</v>
      </c>
      <c r="F255" s="16" t="s">
        <v>82</v>
      </c>
      <c r="G255" s="16" t="s">
        <v>127</v>
      </c>
      <c r="H255" s="17" t="s">
        <v>529</v>
      </c>
      <c r="I255" s="18" t="n">
        <v>0.25</v>
      </c>
      <c r="J255" s="19" t="s">
        <v>102</v>
      </c>
      <c r="K255" s="20" t="n">
        <v>5000.0</v>
      </c>
      <c r="L255" s="21" t="s">
        <v>107</v>
      </c>
      <c r="M255" s="21" t="s">
        <v>774</v>
      </c>
      <c r="N255" s="21" t="s">
        <v>775</v>
      </c>
      <c r="O255" s="22"/>
      <c r="P255" s="23"/>
      <c r="Q255" s="16"/>
      <c r="R255" s="21" t="s">
        <v>776</v>
      </c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</row>
    <row r="256">
      <c r="A256" s="12" t="n">
        <v>44340.0</v>
      </c>
      <c r="B256" s="12" t="n">
        <v>44350.0</v>
      </c>
      <c r="C256" s="29" t="n">
        <v>1.00019460851E11</v>
      </c>
      <c r="D256" s="14"/>
      <c r="E256" s="15" t="s">
        <v>777</v>
      </c>
      <c r="F256" s="16" t="s">
        <v>82</v>
      </c>
      <c r="G256" s="16" t="s">
        <v>100</v>
      </c>
      <c r="H256" s="17" t="s">
        <v>382</v>
      </c>
      <c r="I256" s="18" t="n">
        <v>0.25</v>
      </c>
      <c r="J256" s="19" t="s">
        <v>778</v>
      </c>
      <c r="K256" s="20" t="n">
        <v>3000.0</v>
      </c>
      <c r="L256" s="21" t="s">
        <v>121</v>
      </c>
      <c r="M256" s="21"/>
      <c r="N256" s="21" t="s">
        <v>779</v>
      </c>
      <c r="O256" s="22"/>
      <c r="P256" s="23"/>
      <c r="Q256" s="16"/>
      <c r="R256" s="2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</row>
    <row r="257">
      <c r="A257" s="12" t="n">
        <v>44350.0</v>
      </c>
      <c r="B257" s="12" t="n">
        <v>44378.0</v>
      </c>
      <c r="C257" s="29" t="n">
        <v>1.81855124E8</v>
      </c>
      <c r="D257" s="14"/>
      <c r="E257" s="15" t="s">
        <v>780</v>
      </c>
      <c r="F257" s="16" t="s">
        <v>111</v>
      </c>
      <c r="G257" s="16" t="s">
        <v>38</v>
      </c>
      <c r="H257" s="17" t="s">
        <v>280</v>
      </c>
      <c r="I257" s="18" t="n">
        <v>0.5</v>
      </c>
      <c r="J257" s="19" t="s">
        <v>77</v>
      </c>
      <c r="K257" s="20" t="n">
        <v>5000.0</v>
      </c>
      <c r="L257" s="21" t="s">
        <v>781</v>
      </c>
      <c r="M257" s="21"/>
      <c r="N257" s="21"/>
      <c r="O257" s="22"/>
      <c r="P257" s="23"/>
      <c r="Q257" s="16"/>
      <c r="R257" s="2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</row>
    <row r="258">
      <c r="A258" s="12" t="n">
        <v>44368.0</v>
      </c>
      <c r="B258" s="12" t="n">
        <v>44384.0</v>
      </c>
      <c r="C258" s="29" t="n">
        <v>1.00010911722E11</v>
      </c>
      <c r="D258" s="14"/>
      <c r="E258" s="15" t="s">
        <v>780</v>
      </c>
      <c r="F258" s="16" t="s">
        <v>90</v>
      </c>
      <c r="G258" s="16" t="s">
        <v>38</v>
      </c>
      <c r="H258" s="17" t="s">
        <v>725</v>
      </c>
      <c r="I258" s="18" t="n">
        <v>0.75</v>
      </c>
      <c r="J258" s="19" t="s">
        <v>102</v>
      </c>
      <c r="K258" s="20" t="n">
        <v>5000.0</v>
      </c>
      <c r="L258" s="21" t="s">
        <v>561</v>
      </c>
      <c r="M258" s="21" t="s">
        <v>782</v>
      </c>
      <c r="N258" s="21"/>
      <c r="O258" s="22"/>
      <c r="P258" s="23"/>
      <c r="Q258" s="16"/>
      <c r="R258" s="2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</row>
    <row r="259">
      <c r="A259" s="12" t="n">
        <v>44305.0</v>
      </c>
      <c r="B259" s="12" t="n">
        <v>44316.0</v>
      </c>
      <c r="C259" s="39" t="s">
        <v>783</v>
      </c>
      <c r="D259" s="16"/>
      <c r="E259" s="27" t="s">
        <v>780</v>
      </c>
      <c r="F259" s="25" t="s">
        <v>90</v>
      </c>
      <c r="G259" s="16" t="s">
        <v>38</v>
      </c>
      <c r="H259" s="26" t="s">
        <v>112</v>
      </c>
      <c r="I259" s="40" t="n">
        <v>0.6</v>
      </c>
      <c r="J259" s="19"/>
      <c r="K259" s="20" t="n">
        <v>15000.0</v>
      </c>
      <c r="L259" s="27" t="s">
        <v>107</v>
      </c>
      <c r="M259" s="24"/>
      <c r="N259" s="27"/>
      <c r="O259" s="12"/>
      <c r="P259" s="28"/>
      <c r="Q259" s="16"/>
      <c r="R259" s="27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</row>
    <row r="260">
      <c r="A260" s="30" t="n">
        <v>44285.0</v>
      </c>
      <c r="B260" s="30" t="n">
        <v>44288.0</v>
      </c>
      <c r="C260" s="39" t="s">
        <v>784</v>
      </c>
      <c r="D260" s="16"/>
      <c r="E260" s="27" t="s">
        <v>780</v>
      </c>
      <c r="F260" s="25" t="s">
        <v>111</v>
      </c>
      <c r="G260" s="16" t="s">
        <v>38</v>
      </c>
      <c r="H260" s="26" t="s">
        <v>299</v>
      </c>
      <c r="I260" s="26"/>
      <c r="J260" s="19"/>
      <c r="K260" s="20" t="n">
        <v>5000.0</v>
      </c>
      <c r="L260" s="27" t="s">
        <v>785</v>
      </c>
      <c r="M260" s="24"/>
      <c r="N260" s="27"/>
      <c r="O260" s="12"/>
      <c r="P260" s="28"/>
      <c r="Q260" s="16"/>
      <c r="R260" s="27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</row>
    <row r="261">
      <c r="A261" s="30" t="n">
        <v>44328.0</v>
      </c>
      <c r="B261" s="30" t="n">
        <v>44344.0</v>
      </c>
      <c r="C261" s="13" t="s">
        <v>786</v>
      </c>
      <c r="D261" s="16"/>
      <c r="E261" s="24" t="s">
        <v>787</v>
      </c>
      <c r="F261" s="25" t="s">
        <v>90</v>
      </c>
      <c r="G261" s="16" t="s">
        <v>38</v>
      </c>
      <c r="H261" s="26" t="s">
        <v>112</v>
      </c>
      <c r="I261" s="18" t="n">
        <v>0.3</v>
      </c>
      <c r="J261" s="19"/>
      <c r="K261" s="20" t="n">
        <v>3200.0</v>
      </c>
      <c r="L261" s="24" t="s">
        <v>107</v>
      </c>
      <c r="M261" s="24"/>
      <c r="N261" s="27"/>
      <c r="O261" s="12"/>
      <c r="P261" s="28"/>
      <c r="Q261" s="16"/>
      <c r="R261" s="27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</row>
    <row r="262">
      <c r="A262" s="12" t="n">
        <v>44363.0</v>
      </c>
      <c r="B262" s="12" t="n">
        <v>44363.0</v>
      </c>
      <c r="C262" s="13" t="s">
        <v>788</v>
      </c>
      <c r="D262" s="16"/>
      <c r="E262" s="24" t="s">
        <v>789</v>
      </c>
      <c r="F262" s="25" t="s">
        <v>90</v>
      </c>
      <c r="G262" s="16" t="s">
        <v>38</v>
      </c>
      <c r="H262" s="26" t="s">
        <v>156</v>
      </c>
      <c r="I262" s="40" t="n">
        <v>0.6</v>
      </c>
      <c r="J262" s="19"/>
      <c r="K262" s="20" t="n">
        <v>3000.0</v>
      </c>
      <c r="L262" s="24" t="s">
        <v>107</v>
      </c>
      <c r="M262" s="24"/>
      <c r="N262" s="27"/>
      <c r="O262" s="12"/>
      <c r="P262" s="28"/>
      <c r="Q262" s="16"/>
      <c r="R262" s="27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</row>
    <row r="263">
      <c r="A263" s="12" t="n">
        <v>44376.0</v>
      </c>
      <c r="B263" s="12" t="n">
        <v>44382.0</v>
      </c>
      <c r="C263" s="13" t="n">
        <v>1.00008069738E11</v>
      </c>
      <c r="D263" s="14" t="s">
        <v>73</v>
      </c>
      <c r="E263" s="15" t="s">
        <v>790</v>
      </c>
      <c r="F263" s="16" t="s">
        <v>82</v>
      </c>
      <c r="G263" s="16" t="s">
        <v>127</v>
      </c>
      <c r="H263" s="17" t="s">
        <v>351</v>
      </c>
      <c r="I263" s="18" t="n">
        <v>0.0</v>
      </c>
      <c r="J263" s="19" t="s">
        <v>102</v>
      </c>
      <c r="K263" s="20" t="n">
        <v>30000.0</v>
      </c>
      <c r="L263" s="21" t="s">
        <v>96</v>
      </c>
      <c r="M263" s="21" t="s">
        <v>791</v>
      </c>
      <c r="N263" s="21" t="s">
        <v>792</v>
      </c>
      <c r="O263" s="22"/>
      <c r="P263" s="23"/>
      <c r="Q263" s="16"/>
      <c r="R263" s="21" t="s">
        <v>793</v>
      </c>
      <c r="S263" s="68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  <c r="AM263" s="69"/>
      <c r="AN263" s="69"/>
      <c r="AO263" s="69"/>
      <c r="AP263" s="69"/>
      <c r="AQ263" s="69"/>
      <c r="AR263" s="69"/>
      <c r="AS263" s="69"/>
      <c r="AT263" s="69"/>
    </row>
    <row r="264">
      <c r="A264" s="12" t="n">
        <v>44376.0</v>
      </c>
      <c r="B264" s="12" t="n">
        <v>44383.0</v>
      </c>
      <c r="C264" s="29" t="n">
        <v>1.00017291799E11</v>
      </c>
      <c r="D264" s="14"/>
      <c r="E264" s="15" t="s">
        <v>794</v>
      </c>
      <c r="F264" s="16" t="s">
        <v>155</v>
      </c>
      <c r="G264" s="16" t="s">
        <v>38</v>
      </c>
      <c r="H264" s="17" t="s">
        <v>148</v>
      </c>
      <c r="I264" s="18" t="n">
        <v>0.5</v>
      </c>
      <c r="J264" s="19" t="s">
        <v>102</v>
      </c>
      <c r="K264" s="20" t="n">
        <v>3000.0</v>
      </c>
      <c r="L264" s="21" t="s">
        <v>795</v>
      </c>
      <c r="M264" s="21"/>
      <c r="N264" s="21"/>
      <c r="O264" s="22"/>
      <c r="P264" s="23"/>
      <c r="Q264" s="16"/>
      <c r="R264" s="21"/>
      <c r="S264" s="68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  <c r="AM264" s="69"/>
      <c r="AN264" s="69"/>
      <c r="AO264" s="69"/>
      <c r="AP264" s="69"/>
      <c r="AQ264" s="69"/>
      <c r="AR264" s="69"/>
      <c r="AS264" s="69"/>
      <c r="AT264" s="69"/>
    </row>
    <row r="265">
      <c r="A265" s="12" t="n">
        <v>44364.0</v>
      </c>
      <c r="B265" s="12" t="n">
        <v>44364.0</v>
      </c>
      <c r="C265" s="29" t="n">
        <v>1.00012220385E11</v>
      </c>
      <c r="D265" s="14"/>
      <c r="E265" s="15" t="s">
        <v>796</v>
      </c>
      <c r="F265" s="16" t="s">
        <v>82</v>
      </c>
      <c r="G265" s="16" t="s">
        <v>100</v>
      </c>
      <c r="H265" s="17" t="s">
        <v>797</v>
      </c>
      <c r="I265" s="18" t="n">
        <v>0.25</v>
      </c>
      <c r="J265" s="19" t="s">
        <v>95</v>
      </c>
      <c r="K265" s="20" t="n">
        <v>5000.0</v>
      </c>
      <c r="L265" s="21" t="s">
        <v>121</v>
      </c>
      <c r="M265" s="21"/>
      <c r="N265" s="21" t="s">
        <v>798</v>
      </c>
      <c r="O265" s="22"/>
      <c r="P265" s="23"/>
      <c r="Q265" s="16"/>
      <c r="R265" s="21"/>
      <c r="S265" s="68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69"/>
      <c r="AN265" s="69"/>
      <c r="AO265" s="69"/>
      <c r="AP265" s="69"/>
      <c r="AQ265" s="69"/>
      <c r="AR265" s="69"/>
      <c r="AS265" s="69"/>
      <c r="AT265" s="69"/>
    </row>
    <row r="266">
      <c r="A266" s="12" t="n">
        <v>44384.0</v>
      </c>
      <c r="B266" s="12" t="n">
        <v>44384.0</v>
      </c>
      <c r="C266" s="13" t="n">
        <v>1.00013924552E11</v>
      </c>
      <c r="D266" s="14" t="s">
        <v>73</v>
      </c>
      <c r="E266" s="15" t="s">
        <v>799</v>
      </c>
      <c r="F266" s="16" t="s">
        <v>82</v>
      </c>
      <c r="G266" s="16" t="s">
        <v>127</v>
      </c>
      <c r="H266" s="17" t="s">
        <v>636</v>
      </c>
      <c r="I266" s="18" t="n">
        <v>0.75</v>
      </c>
      <c r="J266" s="19" t="s">
        <v>102</v>
      </c>
      <c r="K266" s="20" t="n">
        <v>4000.0</v>
      </c>
      <c r="L266" s="21" t="s">
        <v>96</v>
      </c>
      <c r="M266" s="21"/>
      <c r="N266" s="21" t="s">
        <v>800</v>
      </c>
      <c r="O266" s="22"/>
      <c r="P266" s="23"/>
      <c r="Q266" s="16"/>
      <c r="R266" s="21"/>
      <c r="S266" s="68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  <c r="AM266" s="69"/>
      <c r="AN266" s="69"/>
      <c r="AO266" s="69"/>
      <c r="AP266" s="69"/>
      <c r="AQ266" s="69"/>
      <c r="AR266" s="69"/>
      <c r="AS266" s="69"/>
      <c r="AT266" s="69"/>
    </row>
    <row r="267">
      <c r="A267" s="30" t="n">
        <v>44377.0</v>
      </c>
      <c r="B267" s="30" t="n">
        <v>44377.0</v>
      </c>
      <c r="C267" s="29" t="n">
        <v>1.00020000799E11</v>
      </c>
      <c r="D267" s="14"/>
      <c r="E267" s="15" t="s">
        <v>801</v>
      </c>
      <c r="F267" s="16" t="s">
        <v>90</v>
      </c>
      <c r="G267" s="16" t="s">
        <v>38</v>
      </c>
      <c r="H267" s="17" t="s">
        <v>162</v>
      </c>
      <c r="I267" s="18" t="n">
        <v>0.5</v>
      </c>
      <c r="J267" s="19" t="s">
        <v>84</v>
      </c>
      <c r="K267" s="20" t="n">
        <v>5000.0</v>
      </c>
      <c r="L267" s="21" t="s">
        <v>802</v>
      </c>
      <c r="M267" s="21"/>
      <c r="N267" s="21"/>
      <c r="O267" s="22"/>
      <c r="P267" s="23"/>
      <c r="Q267" s="16"/>
      <c r="R267" s="21"/>
      <c r="S267" s="68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  <c r="AM267" s="69"/>
      <c r="AN267" s="69"/>
      <c r="AO267" s="69"/>
      <c r="AP267" s="69"/>
      <c r="AQ267" s="69"/>
      <c r="AR267" s="69"/>
      <c r="AS267" s="69"/>
      <c r="AT267" s="69"/>
    </row>
    <row r="268">
      <c r="A268" s="12" t="n">
        <v>44357.0</v>
      </c>
      <c r="B268" s="12" t="n">
        <v>44377.0</v>
      </c>
      <c r="C268" s="13" t="s">
        <v>803</v>
      </c>
      <c r="D268" s="16"/>
      <c r="E268" s="24" t="s">
        <v>804</v>
      </c>
      <c r="F268" s="25" t="s">
        <v>111</v>
      </c>
      <c r="G268" s="16" t="s">
        <v>38</v>
      </c>
      <c r="H268" s="26" t="s">
        <v>293</v>
      </c>
      <c r="I268" s="18" t="n">
        <v>0.6</v>
      </c>
      <c r="J268" s="19"/>
      <c r="K268" s="20" t="n">
        <v>5000.0</v>
      </c>
      <c r="L268" s="24" t="s">
        <v>805</v>
      </c>
      <c r="M268" s="24"/>
      <c r="N268" s="27"/>
      <c r="O268" s="12"/>
      <c r="P268" s="28"/>
      <c r="Q268" s="16"/>
      <c r="R268" s="27"/>
      <c r="S268" s="68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  <c r="AM268" s="69"/>
      <c r="AN268" s="69"/>
      <c r="AO268" s="69"/>
      <c r="AP268" s="69"/>
      <c r="AQ268" s="69"/>
      <c r="AR268" s="69"/>
      <c r="AS268" s="69"/>
      <c r="AT268" s="69"/>
    </row>
    <row r="269">
      <c r="A269" s="12" t="n">
        <v>44306.0</v>
      </c>
      <c r="B269" s="12" t="n">
        <v>44344.0</v>
      </c>
      <c r="C269" s="29" t="n">
        <v>1.00018939125E11</v>
      </c>
      <c r="D269" s="14"/>
      <c r="E269" s="15" t="s">
        <v>806</v>
      </c>
      <c r="F269" s="16" t="s">
        <v>82</v>
      </c>
      <c r="G269" s="16" t="s">
        <v>105</v>
      </c>
      <c r="H269" s="17" t="s">
        <v>144</v>
      </c>
      <c r="I269" s="18" t="n">
        <v>0.0</v>
      </c>
      <c r="J269" s="19" t="s">
        <v>145</v>
      </c>
      <c r="K269" s="20" t="n">
        <v>50000.0</v>
      </c>
      <c r="L269" s="21" t="s">
        <v>107</v>
      </c>
      <c r="M269" s="21"/>
      <c r="N269" s="21" t="s">
        <v>807</v>
      </c>
      <c r="O269" s="22"/>
      <c r="P269" s="23"/>
      <c r="Q269" s="16"/>
      <c r="R269" s="21" t="s">
        <v>597</v>
      </c>
      <c r="S269" s="68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  <c r="AM269" s="69"/>
      <c r="AN269" s="69"/>
      <c r="AO269" s="69"/>
      <c r="AP269" s="69"/>
      <c r="AQ269" s="69"/>
      <c r="AR269" s="69"/>
      <c r="AS269" s="69"/>
      <c r="AT269" s="69"/>
    </row>
    <row r="270">
      <c r="A270" s="12" t="n">
        <v>44364.0</v>
      </c>
      <c r="B270" s="12" t="n">
        <v>44377.0</v>
      </c>
      <c r="C270" s="29" t="n">
        <v>1.00018441406E11</v>
      </c>
      <c r="D270" s="14"/>
      <c r="E270" s="15" t="s">
        <v>808</v>
      </c>
      <c r="F270" s="16" t="s">
        <v>82</v>
      </c>
      <c r="G270" s="16" t="s">
        <v>100</v>
      </c>
      <c r="H270" s="17" t="s">
        <v>664</v>
      </c>
      <c r="I270" s="18" t="n">
        <v>0.5</v>
      </c>
      <c r="J270" s="19" t="s">
        <v>84</v>
      </c>
      <c r="K270" s="20" t="n">
        <v>20000.0</v>
      </c>
      <c r="L270" s="21" t="s">
        <v>96</v>
      </c>
      <c r="M270" s="21"/>
      <c r="N270" s="21" t="s">
        <v>809</v>
      </c>
      <c r="O270" s="22"/>
      <c r="P270" s="23"/>
      <c r="Q270" s="16"/>
      <c r="R270" s="21"/>
      <c r="S270" s="68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  <c r="AN270" s="69"/>
      <c r="AO270" s="69"/>
      <c r="AP270" s="69"/>
      <c r="AQ270" s="69"/>
      <c r="AR270" s="69"/>
      <c r="AS270" s="69"/>
      <c r="AT270" s="69"/>
    </row>
    <row r="271">
      <c r="A271" s="30" t="n">
        <v>44335.0</v>
      </c>
      <c r="B271" s="30" t="n">
        <v>44371.0</v>
      </c>
      <c r="C271" s="13" t="s">
        <v>810</v>
      </c>
      <c r="D271" s="16"/>
      <c r="E271" s="24" t="s">
        <v>811</v>
      </c>
      <c r="F271" s="25" t="s">
        <v>90</v>
      </c>
      <c r="G271" s="16" t="s">
        <v>38</v>
      </c>
      <c r="H271" s="26" t="s">
        <v>293</v>
      </c>
      <c r="I271" s="18" t="n">
        <v>0.6</v>
      </c>
      <c r="J271" s="19"/>
      <c r="K271" s="20" t="n">
        <v>3000.0</v>
      </c>
      <c r="L271" s="24" t="s">
        <v>107</v>
      </c>
      <c r="M271" s="24"/>
      <c r="N271" s="27"/>
      <c r="O271" s="12"/>
      <c r="P271" s="28"/>
      <c r="Q271" s="16"/>
      <c r="R271" s="27"/>
      <c r="S271" s="68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  <c r="AP271" s="69"/>
      <c r="AQ271" s="69"/>
      <c r="AR271" s="69"/>
      <c r="AS271" s="69"/>
      <c r="AT271" s="69"/>
    </row>
    <row r="272">
      <c r="A272" s="12" t="n">
        <v>44379.0</v>
      </c>
      <c r="B272" s="12" t="n">
        <v>44383.0</v>
      </c>
      <c r="C272" s="29" t="n">
        <v>2.72869058E8</v>
      </c>
      <c r="D272" s="14"/>
      <c r="E272" s="15" t="s">
        <v>812</v>
      </c>
      <c r="F272" s="16" t="s">
        <v>198</v>
      </c>
      <c r="G272" s="16" t="s">
        <v>105</v>
      </c>
      <c r="H272" s="17" t="s">
        <v>132</v>
      </c>
      <c r="I272" s="18" t="n">
        <v>0.25</v>
      </c>
      <c r="J272" s="19" t="s">
        <v>180</v>
      </c>
      <c r="K272" s="20" t="n">
        <v>8000.0</v>
      </c>
      <c r="L272" s="21" t="s">
        <v>107</v>
      </c>
      <c r="M272" s="21"/>
      <c r="N272" s="21" t="s">
        <v>813</v>
      </c>
      <c r="O272" s="22"/>
      <c r="P272" s="23"/>
      <c r="Q272" s="16"/>
      <c r="R272" s="21" t="s">
        <v>814</v>
      </c>
      <c r="S272" s="68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  <c r="AM272" s="69"/>
      <c r="AN272" s="69"/>
      <c r="AO272" s="69"/>
      <c r="AP272" s="69"/>
      <c r="AQ272" s="69"/>
      <c r="AR272" s="69"/>
      <c r="AS272" s="69"/>
      <c r="AT272" s="69"/>
    </row>
    <row r="273">
      <c r="A273" s="12" t="n">
        <v>44378.0</v>
      </c>
      <c r="B273" s="12" t="n">
        <v>44378.0</v>
      </c>
      <c r="C273" s="13" t="n">
        <v>1.00004333122E11</v>
      </c>
      <c r="D273" s="14" t="s">
        <v>73</v>
      </c>
      <c r="E273" s="15" t="s">
        <v>815</v>
      </c>
      <c r="F273" s="16" t="s">
        <v>82</v>
      </c>
      <c r="G273" s="16" t="s">
        <v>127</v>
      </c>
      <c r="H273" s="17" t="s">
        <v>636</v>
      </c>
      <c r="I273" s="18" t="n">
        <v>0.5</v>
      </c>
      <c r="J273" s="19" t="s">
        <v>102</v>
      </c>
      <c r="K273" s="20" t="n">
        <v>4000.0</v>
      </c>
      <c r="L273" s="21" t="s">
        <v>96</v>
      </c>
      <c r="M273" s="21"/>
      <c r="N273" s="21" t="s">
        <v>816</v>
      </c>
      <c r="O273" s="22"/>
      <c r="P273" s="23"/>
      <c r="Q273" s="16"/>
      <c r="R273" s="21"/>
      <c r="S273" s="68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  <c r="AM273" s="69"/>
      <c r="AN273" s="69"/>
      <c r="AO273" s="69"/>
      <c r="AP273" s="69"/>
      <c r="AQ273" s="69"/>
      <c r="AR273" s="69"/>
      <c r="AS273" s="69"/>
      <c r="AT273" s="69"/>
    </row>
    <row r="274">
      <c r="A274" s="12" t="n">
        <v>44383.0</v>
      </c>
      <c r="B274" s="12" t="n">
        <v>44383.0</v>
      </c>
      <c r="C274" s="29" t="n">
        <v>1.0000119252E11</v>
      </c>
      <c r="D274" s="14" t="s">
        <v>73</v>
      </c>
      <c r="E274" s="15" t="s">
        <v>817</v>
      </c>
      <c r="F274" s="16" t="s">
        <v>82</v>
      </c>
      <c r="G274" s="16" t="s">
        <v>105</v>
      </c>
      <c r="H274" s="17" t="s">
        <v>208</v>
      </c>
      <c r="I274" s="18" t="n">
        <v>1.0</v>
      </c>
      <c r="J274" s="19" t="s">
        <v>77</v>
      </c>
      <c r="K274" s="20" t="n">
        <v>3932.2</v>
      </c>
      <c r="L274" s="21" t="s">
        <v>138</v>
      </c>
      <c r="M274" s="21"/>
      <c r="N274" s="21" t="s">
        <v>818</v>
      </c>
      <c r="O274" s="22" t="n">
        <v>44382.0</v>
      </c>
      <c r="P274" s="23" t="n">
        <v>3932.2</v>
      </c>
      <c r="Q274" s="16"/>
      <c r="R274" s="21" t="s">
        <v>440</v>
      </c>
      <c r="S274" s="68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  <c r="AM274" s="69"/>
      <c r="AN274" s="69"/>
      <c r="AO274" s="69"/>
      <c r="AP274" s="69"/>
      <c r="AQ274" s="69"/>
      <c r="AR274" s="69"/>
      <c r="AS274" s="69"/>
      <c r="AT274" s="69"/>
    </row>
    <row r="275">
      <c r="A275" s="12" t="n">
        <v>44379.0</v>
      </c>
      <c r="B275" s="12" t="n">
        <v>44383.0</v>
      </c>
      <c r="C275" s="13" t="n">
        <v>1.00017145564E11</v>
      </c>
      <c r="D275" s="14" t="s">
        <v>73</v>
      </c>
      <c r="E275" s="15" t="s">
        <v>819</v>
      </c>
      <c r="F275" s="16" t="s">
        <v>111</v>
      </c>
      <c r="G275" s="16" t="s">
        <v>53</v>
      </c>
      <c r="H275" s="17" t="s">
        <v>137</v>
      </c>
      <c r="I275" s="18" t="n">
        <v>0.5</v>
      </c>
      <c r="J275" s="19" t="s">
        <v>102</v>
      </c>
      <c r="K275" s="20" t="n">
        <v>25000.0</v>
      </c>
      <c r="L275" s="21" t="s">
        <v>224</v>
      </c>
      <c r="M275" s="21" t="s">
        <v>820</v>
      </c>
      <c r="N275" s="21" t="s">
        <v>821</v>
      </c>
      <c r="O275" s="22"/>
      <c r="P275" s="23"/>
      <c r="Q275" s="16"/>
      <c r="R275" s="21"/>
      <c r="S275" s="68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  <c r="AM275" s="69"/>
      <c r="AN275" s="69"/>
      <c r="AO275" s="69"/>
      <c r="AP275" s="69"/>
      <c r="AQ275" s="69"/>
      <c r="AR275" s="69"/>
      <c r="AS275" s="69"/>
      <c r="AT275" s="69"/>
    </row>
    <row r="276">
      <c r="A276" s="12" t="n">
        <v>44378.0</v>
      </c>
      <c r="B276" s="12" t="n">
        <v>44384.0</v>
      </c>
      <c r="C276" s="13" t="n">
        <v>1.0001550542E11</v>
      </c>
      <c r="D276" s="14" t="s">
        <v>73</v>
      </c>
      <c r="E276" s="15" t="s">
        <v>822</v>
      </c>
      <c r="F276" s="16" t="s">
        <v>111</v>
      </c>
      <c r="G276" s="16" t="s">
        <v>35</v>
      </c>
      <c r="H276" s="17" t="s">
        <v>236</v>
      </c>
      <c r="I276" s="18" t="n">
        <v>0.5</v>
      </c>
      <c r="J276" s="19" t="s">
        <v>77</v>
      </c>
      <c r="K276" s="20" t="n">
        <v>4000.0</v>
      </c>
      <c r="L276" s="21" t="s">
        <v>107</v>
      </c>
      <c r="M276" s="21"/>
      <c r="N276" s="21" t="s">
        <v>159</v>
      </c>
      <c r="O276" s="12"/>
      <c r="P276" s="23"/>
      <c r="Q276" s="16" t="s">
        <v>80</v>
      </c>
      <c r="R276" s="21"/>
      <c r="S276" s="68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  <c r="AM276" s="69"/>
      <c r="AN276" s="69"/>
      <c r="AO276" s="69"/>
      <c r="AP276" s="69"/>
      <c r="AQ276" s="69"/>
      <c r="AR276" s="69"/>
      <c r="AS276" s="69"/>
      <c r="AT276" s="69"/>
    </row>
    <row r="277">
      <c r="A277" s="12" t="n">
        <v>44342.0</v>
      </c>
      <c r="B277" s="12" t="n">
        <v>44382.0</v>
      </c>
      <c r="C277" s="29" t="n">
        <v>1.00015061812E11</v>
      </c>
      <c r="D277" s="14"/>
      <c r="E277" s="15" t="s">
        <v>823</v>
      </c>
      <c r="F277" s="16" t="s">
        <v>90</v>
      </c>
      <c r="G277" s="16" t="s">
        <v>38</v>
      </c>
      <c r="H277" s="17" t="s">
        <v>162</v>
      </c>
      <c r="I277" s="18" t="n">
        <v>0.25</v>
      </c>
      <c r="J277" s="19" t="s">
        <v>84</v>
      </c>
      <c r="K277" s="20" t="n">
        <v>4000.0</v>
      </c>
      <c r="L277" s="21" t="s">
        <v>124</v>
      </c>
      <c r="M277" s="21"/>
      <c r="N277" s="21"/>
      <c r="O277" s="12"/>
      <c r="P277" s="23"/>
      <c r="Q277" s="16"/>
      <c r="R277" s="21"/>
      <c r="S277" s="68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  <c r="AM277" s="69"/>
      <c r="AN277" s="69"/>
      <c r="AO277" s="69"/>
      <c r="AP277" s="69"/>
      <c r="AQ277" s="69"/>
      <c r="AR277" s="69"/>
      <c r="AS277" s="69"/>
      <c r="AT277" s="69"/>
    </row>
    <row r="278">
      <c r="A278" s="12" t="n">
        <v>44376.0</v>
      </c>
      <c r="B278" s="12" t="n">
        <v>44376.0</v>
      </c>
      <c r="C278" s="29" t="n">
        <v>1.00019907301E11</v>
      </c>
      <c r="D278" s="14"/>
      <c r="E278" s="15" t="s">
        <v>824</v>
      </c>
      <c r="F278" s="16" t="s">
        <v>198</v>
      </c>
      <c r="G278" s="16" t="s">
        <v>38</v>
      </c>
      <c r="H278" s="17" t="s">
        <v>293</v>
      </c>
      <c r="I278" s="18" t="n">
        <v>0.5</v>
      </c>
      <c r="J278" s="19" t="s">
        <v>84</v>
      </c>
      <c r="K278" s="20" t="n">
        <v>200000.0</v>
      </c>
      <c r="L278" s="21" t="s">
        <v>825</v>
      </c>
      <c r="M278" s="21"/>
      <c r="N278" s="21"/>
      <c r="O278" s="22"/>
      <c r="P278" s="23"/>
      <c r="Q278" s="16"/>
      <c r="R278" s="21"/>
      <c r="S278" s="68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  <c r="AM278" s="69"/>
      <c r="AN278" s="69"/>
      <c r="AO278" s="69"/>
      <c r="AP278" s="69"/>
      <c r="AQ278" s="69"/>
      <c r="AR278" s="69"/>
      <c r="AS278" s="69"/>
      <c r="AT278" s="69"/>
    </row>
    <row r="279">
      <c r="A279" s="12" t="n">
        <v>44376.0</v>
      </c>
      <c r="B279" s="12" t="n">
        <v>44383.0</v>
      </c>
      <c r="C279" s="29" t="n">
        <v>1.00003563938E11</v>
      </c>
      <c r="D279" s="14"/>
      <c r="E279" s="15" t="s">
        <v>826</v>
      </c>
      <c r="F279" s="16" t="s">
        <v>155</v>
      </c>
      <c r="G279" s="16" t="s">
        <v>38</v>
      </c>
      <c r="H279" s="17" t="s">
        <v>148</v>
      </c>
      <c r="I279" s="18" t="n">
        <v>0.9</v>
      </c>
      <c r="J279" s="19" t="s">
        <v>77</v>
      </c>
      <c r="K279" s="20" t="n">
        <v>3500.0</v>
      </c>
      <c r="L279" s="21" t="s">
        <v>124</v>
      </c>
      <c r="M279" s="21" t="s">
        <v>827</v>
      </c>
      <c r="N279" s="21"/>
      <c r="O279" s="22"/>
      <c r="P279" s="23"/>
      <c r="Q279" s="16"/>
      <c r="R279" s="21"/>
      <c r="S279" s="68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  <c r="AM279" s="69"/>
      <c r="AN279" s="69"/>
      <c r="AO279" s="69"/>
      <c r="AP279" s="69"/>
      <c r="AQ279" s="69"/>
      <c r="AR279" s="69"/>
      <c r="AS279" s="69"/>
      <c r="AT279" s="69"/>
    </row>
    <row r="280">
      <c r="A280" s="12" t="n">
        <v>44383.0</v>
      </c>
      <c r="B280" s="12" t="n">
        <v>44384.0</v>
      </c>
      <c r="C280" s="13" t="n">
        <v>1.00015380106E11</v>
      </c>
      <c r="D280" s="14" t="s">
        <v>73</v>
      </c>
      <c r="E280" s="15" t="s">
        <v>828</v>
      </c>
      <c r="F280" s="16" t="s">
        <v>82</v>
      </c>
      <c r="G280" s="16" t="s">
        <v>127</v>
      </c>
      <c r="H280" s="17" t="s">
        <v>128</v>
      </c>
      <c r="I280" s="18" t="n">
        <v>1.0</v>
      </c>
      <c r="J280" s="19" t="s">
        <v>77</v>
      </c>
      <c r="K280" s="20" t="n">
        <v>8000.0</v>
      </c>
      <c r="L280" s="21" t="s">
        <v>107</v>
      </c>
      <c r="M280" s="21" t="s">
        <v>829</v>
      </c>
      <c r="N280" s="21" t="s">
        <v>830</v>
      </c>
      <c r="O280" s="12" t="n">
        <v>44384.0</v>
      </c>
      <c r="P280" s="23" t="n">
        <v>8595.0</v>
      </c>
      <c r="Q280" s="16" t="s">
        <v>80</v>
      </c>
      <c r="R280" s="21"/>
      <c r="S280" s="68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  <c r="AM280" s="69"/>
      <c r="AN280" s="69"/>
      <c r="AO280" s="69"/>
      <c r="AP280" s="69"/>
      <c r="AQ280" s="69"/>
      <c r="AR280" s="69"/>
      <c r="AS280" s="69"/>
      <c r="AT280" s="69"/>
    </row>
    <row r="281">
      <c r="A281" s="12" t="n">
        <v>44383.0</v>
      </c>
      <c r="B281" s="12" t="n">
        <v>44383.0</v>
      </c>
      <c r="C281" s="13" t="n">
        <v>1.00005802498E11</v>
      </c>
      <c r="D281" s="14" t="s">
        <v>73</v>
      </c>
      <c r="E281" s="15" t="s">
        <v>831</v>
      </c>
      <c r="F281" s="16" t="s">
        <v>111</v>
      </c>
      <c r="G281" s="16" t="s">
        <v>35</v>
      </c>
      <c r="H281" s="17" t="s">
        <v>832</v>
      </c>
      <c r="I281" s="18" t="n">
        <v>1.0</v>
      </c>
      <c r="J281" s="19" t="s">
        <v>77</v>
      </c>
      <c r="K281" s="20" t="n">
        <v>3448.0</v>
      </c>
      <c r="L281" s="21" t="s">
        <v>107</v>
      </c>
      <c r="M281" s="21" t="s">
        <v>833</v>
      </c>
      <c r="N281" s="21" t="s">
        <v>142</v>
      </c>
      <c r="O281" s="22" t="n">
        <v>44383.0</v>
      </c>
      <c r="P281" s="23" t="n">
        <v>6914.0</v>
      </c>
      <c r="Q281" s="16" t="s">
        <v>160</v>
      </c>
      <c r="R281" s="21"/>
      <c r="S281" s="68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69"/>
      <c r="AN281" s="69"/>
      <c r="AO281" s="69"/>
      <c r="AP281" s="69"/>
      <c r="AQ281" s="69"/>
      <c r="AR281" s="69"/>
      <c r="AS281" s="69"/>
      <c r="AT281" s="69"/>
    </row>
    <row r="282">
      <c r="A282" s="12" t="n">
        <v>44377.0</v>
      </c>
      <c r="B282" s="12" t="n">
        <v>44377.0</v>
      </c>
      <c r="C282" s="13" t="n">
        <v>1.00001282261E11</v>
      </c>
      <c r="D282" s="14" t="s">
        <v>73</v>
      </c>
      <c r="E282" s="15" t="s">
        <v>834</v>
      </c>
      <c r="F282" s="16" t="s">
        <v>75</v>
      </c>
      <c r="G282" s="16" t="s">
        <v>35</v>
      </c>
      <c r="H282" s="17" t="s">
        <v>835</v>
      </c>
      <c r="I282" s="18" t="n">
        <v>0.9</v>
      </c>
      <c r="J282" s="19" t="s">
        <v>77</v>
      </c>
      <c r="K282" s="20" t="n">
        <v>8000.0</v>
      </c>
      <c r="L282" s="21" t="s">
        <v>107</v>
      </c>
      <c r="M282" s="21" t="s">
        <v>836</v>
      </c>
      <c r="N282" s="21" t="s">
        <v>142</v>
      </c>
      <c r="O282" s="22"/>
      <c r="P282" s="23"/>
      <c r="Q282" s="16" t="s">
        <v>80</v>
      </c>
      <c r="R282" s="21"/>
      <c r="S282" s="68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  <c r="AM282" s="69"/>
      <c r="AN282" s="69"/>
      <c r="AO282" s="69"/>
      <c r="AP282" s="69"/>
      <c r="AQ282" s="69"/>
      <c r="AR282" s="69"/>
      <c r="AS282" s="69"/>
      <c r="AT282" s="69"/>
    </row>
    <row r="283">
      <c r="A283" s="30" t="n">
        <v>44382.0</v>
      </c>
      <c r="B283" s="22" t="n">
        <v>44382.0</v>
      </c>
      <c r="C283" s="13" t="n">
        <v>1622034.0</v>
      </c>
      <c r="D283" s="14" t="s">
        <v>73</v>
      </c>
      <c r="E283" s="15" t="s">
        <v>837</v>
      </c>
      <c r="F283" s="16" t="s">
        <v>111</v>
      </c>
      <c r="G283" s="16" t="s">
        <v>53</v>
      </c>
      <c r="H283" s="17" t="s">
        <v>232</v>
      </c>
      <c r="I283" s="18" t="n">
        <v>1.0</v>
      </c>
      <c r="J283" s="19" t="s">
        <v>102</v>
      </c>
      <c r="K283" s="20" t="n">
        <v>10000.0</v>
      </c>
      <c r="L283" s="21" t="s">
        <v>107</v>
      </c>
      <c r="M283" s="21" t="s">
        <v>233</v>
      </c>
      <c r="N283" s="21" t="s">
        <v>138</v>
      </c>
      <c r="O283" s="22" t="n">
        <v>44382.0</v>
      </c>
      <c r="P283" s="23" t="n">
        <v>8510.0</v>
      </c>
      <c r="Q283" s="16" t="s">
        <v>80</v>
      </c>
      <c r="R283" s="21"/>
      <c r="S283" s="68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  <c r="AM283" s="69"/>
      <c r="AN283" s="69"/>
      <c r="AO283" s="69"/>
      <c r="AP283" s="69"/>
      <c r="AQ283" s="69"/>
      <c r="AR283" s="69"/>
      <c r="AS283" s="69"/>
      <c r="AT283" s="69"/>
    </row>
    <row r="284">
      <c r="A284" s="12" t="n">
        <v>44382.0</v>
      </c>
      <c r="B284" s="12" t="n">
        <v>44382.0</v>
      </c>
      <c r="C284" s="13" t="n">
        <v>1.00016910704E11</v>
      </c>
      <c r="D284" s="14" t="s">
        <v>73</v>
      </c>
      <c r="E284" s="15" t="s">
        <v>838</v>
      </c>
      <c r="F284" s="16" t="n">
        <v>400.0</v>
      </c>
      <c r="G284" s="16" t="s">
        <v>35</v>
      </c>
      <c r="H284" s="17" t="s">
        <v>835</v>
      </c>
      <c r="I284" s="18" t="n">
        <v>0.5</v>
      </c>
      <c r="J284" s="19" t="s">
        <v>102</v>
      </c>
      <c r="K284" s="20" t="n">
        <v>75000.0</v>
      </c>
      <c r="L284" s="21" t="s">
        <v>839</v>
      </c>
      <c r="M284" s="21" t="s">
        <v>840</v>
      </c>
      <c r="N284" s="21" t="s">
        <v>841</v>
      </c>
      <c r="O284" s="12"/>
      <c r="P284" s="23"/>
      <c r="Q284" s="16" t="s">
        <v>160</v>
      </c>
      <c r="R284" s="21"/>
      <c r="S284" s="68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  <c r="AM284" s="69"/>
      <c r="AN284" s="69"/>
      <c r="AO284" s="69"/>
      <c r="AP284" s="69"/>
      <c r="AQ284" s="69"/>
      <c r="AR284" s="69"/>
      <c r="AS284" s="69"/>
      <c r="AT284" s="69"/>
    </row>
    <row r="285">
      <c r="A285" s="12" t="n">
        <v>44384.0</v>
      </c>
      <c r="B285" s="12" t="n">
        <v>44384.0</v>
      </c>
      <c r="C285" s="29" t="n">
        <v>1.00014172221E11</v>
      </c>
      <c r="D285" s="14" t="s">
        <v>73</v>
      </c>
      <c r="E285" s="15" t="s">
        <v>842</v>
      </c>
      <c r="F285" s="16" t="s">
        <v>82</v>
      </c>
      <c r="G285" s="16" t="s">
        <v>105</v>
      </c>
      <c r="H285" s="17" t="s">
        <v>199</v>
      </c>
      <c r="I285" s="18" t="n">
        <v>0.5</v>
      </c>
      <c r="J285" s="19" t="s">
        <v>102</v>
      </c>
      <c r="K285" s="20" t="n">
        <v>3000.0</v>
      </c>
      <c r="L285" s="21" t="s">
        <v>124</v>
      </c>
      <c r="M285" s="21"/>
      <c r="N285" s="21" t="s">
        <v>843</v>
      </c>
      <c r="O285" s="22"/>
      <c r="P285" s="23"/>
      <c r="Q285" s="16" t="s">
        <v>80</v>
      </c>
      <c r="R285" s="21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  <c r="AN285" s="69"/>
      <c r="AO285" s="69"/>
      <c r="AP285" s="69"/>
      <c r="AQ285" s="69"/>
      <c r="AR285" s="69"/>
      <c r="AS285" s="69"/>
      <c r="AT285" s="69"/>
    </row>
    <row r="286">
      <c r="A286" s="12" t="n">
        <v>44372.0</v>
      </c>
      <c r="B286" s="12" t="n">
        <v>44372.0</v>
      </c>
      <c r="C286" s="13" t="s">
        <v>844</v>
      </c>
      <c r="D286" s="16"/>
      <c r="E286" s="24" t="s">
        <v>845</v>
      </c>
      <c r="F286" s="16" t="s">
        <v>82</v>
      </c>
      <c r="G286" s="16" t="s">
        <v>38</v>
      </c>
      <c r="H286" s="17" t="s">
        <v>148</v>
      </c>
      <c r="I286" s="18" t="n">
        <v>0.6</v>
      </c>
      <c r="J286" s="19"/>
      <c r="K286" s="20" t="n">
        <v>4000.0</v>
      </c>
      <c r="L286" s="24" t="s">
        <v>846</v>
      </c>
      <c r="M286" s="24"/>
      <c r="N286" s="21"/>
      <c r="O286" s="12"/>
      <c r="P286" s="28"/>
      <c r="Q286" s="16"/>
      <c r="R286" s="27"/>
      <c r="S286" s="68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  <c r="AM286" s="69"/>
      <c r="AN286" s="69"/>
      <c r="AO286" s="69"/>
      <c r="AP286" s="69"/>
      <c r="AQ286" s="69"/>
      <c r="AR286" s="69"/>
      <c r="AS286" s="69"/>
      <c r="AT286" s="69"/>
    </row>
    <row r="287">
      <c r="A287" s="12" t="n">
        <v>44337.0</v>
      </c>
      <c r="B287" s="12" t="n">
        <v>44347.0</v>
      </c>
      <c r="C287" s="13" t="s">
        <v>847</v>
      </c>
      <c r="D287" s="16"/>
      <c r="E287" s="24" t="s">
        <v>848</v>
      </c>
      <c r="F287" s="25" t="s">
        <v>90</v>
      </c>
      <c r="G287" s="16" t="s">
        <v>38</v>
      </c>
      <c r="H287" s="26" t="s">
        <v>91</v>
      </c>
      <c r="I287" s="18" t="n">
        <v>0.3</v>
      </c>
      <c r="J287" s="19"/>
      <c r="K287" s="20" t="n">
        <v>3200.0</v>
      </c>
      <c r="L287" s="24" t="s">
        <v>124</v>
      </c>
      <c r="M287" s="24"/>
      <c r="N287" s="27"/>
      <c r="O287" s="12"/>
      <c r="P287" s="28"/>
      <c r="Q287" s="16"/>
      <c r="R287" s="27"/>
      <c r="S287" s="68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  <c r="AM287" s="69"/>
      <c r="AN287" s="69"/>
      <c r="AO287" s="69"/>
      <c r="AP287" s="69"/>
      <c r="AQ287" s="69"/>
      <c r="AR287" s="69"/>
      <c r="AS287" s="69"/>
      <c r="AT287" s="69"/>
    </row>
    <row r="288">
      <c r="A288" s="12" t="n">
        <v>44383.0</v>
      </c>
      <c r="B288" s="12" t="n">
        <v>44383.0</v>
      </c>
      <c r="C288" s="29" t="n">
        <v>1.00009294019E11</v>
      </c>
      <c r="D288" s="14" t="s">
        <v>73</v>
      </c>
      <c r="E288" s="15" t="s">
        <v>849</v>
      </c>
      <c r="F288" s="16" t="s">
        <v>82</v>
      </c>
      <c r="G288" s="16" t="s">
        <v>105</v>
      </c>
      <c r="H288" s="17" t="s">
        <v>438</v>
      </c>
      <c r="I288" s="18" t="n">
        <v>1.0</v>
      </c>
      <c r="J288" s="19" t="s">
        <v>77</v>
      </c>
      <c r="K288" s="20" t="n">
        <v>3995.0</v>
      </c>
      <c r="L288" s="21" t="s">
        <v>107</v>
      </c>
      <c r="M288" s="21" t="s">
        <v>440</v>
      </c>
      <c r="N288" s="21" t="s">
        <v>440</v>
      </c>
      <c r="O288" s="22" t="n">
        <v>44383.0</v>
      </c>
      <c r="P288" s="23" t="n">
        <v>3396.0</v>
      </c>
      <c r="Q288" s="16"/>
      <c r="R288" s="21" t="s">
        <v>440</v>
      </c>
      <c r="S288" s="68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  <c r="AM288" s="69"/>
      <c r="AN288" s="69"/>
      <c r="AO288" s="69"/>
      <c r="AP288" s="69"/>
      <c r="AQ288" s="69"/>
      <c r="AR288" s="69"/>
      <c r="AS288" s="69"/>
      <c r="AT288" s="69"/>
    </row>
    <row r="289">
      <c r="A289" s="12" t="n">
        <v>44370.0</v>
      </c>
      <c r="B289" s="12" t="n">
        <v>44370.0</v>
      </c>
      <c r="C289" s="13" t="n">
        <v>1.00017086113E11</v>
      </c>
      <c r="D289" s="14" t="s">
        <v>73</v>
      </c>
      <c r="E289" s="15" t="s">
        <v>850</v>
      </c>
      <c r="F289" s="16" t="s">
        <v>82</v>
      </c>
      <c r="G289" s="16" t="s">
        <v>55</v>
      </c>
      <c r="H289" s="17" t="s">
        <v>94</v>
      </c>
      <c r="I289" s="18" t="n">
        <v>0.25</v>
      </c>
      <c r="J289" s="19" t="s">
        <v>84</v>
      </c>
      <c r="K289" s="20" t="n">
        <v>10000.0</v>
      </c>
      <c r="L289" s="21" t="s">
        <v>96</v>
      </c>
      <c r="M289" s="21" t="s">
        <v>851</v>
      </c>
      <c r="N289" s="21" t="s">
        <v>852</v>
      </c>
      <c r="O289" s="22"/>
      <c r="P289" s="23"/>
      <c r="Q289" s="16"/>
      <c r="R289" s="21"/>
      <c r="S289" s="68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69"/>
      <c r="AN289" s="69"/>
      <c r="AO289" s="69"/>
      <c r="AP289" s="69"/>
      <c r="AQ289" s="69"/>
      <c r="AR289" s="69"/>
      <c r="AS289" s="69"/>
      <c r="AT289" s="69"/>
    </row>
    <row r="290">
      <c r="A290" s="12" t="n">
        <v>44358.0</v>
      </c>
      <c r="B290" s="12" t="n">
        <v>44358.0</v>
      </c>
      <c r="C290" s="13" t="n">
        <v>1.0001418087E11</v>
      </c>
      <c r="D290" s="14" t="s">
        <v>73</v>
      </c>
      <c r="E290" s="15" t="s">
        <v>853</v>
      </c>
      <c r="F290" s="16" t="s">
        <v>82</v>
      </c>
      <c r="G290" s="16" t="s">
        <v>55</v>
      </c>
      <c r="H290" s="17" t="s">
        <v>94</v>
      </c>
      <c r="I290" s="18" t="n">
        <v>0.25</v>
      </c>
      <c r="J290" s="19" t="s">
        <v>102</v>
      </c>
      <c r="K290" s="20" t="n">
        <v>220000.0</v>
      </c>
      <c r="L290" s="21" t="s">
        <v>121</v>
      </c>
      <c r="M290" s="21" t="s">
        <v>854</v>
      </c>
      <c r="N290" s="21" t="s">
        <v>855</v>
      </c>
      <c r="O290" s="22"/>
      <c r="P290" s="23"/>
      <c r="Q290" s="16"/>
      <c r="R290" s="21"/>
      <c r="S290" s="68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  <c r="AM290" s="69"/>
      <c r="AN290" s="69"/>
      <c r="AO290" s="69"/>
      <c r="AP290" s="69"/>
      <c r="AQ290" s="69"/>
      <c r="AR290" s="69"/>
      <c r="AS290" s="69"/>
      <c r="AT290" s="69"/>
    </row>
    <row r="291">
      <c r="A291" s="12" t="n">
        <v>44369.0</v>
      </c>
      <c r="B291" s="12" t="n">
        <v>44383.0</v>
      </c>
      <c r="C291" s="29" t="n">
        <v>1.00017254115E11</v>
      </c>
      <c r="D291" s="14" t="s">
        <v>73</v>
      </c>
      <c r="E291" s="15" t="s">
        <v>856</v>
      </c>
      <c r="F291" s="16" t="s">
        <v>155</v>
      </c>
      <c r="G291" s="16" t="s">
        <v>100</v>
      </c>
      <c r="H291" s="17" t="s">
        <v>273</v>
      </c>
      <c r="I291" s="18" t="n">
        <v>0.5</v>
      </c>
      <c r="J291" s="19" t="s">
        <v>77</v>
      </c>
      <c r="K291" s="20" t="n">
        <v>3000.0</v>
      </c>
      <c r="L291" s="21" t="s">
        <v>334</v>
      </c>
      <c r="M291" s="21"/>
      <c r="N291" s="21" t="s">
        <v>857</v>
      </c>
      <c r="O291" s="22"/>
      <c r="P291" s="23"/>
      <c r="Q291" s="16" t="s">
        <v>80</v>
      </c>
      <c r="R291" s="21" t="s">
        <v>858</v>
      </c>
      <c r="S291" s="68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AN291" s="69"/>
      <c r="AO291" s="69"/>
      <c r="AP291" s="69"/>
      <c r="AQ291" s="69"/>
      <c r="AR291" s="69"/>
      <c r="AS291" s="69"/>
      <c r="AT291" s="69"/>
    </row>
    <row r="292">
      <c r="A292" s="12" t="n">
        <v>44372.0</v>
      </c>
      <c r="B292" s="12" t="n">
        <v>44382.0</v>
      </c>
      <c r="C292" s="29" t="n">
        <v>1.00008630763E11</v>
      </c>
      <c r="D292" s="14"/>
      <c r="E292" s="15" t="s">
        <v>859</v>
      </c>
      <c r="F292" s="16" t="s">
        <v>82</v>
      </c>
      <c r="G292" s="16" t="s">
        <v>105</v>
      </c>
      <c r="H292" s="17" t="s">
        <v>860</v>
      </c>
      <c r="I292" s="18" t="n">
        <v>0.25</v>
      </c>
      <c r="J292" s="19" t="s">
        <v>145</v>
      </c>
      <c r="K292" s="20" t="n">
        <v>5716.98</v>
      </c>
      <c r="L292" s="21"/>
      <c r="M292" s="21"/>
      <c r="N292" s="21"/>
      <c r="O292" s="22"/>
      <c r="P292" s="23"/>
      <c r="Q292" s="16"/>
      <c r="R292" s="21"/>
      <c r="S292" s="68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  <c r="AM292" s="69"/>
      <c r="AN292" s="69"/>
      <c r="AO292" s="69"/>
      <c r="AP292" s="69"/>
      <c r="AQ292" s="69"/>
      <c r="AR292" s="69"/>
      <c r="AS292" s="69"/>
      <c r="AT292" s="69"/>
    </row>
    <row r="293">
      <c r="A293" s="12" t="n">
        <v>44373.0</v>
      </c>
      <c r="B293" s="12" t="n">
        <v>44379.0</v>
      </c>
      <c r="C293" s="29" t="n">
        <v>1.00000775117E11</v>
      </c>
      <c r="D293" s="14"/>
      <c r="E293" s="15" t="s">
        <v>861</v>
      </c>
      <c r="F293" s="16" t="s">
        <v>82</v>
      </c>
      <c r="G293" s="16" t="s">
        <v>100</v>
      </c>
      <c r="H293" s="17" t="s">
        <v>151</v>
      </c>
      <c r="I293" s="18" t="n">
        <v>0.5</v>
      </c>
      <c r="J293" s="19" t="s">
        <v>77</v>
      </c>
      <c r="K293" s="20" t="n">
        <v>3000.0</v>
      </c>
      <c r="L293" s="21" t="s">
        <v>96</v>
      </c>
      <c r="M293" s="21"/>
      <c r="N293" s="21" t="s">
        <v>862</v>
      </c>
      <c r="O293" s="22"/>
      <c r="P293" s="23"/>
      <c r="Q293" s="16"/>
      <c r="R293" s="21"/>
      <c r="S293" s="68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  <c r="AM293" s="69"/>
      <c r="AN293" s="69"/>
      <c r="AO293" s="69"/>
      <c r="AP293" s="69"/>
      <c r="AQ293" s="69"/>
      <c r="AR293" s="69"/>
      <c r="AS293" s="69"/>
      <c r="AT293" s="69"/>
    </row>
    <row r="294">
      <c r="A294" s="12" t="n">
        <v>44375.0</v>
      </c>
      <c r="B294" s="12" t="n">
        <v>44375.0</v>
      </c>
      <c r="C294" s="29" t="n">
        <v>1.00000559145E11</v>
      </c>
      <c r="D294" s="14"/>
      <c r="E294" s="15" t="s">
        <v>863</v>
      </c>
      <c r="F294" s="16" t="s">
        <v>155</v>
      </c>
      <c r="G294" s="16" t="s">
        <v>100</v>
      </c>
      <c r="H294" s="17" t="s">
        <v>101</v>
      </c>
      <c r="I294" s="18" t="n">
        <v>0.9</v>
      </c>
      <c r="J294" s="19" t="s">
        <v>102</v>
      </c>
      <c r="K294" s="20" t="n">
        <v>3000.0</v>
      </c>
      <c r="L294" s="21" t="s">
        <v>96</v>
      </c>
      <c r="M294" s="21"/>
      <c r="N294" s="21" t="s">
        <v>864</v>
      </c>
      <c r="O294" s="22"/>
      <c r="P294" s="23"/>
      <c r="Q294" s="16"/>
      <c r="R294" s="21"/>
      <c r="S294" s="68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  <c r="AM294" s="69"/>
      <c r="AN294" s="69"/>
      <c r="AO294" s="69"/>
      <c r="AP294" s="69"/>
      <c r="AQ294" s="69"/>
      <c r="AR294" s="69"/>
      <c r="AS294" s="69"/>
      <c r="AT294" s="69"/>
    </row>
    <row r="295">
      <c r="A295" s="12" t="n">
        <v>44363.0</v>
      </c>
      <c r="B295" s="12" t="n">
        <v>44372.0</v>
      </c>
      <c r="C295" s="13" t="n">
        <v>1.0001937997E11</v>
      </c>
      <c r="D295" s="16" t="s">
        <v>73</v>
      </c>
      <c r="E295" s="15" t="s">
        <v>865</v>
      </c>
      <c r="F295" s="16" t="s">
        <v>82</v>
      </c>
      <c r="G295" s="16" t="s">
        <v>55</v>
      </c>
      <c r="H295" s="17" t="s">
        <v>321</v>
      </c>
      <c r="I295" s="18" t="n">
        <v>0.25</v>
      </c>
      <c r="J295" s="19" t="s">
        <v>84</v>
      </c>
      <c r="K295" s="20" t="n">
        <v>3500.0</v>
      </c>
      <c r="L295" s="21" t="s">
        <v>124</v>
      </c>
      <c r="M295" s="21" t="s">
        <v>866</v>
      </c>
      <c r="N295" s="21" t="s">
        <v>867</v>
      </c>
      <c r="O295" s="22"/>
      <c r="P295" s="23"/>
      <c r="Q295" s="16"/>
      <c r="R295" s="21"/>
      <c r="S295" s="68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  <c r="AM295" s="69"/>
      <c r="AN295" s="69"/>
      <c r="AO295" s="69"/>
      <c r="AP295" s="69"/>
      <c r="AQ295" s="69"/>
      <c r="AR295" s="69"/>
      <c r="AS295" s="69"/>
      <c r="AT295" s="69"/>
    </row>
    <row r="296">
      <c r="A296" s="30" t="n">
        <v>44357.0</v>
      </c>
      <c r="B296" s="30" t="n">
        <v>44379.0</v>
      </c>
      <c r="C296" s="13" t="s">
        <v>868</v>
      </c>
      <c r="D296" s="16"/>
      <c r="E296" s="24" t="s">
        <v>869</v>
      </c>
      <c r="F296" s="25" t="s">
        <v>90</v>
      </c>
      <c r="G296" s="16" t="s">
        <v>38</v>
      </c>
      <c r="H296" s="26" t="s">
        <v>175</v>
      </c>
      <c r="I296" s="18" t="n">
        <v>0.3</v>
      </c>
      <c r="J296" s="19"/>
      <c r="K296" s="20" t="n">
        <v>10000.0</v>
      </c>
      <c r="L296" s="24" t="s">
        <v>870</v>
      </c>
      <c r="M296" s="24"/>
      <c r="N296" s="27"/>
      <c r="O296" s="12"/>
      <c r="P296" s="28"/>
      <c r="Q296" s="16"/>
      <c r="R296" s="27"/>
      <c r="S296" s="68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  <c r="AM296" s="69"/>
      <c r="AN296" s="69"/>
      <c r="AO296" s="69"/>
      <c r="AP296" s="69"/>
      <c r="AQ296" s="69"/>
      <c r="AR296" s="69"/>
      <c r="AS296" s="69"/>
      <c r="AT296" s="69"/>
    </row>
    <row r="297">
      <c r="A297" s="12" t="n">
        <v>44349.0</v>
      </c>
      <c r="B297" s="12" t="n">
        <v>44349.0</v>
      </c>
      <c r="C297" s="29" t="n">
        <v>1.00006888052E11</v>
      </c>
      <c r="D297" s="14"/>
      <c r="E297" s="15" t="s">
        <v>871</v>
      </c>
      <c r="F297" s="16" t="s">
        <v>90</v>
      </c>
      <c r="G297" s="16" t="s">
        <v>38</v>
      </c>
      <c r="H297" s="17" t="s">
        <v>156</v>
      </c>
      <c r="I297" s="18" t="n">
        <v>0.25</v>
      </c>
      <c r="J297" s="19" t="s">
        <v>84</v>
      </c>
      <c r="K297" s="20" t="n">
        <v>3000.0</v>
      </c>
      <c r="L297" s="21" t="s">
        <v>872</v>
      </c>
      <c r="M297" s="21"/>
      <c r="N297" s="21"/>
      <c r="O297" s="22"/>
      <c r="P297" s="23"/>
      <c r="Q297" s="16"/>
      <c r="R297" s="21"/>
      <c r="S297" s="68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</row>
    <row r="298">
      <c r="A298" s="12" t="n">
        <v>44378.0</v>
      </c>
      <c r="B298" s="12" t="n">
        <v>44383.0</v>
      </c>
      <c r="C298" s="13" t="n">
        <v>1.00006277149E11</v>
      </c>
      <c r="D298" s="14" t="s">
        <v>73</v>
      </c>
      <c r="E298" s="15" t="s">
        <v>873</v>
      </c>
      <c r="F298" s="16" t="s">
        <v>473</v>
      </c>
      <c r="G298" s="16" t="s">
        <v>53</v>
      </c>
      <c r="H298" s="17" t="s">
        <v>137</v>
      </c>
      <c r="I298" s="18" t="n">
        <v>1.0</v>
      </c>
      <c r="J298" s="19" t="s">
        <v>102</v>
      </c>
      <c r="K298" s="20" t="n">
        <v>7000.0</v>
      </c>
      <c r="L298" s="21" t="s">
        <v>107</v>
      </c>
      <c r="M298" s="21" t="s">
        <v>874</v>
      </c>
      <c r="N298" s="21"/>
      <c r="O298" s="22" t="n">
        <v>44383.0</v>
      </c>
      <c r="P298" s="23" t="n">
        <v>7287.0</v>
      </c>
      <c r="Q298" s="16" t="s">
        <v>80</v>
      </c>
      <c r="R298" s="21"/>
      <c r="S298" s="68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  <c r="AM298" s="69"/>
      <c r="AN298" s="69"/>
      <c r="AO298" s="69"/>
      <c r="AP298" s="69"/>
      <c r="AQ298" s="69"/>
      <c r="AR298" s="69"/>
      <c r="AS298" s="69"/>
      <c r="AT298" s="69"/>
    </row>
    <row r="299">
      <c r="A299" s="12" t="n">
        <v>44375.0</v>
      </c>
      <c r="B299" s="12" t="n">
        <v>44384.0</v>
      </c>
      <c r="C299" s="29" t="n">
        <v>1.00010856512E11</v>
      </c>
      <c r="D299" s="14" t="s">
        <v>73</v>
      </c>
      <c r="E299" s="15" t="s">
        <v>875</v>
      </c>
      <c r="F299" s="16" t="s">
        <v>155</v>
      </c>
      <c r="G299" s="16" t="s">
        <v>105</v>
      </c>
      <c r="H299" s="17" t="s">
        <v>114</v>
      </c>
      <c r="I299" s="18" t="n">
        <v>1.0</v>
      </c>
      <c r="J299" s="19" t="s">
        <v>77</v>
      </c>
      <c r="K299" s="20" t="n">
        <v>9077.57</v>
      </c>
      <c r="L299" s="21" t="s">
        <v>107</v>
      </c>
      <c r="M299" s="21"/>
      <c r="N299" s="21" t="s">
        <v>115</v>
      </c>
      <c r="O299" s="22" t="n">
        <v>44384.0</v>
      </c>
      <c r="P299" s="23" t="n">
        <v>9077.57</v>
      </c>
      <c r="Q299" s="16"/>
      <c r="R299" s="21" t="s">
        <v>115</v>
      </c>
      <c r="S299" s="68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  <c r="AM299" s="69"/>
      <c r="AN299" s="69"/>
      <c r="AO299" s="69"/>
      <c r="AP299" s="69"/>
      <c r="AQ299" s="69"/>
      <c r="AR299" s="69"/>
      <c r="AS299" s="69"/>
      <c r="AT299" s="69"/>
    </row>
    <row r="300">
      <c r="A300" s="30" t="n">
        <v>44376.0</v>
      </c>
      <c r="B300" s="30" t="n">
        <v>44378.0</v>
      </c>
      <c r="C300" s="29" t="n">
        <v>1.00019977733E11</v>
      </c>
      <c r="D300" s="14" t="s">
        <v>73</v>
      </c>
      <c r="E300" s="15" t="s">
        <v>876</v>
      </c>
      <c r="F300" s="16" t="s">
        <v>82</v>
      </c>
      <c r="G300" s="16" t="s">
        <v>100</v>
      </c>
      <c r="H300" s="17" t="s">
        <v>306</v>
      </c>
      <c r="I300" s="18" t="n">
        <v>0.0</v>
      </c>
      <c r="J300" s="19"/>
      <c r="K300" s="20" t="n">
        <v>179169.6</v>
      </c>
      <c r="L300" s="21" t="s">
        <v>121</v>
      </c>
      <c r="M300" s="21" t="s">
        <v>877</v>
      </c>
      <c r="N300" s="21" t="s">
        <v>878</v>
      </c>
      <c r="O300" s="22"/>
      <c r="P300" s="23"/>
      <c r="Q300" s="16"/>
      <c r="R300" s="21"/>
      <c r="S300" s="68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  <c r="AM300" s="69"/>
      <c r="AN300" s="69"/>
      <c r="AO300" s="69"/>
      <c r="AP300" s="69"/>
      <c r="AQ300" s="69"/>
      <c r="AR300" s="69"/>
      <c r="AS300" s="69"/>
      <c r="AT300" s="69"/>
    </row>
    <row r="301">
      <c r="A301" s="30" t="n">
        <v>44384.0</v>
      </c>
      <c r="B301" s="30" t="n">
        <v>44384.0</v>
      </c>
      <c r="C301" s="29" t="n">
        <v>1.00020101423E11</v>
      </c>
      <c r="D301" s="14" t="s">
        <v>73</v>
      </c>
      <c r="E301" s="15" t="s">
        <v>879</v>
      </c>
      <c r="F301" s="16" t="s">
        <v>82</v>
      </c>
      <c r="G301" s="16" t="s">
        <v>38</v>
      </c>
      <c r="H301" s="17" t="s">
        <v>299</v>
      </c>
      <c r="I301" s="18" t="n">
        <v>1.0</v>
      </c>
      <c r="J301" s="19" t="s">
        <v>77</v>
      </c>
      <c r="K301" s="20" t="n">
        <v>3079.0</v>
      </c>
      <c r="L301" s="21" t="s">
        <v>107</v>
      </c>
      <c r="M301" s="21" t="s">
        <v>880</v>
      </c>
      <c r="N301" s="21" t="s">
        <v>881</v>
      </c>
      <c r="O301" s="22" t="n">
        <v>44394.0</v>
      </c>
      <c r="P301" s="23" t="n">
        <v>3079.0</v>
      </c>
      <c r="Q301" s="16" t="s">
        <v>160</v>
      </c>
      <c r="R301" s="21"/>
      <c r="S301" s="68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  <c r="AM301" s="69"/>
      <c r="AN301" s="69"/>
      <c r="AO301" s="69"/>
      <c r="AP301" s="69"/>
      <c r="AQ301" s="69"/>
      <c r="AR301" s="69"/>
      <c r="AS301" s="69"/>
      <c r="AT301" s="69"/>
    </row>
    <row r="302">
      <c r="A302" s="12" t="n">
        <v>44372.0</v>
      </c>
      <c r="B302" s="12" t="n">
        <v>44356.0</v>
      </c>
      <c r="C302" s="29" t="n">
        <v>1.00014159779E11</v>
      </c>
      <c r="D302" s="14"/>
      <c r="E302" s="15" t="s">
        <v>882</v>
      </c>
      <c r="F302" s="16" t="s">
        <v>82</v>
      </c>
      <c r="G302" s="16" t="s">
        <v>100</v>
      </c>
      <c r="H302" s="17" t="s">
        <v>101</v>
      </c>
      <c r="I302" s="18" t="n">
        <v>0.5</v>
      </c>
      <c r="J302" s="19" t="s">
        <v>84</v>
      </c>
      <c r="K302" s="20" t="n">
        <v>17000.0</v>
      </c>
      <c r="L302" s="21" t="s">
        <v>124</v>
      </c>
      <c r="M302" s="21"/>
      <c r="N302" s="21" t="s">
        <v>883</v>
      </c>
      <c r="O302" s="22"/>
      <c r="P302" s="23"/>
      <c r="Q302" s="16"/>
      <c r="R302" s="21"/>
      <c r="S302" s="68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  <c r="AM302" s="69"/>
      <c r="AN302" s="69"/>
      <c r="AO302" s="69"/>
      <c r="AP302" s="69"/>
      <c r="AQ302" s="69"/>
      <c r="AR302" s="69"/>
      <c r="AS302" s="69"/>
      <c r="AT302" s="69"/>
    </row>
    <row r="303">
      <c r="A303" s="12" t="n">
        <v>44349.0</v>
      </c>
      <c r="B303" s="12" t="n">
        <v>44383.0</v>
      </c>
      <c r="C303" s="13" t="n">
        <v>1.00014062417E11</v>
      </c>
      <c r="D303" s="14" t="s">
        <v>73</v>
      </c>
      <c r="E303" s="15" t="s">
        <v>884</v>
      </c>
      <c r="F303" s="16" t="s">
        <v>82</v>
      </c>
      <c r="G303" s="16" t="s">
        <v>55</v>
      </c>
      <c r="H303" s="17" t="s">
        <v>289</v>
      </c>
      <c r="I303" s="18" t="n">
        <v>1.0</v>
      </c>
      <c r="J303" s="19" t="s">
        <v>95</v>
      </c>
      <c r="K303" s="20" t="n">
        <v>4000.0</v>
      </c>
      <c r="L303" s="21" t="s">
        <v>96</v>
      </c>
      <c r="M303" s="21"/>
      <c r="N303" s="21" t="s">
        <v>885</v>
      </c>
      <c r="O303" s="22" t="n">
        <v>44383.0</v>
      </c>
      <c r="P303" s="23" t="n">
        <v>3064.0</v>
      </c>
      <c r="Q303" s="16" t="s">
        <v>80</v>
      </c>
      <c r="R303" s="21"/>
      <c r="S303" s="68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  <c r="AM303" s="69"/>
      <c r="AN303" s="69"/>
      <c r="AO303" s="69"/>
      <c r="AP303" s="69"/>
      <c r="AQ303" s="69"/>
      <c r="AR303" s="69"/>
      <c r="AS303" s="69"/>
      <c r="AT303" s="69"/>
    </row>
    <row r="304">
      <c r="A304" s="12" t="n">
        <v>44358.0</v>
      </c>
      <c r="B304" s="12" t="n">
        <v>44382.0</v>
      </c>
      <c r="C304" s="13" t="n">
        <v>1.00014920995E11</v>
      </c>
      <c r="D304" s="14" t="s">
        <v>73</v>
      </c>
      <c r="E304" s="15" t="s">
        <v>886</v>
      </c>
      <c r="F304" s="16" t="s">
        <v>82</v>
      </c>
      <c r="G304" s="16" t="s">
        <v>55</v>
      </c>
      <c r="H304" s="17" t="s">
        <v>321</v>
      </c>
      <c r="I304" s="18" t="n">
        <v>0.25</v>
      </c>
      <c r="J304" s="19" t="s">
        <v>102</v>
      </c>
      <c r="K304" s="20" t="n">
        <v>10000.0</v>
      </c>
      <c r="L304" s="21" t="s">
        <v>124</v>
      </c>
      <c r="M304" s="21" t="s">
        <v>887</v>
      </c>
      <c r="N304" s="21" t="s">
        <v>888</v>
      </c>
      <c r="O304" s="12"/>
      <c r="P304" s="23"/>
      <c r="Q304" s="16"/>
      <c r="R304" s="21"/>
      <c r="S304" s="68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  <c r="AM304" s="69"/>
      <c r="AN304" s="69"/>
      <c r="AO304" s="69"/>
      <c r="AP304" s="69"/>
      <c r="AQ304" s="69"/>
      <c r="AR304" s="69"/>
      <c r="AS304" s="69"/>
      <c r="AT304" s="69"/>
    </row>
    <row r="305">
      <c r="A305" s="12" t="n">
        <v>44314.0</v>
      </c>
      <c r="B305" s="12" t="n">
        <v>44383.0</v>
      </c>
      <c r="C305" s="29" t="n">
        <v>1.00008225878E11</v>
      </c>
      <c r="D305" s="14"/>
      <c r="E305" s="15" t="s">
        <v>889</v>
      </c>
      <c r="F305" s="16" t="s">
        <v>82</v>
      </c>
      <c r="G305" s="16" t="s">
        <v>105</v>
      </c>
      <c r="H305" s="17" t="s">
        <v>144</v>
      </c>
      <c r="I305" s="18" t="n">
        <v>0.0</v>
      </c>
      <c r="J305" s="19" t="s">
        <v>84</v>
      </c>
      <c r="K305" s="20" t="n">
        <v>3880.0</v>
      </c>
      <c r="L305" s="21" t="s">
        <v>149</v>
      </c>
      <c r="M305" s="21"/>
      <c r="N305" s="21"/>
      <c r="O305" s="22"/>
      <c r="P305" s="23"/>
      <c r="Q305" s="16"/>
      <c r="R305" s="21" t="s">
        <v>890</v>
      </c>
      <c r="S305" s="68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  <c r="AQ305" s="69"/>
      <c r="AR305" s="69"/>
      <c r="AS305" s="69"/>
      <c r="AT305" s="69"/>
    </row>
    <row r="306">
      <c r="A306" s="12" t="n">
        <v>44383.0</v>
      </c>
      <c r="B306" s="12" t="n">
        <v>44383.0</v>
      </c>
      <c r="C306" s="13" t="n">
        <v>1.00015120714E11</v>
      </c>
      <c r="D306" s="14" t="s">
        <v>73</v>
      </c>
      <c r="E306" s="15" t="s">
        <v>891</v>
      </c>
      <c r="F306" s="16" t="s">
        <v>136</v>
      </c>
      <c r="G306" s="16" t="s">
        <v>53</v>
      </c>
      <c r="H306" s="17" t="s">
        <v>315</v>
      </c>
      <c r="I306" s="18" t="n">
        <v>0.9</v>
      </c>
      <c r="J306" s="19" t="s">
        <v>102</v>
      </c>
      <c r="K306" s="20" t="n">
        <v>8000.0</v>
      </c>
      <c r="L306" s="21" t="s">
        <v>561</v>
      </c>
      <c r="M306" s="21" t="s">
        <v>892</v>
      </c>
      <c r="N306" s="21"/>
      <c r="O306" s="12" t="n">
        <v>44383.0</v>
      </c>
      <c r="P306" s="23" t="n">
        <v>15000.0</v>
      </c>
      <c r="Q306" s="16"/>
      <c r="R306" s="21"/>
      <c r="S306" s="68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  <c r="AM306" s="69"/>
      <c r="AN306" s="69"/>
      <c r="AO306" s="69"/>
      <c r="AP306" s="69"/>
      <c r="AQ306" s="69"/>
      <c r="AR306" s="69"/>
      <c r="AS306" s="69"/>
      <c r="AT306" s="69"/>
    </row>
    <row r="307">
      <c r="A307" s="30" t="n">
        <v>44362.0</v>
      </c>
      <c r="B307" s="30" t="n">
        <v>44376.0</v>
      </c>
      <c r="C307" s="13" t="s">
        <v>893</v>
      </c>
      <c r="D307" s="16"/>
      <c r="E307" s="24" t="s">
        <v>894</v>
      </c>
      <c r="F307" s="25" t="s">
        <v>90</v>
      </c>
      <c r="G307" s="16" t="s">
        <v>38</v>
      </c>
      <c r="H307" s="26" t="s">
        <v>253</v>
      </c>
      <c r="I307" s="40" t="n">
        <v>1.0</v>
      </c>
      <c r="J307" s="19" t="s">
        <v>77</v>
      </c>
      <c r="K307" s="20" t="n">
        <v>17964.0</v>
      </c>
      <c r="L307" s="27" t="s">
        <v>785</v>
      </c>
      <c r="M307" s="24"/>
      <c r="N307" s="27"/>
      <c r="O307" s="12" t="n">
        <v>44383.0</v>
      </c>
      <c r="P307" s="28" t="n">
        <v>17964.0</v>
      </c>
      <c r="Q307" s="16"/>
      <c r="R307" s="27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  <c r="AM307" s="69"/>
      <c r="AN307" s="69"/>
      <c r="AO307" s="69"/>
      <c r="AP307" s="69"/>
      <c r="AQ307" s="69"/>
      <c r="AR307" s="69"/>
      <c r="AS307" s="69"/>
      <c r="AT307" s="69"/>
    </row>
    <row r="308">
      <c r="A308" s="12" t="n">
        <v>44368.0</v>
      </c>
      <c r="B308" s="12"/>
      <c r="C308" s="13" t="n">
        <v>1.00012755913E11</v>
      </c>
      <c r="D308" s="14" t="s">
        <v>73</v>
      </c>
      <c r="E308" s="15" t="s">
        <v>895</v>
      </c>
      <c r="F308" s="16" t="n">
        <v>400.0</v>
      </c>
      <c r="G308" s="16" t="s">
        <v>55</v>
      </c>
      <c r="H308" s="17" t="s">
        <v>83</v>
      </c>
      <c r="I308" s="18" t="n">
        <v>1.0</v>
      </c>
      <c r="J308" s="19" t="s">
        <v>84</v>
      </c>
      <c r="K308" s="20" t="n">
        <v>17000.0</v>
      </c>
      <c r="L308" s="21" t="s">
        <v>124</v>
      </c>
      <c r="M308" s="21" t="s">
        <v>407</v>
      </c>
      <c r="N308" s="21" t="s">
        <v>124</v>
      </c>
      <c r="O308" s="22" t="n">
        <v>44382.0</v>
      </c>
      <c r="P308" s="23" t="n">
        <v>17000.0</v>
      </c>
      <c r="Q308" s="16" t="s">
        <v>80</v>
      </c>
      <c r="R308" s="21"/>
      <c r="S308" s="68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  <c r="AQ308" s="69"/>
      <c r="AR308" s="69"/>
      <c r="AS308" s="69"/>
      <c r="AT308" s="69"/>
    </row>
    <row r="309">
      <c r="A309" s="30" t="n">
        <v>44382.0</v>
      </c>
      <c r="B309" s="30" t="n">
        <v>44382.0</v>
      </c>
      <c r="C309" s="13" t="n">
        <v>1.00019969676E11</v>
      </c>
      <c r="D309" s="14" t="s">
        <v>73</v>
      </c>
      <c r="E309" s="15" t="s">
        <v>896</v>
      </c>
      <c r="F309" s="16" t="s">
        <v>111</v>
      </c>
      <c r="G309" s="16" t="s">
        <v>35</v>
      </c>
      <c r="H309" s="17" t="s">
        <v>897</v>
      </c>
      <c r="I309" s="18" t="n">
        <v>0.25</v>
      </c>
      <c r="J309" s="19" t="s">
        <v>84</v>
      </c>
      <c r="K309" s="20" t="n">
        <v>100000.0</v>
      </c>
      <c r="L309" s="21" t="s">
        <v>107</v>
      </c>
      <c r="M309" s="27" t="s">
        <v>898</v>
      </c>
      <c r="N309" s="27" t="s">
        <v>899</v>
      </c>
      <c r="O309" s="22" t="s">
        <v>346</v>
      </c>
      <c r="P309" s="23"/>
      <c r="Q309" s="16" t="s">
        <v>80</v>
      </c>
      <c r="R309" s="21"/>
      <c r="S309" s="68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  <c r="AM309" s="69"/>
      <c r="AN309" s="69"/>
      <c r="AO309" s="69"/>
      <c r="AP309" s="69"/>
      <c r="AQ309" s="69"/>
      <c r="AR309" s="69"/>
      <c r="AS309" s="69"/>
      <c r="AT309" s="69"/>
    </row>
    <row r="310">
      <c r="A310" s="12" t="n">
        <v>44382.0</v>
      </c>
      <c r="B310" s="12" t="n">
        <v>44382.0</v>
      </c>
      <c r="C310" s="29" t="n">
        <v>1.00019712234E11</v>
      </c>
      <c r="D310" s="14"/>
      <c r="E310" s="15" t="s">
        <v>900</v>
      </c>
      <c r="F310" s="16" t="s">
        <v>198</v>
      </c>
      <c r="G310" s="16" t="s">
        <v>105</v>
      </c>
      <c r="H310" s="17" t="s">
        <v>199</v>
      </c>
      <c r="I310" s="18" t="n">
        <v>1.0</v>
      </c>
      <c r="J310" s="19" t="s">
        <v>95</v>
      </c>
      <c r="K310" s="20" t="n">
        <v>27723.0</v>
      </c>
      <c r="L310" s="21" t="s">
        <v>107</v>
      </c>
      <c r="M310" s="21"/>
      <c r="N310" s="21" t="s">
        <v>901</v>
      </c>
      <c r="O310" s="22" t="n">
        <v>44382.0</v>
      </c>
      <c r="P310" s="23" t="n">
        <v>27723.0</v>
      </c>
      <c r="Q310" s="16"/>
      <c r="R310" s="21" t="s">
        <v>901</v>
      </c>
      <c r="S310" s="68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  <c r="AM310" s="69"/>
      <c r="AN310" s="69"/>
      <c r="AO310" s="69"/>
      <c r="AP310" s="69"/>
      <c r="AQ310" s="69"/>
      <c r="AR310" s="69"/>
      <c r="AS310" s="69"/>
      <c r="AT310" s="69"/>
    </row>
    <row r="311">
      <c r="A311" s="12" t="n">
        <v>44347.0</v>
      </c>
      <c r="B311" s="12" t="n">
        <v>44383.0</v>
      </c>
      <c r="C311" s="29" t="n">
        <v>1.0001671941E11</v>
      </c>
      <c r="D311" s="14"/>
      <c r="E311" s="15" t="s">
        <v>902</v>
      </c>
      <c r="F311" s="16" t="s">
        <v>90</v>
      </c>
      <c r="G311" s="16" t="s">
        <v>38</v>
      </c>
      <c r="H311" s="17" t="s">
        <v>162</v>
      </c>
      <c r="I311" s="18" t="n">
        <v>0.5</v>
      </c>
      <c r="J311" s="19" t="s">
        <v>84</v>
      </c>
      <c r="K311" s="20" t="n">
        <v>4880.0</v>
      </c>
      <c r="L311" s="21" t="s">
        <v>149</v>
      </c>
      <c r="M311" s="21"/>
      <c r="N311" s="21"/>
      <c r="O311" s="12"/>
      <c r="P311" s="23"/>
      <c r="Q311" s="16"/>
      <c r="R311" s="21"/>
      <c r="S311" s="68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  <c r="AM311" s="69"/>
      <c r="AN311" s="69"/>
      <c r="AO311" s="69"/>
      <c r="AP311" s="69"/>
      <c r="AQ311" s="69"/>
      <c r="AR311" s="69"/>
      <c r="AS311" s="69"/>
      <c r="AT311" s="69"/>
    </row>
    <row r="312">
      <c r="A312" s="12" t="n">
        <v>44379.0</v>
      </c>
      <c r="B312" s="12"/>
      <c r="C312" s="13" t="n">
        <v>1.00014807472E11</v>
      </c>
      <c r="D312" s="14" t="s">
        <v>73</v>
      </c>
      <c r="E312" s="15" t="s">
        <v>903</v>
      </c>
      <c r="F312" s="16" t="s">
        <v>75</v>
      </c>
      <c r="G312" s="16" t="s">
        <v>53</v>
      </c>
      <c r="H312" s="17" t="s">
        <v>315</v>
      </c>
      <c r="I312" s="18" t="n">
        <v>0.5</v>
      </c>
      <c r="J312" s="19" t="s">
        <v>102</v>
      </c>
      <c r="K312" s="20" t="n">
        <v>8000.0</v>
      </c>
      <c r="L312" s="21" t="s">
        <v>107</v>
      </c>
      <c r="M312" s="21" t="s">
        <v>904</v>
      </c>
      <c r="N312" s="21"/>
      <c r="O312" s="12"/>
      <c r="P312" s="23"/>
      <c r="Q312" s="16"/>
      <c r="R312" s="21"/>
      <c r="S312" s="68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  <c r="AM312" s="69"/>
      <c r="AN312" s="69"/>
      <c r="AO312" s="69"/>
      <c r="AP312" s="69"/>
      <c r="AQ312" s="69"/>
      <c r="AR312" s="69"/>
      <c r="AS312" s="69"/>
      <c r="AT312" s="69"/>
    </row>
    <row r="313">
      <c r="A313" s="12" t="n">
        <v>44376.0</v>
      </c>
      <c r="B313" s="12" t="n">
        <v>44376.0</v>
      </c>
      <c r="C313" s="29" t="n">
        <v>1.00011460752E11</v>
      </c>
      <c r="D313" s="14" t="s">
        <v>73</v>
      </c>
      <c r="E313" s="15" t="s">
        <v>905</v>
      </c>
      <c r="F313" s="16" t="s">
        <v>82</v>
      </c>
      <c r="G313" s="16" t="s">
        <v>100</v>
      </c>
      <c r="H313" s="17" t="s">
        <v>295</v>
      </c>
      <c r="I313" s="18" t="n">
        <v>0.25</v>
      </c>
      <c r="J313" s="19"/>
      <c r="K313" s="20" t="n">
        <v>20000.0</v>
      </c>
      <c r="L313" s="21" t="s">
        <v>96</v>
      </c>
      <c r="M313" s="21"/>
      <c r="N313" s="21" t="s">
        <v>906</v>
      </c>
      <c r="O313" s="22"/>
      <c r="P313" s="23"/>
      <c r="Q313" s="16"/>
      <c r="R313" s="21"/>
      <c r="S313" s="68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  <c r="AM313" s="69"/>
      <c r="AN313" s="69"/>
      <c r="AO313" s="69"/>
      <c r="AP313" s="69"/>
      <c r="AQ313" s="69"/>
      <c r="AR313" s="69"/>
      <c r="AS313" s="69"/>
      <c r="AT313" s="69"/>
    </row>
    <row r="314">
      <c r="A314" s="30" t="n">
        <v>44309.0</v>
      </c>
      <c r="B314" s="30" t="n">
        <v>44378.0</v>
      </c>
      <c r="C314" s="39" t="s">
        <v>907</v>
      </c>
      <c r="D314" s="16"/>
      <c r="E314" s="27" t="s">
        <v>908</v>
      </c>
      <c r="F314" s="25" t="s">
        <v>90</v>
      </c>
      <c r="G314" s="16" t="s">
        <v>38</v>
      </c>
      <c r="H314" s="26" t="s">
        <v>148</v>
      </c>
      <c r="I314" s="40" t="n">
        <v>0.0</v>
      </c>
      <c r="J314" s="19"/>
      <c r="K314" s="20" t="n">
        <v>8000.0</v>
      </c>
      <c r="L314" s="27" t="s">
        <v>568</v>
      </c>
      <c r="M314" s="24"/>
      <c r="N314" s="27"/>
      <c r="O314" s="12"/>
      <c r="P314" s="28"/>
      <c r="Q314" s="16"/>
      <c r="R314" s="27"/>
      <c r="S314" s="68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69"/>
      <c r="AR314" s="69"/>
      <c r="AS314" s="69"/>
      <c r="AT314" s="69"/>
    </row>
    <row r="315">
      <c r="A315" s="30" t="n">
        <v>44384.0</v>
      </c>
      <c r="B315" s="30" t="n">
        <v>44384.0</v>
      </c>
      <c r="C315" s="29" t="n">
        <v>1.00020103953E11</v>
      </c>
      <c r="D315" s="14" t="s">
        <v>73</v>
      </c>
      <c r="E315" s="15" t="s">
        <v>909</v>
      </c>
      <c r="F315" s="16" t="s">
        <v>198</v>
      </c>
      <c r="G315" s="16" t="s">
        <v>105</v>
      </c>
      <c r="H315" s="17" t="s">
        <v>199</v>
      </c>
      <c r="I315" s="18" t="n">
        <v>0.25</v>
      </c>
      <c r="J315" s="19" t="s">
        <v>281</v>
      </c>
      <c r="K315" s="20" t="n">
        <v>300000.0</v>
      </c>
      <c r="L315" s="21" t="s">
        <v>910</v>
      </c>
      <c r="M315" s="21" t="s">
        <v>911</v>
      </c>
      <c r="N315" s="21" t="s">
        <v>912</v>
      </c>
      <c r="O315" s="22"/>
      <c r="P315" s="23"/>
      <c r="Q315" s="16"/>
      <c r="R315" s="21"/>
      <c r="S315" s="68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  <c r="AM315" s="69"/>
      <c r="AN315" s="69"/>
      <c r="AO315" s="69"/>
      <c r="AP315" s="69"/>
      <c r="AQ315" s="69"/>
      <c r="AR315" s="69"/>
      <c r="AS315" s="69"/>
      <c r="AT315" s="69"/>
    </row>
    <row r="316">
      <c r="A316" s="12" t="n">
        <v>44344.0</v>
      </c>
      <c r="B316" s="12" t="n">
        <v>44350.0</v>
      </c>
      <c r="C316" s="13" t="s">
        <v>913</v>
      </c>
      <c r="D316" s="16"/>
      <c r="E316" s="24" t="s">
        <v>914</v>
      </c>
      <c r="F316" s="25" t="s">
        <v>90</v>
      </c>
      <c r="G316" s="16" t="s">
        <v>38</v>
      </c>
      <c r="H316" s="26" t="s">
        <v>112</v>
      </c>
      <c r="I316" s="18" t="n">
        <v>0.3</v>
      </c>
      <c r="J316" s="19"/>
      <c r="K316" s="20" t="n">
        <v>5000.0</v>
      </c>
      <c r="L316" s="24" t="s">
        <v>107</v>
      </c>
      <c r="M316" s="24"/>
      <c r="N316" s="27"/>
      <c r="O316" s="12" t="n">
        <v>44349.0</v>
      </c>
      <c r="P316" s="28" t="n">
        <v>5000.0</v>
      </c>
      <c r="Q316" s="16"/>
      <c r="R316" s="27"/>
      <c r="S316" s="68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  <c r="AM316" s="69"/>
      <c r="AN316" s="69"/>
      <c r="AO316" s="69"/>
      <c r="AP316" s="69"/>
      <c r="AQ316" s="69"/>
      <c r="AR316" s="69"/>
      <c r="AS316" s="69"/>
      <c r="AT316" s="69"/>
    </row>
    <row r="317">
      <c r="A317" s="12" t="n">
        <v>44357.0</v>
      </c>
      <c r="B317" s="12" t="n">
        <v>44384.0</v>
      </c>
      <c r="C317" s="13" t="n">
        <v>8.36612994E8</v>
      </c>
      <c r="D317" s="14" t="s">
        <v>73</v>
      </c>
      <c r="E317" s="15" t="s">
        <v>915</v>
      </c>
      <c r="F317" s="16" t="s">
        <v>82</v>
      </c>
      <c r="G317" s="16" t="s">
        <v>55</v>
      </c>
      <c r="H317" s="17" t="s">
        <v>321</v>
      </c>
      <c r="I317" s="18" t="n">
        <v>0.25</v>
      </c>
      <c r="J317" s="19" t="s">
        <v>95</v>
      </c>
      <c r="K317" s="20" t="n">
        <v>20000.0</v>
      </c>
      <c r="L317" s="21" t="s">
        <v>85</v>
      </c>
      <c r="M317" s="21" t="s">
        <v>916</v>
      </c>
      <c r="N317" s="21" t="s">
        <v>917</v>
      </c>
      <c r="O317" s="22"/>
      <c r="P317" s="23"/>
      <c r="Q317" s="16"/>
      <c r="R317" s="21"/>
      <c r="S317" s="68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</row>
    <row r="318">
      <c r="A318" s="12" t="n">
        <v>44384.0</v>
      </c>
      <c r="B318" s="12" t="n">
        <v>44384.0</v>
      </c>
      <c r="C318" s="29" t="n">
        <v>1.0000567893E11</v>
      </c>
      <c r="D318" s="14" t="s">
        <v>73</v>
      </c>
      <c r="E318" s="15" t="s">
        <v>918</v>
      </c>
      <c r="F318" s="16" t="s">
        <v>111</v>
      </c>
      <c r="G318" s="16" t="s">
        <v>38</v>
      </c>
      <c r="H318" s="17" t="s">
        <v>280</v>
      </c>
      <c r="I318" s="18" t="n">
        <v>0.9</v>
      </c>
      <c r="J318" s="19" t="s">
        <v>77</v>
      </c>
      <c r="K318" s="20" t="n">
        <v>3000.0</v>
      </c>
      <c r="L318" s="21" t="s">
        <v>107</v>
      </c>
      <c r="M318" s="21"/>
      <c r="N318" s="21" t="s">
        <v>919</v>
      </c>
      <c r="O318" s="22"/>
      <c r="P318" s="23"/>
      <c r="Q318" s="16"/>
      <c r="R318" s="21"/>
      <c r="S318" s="68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  <c r="AM318" s="69"/>
      <c r="AN318" s="69"/>
      <c r="AO318" s="69"/>
      <c r="AP318" s="69"/>
      <c r="AQ318" s="69"/>
      <c r="AR318" s="69"/>
      <c r="AS318" s="69"/>
      <c r="AT318" s="69"/>
    </row>
    <row r="319">
      <c r="A319" s="12" t="n">
        <v>44379.0</v>
      </c>
      <c r="B319" s="12" t="n">
        <v>44379.0</v>
      </c>
      <c r="C319" s="13" t="n">
        <v>1.00019821364E11</v>
      </c>
      <c r="D319" s="14" t="s">
        <v>73</v>
      </c>
      <c r="E319" s="15" t="s">
        <v>920</v>
      </c>
      <c r="F319" s="16" t="s">
        <v>198</v>
      </c>
      <c r="G319" s="16" t="s">
        <v>35</v>
      </c>
      <c r="H319" s="17" t="s">
        <v>373</v>
      </c>
      <c r="I319" s="18" t="n">
        <v>0.5</v>
      </c>
      <c r="J319" s="19" t="s">
        <v>77</v>
      </c>
      <c r="K319" s="20" t="n">
        <v>3000.0</v>
      </c>
      <c r="L319" s="21" t="s">
        <v>124</v>
      </c>
      <c r="M319" s="21"/>
      <c r="N319" s="21" t="s">
        <v>921</v>
      </c>
      <c r="O319" s="22"/>
      <c r="P319" s="23"/>
      <c r="Q319" s="16" t="s">
        <v>80</v>
      </c>
      <c r="R319" s="21"/>
      <c r="S319" s="68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  <c r="AM319" s="69"/>
      <c r="AN319" s="69"/>
      <c r="AO319" s="69"/>
      <c r="AP319" s="69"/>
      <c r="AQ319" s="69"/>
      <c r="AR319" s="69"/>
      <c r="AS319" s="69"/>
      <c r="AT319" s="69"/>
    </row>
    <row r="320">
      <c r="A320" s="30" t="n">
        <v>44311.0</v>
      </c>
      <c r="B320" s="30" t="n">
        <v>44322.0</v>
      </c>
      <c r="C320" s="39" t="s">
        <v>922</v>
      </c>
      <c r="D320" s="16"/>
      <c r="E320" s="27" t="s">
        <v>923</v>
      </c>
      <c r="F320" s="25" t="s">
        <v>90</v>
      </c>
      <c r="G320" s="16" t="s">
        <v>38</v>
      </c>
      <c r="H320" s="26" t="s">
        <v>91</v>
      </c>
      <c r="I320" s="40" t="n">
        <v>0.3</v>
      </c>
      <c r="J320" s="19"/>
      <c r="K320" s="20" t="n">
        <v>3000.0</v>
      </c>
      <c r="L320" s="27" t="s">
        <v>214</v>
      </c>
      <c r="M320" s="24"/>
      <c r="N320" s="27"/>
      <c r="O320" s="12"/>
      <c r="P320" s="28"/>
      <c r="Q320" s="16"/>
      <c r="R320" s="27"/>
      <c r="S320" s="68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  <c r="AM320" s="69"/>
      <c r="AN320" s="69"/>
      <c r="AO320" s="69"/>
      <c r="AP320" s="69"/>
      <c r="AQ320" s="69"/>
      <c r="AR320" s="69"/>
      <c r="AS320" s="69"/>
      <c r="AT320" s="69"/>
    </row>
    <row r="321">
      <c r="A321" s="12" t="n">
        <v>44383.0</v>
      </c>
      <c r="B321" s="12" t="n">
        <v>44383.0</v>
      </c>
      <c r="C321" s="29" t="n">
        <v>1.00011976346E11</v>
      </c>
      <c r="D321" s="14"/>
      <c r="E321" s="15" t="s">
        <v>924</v>
      </c>
      <c r="F321" s="16" t="s">
        <v>82</v>
      </c>
      <c r="G321" s="16" t="s">
        <v>105</v>
      </c>
      <c r="H321" s="17" t="s">
        <v>106</v>
      </c>
      <c r="I321" s="18" t="n">
        <v>1.0</v>
      </c>
      <c r="J321" s="19" t="s">
        <v>95</v>
      </c>
      <c r="K321" s="20" t="n">
        <v>4500.0</v>
      </c>
      <c r="L321" s="21" t="s">
        <v>925</v>
      </c>
      <c r="M321" s="21"/>
      <c r="N321" s="21"/>
      <c r="O321" s="22" t="n">
        <v>44383.0</v>
      </c>
      <c r="P321" s="23" t="n">
        <v>4500.0</v>
      </c>
      <c r="Q321" s="16" t="s">
        <v>160</v>
      </c>
      <c r="R321" s="21" t="s">
        <v>484</v>
      </c>
      <c r="S321" s="68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69"/>
      <c r="AR321" s="69"/>
      <c r="AS321" s="69"/>
      <c r="AT321" s="69"/>
    </row>
    <row r="322">
      <c r="A322" s="12" t="n">
        <v>44378.0</v>
      </c>
      <c r="B322" s="12" t="n">
        <v>44378.0</v>
      </c>
      <c r="C322" s="13" t="n">
        <v>1.00014691198E11</v>
      </c>
      <c r="D322" s="14" t="s">
        <v>73</v>
      </c>
      <c r="E322" s="15" t="s">
        <v>926</v>
      </c>
      <c r="F322" s="16" t="s">
        <v>82</v>
      </c>
      <c r="G322" s="16" t="s">
        <v>127</v>
      </c>
      <c r="H322" s="17" t="s">
        <v>529</v>
      </c>
      <c r="I322" s="18" t="n">
        <v>1.0</v>
      </c>
      <c r="J322" s="19" t="s">
        <v>102</v>
      </c>
      <c r="K322" s="20" t="n">
        <v>5974.0</v>
      </c>
      <c r="L322" s="21" t="s">
        <v>352</v>
      </c>
      <c r="M322" s="21" t="s">
        <v>233</v>
      </c>
      <c r="N322" s="21"/>
      <c r="O322" s="12" t="n">
        <v>44378.0</v>
      </c>
      <c r="P322" s="23" t="n">
        <v>5974.0</v>
      </c>
      <c r="Q322" s="16"/>
      <c r="R322" s="21"/>
      <c r="S322" s="68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  <c r="AM322" s="69"/>
      <c r="AN322" s="69"/>
      <c r="AO322" s="69"/>
      <c r="AP322" s="69"/>
      <c r="AQ322" s="69"/>
      <c r="AR322" s="69"/>
      <c r="AS322" s="69"/>
      <c r="AT322" s="69"/>
    </row>
    <row r="323">
      <c r="A323" s="12" t="n">
        <v>44375.0</v>
      </c>
      <c r="B323" s="12" t="n">
        <v>44376.0</v>
      </c>
      <c r="C323" s="29" t="n">
        <v>1.00000015881E11</v>
      </c>
      <c r="D323" s="14"/>
      <c r="E323" s="15" t="s">
        <v>927</v>
      </c>
      <c r="F323" s="16" t="s">
        <v>111</v>
      </c>
      <c r="G323" s="16" t="s">
        <v>105</v>
      </c>
      <c r="H323" s="17" t="s">
        <v>132</v>
      </c>
      <c r="I323" s="18" t="n">
        <v>0.25</v>
      </c>
      <c r="J323" s="19" t="s">
        <v>95</v>
      </c>
      <c r="K323" s="20" t="n">
        <v>8000.0</v>
      </c>
      <c r="L323" s="21" t="s">
        <v>124</v>
      </c>
      <c r="M323" s="21"/>
      <c r="N323" s="21" t="s">
        <v>928</v>
      </c>
      <c r="O323" s="22"/>
      <c r="P323" s="23"/>
      <c r="Q323" s="16"/>
      <c r="R323" s="21" t="s">
        <v>929</v>
      </c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  <c r="AM323" s="69"/>
      <c r="AN323" s="69"/>
      <c r="AO323" s="69"/>
      <c r="AP323" s="69"/>
      <c r="AQ323" s="69"/>
      <c r="AR323" s="69"/>
      <c r="AS323" s="69"/>
      <c r="AT323" s="69"/>
    </row>
    <row r="324">
      <c r="A324" s="12" t="n">
        <v>44374.0</v>
      </c>
      <c r="B324" s="12" t="n">
        <v>44373.0</v>
      </c>
      <c r="C324" s="29" t="n">
        <v>1.00001304271E11</v>
      </c>
      <c r="D324" s="14"/>
      <c r="E324" s="15" t="s">
        <v>930</v>
      </c>
      <c r="F324" s="16" t="s">
        <v>155</v>
      </c>
      <c r="G324" s="16" t="s">
        <v>100</v>
      </c>
      <c r="H324" s="17" t="s">
        <v>101</v>
      </c>
      <c r="I324" s="18" t="n">
        <v>0.9</v>
      </c>
      <c r="J324" s="19" t="s">
        <v>281</v>
      </c>
      <c r="K324" s="20" t="n">
        <v>15000.0</v>
      </c>
      <c r="L324" s="21" t="s">
        <v>96</v>
      </c>
      <c r="M324" s="21"/>
      <c r="N324" s="21" t="s">
        <v>931</v>
      </c>
      <c r="O324" s="22"/>
      <c r="P324" s="23"/>
      <c r="Q324" s="16"/>
      <c r="R324" s="21"/>
      <c r="S324" s="68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  <c r="AM324" s="69"/>
      <c r="AN324" s="69"/>
      <c r="AO324" s="69"/>
      <c r="AP324" s="69"/>
      <c r="AQ324" s="69"/>
      <c r="AR324" s="69"/>
      <c r="AS324" s="69"/>
      <c r="AT324" s="69"/>
    </row>
    <row r="325">
      <c r="A325" s="12" t="n">
        <v>44383.0</v>
      </c>
      <c r="B325" s="12" t="n">
        <v>44383.0</v>
      </c>
      <c r="C325" s="13" t="n">
        <v>1.00012918081E11</v>
      </c>
      <c r="D325" s="14" t="s">
        <v>73</v>
      </c>
      <c r="E325" s="15" t="s">
        <v>932</v>
      </c>
      <c r="F325" s="16" t="s">
        <v>90</v>
      </c>
      <c r="G325" s="16" t="s">
        <v>127</v>
      </c>
      <c r="H325" s="17" t="s">
        <v>584</v>
      </c>
      <c r="I325" s="18" t="n">
        <v>1.0</v>
      </c>
      <c r="J325" s="19" t="s">
        <v>77</v>
      </c>
      <c r="K325" s="20" t="n">
        <v>3500.0</v>
      </c>
      <c r="L325" s="21" t="s">
        <v>317</v>
      </c>
      <c r="M325" s="21"/>
      <c r="N325" s="21" t="s">
        <v>933</v>
      </c>
      <c r="O325" s="22" t="n">
        <v>44383.0</v>
      </c>
      <c r="P325" s="23" t="n">
        <v>3150.0</v>
      </c>
      <c r="Q325" s="16" t="s">
        <v>80</v>
      </c>
      <c r="R325" s="21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69"/>
      <c r="AS325" s="69"/>
      <c r="AT325" s="69"/>
    </row>
    <row r="326">
      <c r="A326" s="12" t="n">
        <v>44382.0</v>
      </c>
      <c r="B326" s="12" t="n">
        <v>44382.0</v>
      </c>
      <c r="C326" s="13" t="n">
        <v>1.0001299193E11</v>
      </c>
      <c r="D326" s="14" t="s">
        <v>73</v>
      </c>
      <c r="E326" s="15" t="s">
        <v>934</v>
      </c>
      <c r="F326" s="16" t="s">
        <v>111</v>
      </c>
      <c r="G326" s="16" t="s">
        <v>35</v>
      </c>
      <c r="H326" s="17" t="s">
        <v>373</v>
      </c>
      <c r="I326" s="18" t="n">
        <v>0.0</v>
      </c>
      <c r="J326" s="19" t="s">
        <v>77</v>
      </c>
      <c r="K326" s="20" t="n">
        <v>45000.0</v>
      </c>
      <c r="L326" s="21" t="s">
        <v>935</v>
      </c>
      <c r="M326" s="21" t="s">
        <v>936</v>
      </c>
      <c r="N326" s="21" t="s">
        <v>937</v>
      </c>
      <c r="O326" s="22"/>
      <c r="P326" s="23"/>
      <c r="Q326" s="16" t="s">
        <v>80</v>
      </c>
      <c r="R326" s="21" t="s">
        <v>938</v>
      </c>
      <c r="S326" s="68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  <c r="AM326" s="69"/>
      <c r="AN326" s="69"/>
      <c r="AO326" s="69"/>
      <c r="AP326" s="69"/>
      <c r="AQ326" s="69"/>
      <c r="AR326" s="69"/>
      <c r="AS326" s="69"/>
      <c r="AT326" s="69"/>
    </row>
    <row r="327">
      <c r="A327" s="12" t="n">
        <v>44377.0</v>
      </c>
      <c r="B327" s="12"/>
      <c r="C327" s="13" t="n">
        <v>1.00000766378E11</v>
      </c>
      <c r="D327" s="14" t="s">
        <v>73</v>
      </c>
      <c r="E327" s="15" t="s">
        <v>939</v>
      </c>
      <c r="F327" s="16" t="s">
        <v>320</v>
      </c>
      <c r="G327" s="16" t="s">
        <v>55</v>
      </c>
      <c r="H327" s="17" t="s">
        <v>289</v>
      </c>
      <c r="I327" s="18" t="n">
        <v>0.25</v>
      </c>
      <c r="J327" s="19" t="s">
        <v>95</v>
      </c>
      <c r="K327" s="20" t="n">
        <v>10000.0</v>
      </c>
      <c r="L327" s="21" t="s">
        <v>107</v>
      </c>
      <c r="M327" s="21"/>
      <c r="N327" s="21" t="s">
        <v>940</v>
      </c>
      <c r="O327" s="22"/>
      <c r="P327" s="23"/>
      <c r="Q327" s="16"/>
      <c r="R327" s="21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  <c r="AM327" s="69"/>
      <c r="AN327" s="69"/>
      <c r="AO327" s="69"/>
      <c r="AP327" s="69"/>
      <c r="AQ327" s="69"/>
      <c r="AR327" s="69"/>
      <c r="AS327" s="69"/>
      <c r="AT327" s="69"/>
    </row>
    <row r="328">
      <c r="A328" s="30" t="n">
        <v>44379.0</v>
      </c>
      <c r="B328" s="30" t="n">
        <v>44379.0</v>
      </c>
      <c r="C328" s="29" t="s">
        <v>233</v>
      </c>
      <c r="D328" s="14"/>
      <c r="E328" s="15" t="s">
        <v>941</v>
      </c>
      <c r="F328" s="16" t="s">
        <v>198</v>
      </c>
      <c r="G328" s="16" t="s">
        <v>105</v>
      </c>
      <c r="H328" s="17" t="s">
        <v>132</v>
      </c>
      <c r="I328" s="18" t="n">
        <v>0.9</v>
      </c>
      <c r="J328" s="19" t="s">
        <v>77</v>
      </c>
      <c r="K328" s="20" t="n">
        <v>6000.0</v>
      </c>
      <c r="L328" s="21" t="s">
        <v>942</v>
      </c>
      <c r="M328" s="21"/>
      <c r="N328" s="21" t="s">
        <v>943</v>
      </c>
      <c r="O328" s="22"/>
      <c r="P328" s="23"/>
      <c r="Q328" s="16"/>
      <c r="R328" s="21" t="s">
        <v>943</v>
      </c>
      <c r="S328" s="68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  <c r="AM328" s="69"/>
      <c r="AN328" s="69"/>
      <c r="AO328" s="69"/>
      <c r="AP328" s="69"/>
      <c r="AQ328" s="69"/>
      <c r="AR328" s="69"/>
      <c r="AS328" s="69"/>
      <c r="AT328" s="69"/>
    </row>
    <row r="329">
      <c r="A329" s="12" t="n">
        <v>44382.0</v>
      </c>
      <c r="B329" s="12" t="n">
        <v>44382.0</v>
      </c>
      <c r="C329" s="29" t="n">
        <v>1.00016940078E11</v>
      </c>
      <c r="D329" s="14"/>
      <c r="E329" s="15" t="s">
        <v>944</v>
      </c>
      <c r="F329" s="16" t="s">
        <v>82</v>
      </c>
      <c r="G329" s="16" t="s">
        <v>100</v>
      </c>
      <c r="H329" s="17" t="s">
        <v>151</v>
      </c>
      <c r="I329" s="18" t="n">
        <v>0.5</v>
      </c>
      <c r="J329" s="19" t="s">
        <v>77</v>
      </c>
      <c r="K329" s="20" t="n">
        <v>22000.0</v>
      </c>
      <c r="L329" s="21" t="s">
        <v>96</v>
      </c>
      <c r="M329" s="21"/>
      <c r="N329" s="21" t="s">
        <v>945</v>
      </c>
      <c r="O329" s="22"/>
      <c r="P329" s="23"/>
      <c r="Q329" s="16"/>
      <c r="R329" s="21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  <c r="AM329" s="69"/>
      <c r="AN329" s="69"/>
      <c r="AO329" s="69"/>
      <c r="AP329" s="69"/>
      <c r="AQ329" s="69"/>
      <c r="AR329" s="69"/>
      <c r="AS329" s="69"/>
      <c r="AT329" s="69"/>
    </row>
    <row r="330">
      <c r="A330" s="12" t="n">
        <v>44383.0</v>
      </c>
      <c r="B330" s="12" t="n">
        <v>44371.0</v>
      </c>
      <c r="C330" s="29" t="n">
        <v>1.00000064156E11</v>
      </c>
      <c r="D330" s="14" t="s">
        <v>73</v>
      </c>
      <c r="E330" s="15" t="s">
        <v>946</v>
      </c>
      <c r="F330" s="16" t="s">
        <v>155</v>
      </c>
      <c r="G330" s="16" t="s">
        <v>38</v>
      </c>
      <c r="H330" s="17" t="s">
        <v>112</v>
      </c>
      <c r="I330" s="18" t="n">
        <v>0.5</v>
      </c>
      <c r="J330" s="19" t="s">
        <v>84</v>
      </c>
      <c r="K330" s="20" t="n">
        <v>5988.0</v>
      </c>
      <c r="L330" s="21" t="s">
        <v>785</v>
      </c>
      <c r="M330" s="21" t="s">
        <v>947</v>
      </c>
      <c r="N330" s="21"/>
      <c r="O330" s="22"/>
      <c r="P330" s="23"/>
      <c r="Q330" s="16"/>
      <c r="R330" s="21"/>
      <c r="S330" s="68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  <c r="AM330" s="69"/>
      <c r="AN330" s="69"/>
      <c r="AO330" s="69"/>
      <c r="AP330" s="69"/>
      <c r="AQ330" s="69"/>
      <c r="AR330" s="69"/>
      <c r="AS330" s="69"/>
      <c r="AT330" s="69"/>
    </row>
    <row r="331">
      <c r="A331" s="12" t="n">
        <v>44383.0</v>
      </c>
      <c r="B331" s="12" t="n">
        <v>44383.0</v>
      </c>
      <c r="C331" s="29" t="n">
        <v>1.00007139322E11</v>
      </c>
      <c r="D331" s="14"/>
      <c r="E331" s="15" t="s">
        <v>948</v>
      </c>
      <c r="F331" s="16" t="s">
        <v>82</v>
      </c>
      <c r="G331" s="16" t="s">
        <v>100</v>
      </c>
      <c r="H331" s="17" t="s">
        <v>101</v>
      </c>
      <c r="I331" s="18" t="n">
        <v>0.25</v>
      </c>
      <c r="J331" s="19" t="s">
        <v>84</v>
      </c>
      <c r="K331" s="20" t="n">
        <v>10000.0</v>
      </c>
      <c r="L331" s="21" t="s">
        <v>949</v>
      </c>
      <c r="M331" s="21" t="s">
        <v>734</v>
      </c>
      <c r="N331" s="21" t="s">
        <v>950</v>
      </c>
      <c r="O331" s="22"/>
      <c r="P331" s="23"/>
      <c r="Q331" s="16"/>
      <c r="R331" s="21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</row>
    <row r="332">
      <c r="A332" s="12" t="n">
        <v>44369.0</v>
      </c>
      <c r="B332" s="12" t="n">
        <v>44369.0</v>
      </c>
      <c r="C332" s="29" t="n">
        <v>1.00007589804E11</v>
      </c>
      <c r="D332" s="14" t="s">
        <v>73</v>
      </c>
      <c r="E332" s="15" t="s">
        <v>951</v>
      </c>
      <c r="F332" s="16" t="s">
        <v>82</v>
      </c>
      <c r="G332" s="16" t="s">
        <v>100</v>
      </c>
      <c r="H332" s="17" t="s">
        <v>158</v>
      </c>
      <c r="I332" s="18" t="n">
        <v>0.5</v>
      </c>
      <c r="J332" s="19" t="s">
        <v>281</v>
      </c>
      <c r="K332" s="20" t="n">
        <v>50000.0</v>
      </c>
      <c r="L332" s="21" t="s">
        <v>121</v>
      </c>
      <c r="M332" s="21" t="s">
        <v>952</v>
      </c>
      <c r="N332" s="21" t="s">
        <v>953</v>
      </c>
      <c r="O332" s="22"/>
      <c r="P332" s="23"/>
      <c r="Q332" s="16"/>
      <c r="R332" s="21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  <c r="AM332" s="69"/>
      <c r="AN332" s="69"/>
      <c r="AO332" s="69"/>
      <c r="AP332" s="69"/>
      <c r="AQ332" s="69"/>
      <c r="AR332" s="69"/>
      <c r="AS332" s="69"/>
      <c r="AT332" s="69"/>
    </row>
    <row r="333">
      <c r="A333" s="12" t="n">
        <v>44353.0</v>
      </c>
      <c r="B333" s="12" t="n">
        <v>44383.0</v>
      </c>
      <c r="C333" s="29" t="n">
        <v>1.00009925291E11</v>
      </c>
      <c r="D333" s="14" t="s">
        <v>73</v>
      </c>
      <c r="E333" s="15" t="s">
        <v>954</v>
      </c>
      <c r="F333" s="16" t="s">
        <v>90</v>
      </c>
      <c r="G333" s="16" t="s">
        <v>38</v>
      </c>
      <c r="H333" s="17" t="s">
        <v>299</v>
      </c>
      <c r="I333" s="18" t="n">
        <v>0.25</v>
      </c>
      <c r="J333" s="19" t="s">
        <v>102</v>
      </c>
      <c r="K333" s="20" t="n">
        <v>5000.0</v>
      </c>
      <c r="L333" s="21" t="s">
        <v>955</v>
      </c>
      <c r="M333" s="21" t="s">
        <v>956</v>
      </c>
      <c r="N333" s="21" t="s">
        <v>957</v>
      </c>
      <c r="O333" s="22"/>
      <c r="P333" s="23"/>
      <c r="Q333" s="16"/>
      <c r="R333" s="21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  <c r="AM333" s="69"/>
      <c r="AN333" s="69"/>
      <c r="AO333" s="69"/>
      <c r="AP333" s="69"/>
      <c r="AQ333" s="69"/>
      <c r="AR333" s="69"/>
      <c r="AS333" s="69"/>
      <c r="AT333" s="69"/>
    </row>
    <row r="334">
      <c r="A334" s="12" t="n">
        <v>44379.0</v>
      </c>
      <c r="B334" s="12" t="n">
        <v>44379.0</v>
      </c>
      <c r="C334" s="29" t="n">
        <v>1.00014967439E11</v>
      </c>
      <c r="D334" s="14"/>
      <c r="E334" s="15" t="s">
        <v>958</v>
      </c>
      <c r="F334" s="16" t="s">
        <v>155</v>
      </c>
      <c r="G334" s="16" t="s">
        <v>105</v>
      </c>
      <c r="H334" s="17" t="s">
        <v>618</v>
      </c>
      <c r="I334" s="18" t="n">
        <v>1.0</v>
      </c>
      <c r="J334" s="19" t="s">
        <v>95</v>
      </c>
      <c r="K334" s="20" t="n">
        <v>5032.0</v>
      </c>
      <c r="L334" s="21" t="s">
        <v>138</v>
      </c>
      <c r="M334" s="21"/>
      <c r="N334" s="21" t="s">
        <v>959</v>
      </c>
      <c r="O334" s="12" t="n">
        <v>44378.0</v>
      </c>
      <c r="P334" s="23" t="n">
        <v>5032.0</v>
      </c>
      <c r="Q334" s="16"/>
      <c r="R334" s="21" t="s">
        <v>959</v>
      </c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  <c r="AM334" s="69"/>
      <c r="AN334" s="69"/>
      <c r="AO334" s="69"/>
      <c r="AP334" s="69"/>
      <c r="AQ334" s="69"/>
      <c r="AR334" s="69"/>
      <c r="AS334" s="69"/>
      <c r="AT334" s="69"/>
    </row>
    <row r="335">
      <c r="A335" s="12" t="n">
        <v>44355.0</v>
      </c>
      <c r="B335" s="12" t="n">
        <v>44376.0</v>
      </c>
      <c r="C335" s="29" t="n">
        <v>1.00019493622E11</v>
      </c>
      <c r="D335" s="14"/>
      <c r="E335" s="15" t="s">
        <v>960</v>
      </c>
      <c r="F335" s="16" t="s">
        <v>90</v>
      </c>
      <c r="G335" s="16" t="s">
        <v>38</v>
      </c>
      <c r="H335" s="17" t="s">
        <v>253</v>
      </c>
      <c r="I335" s="18" t="n">
        <v>0.75</v>
      </c>
      <c r="J335" s="19" t="s">
        <v>84</v>
      </c>
      <c r="K335" s="20" t="n">
        <v>3000.0</v>
      </c>
      <c r="L335" s="21" t="s">
        <v>961</v>
      </c>
      <c r="M335" s="21"/>
      <c r="N335" s="21"/>
      <c r="O335" s="22"/>
      <c r="P335" s="23"/>
      <c r="Q335" s="16"/>
      <c r="R335" s="21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  <c r="AM335" s="69"/>
      <c r="AN335" s="69"/>
      <c r="AO335" s="69"/>
      <c r="AP335" s="69"/>
      <c r="AQ335" s="69"/>
      <c r="AR335" s="69"/>
      <c r="AS335" s="69"/>
      <c r="AT335" s="69"/>
    </row>
    <row r="336">
      <c r="A336" s="12" t="n">
        <v>44379.0</v>
      </c>
      <c r="B336" s="12" t="n">
        <v>44379.0</v>
      </c>
      <c r="C336" s="13" t="n">
        <v>1.00005657138E11</v>
      </c>
      <c r="D336" s="16" t="s">
        <v>173</v>
      </c>
      <c r="E336" s="15" t="s">
        <v>962</v>
      </c>
      <c r="F336" s="16" t="s">
        <v>111</v>
      </c>
      <c r="G336" s="16" t="s">
        <v>53</v>
      </c>
      <c r="H336" s="17" t="s">
        <v>202</v>
      </c>
      <c r="I336" s="18" t="n">
        <v>0.5</v>
      </c>
      <c r="J336" s="19" t="s">
        <v>102</v>
      </c>
      <c r="K336" s="20" t="n">
        <v>10000.0</v>
      </c>
      <c r="L336" s="21" t="s">
        <v>963</v>
      </c>
      <c r="M336" s="21" t="s">
        <v>964</v>
      </c>
      <c r="N336" s="21" t="s">
        <v>963</v>
      </c>
      <c r="O336" s="22"/>
      <c r="P336" s="23"/>
      <c r="Q336" s="16"/>
      <c r="R336" s="21"/>
      <c r="S336" s="68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  <c r="AM336" s="69"/>
      <c r="AN336" s="69"/>
      <c r="AO336" s="69"/>
      <c r="AP336" s="69"/>
      <c r="AQ336" s="69"/>
      <c r="AR336" s="69"/>
      <c r="AS336" s="69"/>
      <c r="AT336" s="69"/>
    </row>
    <row r="337">
      <c r="A337" s="12" t="n">
        <v>44379.0</v>
      </c>
      <c r="B337" s="12" t="n">
        <v>44379.0</v>
      </c>
      <c r="C337" s="29" t="n">
        <v>1.00000066081E11</v>
      </c>
      <c r="D337" s="14" t="s">
        <v>73</v>
      </c>
      <c r="E337" s="15" t="s">
        <v>965</v>
      </c>
      <c r="F337" s="16" t="s">
        <v>82</v>
      </c>
      <c r="G337" s="16" t="s">
        <v>100</v>
      </c>
      <c r="H337" s="17" t="s">
        <v>101</v>
      </c>
      <c r="I337" s="18" t="n">
        <v>0.5</v>
      </c>
      <c r="J337" s="19"/>
      <c r="K337" s="20" t="n">
        <v>5822.5</v>
      </c>
      <c r="L337" s="21" t="s">
        <v>392</v>
      </c>
      <c r="M337" s="21"/>
      <c r="N337" s="21" t="s">
        <v>966</v>
      </c>
      <c r="O337" s="22"/>
      <c r="P337" s="23"/>
      <c r="Q337" s="16"/>
      <c r="R337" s="21"/>
      <c r="S337" s="68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  <c r="AM337" s="69"/>
      <c r="AN337" s="69"/>
      <c r="AO337" s="69"/>
      <c r="AP337" s="69"/>
      <c r="AQ337" s="69"/>
      <c r="AR337" s="69"/>
      <c r="AS337" s="69"/>
      <c r="AT337" s="69"/>
    </row>
    <row r="338">
      <c r="A338" s="12" t="n">
        <v>44306.0</v>
      </c>
      <c r="B338" s="12" t="n">
        <v>44379.0</v>
      </c>
      <c r="C338" s="29" t="n">
        <v>1.00016476337E11</v>
      </c>
      <c r="D338" s="14"/>
      <c r="E338" s="15" t="s">
        <v>967</v>
      </c>
      <c r="F338" s="16" t="s">
        <v>82</v>
      </c>
      <c r="G338" s="16" t="s">
        <v>105</v>
      </c>
      <c r="H338" s="17" t="s">
        <v>144</v>
      </c>
      <c r="I338" s="18" t="n">
        <v>0.0</v>
      </c>
      <c r="J338" s="19" t="s">
        <v>145</v>
      </c>
      <c r="K338" s="20" t="n">
        <v>5000.0</v>
      </c>
      <c r="L338" s="21" t="s">
        <v>968</v>
      </c>
      <c r="M338" s="21"/>
      <c r="N338" s="21" t="s">
        <v>969</v>
      </c>
      <c r="O338" s="12"/>
      <c r="P338" s="23"/>
      <c r="Q338" s="16"/>
      <c r="R338" s="21" t="s">
        <v>970</v>
      </c>
      <c r="S338" s="68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69"/>
      <c r="AN338" s="69"/>
      <c r="AO338" s="69"/>
      <c r="AP338" s="69"/>
      <c r="AQ338" s="69"/>
      <c r="AR338" s="69"/>
      <c r="AS338" s="69"/>
      <c r="AT338" s="69"/>
    </row>
    <row r="339">
      <c r="A339" s="12" t="n">
        <v>44379.0</v>
      </c>
      <c r="B339" s="12" t="n">
        <v>44379.0</v>
      </c>
      <c r="C339" s="13" t="n">
        <v>1.00000313894E11</v>
      </c>
      <c r="D339" s="14" t="s">
        <v>73</v>
      </c>
      <c r="E339" s="15" t="s">
        <v>971</v>
      </c>
      <c r="F339" s="16" t="s">
        <v>111</v>
      </c>
      <c r="G339" s="16" t="s">
        <v>35</v>
      </c>
      <c r="H339" s="17" t="s">
        <v>897</v>
      </c>
      <c r="I339" s="18" t="n">
        <v>1.0</v>
      </c>
      <c r="J339" s="19" t="s">
        <v>77</v>
      </c>
      <c r="K339" s="20" t="n">
        <v>40000.0</v>
      </c>
      <c r="L339" s="21" t="s">
        <v>124</v>
      </c>
      <c r="M339" s="21" t="s">
        <v>972</v>
      </c>
      <c r="N339" s="21" t="s">
        <v>973</v>
      </c>
      <c r="O339" s="22" t="n">
        <v>44379.0</v>
      </c>
      <c r="P339" s="23" t="n">
        <v>40000.0</v>
      </c>
      <c r="Q339" s="16" t="s">
        <v>80</v>
      </c>
      <c r="R339" s="21"/>
      <c r="S339" s="68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  <c r="AM339" s="69"/>
      <c r="AN339" s="69"/>
      <c r="AO339" s="69"/>
      <c r="AP339" s="69"/>
      <c r="AQ339" s="69"/>
      <c r="AR339" s="69"/>
      <c r="AS339" s="69"/>
      <c r="AT339" s="69"/>
    </row>
    <row r="340">
      <c r="A340" s="12" t="n">
        <v>44382.0</v>
      </c>
      <c r="B340" s="12" t="n">
        <v>44382.0</v>
      </c>
      <c r="C340" s="29" t="n">
        <v>4.18247259E8</v>
      </c>
      <c r="D340" s="14" t="s">
        <v>73</v>
      </c>
      <c r="E340" s="15" t="s">
        <v>974</v>
      </c>
      <c r="F340" s="16" t="s">
        <v>155</v>
      </c>
      <c r="G340" s="16" t="s">
        <v>38</v>
      </c>
      <c r="H340" s="17" t="s">
        <v>299</v>
      </c>
      <c r="I340" s="18" t="n">
        <v>1.0</v>
      </c>
      <c r="J340" s="19" t="s">
        <v>95</v>
      </c>
      <c r="K340" s="20" t="n">
        <v>4548.0</v>
      </c>
      <c r="L340" s="21" t="s">
        <v>138</v>
      </c>
      <c r="M340" s="21" t="s">
        <v>975</v>
      </c>
      <c r="N340" s="21" t="s">
        <v>976</v>
      </c>
      <c r="O340" s="22" t="n">
        <v>44382.0</v>
      </c>
      <c r="P340" s="23" t="n">
        <v>4548.0</v>
      </c>
      <c r="Q340" s="16" t="s">
        <v>80</v>
      </c>
      <c r="R340" s="21"/>
      <c r="S340" s="68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  <c r="AM340" s="69"/>
      <c r="AN340" s="69"/>
      <c r="AO340" s="69"/>
      <c r="AP340" s="69"/>
      <c r="AQ340" s="69"/>
      <c r="AR340" s="69"/>
      <c r="AS340" s="69"/>
      <c r="AT340" s="69"/>
    </row>
    <row r="341">
      <c r="A341" s="12" t="n">
        <v>44384.0</v>
      </c>
      <c r="B341" s="12" t="n">
        <v>44384.0</v>
      </c>
      <c r="C341" s="13" t="n">
        <v>1.0001703892E11</v>
      </c>
      <c r="D341" s="14" t="s">
        <v>73</v>
      </c>
      <c r="E341" s="15" t="s">
        <v>977</v>
      </c>
      <c r="F341" s="16" t="s">
        <v>111</v>
      </c>
      <c r="G341" s="16" t="s">
        <v>35</v>
      </c>
      <c r="H341" s="17" t="s">
        <v>897</v>
      </c>
      <c r="I341" s="18" t="n">
        <v>0.5</v>
      </c>
      <c r="J341" s="19" t="s">
        <v>95</v>
      </c>
      <c r="K341" s="20" t="n">
        <v>30000.0</v>
      </c>
      <c r="L341" s="21" t="s">
        <v>978</v>
      </c>
      <c r="M341" s="21" t="s">
        <v>979</v>
      </c>
      <c r="N341" s="21" t="s">
        <v>142</v>
      </c>
      <c r="O341" s="22"/>
      <c r="P341" s="23"/>
      <c r="Q341" s="16"/>
      <c r="R341" s="21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  <c r="AM341" s="69"/>
      <c r="AN341" s="69"/>
      <c r="AO341" s="69"/>
      <c r="AP341" s="69"/>
      <c r="AQ341" s="69"/>
      <c r="AR341" s="69"/>
      <c r="AS341" s="69"/>
      <c r="AT341" s="69"/>
    </row>
    <row r="342">
      <c r="A342" s="30" t="n">
        <v>44384.0</v>
      </c>
      <c r="B342" s="30" t="n">
        <v>44384.0</v>
      </c>
      <c r="C342" s="13" t="n">
        <v>1.00020103453E11</v>
      </c>
      <c r="D342" s="14" t="s">
        <v>73</v>
      </c>
      <c r="E342" s="15" t="s">
        <v>980</v>
      </c>
      <c r="F342" s="16" t="s">
        <v>82</v>
      </c>
      <c r="G342" s="16" t="s">
        <v>127</v>
      </c>
      <c r="H342" s="17" t="s">
        <v>584</v>
      </c>
      <c r="I342" s="18" t="n">
        <v>1.0</v>
      </c>
      <c r="J342" s="19" t="s">
        <v>77</v>
      </c>
      <c r="K342" s="20" t="n">
        <v>3200.0</v>
      </c>
      <c r="L342" s="21" t="s">
        <v>275</v>
      </c>
      <c r="M342" s="21"/>
      <c r="N342" s="21" t="s">
        <v>981</v>
      </c>
      <c r="O342" s="22" t="n">
        <v>44384.0</v>
      </c>
      <c r="P342" s="23" t="n">
        <v>2880.0</v>
      </c>
      <c r="Q342" s="16" t="s">
        <v>160</v>
      </c>
      <c r="R342" s="21"/>
      <c r="S342" s="68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  <c r="AM342" s="69"/>
      <c r="AN342" s="69"/>
      <c r="AO342" s="69"/>
      <c r="AP342" s="69"/>
      <c r="AQ342" s="69"/>
      <c r="AR342" s="69"/>
      <c r="AS342" s="69"/>
      <c r="AT342" s="69"/>
    </row>
    <row r="343">
      <c r="A343" s="12" t="n">
        <v>44378.0</v>
      </c>
      <c r="B343" s="12" t="n">
        <v>44383.0</v>
      </c>
      <c r="C343" s="29" t="n">
        <v>1.00000841342E11</v>
      </c>
      <c r="D343" s="14"/>
      <c r="E343" s="15" t="s">
        <v>982</v>
      </c>
      <c r="F343" s="16" t="s">
        <v>155</v>
      </c>
      <c r="G343" s="16" t="s">
        <v>105</v>
      </c>
      <c r="H343" s="17" t="s">
        <v>438</v>
      </c>
      <c r="I343" s="18" t="n">
        <v>0.5</v>
      </c>
      <c r="J343" s="19" t="s">
        <v>77</v>
      </c>
      <c r="K343" s="20" t="n">
        <v>44820.0</v>
      </c>
      <c r="L343" s="21" t="s">
        <v>983</v>
      </c>
      <c r="M343" s="21" t="s">
        <v>984</v>
      </c>
      <c r="N343" s="21" t="s">
        <v>985</v>
      </c>
      <c r="O343" s="22"/>
      <c r="P343" s="23"/>
      <c r="Q343" s="16"/>
      <c r="R343" s="21" t="s">
        <v>985</v>
      </c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  <c r="AM343" s="69"/>
      <c r="AN343" s="69"/>
      <c r="AO343" s="69"/>
      <c r="AP343" s="69"/>
      <c r="AQ343" s="69"/>
      <c r="AR343" s="69"/>
      <c r="AS343" s="69"/>
      <c r="AT343" s="69"/>
    </row>
    <row r="344">
      <c r="A344" s="12" t="n">
        <v>44308.0</v>
      </c>
      <c r="B344" s="12" t="n">
        <v>44308.0</v>
      </c>
      <c r="C344" s="39" t="s">
        <v>986</v>
      </c>
      <c r="D344" s="16"/>
      <c r="E344" s="27" t="s">
        <v>987</v>
      </c>
      <c r="F344" s="25" t="s">
        <v>90</v>
      </c>
      <c r="G344" s="16" t="s">
        <v>38</v>
      </c>
      <c r="H344" s="26" t="s">
        <v>156</v>
      </c>
      <c r="I344" s="40" t="n">
        <v>0.3</v>
      </c>
      <c r="J344" s="19"/>
      <c r="K344" s="20" t="n">
        <v>4000.0</v>
      </c>
      <c r="L344" s="27" t="s">
        <v>107</v>
      </c>
      <c r="M344" s="24"/>
      <c r="N344" s="27"/>
      <c r="O344" s="12"/>
      <c r="P344" s="28"/>
      <c r="Q344" s="16"/>
      <c r="R344" s="27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  <c r="AM344" s="69"/>
      <c r="AN344" s="69"/>
      <c r="AO344" s="69"/>
      <c r="AP344" s="69"/>
      <c r="AQ344" s="69"/>
      <c r="AR344" s="69"/>
      <c r="AS344" s="69"/>
      <c r="AT344" s="69"/>
    </row>
    <row r="345">
      <c r="A345" s="12" t="n">
        <v>44383.0</v>
      </c>
      <c r="B345" s="12" t="n">
        <v>44384.0</v>
      </c>
      <c r="C345" s="29" t="n">
        <v>1.00019286782E11</v>
      </c>
      <c r="D345" s="14" t="s">
        <v>73</v>
      </c>
      <c r="E345" s="15" t="s">
        <v>988</v>
      </c>
      <c r="F345" s="16" t="s">
        <v>82</v>
      </c>
      <c r="G345" s="16" t="s">
        <v>105</v>
      </c>
      <c r="H345" s="17" t="s">
        <v>989</v>
      </c>
      <c r="I345" s="18" t="n">
        <v>1.0</v>
      </c>
      <c r="J345" s="19" t="s">
        <v>84</v>
      </c>
      <c r="K345" s="20" t="n">
        <v>3209.0</v>
      </c>
      <c r="L345" s="21" t="s">
        <v>107</v>
      </c>
      <c r="M345" s="21"/>
      <c r="N345" s="21" t="s">
        <v>107</v>
      </c>
      <c r="O345" s="22" t="n">
        <v>44384.0</v>
      </c>
      <c r="P345" s="23" t="n">
        <v>3209.0</v>
      </c>
      <c r="Q345" s="16"/>
      <c r="R345" s="21" t="s">
        <v>484</v>
      </c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  <c r="AM345" s="69"/>
      <c r="AN345" s="69"/>
      <c r="AO345" s="69"/>
      <c r="AP345" s="69"/>
      <c r="AQ345" s="69"/>
      <c r="AR345" s="69"/>
      <c r="AS345" s="69"/>
      <c r="AT345" s="69"/>
    </row>
    <row r="346">
      <c r="A346" s="30" t="n">
        <v>44378.0</v>
      </c>
      <c r="B346" s="30" t="n">
        <v>44379.0</v>
      </c>
      <c r="C346" s="13" t="n">
        <v>1.00020017114E11</v>
      </c>
      <c r="D346" s="14" t="s">
        <v>73</v>
      </c>
      <c r="E346" s="15" t="s">
        <v>990</v>
      </c>
      <c r="F346" s="16" t="s">
        <v>82</v>
      </c>
      <c r="G346" s="16" t="s">
        <v>55</v>
      </c>
      <c r="H346" s="17" t="s">
        <v>589</v>
      </c>
      <c r="I346" s="18" t="n">
        <v>1.0</v>
      </c>
      <c r="J346" s="19" t="s">
        <v>95</v>
      </c>
      <c r="K346" s="20" t="n">
        <v>5132.0</v>
      </c>
      <c r="L346" s="21" t="s">
        <v>96</v>
      </c>
      <c r="M346" s="21"/>
      <c r="N346" s="21" t="s">
        <v>991</v>
      </c>
      <c r="O346" s="22" t="n">
        <v>44379.0</v>
      </c>
      <c r="P346" s="23" t="n">
        <v>5132.0</v>
      </c>
      <c r="Q346" s="16" t="s">
        <v>80</v>
      </c>
      <c r="R346" s="21"/>
      <c r="S346" s="68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  <c r="AM346" s="69"/>
      <c r="AN346" s="69"/>
      <c r="AO346" s="69"/>
      <c r="AP346" s="69"/>
      <c r="AQ346" s="69"/>
      <c r="AR346" s="69"/>
      <c r="AS346" s="69"/>
      <c r="AT346" s="69"/>
    </row>
    <row r="347">
      <c r="A347" s="12" t="n">
        <v>44376.0</v>
      </c>
      <c r="B347" s="12" t="n">
        <v>44376.0</v>
      </c>
      <c r="C347" s="29" t="n">
        <v>1.0000097643E11</v>
      </c>
      <c r="D347" s="14"/>
      <c r="E347" s="15" t="s">
        <v>992</v>
      </c>
      <c r="F347" s="16" t="s">
        <v>82</v>
      </c>
      <c r="G347" s="16" t="s">
        <v>100</v>
      </c>
      <c r="H347" s="17" t="s">
        <v>101</v>
      </c>
      <c r="I347" s="18" t="n">
        <v>0.9</v>
      </c>
      <c r="J347" s="19" t="s">
        <v>102</v>
      </c>
      <c r="K347" s="20" t="n">
        <v>30000.0</v>
      </c>
      <c r="L347" s="21" t="s">
        <v>96</v>
      </c>
      <c r="M347" s="21"/>
      <c r="N347" s="21" t="s">
        <v>993</v>
      </c>
      <c r="O347" s="22"/>
      <c r="P347" s="23"/>
      <c r="Q347" s="16"/>
      <c r="R347" s="21"/>
      <c r="S347" s="68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  <c r="AM347" s="69"/>
      <c r="AN347" s="69"/>
      <c r="AO347" s="69"/>
      <c r="AP347" s="69"/>
      <c r="AQ347" s="69"/>
      <c r="AR347" s="69"/>
      <c r="AS347" s="69"/>
      <c r="AT347" s="69"/>
    </row>
    <row r="348">
      <c r="A348" s="12" t="n">
        <v>44354.0</v>
      </c>
      <c r="B348" s="12" t="n">
        <v>44377.0</v>
      </c>
      <c r="C348" s="29" t="n">
        <v>1.00019664261E11</v>
      </c>
      <c r="D348" s="14"/>
      <c r="E348" s="15" t="s">
        <v>994</v>
      </c>
      <c r="F348" s="16" t="s">
        <v>111</v>
      </c>
      <c r="G348" s="16" t="s">
        <v>38</v>
      </c>
      <c r="H348" s="17" t="s">
        <v>175</v>
      </c>
      <c r="I348" s="18" t="n">
        <v>0.5</v>
      </c>
      <c r="J348" s="19" t="s">
        <v>84</v>
      </c>
      <c r="K348" s="20" t="n">
        <v>50000.0</v>
      </c>
      <c r="L348" s="21" t="s">
        <v>995</v>
      </c>
      <c r="M348" s="21"/>
      <c r="N348" s="21"/>
      <c r="O348" s="22"/>
      <c r="P348" s="23"/>
      <c r="Q348" s="16"/>
      <c r="R348" s="21"/>
      <c r="S348" s="68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  <c r="AM348" s="69"/>
      <c r="AN348" s="69"/>
      <c r="AO348" s="69"/>
      <c r="AP348" s="69"/>
      <c r="AQ348" s="69"/>
      <c r="AR348" s="69"/>
      <c r="AS348" s="69"/>
      <c r="AT348" s="69"/>
    </row>
    <row r="349">
      <c r="A349" s="30" t="n">
        <v>44384.0</v>
      </c>
      <c r="B349" s="30" t="n">
        <v>44384.0</v>
      </c>
      <c r="C349" s="29" t="n">
        <v>1.00020104642E11</v>
      </c>
      <c r="D349" s="14"/>
      <c r="E349" s="15" t="s">
        <v>996</v>
      </c>
      <c r="F349" s="16" t="s">
        <v>82</v>
      </c>
      <c r="G349" s="16" t="s">
        <v>100</v>
      </c>
      <c r="H349" s="17" t="s">
        <v>158</v>
      </c>
      <c r="I349" s="18" t="n">
        <v>1.0</v>
      </c>
      <c r="J349" s="19" t="s">
        <v>95</v>
      </c>
      <c r="K349" s="20" t="n">
        <v>3267.0</v>
      </c>
      <c r="L349" s="21" t="s">
        <v>107</v>
      </c>
      <c r="M349" s="21"/>
      <c r="N349" s="21" t="s">
        <v>997</v>
      </c>
      <c r="O349" s="22" t="n">
        <v>44384.0</v>
      </c>
      <c r="P349" s="23" t="n">
        <v>3267.0</v>
      </c>
      <c r="Q349" s="16"/>
      <c r="R349" s="21"/>
      <c r="S349" s="68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  <c r="AM349" s="69"/>
      <c r="AN349" s="69"/>
      <c r="AO349" s="69"/>
      <c r="AP349" s="69"/>
      <c r="AQ349" s="69"/>
      <c r="AR349" s="69"/>
      <c r="AS349" s="69"/>
      <c r="AT349" s="69"/>
    </row>
    <row r="350">
      <c r="A350" s="12" t="n">
        <v>44377.0</v>
      </c>
      <c r="B350" s="12" t="n">
        <v>44377.0</v>
      </c>
      <c r="C350" s="29" t="n">
        <v>1.00004787044E11</v>
      </c>
      <c r="D350" s="14"/>
      <c r="E350" s="15" t="s">
        <v>998</v>
      </c>
      <c r="F350" s="16" t="s">
        <v>155</v>
      </c>
      <c r="G350" s="16" t="s">
        <v>100</v>
      </c>
      <c r="H350" s="17" t="s">
        <v>101</v>
      </c>
      <c r="I350" s="18" t="n">
        <v>0.9</v>
      </c>
      <c r="J350" s="19" t="s">
        <v>180</v>
      </c>
      <c r="K350" s="20" t="n">
        <v>40000.0</v>
      </c>
      <c r="L350" s="21" t="s">
        <v>118</v>
      </c>
      <c r="M350" s="21"/>
      <c r="N350" s="21" t="s">
        <v>999</v>
      </c>
      <c r="O350" s="22"/>
      <c r="P350" s="23"/>
      <c r="Q350" s="16"/>
      <c r="R350" s="21"/>
      <c r="S350" s="68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  <c r="AM350" s="69"/>
      <c r="AN350" s="69"/>
      <c r="AO350" s="69"/>
      <c r="AP350" s="69"/>
      <c r="AQ350" s="69"/>
      <c r="AR350" s="69"/>
      <c r="AS350" s="69"/>
      <c r="AT350" s="69"/>
    </row>
    <row r="351">
      <c r="A351" s="12" t="n">
        <v>44379.0</v>
      </c>
      <c r="B351" s="12" t="n">
        <v>44379.0</v>
      </c>
      <c r="C351" s="13" t="n">
        <v>1.00011913977E11</v>
      </c>
      <c r="D351" s="14" t="s">
        <v>73</v>
      </c>
      <c r="E351" s="15" t="s">
        <v>1000</v>
      </c>
      <c r="F351" s="16" t="s">
        <v>111</v>
      </c>
      <c r="G351" s="16" t="s">
        <v>53</v>
      </c>
      <c r="H351" s="17" t="s">
        <v>202</v>
      </c>
      <c r="I351" s="18" t="n">
        <v>0.5</v>
      </c>
      <c r="J351" s="19" t="s">
        <v>102</v>
      </c>
      <c r="K351" s="20" t="n">
        <v>3000.0</v>
      </c>
      <c r="L351" s="21" t="s">
        <v>1001</v>
      </c>
      <c r="M351" s="21" t="s">
        <v>233</v>
      </c>
      <c r="N351" s="21" t="s">
        <v>1002</v>
      </c>
      <c r="O351" s="22"/>
      <c r="P351" s="23"/>
      <c r="Q351" s="16"/>
      <c r="R351" s="21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  <c r="AM351" s="69"/>
      <c r="AN351" s="69"/>
      <c r="AO351" s="69"/>
      <c r="AP351" s="69"/>
      <c r="AQ351" s="69"/>
      <c r="AR351" s="69"/>
      <c r="AS351" s="69"/>
      <c r="AT351" s="69"/>
    </row>
    <row r="352">
      <c r="A352" s="12" t="n">
        <v>44372.0</v>
      </c>
      <c r="B352" s="12" t="n">
        <v>44383.0</v>
      </c>
      <c r="C352" s="29" t="n">
        <v>1.00019292539E11</v>
      </c>
      <c r="D352" s="16"/>
      <c r="E352" s="15" t="s">
        <v>1003</v>
      </c>
      <c r="F352" s="16" t="s">
        <v>82</v>
      </c>
      <c r="G352" s="16" t="s">
        <v>38</v>
      </c>
      <c r="H352" s="17" t="s">
        <v>148</v>
      </c>
      <c r="I352" s="18" t="n">
        <v>0.5</v>
      </c>
      <c r="J352" s="19" t="s">
        <v>102</v>
      </c>
      <c r="K352" s="20" t="n">
        <v>3000.0</v>
      </c>
      <c r="L352" s="21" t="s">
        <v>1004</v>
      </c>
      <c r="M352" s="21"/>
      <c r="N352" s="21"/>
      <c r="O352" s="22"/>
      <c r="P352" s="23"/>
      <c r="Q352" s="16"/>
      <c r="R352" s="21"/>
      <c r="S352" s="68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  <c r="AQ352" s="69"/>
      <c r="AR352" s="69"/>
      <c r="AS352" s="69"/>
      <c r="AT352" s="69"/>
    </row>
    <row r="353">
      <c r="A353" s="12" t="n">
        <v>44336.0</v>
      </c>
      <c r="B353" s="12" t="n">
        <v>44376.0</v>
      </c>
      <c r="C353" s="29" t="n">
        <v>1.00018652694E11</v>
      </c>
      <c r="D353" s="14"/>
      <c r="E353" s="15" t="s">
        <v>1005</v>
      </c>
      <c r="F353" s="16" t="s">
        <v>90</v>
      </c>
      <c r="G353" s="16" t="s">
        <v>38</v>
      </c>
      <c r="H353" s="17" t="s">
        <v>162</v>
      </c>
      <c r="I353" s="18" t="n">
        <v>0.75</v>
      </c>
      <c r="J353" s="19" t="s">
        <v>84</v>
      </c>
      <c r="K353" s="20" t="n">
        <v>5000.0</v>
      </c>
      <c r="L353" s="21" t="s">
        <v>107</v>
      </c>
      <c r="M353" s="21"/>
      <c r="N353" s="21"/>
      <c r="O353" s="22"/>
      <c r="P353" s="23"/>
      <c r="Q353" s="16"/>
      <c r="R353" s="21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  <c r="AM353" s="69"/>
      <c r="AN353" s="69"/>
      <c r="AO353" s="69"/>
      <c r="AP353" s="69"/>
      <c r="AQ353" s="69"/>
      <c r="AR353" s="69"/>
      <c r="AS353" s="69"/>
      <c r="AT353" s="69"/>
    </row>
    <row r="354">
      <c r="A354" s="12" t="n">
        <v>44314.0</v>
      </c>
      <c r="B354" s="12" t="n">
        <v>44372.0</v>
      </c>
      <c r="C354" s="29" t="n">
        <v>1.00001773333E11</v>
      </c>
      <c r="D354" s="14"/>
      <c r="E354" s="15" t="s">
        <v>1006</v>
      </c>
      <c r="F354" s="16" t="s">
        <v>82</v>
      </c>
      <c r="G354" s="16" t="s">
        <v>100</v>
      </c>
      <c r="H354" s="17" t="s">
        <v>151</v>
      </c>
      <c r="I354" s="18" t="n">
        <v>0.25</v>
      </c>
      <c r="J354" s="19" t="s">
        <v>360</v>
      </c>
      <c r="K354" s="20" t="n">
        <v>20000.0</v>
      </c>
      <c r="L354" s="21" t="s">
        <v>96</v>
      </c>
      <c r="M354" s="21"/>
      <c r="N354" s="21" t="s">
        <v>1007</v>
      </c>
      <c r="O354" s="22"/>
      <c r="P354" s="23"/>
      <c r="Q354" s="16"/>
      <c r="R354" s="21"/>
      <c r="S354" s="68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  <c r="AM354" s="69"/>
      <c r="AN354" s="69"/>
      <c r="AO354" s="69"/>
      <c r="AP354" s="69"/>
      <c r="AQ354" s="69"/>
      <c r="AR354" s="69"/>
      <c r="AS354" s="69"/>
      <c r="AT354" s="69"/>
    </row>
    <row r="355">
      <c r="A355" s="12" t="n">
        <v>44351.0</v>
      </c>
      <c r="B355" s="12" t="n">
        <v>44351.0</v>
      </c>
      <c r="C355" s="29" t="n">
        <v>1.00014545206E11</v>
      </c>
      <c r="D355" s="14"/>
      <c r="E355" s="15" t="s">
        <v>1008</v>
      </c>
      <c r="F355" s="16" t="s">
        <v>111</v>
      </c>
      <c r="G355" s="16" t="s">
        <v>38</v>
      </c>
      <c r="H355" s="17" t="s">
        <v>195</v>
      </c>
      <c r="I355" s="18" t="n">
        <v>0.25</v>
      </c>
      <c r="J355" s="19" t="s">
        <v>84</v>
      </c>
      <c r="K355" s="20" t="n">
        <v>3000.0</v>
      </c>
      <c r="L355" s="21" t="s">
        <v>107</v>
      </c>
      <c r="M355" s="21"/>
      <c r="N355" s="21"/>
      <c r="O355" s="12"/>
      <c r="P355" s="23"/>
      <c r="Q355" s="16"/>
      <c r="R355" s="21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69"/>
      <c r="AR355" s="69"/>
      <c r="AS355" s="69"/>
      <c r="AT355" s="69"/>
    </row>
    <row r="356">
      <c r="A356" s="30" t="n">
        <v>44340.0</v>
      </c>
      <c r="B356" s="30" t="n">
        <v>44364.0</v>
      </c>
      <c r="C356" s="29" t="s">
        <v>1009</v>
      </c>
      <c r="D356" s="14"/>
      <c r="E356" s="15" t="s">
        <v>1010</v>
      </c>
      <c r="F356" s="16" t="s">
        <v>198</v>
      </c>
      <c r="G356" s="16" t="s">
        <v>105</v>
      </c>
      <c r="H356" s="17" t="s">
        <v>144</v>
      </c>
      <c r="I356" s="18" t="n">
        <v>0.0</v>
      </c>
      <c r="J356" s="19" t="s">
        <v>145</v>
      </c>
      <c r="K356" s="20" t="n">
        <v>100000.0</v>
      </c>
      <c r="L356" s="21" t="s">
        <v>107</v>
      </c>
      <c r="M356" s="21"/>
      <c r="N356" s="21" t="s">
        <v>1011</v>
      </c>
      <c r="O356" s="22"/>
      <c r="P356" s="23"/>
      <c r="Q356" s="16"/>
      <c r="R356" s="21" t="s">
        <v>1012</v>
      </c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  <c r="AM356" s="69"/>
      <c r="AN356" s="69"/>
      <c r="AO356" s="69"/>
      <c r="AP356" s="69"/>
      <c r="AQ356" s="69"/>
      <c r="AR356" s="69"/>
      <c r="AS356" s="69"/>
      <c r="AT356" s="69"/>
    </row>
    <row r="357">
      <c r="A357" s="12" t="n">
        <v>44347.0</v>
      </c>
      <c r="B357" s="12" t="n">
        <v>44347.0</v>
      </c>
      <c r="C357" s="29" t="n">
        <v>1.00014176458E11</v>
      </c>
      <c r="D357" s="14" t="s">
        <v>73</v>
      </c>
      <c r="E357" s="15" t="s">
        <v>1013</v>
      </c>
      <c r="F357" s="16" t="s">
        <v>82</v>
      </c>
      <c r="G357" s="16" t="s">
        <v>100</v>
      </c>
      <c r="H357" s="17" t="s">
        <v>306</v>
      </c>
      <c r="I357" s="18" t="n">
        <v>0.9</v>
      </c>
      <c r="J357" s="19" t="s">
        <v>281</v>
      </c>
      <c r="K357" s="20" t="n">
        <v>5420.0</v>
      </c>
      <c r="L357" s="21" t="s">
        <v>96</v>
      </c>
      <c r="M357" s="21" t="s">
        <v>1014</v>
      </c>
      <c r="N357" s="21" t="s">
        <v>1015</v>
      </c>
      <c r="O357" s="22"/>
      <c r="P357" s="23"/>
      <c r="Q357" s="16"/>
      <c r="R357" s="21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  <c r="AM357" s="69"/>
      <c r="AN357" s="69"/>
      <c r="AO357" s="69"/>
      <c r="AP357" s="69"/>
      <c r="AQ357" s="69"/>
      <c r="AR357" s="69"/>
      <c r="AS357" s="69"/>
      <c r="AT357" s="69"/>
    </row>
    <row r="358">
      <c r="A358" s="12" t="n">
        <v>44375.0</v>
      </c>
      <c r="B358" s="12" t="n">
        <v>44378.0</v>
      </c>
      <c r="C358" s="13" t="n">
        <v>2.817693332E9</v>
      </c>
      <c r="D358" s="14" t="s">
        <v>73</v>
      </c>
      <c r="E358" s="15" t="s">
        <v>1016</v>
      </c>
      <c r="F358" s="16" t="s">
        <v>82</v>
      </c>
      <c r="G358" s="16" t="s">
        <v>127</v>
      </c>
      <c r="H358" s="17" t="s">
        <v>128</v>
      </c>
      <c r="I358" s="18" t="n">
        <v>1.0</v>
      </c>
      <c r="J358" s="19" t="s">
        <v>95</v>
      </c>
      <c r="K358" s="20" t="n">
        <v>5665.0</v>
      </c>
      <c r="L358" s="21" t="s">
        <v>107</v>
      </c>
      <c r="M358" s="21"/>
      <c r="N358" s="21" t="s">
        <v>1017</v>
      </c>
      <c r="O358" s="22" t="n">
        <v>44378.0</v>
      </c>
      <c r="P358" s="23" t="n">
        <v>5665.0</v>
      </c>
      <c r="Q358" s="16" t="s">
        <v>160</v>
      </c>
      <c r="R358" s="21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  <c r="AM358" s="69"/>
      <c r="AN358" s="69"/>
      <c r="AO358" s="69"/>
      <c r="AP358" s="69"/>
      <c r="AQ358" s="69"/>
      <c r="AR358" s="69"/>
      <c r="AS358" s="69"/>
      <c r="AT358" s="69"/>
    </row>
    <row r="359">
      <c r="A359" s="12" t="n">
        <v>44375.0</v>
      </c>
      <c r="B359" s="12" t="n">
        <v>44375.0</v>
      </c>
      <c r="C359" s="29" t="n">
        <v>1.00004144018E11</v>
      </c>
      <c r="D359" s="14"/>
      <c r="E359" s="15" t="s">
        <v>1018</v>
      </c>
      <c r="F359" s="16" t="s">
        <v>155</v>
      </c>
      <c r="G359" s="16" t="s">
        <v>100</v>
      </c>
      <c r="H359" s="17" t="s">
        <v>101</v>
      </c>
      <c r="I359" s="18" t="n">
        <v>0.9</v>
      </c>
      <c r="J359" s="19" t="s">
        <v>77</v>
      </c>
      <c r="K359" s="20" t="n">
        <v>3000.0</v>
      </c>
      <c r="L359" s="21" t="s">
        <v>96</v>
      </c>
      <c r="M359" s="21"/>
      <c r="N359" s="21" t="s">
        <v>1019</v>
      </c>
      <c r="O359" s="22"/>
      <c r="P359" s="23"/>
      <c r="Q359" s="16"/>
      <c r="R359" s="21"/>
      <c r="S359" s="68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  <c r="AM359" s="69"/>
      <c r="AN359" s="69"/>
      <c r="AO359" s="69"/>
      <c r="AP359" s="69"/>
      <c r="AQ359" s="69"/>
      <c r="AR359" s="69"/>
      <c r="AS359" s="69"/>
      <c r="AT359" s="69"/>
    </row>
    <row r="360">
      <c r="A360" s="30" t="n">
        <v>44376.0</v>
      </c>
      <c r="B360" s="30" t="n">
        <v>44379.0</v>
      </c>
      <c r="C360" s="39" t="s">
        <v>1020</v>
      </c>
      <c r="D360" s="14" t="s">
        <v>73</v>
      </c>
      <c r="E360" s="24" t="s">
        <v>1021</v>
      </c>
      <c r="F360" s="16" t="s">
        <v>198</v>
      </c>
      <c r="G360" s="16" t="s">
        <v>38</v>
      </c>
      <c r="H360" s="17" t="s">
        <v>293</v>
      </c>
      <c r="I360" s="18" t="n">
        <v>1.0</v>
      </c>
      <c r="J360" s="19" t="s">
        <v>77</v>
      </c>
      <c r="K360" s="20" t="n">
        <v>30000.0</v>
      </c>
      <c r="L360" s="21" t="s">
        <v>1022</v>
      </c>
      <c r="M360" s="21" t="s">
        <v>233</v>
      </c>
      <c r="N360" s="21" t="s">
        <v>1023</v>
      </c>
      <c r="O360" s="22" t="n">
        <v>44379.0</v>
      </c>
      <c r="P360" s="23" t="n">
        <v>44981.52</v>
      </c>
      <c r="Q360" s="16"/>
      <c r="R360" s="21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  <c r="AQ360" s="69"/>
      <c r="AR360" s="69"/>
      <c r="AS360" s="69"/>
      <c r="AT360" s="69"/>
    </row>
    <row r="361">
      <c r="A361" s="12" t="n">
        <v>44384.0</v>
      </c>
      <c r="B361" s="12" t="n">
        <v>44384.0</v>
      </c>
      <c r="C361" s="13" t="n">
        <v>3.205589449E9</v>
      </c>
      <c r="D361" s="14" t="s">
        <v>73</v>
      </c>
      <c r="E361" s="15" t="s">
        <v>1024</v>
      </c>
      <c r="F361" s="16" t="s">
        <v>75</v>
      </c>
      <c r="G361" s="16" t="s">
        <v>53</v>
      </c>
      <c r="H361" s="17" t="s">
        <v>331</v>
      </c>
      <c r="I361" s="18" t="n">
        <v>0.25</v>
      </c>
      <c r="J361" s="19"/>
      <c r="K361" s="20" t="n">
        <v>5000.0</v>
      </c>
      <c r="L361" s="21" t="s">
        <v>107</v>
      </c>
      <c r="M361" s="21" t="s">
        <v>1025</v>
      </c>
      <c r="N361" s="21" t="s">
        <v>159</v>
      </c>
      <c r="O361" s="22"/>
      <c r="P361" s="23"/>
      <c r="Q361" s="16"/>
      <c r="R361" s="21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  <c r="AM361" s="69"/>
      <c r="AN361" s="69"/>
      <c r="AO361" s="69"/>
      <c r="AP361" s="69"/>
      <c r="AQ361" s="69"/>
      <c r="AR361" s="69"/>
      <c r="AS361" s="69"/>
      <c r="AT361" s="69"/>
    </row>
    <row r="362">
      <c r="A362" s="12" t="n">
        <v>44355.0</v>
      </c>
      <c r="B362" s="12" t="n">
        <v>44355.0</v>
      </c>
      <c r="C362" s="13" t="s">
        <v>1026</v>
      </c>
      <c r="D362" s="16"/>
      <c r="E362" s="24" t="s">
        <v>1027</v>
      </c>
      <c r="F362" s="25" t="s">
        <v>111</v>
      </c>
      <c r="G362" s="16" t="s">
        <v>38</v>
      </c>
      <c r="H362" s="26" t="s">
        <v>91</v>
      </c>
      <c r="I362" s="18" t="n">
        <v>0.6</v>
      </c>
      <c r="J362" s="19"/>
      <c r="K362" s="20" t="n">
        <v>20000.0</v>
      </c>
      <c r="L362" s="24" t="s">
        <v>423</v>
      </c>
      <c r="M362" s="24"/>
      <c r="N362" s="27"/>
      <c r="O362" s="12" t="n">
        <v>44358.0</v>
      </c>
      <c r="P362" s="28" t="n">
        <v>20000.0</v>
      </c>
      <c r="Q362" s="16"/>
      <c r="R362" s="27"/>
      <c r="S362" s="68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  <c r="AM362" s="69"/>
      <c r="AN362" s="69"/>
      <c r="AO362" s="69"/>
      <c r="AP362" s="69"/>
      <c r="AQ362" s="69"/>
      <c r="AR362" s="69"/>
      <c r="AS362" s="69"/>
      <c r="AT362" s="69"/>
    </row>
    <row r="363">
      <c r="A363" s="12" t="n">
        <v>44299.0</v>
      </c>
      <c r="B363" s="12" t="n">
        <v>44341.0</v>
      </c>
      <c r="C363" s="39" t="s">
        <v>1028</v>
      </c>
      <c r="D363" s="16"/>
      <c r="E363" s="27" t="s">
        <v>1029</v>
      </c>
      <c r="F363" s="25" t="s">
        <v>90</v>
      </c>
      <c r="G363" s="16" t="s">
        <v>38</v>
      </c>
      <c r="H363" s="26" t="s">
        <v>91</v>
      </c>
      <c r="I363" s="40" t="n">
        <v>0.6</v>
      </c>
      <c r="J363" s="19"/>
      <c r="K363" s="20" t="n">
        <v>4000.0</v>
      </c>
      <c r="L363" s="27" t="s">
        <v>428</v>
      </c>
      <c r="M363" s="24"/>
      <c r="N363" s="27"/>
      <c r="O363" s="12"/>
      <c r="P363" s="28"/>
      <c r="Q363" s="16"/>
      <c r="R363" s="27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  <c r="AQ363" s="69"/>
      <c r="AR363" s="69"/>
      <c r="AS363" s="69"/>
      <c r="AT363" s="69"/>
    </row>
    <row r="364">
      <c r="A364" s="12" t="n">
        <v>44368.0</v>
      </c>
      <c r="B364" s="12"/>
      <c r="C364" s="13" t="n">
        <v>1.00019874805E11</v>
      </c>
      <c r="D364" s="14" t="s">
        <v>73</v>
      </c>
      <c r="E364" s="15" t="s">
        <v>1030</v>
      </c>
      <c r="F364" s="16" t="n">
        <v>400.0</v>
      </c>
      <c r="G364" s="16" t="s">
        <v>55</v>
      </c>
      <c r="H364" s="17" t="s">
        <v>83</v>
      </c>
      <c r="I364" s="18" t="n">
        <v>0.25</v>
      </c>
      <c r="J364" s="19" t="s">
        <v>102</v>
      </c>
      <c r="K364" s="20" t="n">
        <v>10000.0</v>
      </c>
      <c r="L364" s="21" t="s">
        <v>85</v>
      </c>
      <c r="M364" s="21" t="s">
        <v>1031</v>
      </c>
      <c r="N364" s="21" t="s">
        <v>1032</v>
      </c>
      <c r="O364" s="22"/>
      <c r="P364" s="23"/>
      <c r="Q364" s="16"/>
      <c r="R364" s="21"/>
      <c r="S364" s="68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  <c r="AM364" s="69"/>
      <c r="AN364" s="69"/>
      <c r="AO364" s="69"/>
      <c r="AP364" s="69"/>
      <c r="AQ364" s="69"/>
      <c r="AR364" s="69"/>
      <c r="AS364" s="69"/>
      <c r="AT364" s="69"/>
    </row>
    <row r="365">
      <c r="A365" s="12" t="n">
        <v>44383.0</v>
      </c>
      <c r="B365" s="12" t="n">
        <v>44383.0</v>
      </c>
      <c r="C365" s="29" t="n">
        <v>1.00004398505E11</v>
      </c>
      <c r="D365" s="14" t="s">
        <v>73</v>
      </c>
      <c r="E365" s="15" t="s">
        <v>1033</v>
      </c>
      <c r="F365" s="16" t="s">
        <v>82</v>
      </c>
      <c r="G365" s="16" t="s">
        <v>100</v>
      </c>
      <c r="H365" s="17" t="s">
        <v>664</v>
      </c>
      <c r="I365" s="18" t="n">
        <v>0.25</v>
      </c>
      <c r="J365" s="19" t="s">
        <v>84</v>
      </c>
      <c r="K365" s="20" t="n">
        <v>3000.0</v>
      </c>
      <c r="L365" s="21" t="s">
        <v>1034</v>
      </c>
      <c r="M365" s="21" t="s">
        <v>1035</v>
      </c>
      <c r="N365" s="21" t="s">
        <v>1036</v>
      </c>
      <c r="O365" s="22"/>
      <c r="P365" s="23"/>
      <c r="Q365" s="16"/>
      <c r="R365" s="21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  <c r="AM365" s="69"/>
      <c r="AN365" s="69"/>
      <c r="AO365" s="69"/>
      <c r="AP365" s="69"/>
      <c r="AQ365" s="69"/>
      <c r="AR365" s="69"/>
      <c r="AS365" s="69"/>
      <c r="AT365" s="69"/>
    </row>
    <row r="366">
      <c r="A366" s="12" t="n">
        <v>44329.0</v>
      </c>
      <c r="B366" s="12" t="n">
        <v>44373.0</v>
      </c>
      <c r="C366" s="29" t="n">
        <v>1.00005131538E11</v>
      </c>
      <c r="D366" s="14"/>
      <c r="E366" s="15" t="s">
        <v>1037</v>
      </c>
      <c r="F366" s="16" t="s">
        <v>82</v>
      </c>
      <c r="G366" s="16" t="s">
        <v>100</v>
      </c>
      <c r="H366" s="17" t="s">
        <v>101</v>
      </c>
      <c r="I366" s="18" t="n">
        <v>0.5</v>
      </c>
      <c r="J366" s="19" t="s">
        <v>180</v>
      </c>
      <c r="K366" s="20" t="n">
        <v>33029.28</v>
      </c>
      <c r="L366" s="21" t="s">
        <v>1038</v>
      </c>
      <c r="M366" s="21"/>
      <c r="N366" s="21" t="s">
        <v>1039</v>
      </c>
      <c r="O366" s="22"/>
      <c r="P366" s="23"/>
      <c r="Q366" s="16"/>
      <c r="R366" s="21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  <c r="AM366" s="69"/>
      <c r="AN366" s="69"/>
      <c r="AO366" s="69"/>
      <c r="AP366" s="69"/>
      <c r="AQ366" s="69"/>
      <c r="AR366" s="69"/>
      <c r="AS366" s="69"/>
      <c r="AT366" s="69"/>
    </row>
    <row r="367">
      <c r="A367" s="30" t="n">
        <v>44383.0</v>
      </c>
      <c r="B367" s="31" t="n">
        <v>44383.0</v>
      </c>
      <c r="C367" s="32" t="s">
        <v>1514</v>
      </c>
      <c r="D367" s="53"/>
      <c r="E367" s="15" t="s">
        <v>1040</v>
      </c>
      <c r="F367" s="16" t="s">
        <v>82</v>
      </c>
      <c r="G367" s="16" t="s">
        <v>127</v>
      </c>
      <c r="H367" s="17" t="s">
        <v>351</v>
      </c>
      <c r="I367" s="18" t="n">
        <v>0.6</v>
      </c>
      <c r="J367" s="19" t="s">
        <v>77</v>
      </c>
      <c r="K367" s="20" t="n">
        <v>3500.0</v>
      </c>
      <c r="L367" s="24" t="s">
        <v>92</v>
      </c>
      <c r="M367" s="27" t="s">
        <v>1041</v>
      </c>
      <c r="N367" s="21" t="s">
        <v>1042</v>
      </c>
      <c r="O367" s="50"/>
      <c r="P367" s="23"/>
      <c r="Q367" s="16"/>
      <c r="R367" s="21" t="s">
        <v>1043</v>
      </c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  <c r="AM367" s="69"/>
      <c r="AN367" s="69"/>
      <c r="AO367" s="69"/>
      <c r="AP367" s="69"/>
      <c r="AQ367" s="69"/>
      <c r="AR367" s="69"/>
      <c r="AS367" s="69"/>
      <c r="AT367" s="69"/>
    </row>
    <row r="368">
      <c r="A368" s="12" t="n">
        <v>44383.0</v>
      </c>
      <c r="B368" s="12" t="n">
        <v>44383.0</v>
      </c>
      <c r="C368" s="13" t="n">
        <v>3.410184011E9</v>
      </c>
      <c r="D368" s="14" t="s">
        <v>73</v>
      </c>
      <c r="E368" s="15" t="s">
        <v>1044</v>
      </c>
      <c r="F368" s="16" t="s">
        <v>75</v>
      </c>
      <c r="G368" s="16" t="s">
        <v>53</v>
      </c>
      <c r="H368" s="17" t="s">
        <v>331</v>
      </c>
      <c r="I368" s="18" t="n">
        <v>1.0</v>
      </c>
      <c r="J368" s="19" t="s">
        <v>102</v>
      </c>
      <c r="K368" s="20" t="n">
        <v>20000.0</v>
      </c>
      <c r="L368" s="21" t="s">
        <v>107</v>
      </c>
      <c r="M368" s="21" t="s">
        <v>1045</v>
      </c>
      <c r="N368" s="21" t="s">
        <v>159</v>
      </c>
      <c r="O368" s="22" t="n">
        <v>44383.0</v>
      </c>
      <c r="P368" s="23" t="n">
        <v>20000.0</v>
      </c>
      <c r="Q368" s="16"/>
      <c r="R368" s="21"/>
      <c r="S368" s="68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  <c r="AM368" s="69"/>
      <c r="AN368" s="69"/>
      <c r="AO368" s="69"/>
      <c r="AP368" s="69"/>
      <c r="AQ368" s="69"/>
      <c r="AR368" s="69"/>
      <c r="AS368" s="69"/>
      <c r="AT368" s="69"/>
    </row>
    <row r="369">
      <c r="A369" s="30" t="n">
        <v>44384.0</v>
      </c>
      <c r="B369" s="30" t="n">
        <v>44384.0</v>
      </c>
      <c r="C369" s="29" t="n">
        <v>1.00020088958E11</v>
      </c>
      <c r="D369" s="14" t="s">
        <v>73</v>
      </c>
      <c r="E369" s="15" t="s">
        <v>1046</v>
      </c>
      <c r="F369" s="16" t="s">
        <v>82</v>
      </c>
      <c r="G369" s="16" t="s">
        <v>105</v>
      </c>
      <c r="H369" s="17" t="s">
        <v>132</v>
      </c>
      <c r="I369" s="18" t="n">
        <v>1.0</v>
      </c>
      <c r="J369" s="19" t="s">
        <v>95</v>
      </c>
      <c r="K369" s="20" t="n">
        <v>20000.0</v>
      </c>
      <c r="L369" s="21" t="s">
        <v>107</v>
      </c>
      <c r="M369" s="21"/>
      <c r="N369" s="21" t="s">
        <v>1047</v>
      </c>
      <c r="O369" s="22" t="n">
        <v>44384.0</v>
      </c>
      <c r="P369" s="23" t="n">
        <v>24000.0</v>
      </c>
      <c r="Q369" s="16" t="s">
        <v>80</v>
      </c>
      <c r="R369" s="21"/>
      <c r="S369" s="68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  <c r="AM369" s="69"/>
      <c r="AN369" s="69"/>
      <c r="AO369" s="69"/>
      <c r="AP369" s="69"/>
      <c r="AQ369" s="69"/>
      <c r="AR369" s="69"/>
      <c r="AS369" s="69"/>
      <c r="AT369" s="69"/>
    </row>
    <row r="370">
      <c r="A370" s="12" t="n">
        <v>44350.0</v>
      </c>
      <c r="B370" s="12" t="n">
        <v>44375.0</v>
      </c>
      <c r="C370" s="29" t="n">
        <v>1.00004313922E11</v>
      </c>
      <c r="D370" s="14"/>
      <c r="E370" s="15" t="s">
        <v>1048</v>
      </c>
      <c r="F370" s="16" t="s">
        <v>90</v>
      </c>
      <c r="G370" s="16" t="s">
        <v>38</v>
      </c>
      <c r="H370" s="17" t="s">
        <v>195</v>
      </c>
      <c r="I370" s="18" t="n">
        <v>0.25</v>
      </c>
      <c r="J370" s="19" t="s">
        <v>84</v>
      </c>
      <c r="K370" s="20" t="n">
        <v>4000.0</v>
      </c>
      <c r="L370" s="21" t="s">
        <v>107</v>
      </c>
      <c r="M370" s="21"/>
      <c r="N370" s="21"/>
      <c r="O370" s="22"/>
      <c r="P370" s="23"/>
      <c r="Q370" s="16"/>
      <c r="R370" s="21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  <c r="AM370" s="69"/>
      <c r="AN370" s="69"/>
      <c r="AO370" s="69"/>
      <c r="AP370" s="69"/>
      <c r="AQ370" s="69"/>
      <c r="AR370" s="69"/>
      <c r="AS370" s="69"/>
      <c r="AT370" s="69"/>
    </row>
    <row r="371">
      <c r="A371" s="12" t="n">
        <v>44368.0</v>
      </c>
      <c r="B371" s="12" t="n">
        <v>44383.0</v>
      </c>
      <c r="C371" s="29" t="n">
        <v>1.00006555336E11</v>
      </c>
      <c r="D371" s="14"/>
      <c r="E371" s="15" t="s">
        <v>1049</v>
      </c>
      <c r="F371" s="16" t="s">
        <v>155</v>
      </c>
      <c r="G371" s="16" t="s">
        <v>105</v>
      </c>
      <c r="H371" s="17" t="s">
        <v>989</v>
      </c>
      <c r="I371" s="18" t="n">
        <v>0.25</v>
      </c>
      <c r="J371" s="19" t="s">
        <v>281</v>
      </c>
      <c r="K371" s="20" t="n">
        <v>9750.0</v>
      </c>
      <c r="L371" s="21" t="s">
        <v>138</v>
      </c>
      <c r="M371" s="21" t="s">
        <v>1050</v>
      </c>
      <c r="N371" s="21"/>
      <c r="O371" s="22"/>
      <c r="P371" s="23"/>
      <c r="Q371" s="16"/>
      <c r="R371" s="21"/>
      <c r="S371" s="68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  <c r="AM371" s="69"/>
      <c r="AN371" s="69"/>
      <c r="AO371" s="69"/>
      <c r="AP371" s="69"/>
      <c r="AQ371" s="69"/>
      <c r="AR371" s="69"/>
      <c r="AS371" s="69"/>
      <c r="AT371" s="69"/>
    </row>
    <row r="372">
      <c r="A372" s="12" t="n">
        <v>44364.0</v>
      </c>
      <c r="B372" s="12" t="n">
        <v>44375.0</v>
      </c>
      <c r="C372" s="29" t="n">
        <v>1.00010229632E11</v>
      </c>
      <c r="D372" s="14" t="s">
        <v>73</v>
      </c>
      <c r="E372" s="15" t="s">
        <v>1051</v>
      </c>
      <c r="F372" s="16" t="s">
        <v>111</v>
      </c>
      <c r="G372" s="16" t="s">
        <v>38</v>
      </c>
      <c r="H372" s="17" t="s">
        <v>195</v>
      </c>
      <c r="I372" s="18" t="n">
        <v>1.0</v>
      </c>
      <c r="J372" s="19" t="s">
        <v>84</v>
      </c>
      <c r="K372" s="20" t="n">
        <v>10789.0</v>
      </c>
      <c r="L372" s="21" t="s">
        <v>133</v>
      </c>
      <c r="M372" s="21"/>
      <c r="N372" s="21"/>
      <c r="O372" s="22" t="n">
        <v>44382.0</v>
      </c>
      <c r="P372" s="23" t="n">
        <v>11189.0</v>
      </c>
      <c r="Q372" s="16" t="s">
        <v>80</v>
      </c>
      <c r="R372" s="21"/>
      <c r="S372" s="68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69"/>
      <c r="AR372" s="69"/>
      <c r="AS372" s="69"/>
      <c r="AT372" s="69"/>
    </row>
    <row r="373">
      <c r="A373" s="12" t="n">
        <v>44356.0</v>
      </c>
      <c r="B373" s="12" t="n">
        <v>44379.0</v>
      </c>
      <c r="C373" s="29" t="n">
        <v>1.00010352698E11</v>
      </c>
      <c r="D373" s="14"/>
      <c r="E373" s="15" t="s">
        <v>1052</v>
      </c>
      <c r="F373" s="16" t="s">
        <v>111</v>
      </c>
      <c r="G373" s="16" t="s">
        <v>38</v>
      </c>
      <c r="H373" s="17" t="s">
        <v>280</v>
      </c>
      <c r="I373" s="18" t="n">
        <v>0.25</v>
      </c>
      <c r="J373" s="19" t="s">
        <v>84</v>
      </c>
      <c r="K373" s="20" t="n">
        <v>5000.0</v>
      </c>
      <c r="L373" s="21" t="s">
        <v>107</v>
      </c>
      <c r="M373" s="21"/>
      <c r="N373" s="21"/>
      <c r="O373" s="22"/>
      <c r="P373" s="23"/>
      <c r="Q373" s="16"/>
      <c r="R373" s="21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  <c r="AM373" s="69"/>
      <c r="AN373" s="69"/>
      <c r="AO373" s="69"/>
      <c r="AP373" s="69"/>
      <c r="AQ373" s="69"/>
      <c r="AR373" s="69"/>
      <c r="AS373" s="69"/>
      <c r="AT373" s="69"/>
    </row>
    <row r="374">
      <c r="A374" s="12" t="n">
        <v>44379.0</v>
      </c>
      <c r="B374" s="12"/>
      <c r="C374" s="13" t="n">
        <v>1.0000811212E11</v>
      </c>
      <c r="D374" s="14" t="s">
        <v>73</v>
      </c>
      <c r="E374" s="15" t="s">
        <v>1053</v>
      </c>
      <c r="F374" s="16" t="s">
        <v>111</v>
      </c>
      <c r="G374" s="16" t="s">
        <v>53</v>
      </c>
      <c r="H374" s="17" t="s">
        <v>1054</v>
      </c>
      <c r="I374" s="18" t="n">
        <v>0.5</v>
      </c>
      <c r="J374" s="19" t="s">
        <v>102</v>
      </c>
      <c r="K374" s="20" t="n">
        <v>3000.0</v>
      </c>
      <c r="L374" s="21" t="s">
        <v>107</v>
      </c>
      <c r="M374" s="21" t="s">
        <v>233</v>
      </c>
      <c r="N374" s="21"/>
      <c r="O374" s="22"/>
      <c r="P374" s="23"/>
      <c r="Q374" s="16"/>
      <c r="R374" s="21"/>
      <c r="S374" s="68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  <c r="AM374" s="69"/>
      <c r="AN374" s="69"/>
      <c r="AO374" s="69"/>
      <c r="AP374" s="69"/>
      <c r="AQ374" s="69"/>
      <c r="AR374" s="69"/>
      <c r="AS374" s="69"/>
      <c r="AT374" s="69"/>
    </row>
    <row r="375">
      <c r="A375" s="12" t="n">
        <v>44376.0</v>
      </c>
      <c r="B375" s="12" t="n">
        <v>44376.0</v>
      </c>
      <c r="C375" s="29" t="n">
        <v>1.00007836372E11</v>
      </c>
      <c r="D375" s="14"/>
      <c r="E375" s="15" t="s">
        <v>1055</v>
      </c>
      <c r="F375" s="16" t="s">
        <v>82</v>
      </c>
      <c r="G375" s="16" t="s">
        <v>100</v>
      </c>
      <c r="H375" s="17" t="s">
        <v>101</v>
      </c>
      <c r="I375" s="18" t="n">
        <v>0.9</v>
      </c>
      <c r="J375" s="19" t="s">
        <v>281</v>
      </c>
      <c r="K375" s="20" t="n">
        <v>9000.0</v>
      </c>
      <c r="L375" s="21" t="s">
        <v>96</v>
      </c>
      <c r="M375" s="21"/>
      <c r="N375" s="21" t="s">
        <v>1056</v>
      </c>
      <c r="O375" s="22"/>
      <c r="P375" s="23"/>
      <c r="Q375" s="16"/>
      <c r="R375" s="21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  <c r="AM375" s="69"/>
      <c r="AN375" s="69"/>
      <c r="AO375" s="69"/>
      <c r="AP375" s="69"/>
      <c r="AQ375" s="69"/>
      <c r="AR375" s="69"/>
      <c r="AS375" s="69"/>
      <c r="AT375" s="69"/>
    </row>
    <row r="376">
      <c r="A376" s="12" t="n">
        <v>44376.0</v>
      </c>
      <c r="B376" s="12" t="n">
        <v>44376.0</v>
      </c>
      <c r="C376" s="29" t="n">
        <v>1.0001492116E11</v>
      </c>
      <c r="D376" s="14"/>
      <c r="E376" s="15" t="s">
        <v>1057</v>
      </c>
      <c r="F376" s="16" t="s">
        <v>198</v>
      </c>
      <c r="G376" s="16" t="s">
        <v>100</v>
      </c>
      <c r="H376" s="17" t="s">
        <v>101</v>
      </c>
      <c r="I376" s="18" t="n">
        <v>0.25</v>
      </c>
      <c r="J376" s="19" t="s">
        <v>180</v>
      </c>
      <c r="K376" s="20" t="n">
        <v>20000.0</v>
      </c>
      <c r="L376" s="21" t="s">
        <v>392</v>
      </c>
      <c r="M376" s="21"/>
      <c r="N376" s="21" t="s">
        <v>1058</v>
      </c>
      <c r="O376" s="12"/>
      <c r="P376" s="23"/>
      <c r="Q376" s="16"/>
      <c r="R376" s="21"/>
      <c r="S376" s="68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  <c r="AM376" s="69"/>
      <c r="AN376" s="69"/>
      <c r="AO376" s="69"/>
      <c r="AP376" s="69"/>
      <c r="AQ376" s="69"/>
      <c r="AR376" s="69"/>
      <c r="AS376" s="69"/>
      <c r="AT376" s="69"/>
    </row>
    <row r="377">
      <c r="A377" s="12" t="n">
        <v>44372.0</v>
      </c>
      <c r="B377" s="12" t="n">
        <v>44377.0</v>
      </c>
      <c r="C377" s="29" t="n">
        <v>1.00019449696E11</v>
      </c>
      <c r="D377" s="16" t="s">
        <v>73</v>
      </c>
      <c r="E377" s="15" t="s">
        <v>1059</v>
      </c>
      <c r="F377" s="16" t="s">
        <v>155</v>
      </c>
      <c r="G377" s="16" t="s">
        <v>100</v>
      </c>
      <c r="H377" s="17" t="s">
        <v>664</v>
      </c>
      <c r="I377" s="18" t="n">
        <v>0.9</v>
      </c>
      <c r="J377" s="19"/>
      <c r="K377" s="20" t="n">
        <v>3000.0</v>
      </c>
      <c r="L377" s="21" t="s">
        <v>96</v>
      </c>
      <c r="M377" s="21"/>
      <c r="N377" s="21" t="s">
        <v>189</v>
      </c>
      <c r="O377" s="22"/>
      <c r="P377" s="23"/>
      <c r="Q377" s="16"/>
      <c r="R377" s="21"/>
      <c r="S377" s="68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  <c r="AM377" s="69"/>
      <c r="AN377" s="69"/>
      <c r="AO377" s="69"/>
      <c r="AP377" s="69"/>
      <c r="AQ377" s="69"/>
      <c r="AR377" s="69"/>
      <c r="AS377" s="69"/>
      <c r="AT377" s="69"/>
    </row>
    <row r="378">
      <c r="A378" s="30" t="n">
        <v>44384.0</v>
      </c>
      <c r="B378" s="30" t="n">
        <v>44384.0</v>
      </c>
      <c r="C378" s="13" t="n">
        <v>1.00020112748E11</v>
      </c>
      <c r="D378" s="14" t="s">
        <v>73</v>
      </c>
      <c r="E378" s="15" t="s">
        <v>1060</v>
      </c>
      <c r="F378" s="16" t="n">
        <v>400.0</v>
      </c>
      <c r="G378" s="16" t="s">
        <v>55</v>
      </c>
      <c r="H378" s="17" t="s">
        <v>83</v>
      </c>
      <c r="I378" s="18" t="n">
        <v>0.75</v>
      </c>
      <c r="J378" s="19" t="s">
        <v>95</v>
      </c>
      <c r="K378" s="20" t="n">
        <v>20000.0</v>
      </c>
      <c r="L378" s="21" t="s">
        <v>124</v>
      </c>
      <c r="M378" s="21" t="s">
        <v>1061</v>
      </c>
      <c r="N378" s="21" t="s">
        <v>1062</v>
      </c>
      <c r="O378" s="22"/>
      <c r="P378" s="23"/>
      <c r="Q378" s="16"/>
      <c r="R378" s="21"/>
      <c r="S378" s="68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  <c r="AM378" s="69"/>
      <c r="AN378" s="69"/>
      <c r="AO378" s="69"/>
      <c r="AP378" s="69"/>
      <c r="AQ378" s="69"/>
      <c r="AR378" s="69"/>
      <c r="AS378" s="69"/>
      <c r="AT378" s="69"/>
    </row>
    <row r="379">
      <c r="A379" s="12" t="n">
        <v>44335.0</v>
      </c>
      <c r="B379" s="12" t="n">
        <v>44383.0</v>
      </c>
      <c r="C379" s="29" t="n">
        <v>1.00009359206E11</v>
      </c>
      <c r="D379" s="38" t="s">
        <v>173</v>
      </c>
      <c r="E379" s="15" t="s">
        <v>1063</v>
      </c>
      <c r="F379" s="16" t="s">
        <v>82</v>
      </c>
      <c r="G379" s="16" t="s">
        <v>105</v>
      </c>
      <c r="H379" s="17" t="s">
        <v>114</v>
      </c>
      <c r="I379" s="18" t="n">
        <v>0.5</v>
      </c>
      <c r="J379" s="19" t="s">
        <v>281</v>
      </c>
      <c r="K379" s="20" t="n">
        <v>140000.0</v>
      </c>
      <c r="L379" s="21" t="s">
        <v>1064</v>
      </c>
      <c r="M379" s="21"/>
      <c r="N379" s="21" t="s">
        <v>1065</v>
      </c>
      <c r="O379" s="22"/>
      <c r="P379" s="23"/>
      <c r="Q379" s="16"/>
      <c r="R379" s="21" t="s">
        <v>1065</v>
      </c>
      <c r="S379" s="68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  <c r="AM379" s="69"/>
      <c r="AN379" s="69"/>
      <c r="AO379" s="69"/>
      <c r="AP379" s="69"/>
      <c r="AQ379" s="69"/>
      <c r="AR379" s="69"/>
      <c r="AS379" s="69"/>
      <c r="AT379" s="69"/>
    </row>
    <row r="380">
      <c r="A380" s="12" t="n">
        <v>44350.0</v>
      </c>
      <c r="B380" s="12" t="n">
        <v>44370.0</v>
      </c>
      <c r="C380" s="29" t="n">
        <v>1.0000067473E11</v>
      </c>
      <c r="D380" s="14"/>
      <c r="E380" s="15" t="s">
        <v>1066</v>
      </c>
      <c r="F380" s="16" t="s">
        <v>90</v>
      </c>
      <c r="G380" s="16" t="s">
        <v>38</v>
      </c>
      <c r="H380" s="17" t="s">
        <v>195</v>
      </c>
      <c r="I380" s="18" t="n">
        <v>0.25</v>
      </c>
      <c r="J380" s="19" t="s">
        <v>84</v>
      </c>
      <c r="K380" s="20" t="n">
        <v>4000.0</v>
      </c>
      <c r="L380" s="21" t="s">
        <v>107</v>
      </c>
      <c r="M380" s="21"/>
      <c r="N380" s="21"/>
      <c r="O380" s="22"/>
      <c r="P380" s="23"/>
      <c r="Q380" s="16"/>
      <c r="R380" s="21"/>
      <c r="S380" s="68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  <c r="AM380" s="69"/>
      <c r="AN380" s="69"/>
      <c r="AO380" s="69"/>
      <c r="AP380" s="69"/>
      <c r="AQ380" s="69"/>
      <c r="AR380" s="69"/>
      <c r="AS380" s="69"/>
      <c r="AT380" s="69"/>
    </row>
    <row r="381">
      <c r="A381" s="12" t="n">
        <v>44355.0</v>
      </c>
      <c r="B381" s="12" t="n">
        <v>44371.0</v>
      </c>
      <c r="C381" s="29" t="n">
        <v>1.00001630594E11</v>
      </c>
      <c r="D381" s="14"/>
      <c r="E381" s="15" t="s">
        <v>1067</v>
      </c>
      <c r="F381" s="16" t="s">
        <v>82</v>
      </c>
      <c r="G381" s="16" t="s">
        <v>100</v>
      </c>
      <c r="H381" s="17" t="s">
        <v>101</v>
      </c>
      <c r="I381" s="18" t="n">
        <v>0.9</v>
      </c>
      <c r="J381" s="19" t="s">
        <v>84</v>
      </c>
      <c r="K381" s="20" t="n">
        <v>5000.0</v>
      </c>
      <c r="L381" s="21" t="s">
        <v>96</v>
      </c>
      <c r="M381" s="21"/>
      <c r="N381" s="21" t="s">
        <v>1068</v>
      </c>
      <c r="O381" s="22"/>
      <c r="P381" s="23"/>
      <c r="Q381" s="16"/>
      <c r="R381" s="21"/>
      <c r="S381" s="68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  <c r="AM381" s="69"/>
      <c r="AN381" s="69"/>
      <c r="AO381" s="69"/>
      <c r="AP381" s="69"/>
      <c r="AQ381" s="69"/>
      <c r="AR381" s="69"/>
      <c r="AS381" s="69"/>
      <c r="AT381" s="69"/>
    </row>
    <row r="382">
      <c r="A382" s="12" t="n">
        <v>44357.0</v>
      </c>
      <c r="B382" s="12" t="n">
        <v>44369.0</v>
      </c>
      <c r="C382" s="29" t="n">
        <v>1.00013822252E11</v>
      </c>
      <c r="D382" s="14"/>
      <c r="E382" s="15" t="s">
        <v>1069</v>
      </c>
      <c r="F382" s="16" t="s">
        <v>82</v>
      </c>
      <c r="G382" s="16" t="s">
        <v>105</v>
      </c>
      <c r="H382" s="17" t="s">
        <v>132</v>
      </c>
      <c r="I382" s="18" t="n">
        <v>0.25</v>
      </c>
      <c r="J382" s="19" t="s">
        <v>152</v>
      </c>
      <c r="K382" s="20" t="n">
        <v>4000.0</v>
      </c>
      <c r="L382" s="21" t="s">
        <v>107</v>
      </c>
      <c r="M382" s="21"/>
      <c r="N382" s="21" t="s">
        <v>1070</v>
      </c>
      <c r="O382" s="22"/>
      <c r="P382" s="23"/>
      <c r="Q382" s="16"/>
      <c r="R382" s="21" t="s">
        <v>1071</v>
      </c>
      <c r="S382" s="68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69"/>
      <c r="AR382" s="69"/>
      <c r="AS382" s="69"/>
      <c r="AT382" s="69"/>
    </row>
    <row r="383">
      <c r="A383" s="12" t="n">
        <v>44383.0</v>
      </c>
      <c r="B383" s="12" t="n">
        <v>44383.0</v>
      </c>
      <c r="C383" s="13" t="n">
        <v>1.00014682453E11</v>
      </c>
      <c r="D383" s="14" t="s">
        <v>73</v>
      </c>
      <c r="E383" s="15" t="s">
        <v>1072</v>
      </c>
      <c r="F383" s="16" t="s">
        <v>75</v>
      </c>
      <c r="G383" s="16" t="s">
        <v>35</v>
      </c>
      <c r="H383" s="17" t="s">
        <v>191</v>
      </c>
      <c r="I383" s="18" t="n">
        <v>1.0</v>
      </c>
      <c r="J383" s="19" t="s">
        <v>95</v>
      </c>
      <c r="K383" s="20" t="n">
        <v>3859.2</v>
      </c>
      <c r="L383" s="21" t="s">
        <v>107</v>
      </c>
      <c r="M383" s="21"/>
      <c r="N383" s="21" t="s">
        <v>159</v>
      </c>
      <c r="O383" s="12" t="n">
        <v>44382.0</v>
      </c>
      <c r="P383" s="23" t="n">
        <v>3859.0</v>
      </c>
      <c r="Q383" s="16" t="s">
        <v>80</v>
      </c>
      <c r="R383" s="21"/>
      <c r="S383" s="68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  <c r="AN383" s="69"/>
      <c r="AO383" s="69"/>
      <c r="AP383" s="69"/>
      <c r="AQ383" s="69"/>
      <c r="AR383" s="69"/>
      <c r="AS383" s="69"/>
      <c r="AT383" s="69"/>
    </row>
    <row r="384">
      <c r="A384" s="12" t="n">
        <v>44377.0</v>
      </c>
      <c r="B384" s="12" t="n">
        <v>44377.0</v>
      </c>
      <c r="C384" s="13" t="n">
        <v>6504950.0</v>
      </c>
      <c r="D384" s="16"/>
      <c r="E384" s="24" t="s">
        <v>1073</v>
      </c>
      <c r="F384" s="16" t="s">
        <v>155</v>
      </c>
      <c r="G384" s="16" t="s">
        <v>100</v>
      </c>
      <c r="H384" s="17" t="s">
        <v>101</v>
      </c>
      <c r="I384" s="18" t="n">
        <v>0.9</v>
      </c>
      <c r="J384" s="19" t="s">
        <v>77</v>
      </c>
      <c r="K384" s="20" t="n">
        <v>20000.0</v>
      </c>
      <c r="L384" s="24" t="s">
        <v>96</v>
      </c>
      <c r="M384" s="27"/>
      <c r="N384" s="21" t="s">
        <v>1074</v>
      </c>
      <c r="O384" s="12"/>
      <c r="P384" s="28"/>
      <c r="Q384" s="16"/>
      <c r="R384" s="27"/>
      <c r="S384" s="68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  <c r="AM384" s="69"/>
      <c r="AN384" s="69"/>
      <c r="AO384" s="69"/>
      <c r="AP384" s="69"/>
      <c r="AQ384" s="69"/>
      <c r="AR384" s="69"/>
      <c r="AS384" s="69"/>
      <c r="AT384" s="69"/>
    </row>
    <row r="385">
      <c r="A385" s="12" t="n">
        <v>44379.0</v>
      </c>
      <c r="B385" s="12" t="n">
        <v>44379.0</v>
      </c>
      <c r="C385" s="29" t="n">
        <v>1.00019727762E11</v>
      </c>
      <c r="D385" s="14"/>
      <c r="E385" s="15" t="s">
        <v>1075</v>
      </c>
      <c r="F385" s="16" t="s">
        <v>155</v>
      </c>
      <c r="G385" s="16" t="s">
        <v>100</v>
      </c>
      <c r="H385" s="17" t="s">
        <v>101</v>
      </c>
      <c r="I385" s="18" t="n">
        <v>0.9</v>
      </c>
      <c r="J385" s="19" t="s">
        <v>77</v>
      </c>
      <c r="K385" s="20" t="n">
        <v>8000.0</v>
      </c>
      <c r="L385" s="21" t="s">
        <v>352</v>
      </c>
      <c r="M385" s="21"/>
      <c r="N385" s="21" t="s">
        <v>1076</v>
      </c>
      <c r="O385" s="22"/>
      <c r="P385" s="23"/>
      <c r="Q385" s="16"/>
      <c r="R385" s="21"/>
      <c r="S385" s="68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69"/>
      <c r="AO385" s="69"/>
      <c r="AP385" s="69"/>
      <c r="AQ385" s="69"/>
      <c r="AR385" s="69"/>
      <c r="AS385" s="69"/>
      <c r="AT385" s="69"/>
    </row>
    <row r="386">
      <c r="A386" s="12" t="n">
        <v>44370.0</v>
      </c>
      <c r="B386" s="12" t="n">
        <v>44370.0</v>
      </c>
      <c r="C386" s="29" t="n">
        <v>7268188.0</v>
      </c>
      <c r="D386" s="14"/>
      <c r="E386" s="15" t="s">
        <v>1077</v>
      </c>
      <c r="F386" s="16"/>
      <c r="G386" s="16" t="s">
        <v>105</v>
      </c>
      <c r="H386" s="17" t="s">
        <v>860</v>
      </c>
      <c r="I386" s="18" t="n">
        <v>0.0</v>
      </c>
      <c r="J386" s="19" t="s">
        <v>77</v>
      </c>
      <c r="K386" s="20" t="n">
        <v>100000.0</v>
      </c>
      <c r="L386" s="21" t="s">
        <v>1078</v>
      </c>
      <c r="M386" s="21"/>
      <c r="N386" s="21"/>
      <c r="O386" s="22"/>
      <c r="P386" s="23"/>
      <c r="Q386" s="16"/>
      <c r="R386" s="21"/>
      <c r="S386" s="68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  <c r="AN386" s="69"/>
      <c r="AO386" s="69"/>
      <c r="AP386" s="69"/>
      <c r="AQ386" s="69"/>
      <c r="AR386" s="69"/>
      <c r="AS386" s="69"/>
      <c r="AT386" s="69"/>
    </row>
    <row r="387">
      <c r="A387" s="12" t="n">
        <v>44371.0</v>
      </c>
      <c r="B387" s="12" t="n">
        <v>44371.0</v>
      </c>
      <c r="C387" s="29" t="n">
        <v>1.00019712851E11</v>
      </c>
      <c r="D387" s="14"/>
      <c r="E387" s="15" t="s">
        <v>1079</v>
      </c>
      <c r="F387" s="16" t="s">
        <v>82</v>
      </c>
      <c r="G387" s="16" t="s">
        <v>100</v>
      </c>
      <c r="H387" s="17" t="s">
        <v>382</v>
      </c>
      <c r="I387" s="18" t="n">
        <v>0.25</v>
      </c>
      <c r="J387" s="19" t="s">
        <v>187</v>
      </c>
      <c r="K387" s="20" t="n">
        <v>10000.0</v>
      </c>
      <c r="L387" s="21" t="s">
        <v>96</v>
      </c>
      <c r="M387" s="21"/>
      <c r="N387" s="21" t="s">
        <v>1080</v>
      </c>
      <c r="O387" s="22"/>
      <c r="P387" s="23"/>
      <c r="Q387" s="16"/>
      <c r="R387" s="21"/>
      <c r="S387" s="68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  <c r="AM387" s="69"/>
      <c r="AN387" s="69"/>
      <c r="AO387" s="69"/>
      <c r="AP387" s="69"/>
      <c r="AQ387" s="69"/>
      <c r="AR387" s="69"/>
      <c r="AS387" s="69"/>
      <c r="AT387" s="69"/>
    </row>
    <row r="388">
      <c r="A388" s="12" t="n">
        <v>44383.0</v>
      </c>
      <c r="B388" s="12" t="n">
        <v>44383.0</v>
      </c>
      <c r="C388" s="13" t="n">
        <v>1.785539911E9</v>
      </c>
      <c r="D388" s="14" t="s">
        <v>73</v>
      </c>
      <c r="E388" s="15" t="s">
        <v>1081</v>
      </c>
      <c r="F388" s="16" t="s">
        <v>82</v>
      </c>
      <c r="G388" s="16" t="s">
        <v>55</v>
      </c>
      <c r="H388" s="17" t="s">
        <v>83</v>
      </c>
      <c r="I388" s="18" t="n">
        <v>1.0</v>
      </c>
      <c r="J388" s="19" t="s">
        <v>95</v>
      </c>
      <c r="K388" s="20" t="n">
        <v>5846.0</v>
      </c>
      <c r="L388" s="21" t="s">
        <v>96</v>
      </c>
      <c r="M388" s="21" t="s">
        <v>407</v>
      </c>
      <c r="N388" s="21" t="s">
        <v>1082</v>
      </c>
      <c r="O388" s="22" t="n">
        <v>44383.0</v>
      </c>
      <c r="P388" s="23" t="n">
        <v>5846.0</v>
      </c>
      <c r="Q388" s="16" t="s">
        <v>80</v>
      </c>
      <c r="R388" s="21"/>
      <c r="S388" s="68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  <c r="AM388" s="69"/>
      <c r="AN388" s="69"/>
      <c r="AO388" s="69"/>
      <c r="AP388" s="69"/>
      <c r="AQ388" s="69"/>
      <c r="AR388" s="69"/>
      <c r="AS388" s="69"/>
      <c r="AT388" s="69"/>
    </row>
    <row r="389">
      <c r="A389" s="12" t="n">
        <v>44376.0</v>
      </c>
      <c r="B389" s="12" t="n">
        <v>44376.0</v>
      </c>
      <c r="C389" s="13" t="n">
        <v>1.00019921182E11</v>
      </c>
      <c r="D389" s="14" t="s">
        <v>73</v>
      </c>
      <c r="E389" s="15" t="s">
        <v>1083</v>
      </c>
      <c r="F389" s="16" t="s">
        <v>82</v>
      </c>
      <c r="G389" s="16" t="s">
        <v>55</v>
      </c>
      <c r="H389" s="17" t="s">
        <v>94</v>
      </c>
      <c r="I389" s="18" t="n">
        <v>0.25</v>
      </c>
      <c r="J389" s="19" t="s">
        <v>77</v>
      </c>
      <c r="K389" s="20" t="n">
        <v>5000.0</v>
      </c>
      <c r="L389" s="21" t="s">
        <v>96</v>
      </c>
      <c r="M389" s="21" t="s">
        <v>1084</v>
      </c>
      <c r="N389" s="21" t="s">
        <v>1085</v>
      </c>
      <c r="O389" s="22"/>
      <c r="P389" s="23"/>
      <c r="Q389" s="16"/>
      <c r="R389" s="21"/>
      <c r="S389" s="68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  <c r="AN389" s="69"/>
      <c r="AO389" s="69"/>
      <c r="AP389" s="69"/>
      <c r="AQ389" s="69"/>
      <c r="AR389" s="69"/>
      <c r="AS389" s="69"/>
      <c r="AT389" s="69"/>
    </row>
    <row r="390">
      <c r="A390" s="12" t="n">
        <v>44330.0</v>
      </c>
      <c r="B390" s="12" t="n">
        <v>44371.0</v>
      </c>
      <c r="C390" s="29" t="n">
        <v>1.00016087694E11</v>
      </c>
      <c r="D390" s="14"/>
      <c r="E390" s="15" t="s">
        <v>1086</v>
      </c>
      <c r="F390" s="16" t="s">
        <v>82</v>
      </c>
      <c r="G390" s="16" t="s">
        <v>100</v>
      </c>
      <c r="H390" s="17" t="s">
        <v>101</v>
      </c>
      <c r="I390" s="18" t="n">
        <v>0.25</v>
      </c>
      <c r="J390" s="19" t="s">
        <v>281</v>
      </c>
      <c r="K390" s="20" t="n">
        <v>50000.0</v>
      </c>
      <c r="L390" s="21" t="s">
        <v>96</v>
      </c>
      <c r="M390" s="21"/>
      <c r="N390" s="21" t="s">
        <v>1087</v>
      </c>
      <c r="O390" s="12"/>
      <c r="P390" s="23"/>
      <c r="Q390" s="16"/>
      <c r="R390" s="21"/>
      <c r="S390" s="68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  <c r="AN390" s="69"/>
      <c r="AO390" s="69"/>
      <c r="AP390" s="69"/>
      <c r="AQ390" s="69"/>
      <c r="AR390" s="69"/>
      <c r="AS390" s="69"/>
      <c r="AT390" s="69"/>
    </row>
    <row r="391">
      <c r="A391" s="12" t="n">
        <v>44370.0</v>
      </c>
      <c r="B391" s="12" t="n">
        <v>44383.0</v>
      </c>
      <c r="C391" s="29" t="n">
        <v>1.00019904479E11</v>
      </c>
      <c r="D391" s="14" t="s">
        <v>73</v>
      </c>
      <c r="E391" s="15" t="s">
        <v>1088</v>
      </c>
      <c r="F391" s="16" t="s">
        <v>198</v>
      </c>
      <c r="G391" s="16" t="s">
        <v>38</v>
      </c>
      <c r="H391" s="17" t="s">
        <v>112</v>
      </c>
      <c r="I391" s="18" t="n">
        <v>0.25</v>
      </c>
      <c r="J391" s="19" t="s">
        <v>102</v>
      </c>
      <c r="K391" s="20" t="n">
        <v>7263.0</v>
      </c>
      <c r="L391" s="21" t="s">
        <v>1089</v>
      </c>
      <c r="M391" s="21" t="s">
        <v>1090</v>
      </c>
      <c r="N391" s="21" t="s">
        <v>1091</v>
      </c>
      <c r="O391" s="22"/>
      <c r="P391" s="23"/>
      <c r="Q391" s="16"/>
      <c r="R391" s="21"/>
      <c r="S391" s="68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  <c r="AN391" s="69"/>
      <c r="AO391" s="69"/>
      <c r="AP391" s="69"/>
      <c r="AQ391" s="69"/>
      <c r="AR391" s="69"/>
      <c r="AS391" s="69"/>
      <c r="AT391" s="69"/>
    </row>
    <row r="392">
      <c r="A392" s="12" t="n">
        <v>44253.0</v>
      </c>
      <c r="B392" s="12" t="n">
        <v>44357.0</v>
      </c>
      <c r="C392" s="13" t="n">
        <v>1.0001166195E11</v>
      </c>
      <c r="D392" s="16"/>
      <c r="E392" s="24" t="s">
        <v>1092</v>
      </c>
      <c r="F392" s="16" t="s">
        <v>82</v>
      </c>
      <c r="G392" s="16" t="s">
        <v>105</v>
      </c>
      <c r="H392" s="17" t="s">
        <v>144</v>
      </c>
      <c r="I392" s="18" t="n">
        <v>0.25</v>
      </c>
      <c r="J392" s="16" t="s">
        <v>581</v>
      </c>
      <c r="K392" s="20" t="n">
        <v>3000.0</v>
      </c>
      <c r="L392" s="24" t="s">
        <v>149</v>
      </c>
      <c r="M392" s="24"/>
      <c r="N392" s="21"/>
      <c r="O392" s="30"/>
      <c r="P392" s="28"/>
      <c r="Q392" s="16"/>
      <c r="R392" s="27"/>
      <c r="S392" s="68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  <c r="AM392" s="69"/>
      <c r="AN392" s="69"/>
      <c r="AO392" s="69"/>
      <c r="AP392" s="69"/>
      <c r="AQ392" s="69"/>
      <c r="AR392" s="69"/>
      <c r="AS392" s="69"/>
      <c r="AT392" s="69"/>
    </row>
    <row r="393">
      <c r="A393" s="12" t="n">
        <v>44307.0</v>
      </c>
      <c r="B393" s="12" t="n">
        <v>44378.0</v>
      </c>
      <c r="C393" s="29" t="n">
        <v>1.0001782959E11</v>
      </c>
      <c r="D393" s="14"/>
      <c r="E393" s="15" t="s">
        <v>1093</v>
      </c>
      <c r="F393" s="16" t="s">
        <v>90</v>
      </c>
      <c r="G393" s="16" t="s">
        <v>38</v>
      </c>
      <c r="H393" s="17" t="s">
        <v>293</v>
      </c>
      <c r="I393" s="18" t="n">
        <v>0.25</v>
      </c>
      <c r="J393" s="19" t="s">
        <v>281</v>
      </c>
      <c r="K393" s="20" t="n">
        <v>5000.0</v>
      </c>
      <c r="L393" s="21" t="s">
        <v>262</v>
      </c>
      <c r="M393" s="21"/>
      <c r="N393" s="21"/>
      <c r="O393" s="22"/>
      <c r="P393" s="23"/>
      <c r="Q393" s="16"/>
      <c r="R393" s="21"/>
      <c r="S393" s="68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  <c r="AM393" s="69"/>
      <c r="AN393" s="69"/>
      <c r="AO393" s="69"/>
      <c r="AP393" s="69"/>
      <c r="AQ393" s="69"/>
      <c r="AR393" s="69"/>
      <c r="AS393" s="69"/>
      <c r="AT393" s="69"/>
    </row>
    <row r="394">
      <c r="A394" s="12" t="n">
        <v>44382.0</v>
      </c>
      <c r="B394" s="12" t="n">
        <v>44382.0</v>
      </c>
      <c r="C394" s="13" t="n">
        <v>1.00006833469E11</v>
      </c>
      <c r="D394" s="14" t="s">
        <v>73</v>
      </c>
      <c r="E394" s="15" t="s">
        <v>1094</v>
      </c>
      <c r="F394" s="16" t="s">
        <v>82</v>
      </c>
      <c r="G394" s="16" t="s">
        <v>55</v>
      </c>
      <c r="H394" s="17" t="s">
        <v>83</v>
      </c>
      <c r="I394" s="18" t="n">
        <v>1.0</v>
      </c>
      <c r="J394" s="19" t="s">
        <v>95</v>
      </c>
      <c r="K394" s="20" t="n">
        <v>38324.0</v>
      </c>
      <c r="L394" s="21" t="s">
        <v>118</v>
      </c>
      <c r="M394" s="21" t="s">
        <v>233</v>
      </c>
      <c r="N394" s="21" t="s">
        <v>1095</v>
      </c>
      <c r="O394" s="22" t="n">
        <v>44382.0</v>
      </c>
      <c r="P394" s="23" t="n">
        <v>38324.0</v>
      </c>
      <c r="Q394" s="16" t="s">
        <v>80</v>
      </c>
      <c r="R394" s="21"/>
      <c r="S394" s="68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  <c r="AM394" s="69"/>
      <c r="AN394" s="69"/>
      <c r="AO394" s="69"/>
      <c r="AP394" s="69"/>
      <c r="AQ394" s="69"/>
      <c r="AR394" s="69"/>
      <c r="AS394" s="69"/>
      <c r="AT394" s="69"/>
    </row>
    <row r="395">
      <c r="A395" s="30" t="n">
        <v>44378.0</v>
      </c>
      <c r="B395" s="30" t="n">
        <v>44378.0</v>
      </c>
      <c r="C395" s="13" t="n">
        <v>1.0001999382E11</v>
      </c>
      <c r="D395" s="16"/>
      <c r="E395" s="24" t="s">
        <v>1096</v>
      </c>
      <c r="F395" s="16" t="s">
        <v>198</v>
      </c>
      <c r="G395" s="16" t="s">
        <v>105</v>
      </c>
      <c r="H395" s="17" t="s">
        <v>144</v>
      </c>
      <c r="I395" s="18" t="n">
        <v>1.0</v>
      </c>
      <c r="J395" s="19" t="s">
        <v>95</v>
      </c>
      <c r="K395" s="20" t="n">
        <v>3209.0</v>
      </c>
      <c r="L395" s="24" t="s">
        <v>107</v>
      </c>
      <c r="M395" s="24"/>
      <c r="N395" s="21" t="s">
        <v>473</v>
      </c>
      <c r="O395" s="30" t="n">
        <v>44378.0</v>
      </c>
      <c r="P395" s="28" t="n">
        <v>3209.0</v>
      </c>
      <c r="Q395" s="16"/>
      <c r="R395" s="27" t="s">
        <v>473</v>
      </c>
      <c r="S395" s="68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  <c r="AM395" s="69"/>
      <c r="AN395" s="69"/>
      <c r="AO395" s="69"/>
      <c r="AP395" s="69"/>
      <c r="AQ395" s="69"/>
      <c r="AR395" s="69"/>
      <c r="AS395" s="69"/>
      <c r="AT395" s="69"/>
    </row>
    <row r="396">
      <c r="A396" s="12" t="n">
        <v>44373.0</v>
      </c>
      <c r="B396" s="12" t="n">
        <v>44378.0</v>
      </c>
      <c r="C396" s="29" t="n">
        <v>1.00010201656E11</v>
      </c>
      <c r="D396" s="14"/>
      <c r="E396" s="15" t="s">
        <v>1097</v>
      </c>
      <c r="F396" s="16" t="s">
        <v>155</v>
      </c>
      <c r="G396" s="16" t="s">
        <v>100</v>
      </c>
      <c r="H396" s="17" t="s">
        <v>151</v>
      </c>
      <c r="I396" s="18" t="n">
        <v>0.25</v>
      </c>
      <c r="J396" s="19" t="s">
        <v>77</v>
      </c>
      <c r="K396" s="20" t="n">
        <v>40000.0</v>
      </c>
      <c r="L396" s="21" t="s">
        <v>124</v>
      </c>
      <c r="M396" s="21"/>
      <c r="N396" s="21" t="s">
        <v>1098</v>
      </c>
      <c r="O396" s="22"/>
      <c r="P396" s="23"/>
      <c r="Q396" s="16"/>
      <c r="R396" s="21"/>
      <c r="S396" s="68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  <c r="AM396" s="69"/>
      <c r="AN396" s="69"/>
      <c r="AO396" s="69"/>
      <c r="AP396" s="69"/>
      <c r="AQ396" s="69"/>
      <c r="AR396" s="69"/>
      <c r="AS396" s="69"/>
      <c r="AT396" s="69"/>
    </row>
    <row r="397">
      <c r="A397" s="12" t="n">
        <v>44336.0</v>
      </c>
      <c r="B397" s="12" t="n">
        <v>44370.0</v>
      </c>
      <c r="C397" s="29" t="n">
        <v>1.00019394425E11</v>
      </c>
      <c r="D397" s="16" t="s">
        <v>73</v>
      </c>
      <c r="E397" s="15" t="s">
        <v>1099</v>
      </c>
      <c r="F397" s="16" t="s">
        <v>90</v>
      </c>
      <c r="G397" s="16" t="s">
        <v>38</v>
      </c>
      <c r="H397" s="17" t="s">
        <v>162</v>
      </c>
      <c r="I397" s="18" t="n">
        <v>0.25</v>
      </c>
      <c r="J397" s="19" t="s">
        <v>84</v>
      </c>
      <c r="K397" s="20" t="n">
        <v>150000.0</v>
      </c>
      <c r="L397" s="21" t="s">
        <v>107</v>
      </c>
      <c r="M397" s="21"/>
      <c r="N397" s="21"/>
      <c r="O397" s="22"/>
      <c r="P397" s="23"/>
      <c r="Q397" s="16"/>
      <c r="R397" s="21"/>
      <c r="S397" s="68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  <c r="AM397" s="69"/>
      <c r="AN397" s="69"/>
      <c r="AO397" s="69"/>
      <c r="AP397" s="69"/>
      <c r="AQ397" s="69"/>
      <c r="AR397" s="69"/>
      <c r="AS397" s="69"/>
      <c r="AT397" s="69"/>
    </row>
    <row r="398">
      <c r="A398" s="30" t="n">
        <v>44382.0</v>
      </c>
      <c r="B398" s="30" t="n">
        <v>44382.0</v>
      </c>
      <c r="C398" s="13" t="n">
        <v>1.00020070068E11</v>
      </c>
      <c r="D398" s="14" t="s">
        <v>73</v>
      </c>
      <c r="E398" s="15" t="s">
        <v>1100</v>
      </c>
      <c r="F398" s="16" t="s">
        <v>111</v>
      </c>
      <c r="G398" s="16" t="s">
        <v>53</v>
      </c>
      <c r="H398" s="17" t="s">
        <v>315</v>
      </c>
      <c r="I398" s="18" t="n">
        <v>0.5</v>
      </c>
      <c r="J398" s="19" t="s">
        <v>102</v>
      </c>
      <c r="K398" s="20" t="n">
        <v>3400.0</v>
      </c>
      <c r="L398" s="21" t="s">
        <v>124</v>
      </c>
      <c r="M398" s="21" t="s">
        <v>233</v>
      </c>
      <c r="N398" s="21"/>
      <c r="O398" s="22"/>
      <c r="P398" s="23"/>
      <c r="Q398" s="16"/>
      <c r="R398" s="21"/>
      <c r="S398" s="68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  <c r="AM398" s="69"/>
      <c r="AN398" s="69"/>
      <c r="AO398" s="69"/>
      <c r="AP398" s="69"/>
      <c r="AQ398" s="69"/>
      <c r="AR398" s="69"/>
      <c r="AS398" s="69"/>
      <c r="AT398" s="69"/>
    </row>
    <row r="399">
      <c r="A399" s="12" t="n">
        <v>44342.0</v>
      </c>
      <c r="B399" s="12" t="n">
        <v>44376.0</v>
      </c>
      <c r="C399" s="29" t="n">
        <v>1.00018641542E11</v>
      </c>
      <c r="D399" s="14"/>
      <c r="E399" s="15" t="s">
        <v>1101</v>
      </c>
      <c r="F399" s="16" t="s">
        <v>82</v>
      </c>
      <c r="G399" s="16" t="s">
        <v>100</v>
      </c>
      <c r="H399" s="17" t="s">
        <v>164</v>
      </c>
      <c r="I399" s="18" t="n">
        <v>0.5</v>
      </c>
      <c r="J399" s="19" t="s">
        <v>102</v>
      </c>
      <c r="K399" s="20" t="n">
        <v>6000.0</v>
      </c>
      <c r="L399" s="21" t="s">
        <v>96</v>
      </c>
      <c r="M399" s="21" t="s">
        <v>1102</v>
      </c>
      <c r="N399" s="21" t="s">
        <v>1103</v>
      </c>
      <c r="O399" s="22"/>
      <c r="P399" s="23"/>
      <c r="Q399" s="16"/>
      <c r="R399" s="21"/>
      <c r="S399" s="68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  <c r="AM399" s="69"/>
      <c r="AN399" s="69"/>
      <c r="AO399" s="69"/>
      <c r="AP399" s="69"/>
      <c r="AQ399" s="69"/>
      <c r="AR399" s="69"/>
      <c r="AS399" s="69"/>
      <c r="AT399" s="69"/>
    </row>
    <row r="400">
      <c r="A400" s="12" t="n">
        <v>44355.0</v>
      </c>
      <c r="B400" s="12" t="n">
        <v>44377.0</v>
      </c>
      <c r="C400" s="13" t="s">
        <v>1104</v>
      </c>
      <c r="D400" s="16"/>
      <c r="E400" s="24" t="s">
        <v>1105</v>
      </c>
      <c r="F400" s="25" t="s">
        <v>111</v>
      </c>
      <c r="G400" s="16" t="s">
        <v>38</v>
      </c>
      <c r="H400" s="26" t="s">
        <v>175</v>
      </c>
      <c r="I400" s="18" t="n">
        <v>0.6</v>
      </c>
      <c r="J400" s="19"/>
      <c r="K400" s="20" t="n">
        <v>20000.0</v>
      </c>
      <c r="L400" s="24" t="s">
        <v>1106</v>
      </c>
      <c r="M400" s="24"/>
      <c r="N400" s="27"/>
      <c r="O400" s="12" t="n">
        <v>44371.0</v>
      </c>
      <c r="P400" s="28" t="n">
        <v>20000.0</v>
      </c>
      <c r="Q400" s="16"/>
      <c r="R400" s="27"/>
      <c r="S400" s="68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  <c r="AM400" s="69"/>
      <c r="AN400" s="69"/>
      <c r="AO400" s="69"/>
      <c r="AP400" s="69"/>
      <c r="AQ400" s="69"/>
      <c r="AR400" s="69"/>
      <c r="AS400" s="69"/>
      <c r="AT400" s="69"/>
    </row>
    <row r="401">
      <c r="A401" s="12" t="n">
        <v>44334.0</v>
      </c>
      <c r="B401" s="12" t="n">
        <v>44382.0</v>
      </c>
      <c r="C401" s="13" t="n">
        <v>1.00016220495E11</v>
      </c>
      <c r="D401" s="14" t="s">
        <v>73</v>
      </c>
      <c r="E401" s="15" t="s">
        <v>1107</v>
      </c>
      <c r="F401" s="16" t="s">
        <v>82</v>
      </c>
      <c r="G401" s="16" t="s">
        <v>55</v>
      </c>
      <c r="H401" s="17" t="s">
        <v>589</v>
      </c>
      <c r="I401" s="18" t="n">
        <v>0.25</v>
      </c>
      <c r="J401" s="19" t="s">
        <v>84</v>
      </c>
      <c r="K401" s="20" t="n">
        <v>20000.0</v>
      </c>
      <c r="L401" s="21" t="s">
        <v>85</v>
      </c>
      <c r="M401" s="21" t="s">
        <v>1108</v>
      </c>
      <c r="N401" s="21" t="s">
        <v>1109</v>
      </c>
      <c r="O401" s="12"/>
      <c r="P401" s="23"/>
      <c r="Q401" s="16"/>
      <c r="R401" s="21"/>
      <c r="S401" s="68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  <c r="AM401" s="69"/>
      <c r="AN401" s="69"/>
      <c r="AO401" s="69"/>
      <c r="AP401" s="69"/>
      <c r="AQ401" s="69"/>
      <c r="AR401" s="69"/>
      <c r="AS401" s="69"/>
      <c r="AT401" s="69"/>
    </row>
    <row r="402">
      <c r="A402" s="12" t="n">
        <v>44379.0</v>
      </c>
      <c r="B402" s="12" t="n">
        <v>44379.0</v>
      </c>
      <c r="C402" s="13" t="n">
        <v>2.48882627E9</v>
      </c>
      <c r="D402" s="14" t="s">
        <v>73</v>
      </c>
      <c r="E402" s="15" t="s">
        <v>1110</v>
      </c>
      <c r="F402" s="16" t="s">
        <v>111</v>
      </c>
      <c r="G402" s="16" t="s">
        <v>53</v>
      </c>
      <c r="H402" s="17" t="s">
        <v>202</v>
      </c>
      <c r="I402" s="18" t="n">
        <v>1.0</v>
      </c>
      <c r="J402" s="19" t="s">
        <v>102</v>
      </c>
      <c r="K402" s="20" t="n">
        <v>8000.0</v>
      </c>
      <c r="L402" s="21" t="s">
        <v>107</v>
      </c>
      <c r="M402" s="21" t="s">
        <v>1111</v>
      </c>
      <c r="N402" s="21" t="s">
        <v>388</v>
      </c>
      <c r="O402" s="22" t="n">
        <v>44383.0</v>
      </c>
      <c r="P402" s="23" t="n">
        <v>6948.0</v>
      </c>
      <c r="Q402" s="16"/>
      <c r="R402" s="21"/>
      <c r="S402" s="68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  <c r="AM402" s="69"/>
      <c r="AN402" s="69"/>
      <c r="AO402" s="69"/>
      <c r="AP402" s="69"/>
      <c r="AQ402" s="69"/>
      <c r="AR402" s="69"/>
      <c r="AS402" s="69"/>
      <c r="AT402" s="69"/>
    </row>
    <row r="403">
      <c r="A403" s="12" t="n">
        <v>44334.0</v>
      </c>
      <c r="B403" s="12" t="n">
        <v>44382.0</v>
      </c>
      <c r="C403" s="13" t="n">
        <v>1.00011112367E11</v>
      </c>
      <c r="D403" s="14" t="s">
        <v>73</v>
      </c>
      <c r="E403" s="15" t="s">
        <v>1112</v>
      </c>
      <c r="F403" s="16" t="s">
        <v>82</v>
      </c>
      <c r="G403" s="16" t="s">
        <v>55</v>
      </c>
      <c r="H403" s="17" t="s">
        <v>589</v>
      </c>
      <c r="I403" s="18" t="n">
        <v>0.25</v>
      </c>
      <c r="J403" s="19" t="s">
        <v>84</v>
      </c>
      <c r="K403" s="20" t="n">
        <v>20000.0</v>
      </c>
      <c r="L403" s="21" t="s">
        <v>124</v>
      </c>
      <c r="M403" s="21" t="s">
        <v>1113</v>
      </c>
      <c r="N403" s="21" t="s">
        <v>1114</v>
      </c>
      <c r="O403" s="22"/>
      <c r="P403" s="23"/>
      <c r="Q403" s="16"/>
      <c r="R403" s="21"/>
      <c r="S403" s="68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  <c r="AM403" s="69"/>
      <c r="AN403" s="69"/>
      <c r="AO403" s="69"/>
      <c r="AP403" s="69"/>
      <c r="AQ403" s="69"/>
      <c r="AR403" s="69"/>
      <c r="AS403" s="69"/>
      <c r="AT403" s="69"/>
    </row>
    <row r="404">
      <c r="A404" s="12" t="n">
        <v>44384.0</v>
      </c>
      <c r="B404" s="12" t="n">
        <v>44384.0</v>
      </c>
      <c r="C404" s="13" t="n">
        <v>1.00018111828E11</v>
      </c>
      <c r="D404" s="14" t="s">
        <v>73</v>
      </c>
      <c r="E404" s="15" t="s">
        <v>1115</v>
      </c>
      <c r="F404" s="16" t="s">
        <v>111</v>
      </c>
      <c r="G404" s="16" t="s">
        <v>53</v>
      </c>
      <c r="H404" s="17" t="s">
        <v>137</v>
      </c>
      <c r="I404" s="18" t="n">
        <v>0.25</v>
      </c>
      <c r="J404" s="19" t="s">
        <v>102</v>
      </c>
      <c r="K404" s="20" t="n">
        <v>5000.0</v>
      </c>
      <c r="L404" s="21" t="s">
        <v>1116</v>
      </c>
      <c r="M404" s="21" t="s">
        <v>1117</v>
      </c>
      <c r="N404" s="21" t="s">
        <v>1118</v>
      </c>
      <c r="O404" s="22"/>
      <c r="P404" s="23"/>
      <c r="Q404" s="16"/>
      <c r="R404" s="21"/>
      <c r="S404" s="68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  <c r="AM404" s="69"/>
      <c r="AN404" s="69"/>
      <c r="AO404" s="69"/>
      <c r="AP404" s="69"/>
      <c r="AQ404" s="69"/>
      <c r="AR404" s="69"/>
      <c r="AS404" s="69"/>
      <c r="AT404" s="69"/>
    </row>
    <row r="405">
      <c r="A405" s="12" t="n">
        <v>44311.0</v>
      </c>
      <c r="B405" s="12" t="n">
        <v>44375.0</v>
      </c>
      <c r="C405" s="29" t="n">
        <v>1.00018135307E11</v>
      </c>
      <c r="D405" s="14"/>
      <c r="E405" s="15" t="s">
        <v>1119</v>
      </c>
      <c r="F405" s="16" t="s">
        <v>82</v>
      </c>
      <c r="G405" s="16" t="s">
        <v>100</v>
      </c>
      <c r="H405" s="17" t="s">
        <v>151</v>
      </c>
      <c r="I405" s="18" t="n">
        <v>0.5</v>
      </c>
      <c r="J405" s="19" t="s">
        <v>102</v>
      </c>
      <c r="K405" s="20" t="n">
        <v>3242.0</v>
      </c>
      <c r="L405" s="21" t="s">
        <v>96</v>
      </c>
      <c r="M405" s="21"/>
      <c r="N405" s="21" t="s">
        <v>1120</v>
      </c>
      <c r="O405" s="22"/>
      <c r="P405" s="23"/>
      <c r="Q405" s="16"/>
      <c r="R405" s="21"/>
      <c r="S405" s="68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  <c r="AM405" s="69"/>
      <c r="AN405" s="69"/>
      <c r="AO405" s="69"/>
      <c r="AP405" s="69"/>
      <c r="AQ405" s="69"/>
      <c r="AR405" s="69"/>
      <c r="AS405" s="69"/>
      <c r="AT405" s="69"/>
    </row>
    <row r="406">
      <c r="A406" s="12" t="n">
        <v>44383.0</v>
      </c>
      <c r="B406" s="12" t="n">
        <v>44383.0</v>
      </c>
      <c r="C406" s="13" t="n">
        <v>1.0000555365E11</v>
      </c>
      <c r="D406" s="14" t="s">
        <v>73</v>
      </c>
      <c r="E406" s="15" t="s">
        <v>1121</v>
      </c>
      <c r="F406" s="16" t="s">
        <v>82</v>
      </c>
      <c r="G406" s="16" t="s">
        <v>127</v>
      </c>
      <c r="H406" s="17" t="s">
        <v>529</v>
      </c>
      <c r="I406" s="18" t="n">
        <v>1.0</v>
      </c>
      <c r="J406" s="19" t="s">
        <v>77</v>
      </c>
      <c r="K406" s="20" t="n">
        <v>4020.0</v>
      </c>
      <c r="L406" s="21" t="s">
        <v>107</v>
      </c>
      <c r="M406" s="21" t="s">
        <v>233</v>
      </c>
      <c r="N406" s="21"/>
      <c r="O406" s="22" t="n">
        <v>44383.0</v>
      </c>
      <c r="P406" s="23" t="n">
        <v>4020.0</v>
      </c>
      <c r="Q406" s="16" t="s">
        <v>80</v>
      </c>
      <c r="R406" s="21"/>
      <c r="S406" s="68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  <c r="AM406" s="69"/>
      <c r="AN406" s="69"/>
      <c r="AO406" s="69"/>
      <c r="AP406" s="69"/>
      <c r="AQ406" s="69"/>
      <c r="AR406" s="69"/>
      <c r="AS406" s="69"/>
      <c r="AT406" s="69"/>
    </row>
    <row r="407">
      <c r="A407" s="30" t="n">
        <v>44377.0</v>
      </c>
      <c r="B407" s="30" t="n">
        <v>44379.0</v>
      </c>
      <c r="C407" s="29" t="n">
        <v>1.00020001022E11</v>
      </c>
      <c r="D407" s="14"/>
      <c r="E407" s="15" t="s">
        <v>1122</v>
      </c>
      <c r="F407" s="16" t="s">
        <v>82</v>
      </c>
      <c r="G407" s="16" t="s">
        <v>100</v>
      </c>
      <c r="H407" s="17" t="s">
        <v>164</v>
      </c>
      <c r="I407" s="18" t="n">
        <v>1.0</v>
      </c>
      <c r="J407" s="19"/>
      <c r="K407" s="20" t="n">
        <v>3276.0</v>
      </c>
      <c r="L407" s="21" t="s">
        <v>124</v>
      </c>
      <c r="M407" s="21"/>
      <c r="N407" s="21" t="s">
        <v>1123</v>
      </c>
      <c r="O407" s="22" t="n">
        <v>44379.0</v>
      </c>
      <c r="P407" s="23" t="n">
        <v>3276.0</v>
      </c>
      <c r="Q407" s="16"/>
      <c r="R407" s="21"/>
      <c r="S407" s="68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  <c r="AM407" s="69"/>
      <c r="AN407" s="69"/>
      <c r="AO407" s="69"/>
      <c r="AP407" s="69"/>
      <c r="AQ407" s="69"/>
      <c r="AR407" s="69"/>
      <c r="AS407" s="69"/>
      <c r="AT407" s="69"/>
    </row>
    <row r="408">
      <c r="A408" s="12" t="n">
        <v>44383.0</v>
      </c>
      <c r="B408" s="12" t="n">
        <v>44383.0</v>
      </c>
      <c r="C408" s="13" t="n">
        <v>1.0000039519E11</v>
      </c>
      <c r="D408" s="14" t="s">
        <v>73</v>
      </c>
      <c r="E408" s="15" t="s">
        <v>1124</v>
      </c>
      <c r="F408" s="16" t="s">
        <v>82</v>
      </c>
      <c r="G408" s="16" t="s">
        <v>127</v>
      </c>
      <c r="H408" s="17" t="s">
        <v>1125</v>
      </c>
      <c r="I408" s="18" t="n">
        <v>0.75</v>
      </c>
      <c r="J408" s="19" t="s">
        <v>102</v>
      </c>
      <c r="K408" s="20" t="n">
        <v>3000.0</v>
      </c>
      <c r="L408" s="21" t="s">
        <v>1126</v>
      </c>
      <c r="M408" s="21" t="s">
        <v>233</v>
      </c>
      <c r="N408" s="21" t="s">
        <v>1127</v>
      </c>
      <c r="O408" s="22"/>
      <c r="P408" s="23"/>
      <c r="Q408" s="16"/>
      <c r="R408" s="21"/>
      <c r="S408" s="68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  <c r="AM408" s="69"/>
      <c r="AN408" s="69"/>
      <c r="AO408" s="69"/>
      <c r="AP408" s="69"/>
      <c r="AQ408" s="69"/>
      <c r="AR408" s="69"/>
      <c r="AS408" s="69"/>
      <c r="AT408" s="69"/>
    </row>
    <row r="409">
      <c r="A409" s="30" t="n">
        <v>44376.0</v>
      </c>
      <c r="B409" s="30" t="n">
        <v>44376.0</v>
      </c>
      <c r="C409" s="29" t="n">
        <v>1.00019945352E11</v>
      </c>
      <c r="D409" s="14"/>
      <c r="E409" s="15" t="s">
        <v>1128</v>
      </c>
      <c r="F409" s="16" t="s">
        <v>198</v>
      </c>
      <c r="G409" s="16" t="s">
        <v>105</v>
      </c>
      <c r="H409" s="17" t="s">
        <v>1129</v>
      </c>
      <c r="I409" s="18" t="n">
        <v>0.5</v>
      </c>
      <c r="J409" s="19" t="s">
        <v>77</v>
      </c>
      <c r="K409" s="20" t="n">
        <v>20000.0</v>
      </c>
      <c r="L409" s="21" t="s">
        <v>124</v>
      </c>
      <c r="M409" s="21"/>
      <c r="N409" s="21" t="s">
        <v>1130</v>
      </c>
      <c r="O409" s="22"/>
      <c r="P409" s="23"/>
      <c r="Q409" s="16"/>
      <c r="R409" s="21" t="s">
        <v>1130</v>
      </c>
      <c r="S409" s="68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  <c r="AM409" s="69"/>
      <c r="AN409" s="69"/>
      <c r="AO409" s="69"/>
      <c r="AP409" s="69"/>
      <c r="AQ409" s="69"/>
      <c r="AR409" s="69"/>
      <c r="AS409" s="69"/>
      <c r="AT409" s="69"/>
    </row>
    <row r="410">
      <c r="A410" s="12" t="n">
        <v>44370.0</v>
      </c>
      <c r="B410" s="12" t="n">
        <v>44383.0</v>
      </c>
      <c r="C410" s="29" t="n">
        <v>1.00019895323E11</v>
      </c>
      <c r="D410" s="14"/>
      <c r="E410" s="15" t="s">
        <v>1131</v>
      </c>
      <c r="F410" s="16" t="s">
        <v>111</v>
      </c>
      <c r="G410" s="16" t="s">
        <v>38</v>
      </c>
      <c r="H410" s="17" t="s">
        <v>148</v>
      </c>
      <c r="I410" s="18" t="n">
        <v>0.5</v>
      </c>
      <c r="J410" s="19" t="s">
        <v>95</v>
      </c>
      <c r="K410" s="20" t="n">
        <v>3000.0</v>
      </c>
      <c r="L410" s="21" t="s">
        <v>805</v>
      </c>
      <c r="M410" s="21"/>
      <c r="N410" s="21"/>
      <c r="O410" s="22"/>
      <c r="P410" s="23"/>
      <c r="Q410" s="16"/>
      <c r="R410" s="21"/>
      <c r="S410" s="68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  <c r="AM410" s="69"/>
      <c r="AN410" s="69"/>
      <c r="AO410" s="69"/>
      <c r="AP410" s="69"/>
      <c r="AQ410" s="69"/>
      <c r="AR410" s="69"/>
      <c r="AS410" s="69"/>
      <c r="AT410" s="69"/>
    </row>
    <row r="411">
      <c r="A411" s="12" t="n">
        <v>44369.0</v>
      </c>
      <c r="B411" s="12" t="n">
        <v>44379.0</v>
      </c>
      <c r="C411" s="13" t="n">
        <v>1.00019886294E11</v>
      </c>
      <c r="D411" s="14" t="s">
        <v>73</v>
      </c>
      <c r="E411" s="15" t="s">
        <v>1132</v>
      </c>
      <c r="F411" s="16" t="s">
        <v>82</v>
      </c>
      <c r="G411" s="16" t="s">
        <v>55</v>
      </c>
      <c r="H411" s="17" t="s">
        <v>1133</v>
      </c>
      <c r="I411" s="18" t="n">
        <v>0.25</v>
      </c>
      <c r="J411" s="19" t="s">
        <v>84</v>
      </c>
      <c r="K411" s="20" t="n">
        <v>80000.0</v>
      </c>
      <c r="L411" s="21" t="s">
        <v>121</v>
      </c>
      <c r="M411" s="21" t="s">
        <v>1134</v>
      </c>
      <c r="N411" s="21" t="s">
        <v>1135</v>
      </c>
      <c r="O411" s="22"/>
      <c r="P411" s="23"/>
      <c r="Q411" s="16"/>
      <c r="R411" s="21"/>
      <c r="S411" s="68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  <c r="AM411" s="69"/>
      <c r="AN411" s="69"/>
      <c r="AO411" s="69"/>
      <c r="AP411" s="69"/>
      <c r="AQ411" s="69"/>
      <c r="AR411" s="69"/>
      <c r="AS411" s="69"/>
      <c r="AT411" s="69"/>
    </row>
    <row r="412">
      <c r="A412" s="12" t="n">
        <v>44378.0</v>
      </c>
      <c r="B412" s="12" t="n">
        <v>44378.0</v>
      </c>
      <c r="C412" s="13" t="n">
        <v>1.00018085403E11</v>
      </c>
      <c r="D412" s="14" t="s">
        <v>73</v>
      </c>
      <c r="E412" s="15" t="s">
        <v>1136</v>
      </c>
      <c r="F412" s="16" t="s">
        <v>75</v>
      </c>
      <c r="G412" s="16" t="s">
        <v>35</v>
      </c>
      <c r="H412" s="17" t="s">
        <v>117</v>
      </c>
      <c r="I412" s="18" t="n">
        <v>1.0</v>
      </c>
      <c r="J412" s="19" t="s">
        <v>77</v>
      </c>
      <c r="K412" s="20" t="n">
        <v>10463.0</v>
      </c>
      <c r="L412" s="21" t="s">
        <v>107</v>
      </c>
      <c r="M412" s="21" t="s">
        <v>233</v>
      </c>
      <c r="N412" s="21" t="s">
        <v>138</v>
      </c>
      <c r="O412" s="22" t="n">
        <v>44378.0</v>
      </c>
      <c r="P412" s="23" t="n">
        <v>10463.0</v>
      </c>
      <c r="Q412" s="16" t="s">
        <v>80</v>
      </c>
      <c r="R412" s="21"/>
      <c r="S412" s="68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  <c r="AM412" s="69"/>
      <c r="AN412" s="69"/>
      <c r="AO412" s="69"/>
      <c r="AP412" s="69"/>
      <c r="AQ412" s="69"/>
      <c r="AR412" s="69"/>
      <c r="AS412" s="69"/>
      <c r="AT412" s="69"/>
    </row>
    <row r="413">
      <c r="A413" s="12" t="n">
        <v>44384.0</v>
      </c>
      <c r="B413" s="12" t="n">
        <v>44384.0</v>
      </c>
      <c r="C413" s="29" t="n">
        <v>1.00002801122E11</v>
      </c>
      <c r="D413" s="14" t="s">
        <v>73</v>
      </c>
      <c r="E413" s="15" t="s">
        <v>1137</v>
      </c>
      <c r="F413" s="16" t="s">
        <v>82</v>
      </c>
      <c r="G413" s="16" t="s">
        <v>105</v>
      </c>
      <c r="H413" s="17" t="s">
        <v>208</v>
      </c>
      <c r="I413" s="18" t="n">
        <v>1.0</v>
      </c>
      <c r="J413" s="19" t="s">
        <v>77</v>
      </c>
      <c r="K413" s="20" t="n">
        <v>9433.48</v>
      </c>
      <c r="L413" s="21" t="s">
        <v>445</v>
      </c>
      <c r="M413" s="21"/>
      <c r="N413" s="21" t="s">
        <v>1138</v>
      </c>
      <c r="O413" s="22" t="n">
        <v>44384.0</v>
      </c>
      <c r="P413" s="23" t="n">
        <v>9433.48</v>
      </c>
      <c r="Q413" s="16"/>
      <c r="R413" s="21" t="s">
        <v>440</v>
      </c>
      <c r="S413" s="68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  <c r="AM413" s="69"/>
      <c r="AN413" s="69"/>
      <c r="AO413" s="69"/>
      <c r="AP413" s="69"/>
      <c r="AQ413" s="69"/>
      <c r="AR413" s="69"/>
      <c r="AS413" s="69"/>
      <c r="AT413" s="69"/>
    </row>
    <row r="414">
      <c r="A414" s="12" t="n">
        <v>44330.0</v>
      </c>
      <c r="B414" s="12" t="n">
        <v>44383.0</v>
      </c>
      <c r="C414" s="29" t="n">
        <v>1.00016732591E11</v>
      </c>
      <c r="D414" s="14"/>
      <c r="E414" s="15" t="s">
        <v>1139</v>
      </c>
      <c r="F414" s="16" t="s">
        <v>90</v>
      </c>
      <c r="G414" s="16" t="s">
        <v>38</v>
      </c>
      <c r="H414" s="17" t="s">
        <v>162</v>
      </c>
      <c r="I414" s="18" t="n">
        <v>0.25</v>
      </c>
      <c r="J414" s="19" t="s">
        <v>84</v>
      </c>
      <c r="K414" s="20" t="n">
        <v>20000.0</v>
      </c>
      <c r="L414" s="21" t="s">
        <v>107</v>
      </c>
      <c r="M414" s="21"/>
      <c r="N414" s="21"/>
      <c r="O414" s="12"/>
      <c r="P414" s="23"/>
      <c r="Q414" s="16"/>
      <c r="R414" s="21"/>
      <c r="S414" s="68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  <c r="AM414" s="69"/>
      <c r="AN414" s="69"/>
      <c r="AO414" s="69"/>
      <c r="AP414" s="69"/>
      <c r="AQ414" s="69"/>
      <c r="AR414" s="69"/>
      <c r="AS414" s="69"/>
      <c r="AT414" s="69"/>
    </row>
    <row r="415">
      <c r="A415" s="12" t="n">
        <v>44294.0</v>
      </c>
      <c r="B415" s="12" t="n">
        <v>44365.0</v>
      </c>
      <c r="C415" s="13" t="n">
        <v>1.00015945238E11</v>
      </c>
      <c r="D415" s="16"/>
      <c r="E415" s="24" t="s">
        <v>1140</v>
      </c>
      <c r="F415" s="16" t="s">
        <v>82</v>
      </c>
      <c r="G415" s="16" t="s">
        <v>105</v>
      </c>
      <c r="H415" s="17" t="s">
        <v>199</v>
      </c>
      <c r="I415" s="18" t="n">
        <v>0.25</v>
      </c>
      <c r="J415" s="16" t="s">
        <v>228</v>
      </c>
      <c r="K415" s="20" t="n">
        <v>10000.0</v>
      </c>
      <c r="L415" s="24" t="s">
        <v>1141</v>
      </c>
      <c r="M415" s="24"/>
      <c r="N415" s="21"/>
      <c r="O415" s="12"/>
      <c r="P415" s="28"/>
      <c r="Q415" s="16"/>
      <c r="R415" s="27"/>
      <c r="S415" s="68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  <c r="AM415" s="69"/>
      <c r="AN415" s="69"/>
      <c r="AO415" s="69"/>
      <c r="AP415" s="69"/>
      <c r="AQ415" s="69"/>
      <c r="AR415" s="69"/>
      <c r="AS415" s="69"/>
      <c r="AT415" s="69"/>
    </row>
    <row r="416">
      <c r="A416" s="30" t="n">
        <v>44375.0</v>
      </c>
      <c r="B416" s="30" t="n">
        <v>44375.0</v>
      </c>
      <c r="C416" s="29" t="n">
        <v>1.0001996575E11</v>
      </c>
      <c r="D416" s="14"/>
      <c r="E416" s="15" t="s">
        <v>1142</v>
      </c>
      <c r="F416" s="16" t="s">
        <v>82</v>
      </c>
      <c r="G416" s="16" t="s">
        <v>100</v>
      </c>
      <c r="H416" s="17" t="s">
        <v>382</v>
      </c>
      <c r="I416" s="18" t="n">
        <v>0.5</v>
      </c>
      <c r="J416" s="19" t="s">
        <v>84</v>
      </c>
      <c r="K416" s="20" t="n">
        <v>3000.0</v>
      </c>
      <c r="L416" s="21" t="s">
        <v>96</v>
      </c>
      <c r="M416" s="21"/>
      <c r="N416" s="21" t="s">
        <v>1143</v>
      </c>
      <c r="O416" s="22"/>
      <c r="P416" s="23"/>
      <c r="Q416" s="16"/>
      <c r="R416" s="21"/>
      <c r="S416" s="68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  <c r="AM416" s="69"/>
      <c r="AN416" s="69"/>
      <c r="AO416" s="69"/>
      <c r="AP416" s="69"/>
      <c r="AQ416" s="69"/>
      <c r="AR416" s="69"/>
      <c r="AS416" s="69"/>
      <c r="AT416" s="69"/>
    </row>
    <row r="417">
      <c r="A417" s="30" t="n">
        <v>44377.0</v>
      </c>
      <c r="B417" s="30" t="n">
        <v>44377.0</v>
      </c>
      <c r="C417" s="29" t="s">
        <v>1144</v>
      </c>
      <c r="D417" s="14" t="s">
        <v>73</v>
      </c>
      <c r="E417" s="15" t="s">
        <v>1145</v>
      </c>
      <c r="F417" s="16" t="s">
        <v>198</v>
      </c>
      <c r="G417" s="16" t="s">
        <v>38</v>
      </c>
      <c r="H417" s="17" t="s">
        <v>299</v>
      </c>
      <c r="I417" s="18" t="n">
        <v>0.25</v>
      </c>
      <c r="J417" s="19" t="s">
        <v>102</v>
      </c>
      <c r="K417" s="20" t="n">
        <v>320000.0</v>
      </c>
      <c r="L417" s="21" t="s">
        <v>1146</v>
      </c>
      <c r="M417" s="21" t="s">
        <v>1147</v>
      </c>
      <c r="N417" s="21" t="s">
        <v>1148</v>
      </c>
      <c r="O417" s="22"/>
      <c r="P417" s="23"/>
      <c r="Q417" s="16"/>
      <c r="R417" s="21"/>
      <c r="S417" s="68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69"/>
      <c r="AN417" s="69"/>
      <c r="AO417" s="69"/>
      <c r="AP417" s="69"/>
      <c r="AQ417" s="69"/>
      <c r="AR417" s="69"/>
      <c r="AS417" s="69"/>
      <c r="AT417" s="69"/>
    </row>
    <row r="418">
      <c r="A418" s="12" t="n">
        <v>44378.0</v>
      </c>
      <c r="B418" s="12"/>
      <c r="C418" s="13" t="n">
        <v>1.00012693803E11</v>
      </c>
      <c r="D418" s="14" t="s">
        <v>73</v>
      </c>
      <c r="E418" s="15" t="s">
        <v>1149</v>
      </c>
      <c r="F418" s="16" t="s">
        <v>111</v>
      </c>
      <c r="G418" s="16" t="s">
        <v>53</v>
      </c>
      <c r="H418" s="17" t="s">
        <v>1150</v>
      </c>
      <c r="I418" s="18" t="n">
        <v>0.25</v>
      </c>
      <c r="J418" s="19" t="s">
        <v>102</v>
      </c>
      <c r="K418" s="20" t="n">
        <v>5000.0</v>
      </c>
      <c r="L418" s="21" t="s">
        <v>107</v>
      </c>
      <c r="M418" s="21" t="s">
        <v>1151</v>
      </c>
      <c r="N418" s="21" t="s">
        <v>561</v>
      </c>
      <c r="O418" s="22"/>
      <c r="P418" s="23"/>
      <c r="Q418" s="16"/>
      <c r="R418" s="21"/>
      <c r="S418" s="68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  <c r="AM418" s="69"/>
      <c r="AN418" s="69"/>
      <c r="AO418" s="69"/>
      <c r="AP418" s="69"/>
      <c r="AQ418" s="69"/>
      <c r="AR418" s="69"/>
      <c r="AS418" s="69"/>
      <c r="AT418" s="69"/>
    </row>
    <row r="419">
      <c r="A419" s="12" t="n">
        <v>44379.0</v>
      </c>
      <c r="B419" s="12" t="n">
        <v>44379.0</v>
      </c>
      <c r="C419" s="29" t="n">
        <v>1.00019727762E11</v>
      </c>
      <c r="D419" s="14"/>
      <c r="E419" s="15" t="s">
        <v>1152</v>
      </c>
      <c r="F419" s="16" t="s">
        <v>155</v>
      </c>
      <c r="G419" s="16" t="s">
        <v>100</v>
      </c>
      <c r="H419" s="17" t="s">
        <v>101</v>
      </c>
      <c r="I419" s="18" t="n">
        <v>0.9</v>
      </c>
      <c r="J419" s="19" t="s">
        <v>281</v>
      </c>
      <c r="K419" s="20" t="n">
        <v>3688.0</v>
      </c>
      <c r="L419" s="21" t="s">
        <v>121</v>
      </c>
      <c r="M419" s="21"/>
      <c r="N419" s="21" t="s">
        <v>1153</v>
      </c>
      <c r="O419" s="22"/>
      <c r="P419" s="23"/>
      <c r="Q419" s="16"/>
      <c r="R419" s="21"/>
      <c r="S419" s="68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  <c r="AM419" s="69"/>
      <c r="AN419" s="69"/>
      <c r="AO419" s="69"/>
      <c r="AP419" s="69"/>
      <c r="AQ419" s="69"/>
      <c r="AR419" s="69"/>
      <c r="AS419" s="69"/>
      <c r="AT419" s="69"/>
    </row>
    <row r="420">
      <c r="A420" s="12" t="n">
        <v>44316.0</v>
      </c>
      <c r="B420" s="12" t="n">
        <v>44362.0</v>
      </c>
      <c r="C420" s="29" t="n">
        <v>1.00014495441E11</v>
      </c>
      <c r="D420" s="14"/>
      <c r="E420" s="15" t="s">
        <v>1154</v>
      </c>
      <c r="F420" s="16" t="s">
        <v>82</v>
      </c>
      <c r="G420" s="16" t="s">
        <v>105</v>
      </c>
      <c r="H420" s="17" t="s">
        <v>144</v>
      </c>
      <c r="I420" s="18" t="n">
        <v>0.0</v>
      </c>
      <c r="J420" s="19" t="s">
        <v>145</v>
      </c>
      <c r="K420" s="20" t="n">
        <v>3000.0</v>
      </c>
      <c r="L420" s="21" t="s">
        <v>363</v>
      </c>
      <c r="M420" s="21"/>
      <c r="N420" s="21" t="s">
        <v>596</v>
      </c>
      <c r="O420" s="22"/>
      <c r="P420" s="23"/>
      <c r="Q420" s="16"/>
      <c r="R420" s="21"/>
      <c r="S420" s="68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  <c r="AM420" s="69"/>
      <c r="AN420" s="69"/>
      <c r="AO420" s="69"/>
      <c r="AP420" s="69"/>
      <c r="AQ420" s="69"/>
      <c r="AR420" s="69"/>
      <c r="AS420" s="69"/>
      <c r="AT420" s="69"/>
    </row>
    <row r="421">
      <c r="A421" s="12" t="n">
        <v>44375.0</v>
      </c>
      <c r="B421" s="12" t="n">
        <v>44375.0</v>
      </c>
      <c r="C421" s="29" t="n">
        <v>1.00019051129E11</v>
      </c>
      <c r="D421" s="14"/>
      <c r="E421" s="15" t="s">
        <v>1155</v>
      </c>
      <c r="F421" s="16" t="s">
        <v>82</v>
      </c>
      <c r="G421" s="16" t="s">
        <v>105</v>
      </c>
      <c r="H421" s="17" t="s">
        <v>570</v>
      </c>
      <c r="I421" s="18" t="n">
        <v>0.25</v>
      </c>
      <c r="J421" s="19" t="s">
        <v>396</v>
      </c>
      <c r="K421" s="20" t="n">
        <v>10000.0</v>
      </c>
      <c r="L421" s="21" t="s">
        <v>1156</v>
      </c>
      <c r="M421" s="21"/>
      <c r="N421" s="21" t="s">
        <v>1157</v>
      </c>
      <c r="O421" s="22"/>
      <c r="P421" s="23"/>
      <c r="Q421" s="16"/>
      <c r="R421" s="21" t="s">
        <v>597</v>
      </c>
      <c r="S421" s="68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  <c r="AM421" s="69"/>
      <c r="AN421" s="69"/>
      <c r="AO421" s="69"/>
      <c r="AP421" s="69"/>
      <c r="AQ421" s="69"/>
      <c r="AR421" s="69"/>
      <c r="AS421" s="69"/>
      <c r="AT421" s="69"/>
    </row>
    <row r="422">
      <c r="A422" s="12" t="n">
        <v>44382.0</v>
      </c>
      <c r="B422" s="12" t="n">
        <v>44382.0</v>
      </c>
      <c r="C422" s="29" t="n">
        <v>1.00002813837E11</v>
      </c>
      <c r="D422" s="14"/>
      <c r="E422" s="15" t="s">
        <v>1158</v>
      </c>
      <c r="F422" s="16" t="s">
        <v>111</v>
      </c>
      <c r="G422" s="16" t="s">
        <v>105</v>
      </c>
      <c r="H422" s="17" t="s">
        <v>245</v>
      </c>
      <c r="I422" s="18" t="n">
        <v>0.25</v>
      </c>
      <c r="J422" s="19" t="s">
        <v>95</v>
      </c>
      <c r="K422" s="20" t="n">
        <v>3000.0</v>
      </c>
      <c r="L422" s="21" t="s">
        <v>107</v>
      </c>
      <c r="M422" s="21"/>
      <c r="N422" s="21" t="s">
        <v>1159</v>
      </c>
      <c r="O422" s="22"/>
      <c r="P422" s="23"/>
      <c r="Q422" s="16"/>
      <c r="R422" s="21" t="s">
        <v>1159</v>
      </c>
      <c r="S422" s="68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  <c r="AM422" s="69"/>
      <c r="AN422" s="69"/>
      <c r="AO422" s="69"/>
      <c r="AP422" s="69"/>
      <c r="AQ422" s="69"/>
      <c r="AR422" s="69"/>
      <c r="AS422" s="69"/>
      <c r="AT422" s="69"/>
    </row>
    <row r="423">
      <c r="A423" s="12" t="n">
        <v>44312.0</v>
      </c>
      <c r="B423" s="12" t="n">
        <v>44384.0</v>
      </c>
      <c r="C423" s="29" t="n">
        <v>1.00007320614E11</v>
      </c>
      <c r="D423" s="14"/>
      <c r="E423" s="15" t="s">
        <v>1160</v>
      </c>
      <c r="F423" s="16" t="s">
        <v>90</v>
      </c>
      <c r="G423" s="16" t="s">
        <v>38</v>
      </c>
      <c r="H423" s="17" t="s">
        <v>725</v>
      </c>
      <c r="I423" s="18" t="n">
        <v>0.5</v>
      </c>
      <c r="J423" s="19" t="s">
        <v>84</v>
      </c>
      <c r="K423" s="20" t="n">
        <v>5000.0</v>
      </c>
      <c r="L423" s="21" t="s">
        <v>107</v>
      </c>
      <c r="M423" s="21" t="s">
        <v>1161</v>
      </c>
      <c r="N423" s="21"/>
      <c r="O423" s="22"/>
      <c r="P423" s="23"/>
      <c r="Q423" s="16"/>
      <c r="R423" s="21"/>
      <c r="S423" s="68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  <c r="AM423" s="69"/>
      <c r="AN423" s="69"/>
      <c r="AO423" s="69"/>
      <c r="AP423" s="69"/>
      <c r="AQ423" s="69"/>
      <c r="AR423" s="69"/>
      <c r="AS423" s="69"/>
      <c r="AT423" s="69"/>
    </row>
    <row r="424">
      <c r="A424" s="12" t="n">
        <v>44333.0</v>
      </c>
      <c r="B424" s="12" t="n">
        <v>44378.0</v>
      </c>
      <c r="C424" s="29" t="n">
        <v>1.0000910021E11</v>
      </c>
      <c r="D424" s="14"/>
      <c r="E424" s="15" t="s">
        <v>1160</v>
      </c>
      <c r="F424" s="16" t="s">
        <v>90</v>
      </c>
      <c r="G424" s="16" t="s">
        <v>38</v>
      </c>
      <c r="H424" s="17" t="s">
        <v>280</v>
      </c>
      <c r="I424" s="18" t="n">
        <v>0.5</v>
      </c>
      <c r="J424" s="19" t="s">
        <v>84</v>
      </c>
      <c r="K424" s="20" t="n">
        <v>24999.0</v>
      </c>
      <c r="L424" s="21" t="s">
        <v>1162</v>
      </c>
      <c r="M424" s="21"/>
      <c r="N424" s="21"/>
      <c r="O424" s="22"/>
      <c r="P424" s="23"/>
      <c r="Q424" s="16"/>
      <c r="R424" s="21"/>
      <c r="S424" s="68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  <c r="AM424" s="69"/>
      <c r="AN424" s="69"/>
      <c r="AO424" s="69"/>
      <c r="AP424" s="69"/>
      <c r="AQ424" s="69"/>
      <c r="AR424" s="69"/>
      <c r="AS424" s="69"/>
      <c r="AT424" s="69"/>
    </row>
    <row r="425">
      <c r="A425" s="30" t="n">
        <v>44311.0</v>
      </c>
      <c r="B425" s="30" t="n">
        <v>44378.0</v>
      </c>
      <c r="C425" s="39" t="s">
        <v>1163</v>
      </c>
      <c r="D425" s="16"/>
      <c r="E425" s="27" t="s">
        <v>1160</v>
      </c>
      <c r="F425" s="25" t="s">
        <v>90</v>
      </c>
      <c r="G425" s="16" t="s">
        <v>38</v>
      </c>
      <c r="H425" s="26" t="s">
        <v>148</v>
      </c>
      <c r="I425" s="40" t="n">
        <v>0.0</v>
      </c>
      <c r="J425" s="19"/>
      <c r="K425" s="20" t="n">
        <v>5000.0</v>
      </c>
      <c r="L425" s="27" t="s">
        <v>107</v>
      </c>
      <c r="M425" s="24"/>
      <c r="N425" s="27"/>
      <c r="O425" s="12"/>
      <c r="P425" s="28"/>
      <c r="Q425" s="16"/>
      <c r="R425" s="27"/>
      <c r="S425" s="68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  <c r="AM425" s="69"/>
      <c r="AN425" s="69"/>
      <c r="AO425" s="69"/>
      <c r="AP425" s="69"/>
      <c r="AQ425" s="69"/>
      <c r="AR425" s="69"/>
      <c r="AS425" s="69"/>
      <c r="AT425" s="69"/>
    </row>
    <row r="426">
      <c r="A426" s="30" t="n">
        <v>44312.0</v>
      </c>
      <c r="B426" s="30" t="n">
        <v>44377.0</v>
      </c>
      <c r="C426" s="39" t="s">
        <v>1164</v>
      </c>
      <c r="D426" s="16"/>
      <c r="E426" s="27" t="s">
        <v>1160</v>
      </c>
      <c r="F426" s="25" t="s">
        <v>90</v>
      </c>
      <c r="G426" s="16" t="s">
        <v>38</v>
      </c>
      <c r="H426" s="26" t="s">
        <v>725</v>
      </c>
      <c r="I426" s="40" t="n">
        <v>0.6</v>
      </c>
      <c r="J426" s="19"/>
      <c r="K426" s="20" t="n">
        <v>5000.0</v>
      </c>
      <c r="L426" s="27" t="s">
        <v>107</v>
      </c>
      <c r="M426" s="24"/>
      <c r="N426" s="27"/>
      <c r="O426" s="12"/>
      <c r="P426" s="28"/>
      <c r="Q426" s="16"/>
      <c r="R426" s="27"/>
      <c r="S426" s="68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  <c r="AM426" s="69"/>
      <c r="AN426" s="69"/>
      <c r="AO426" s="69"/>
      <c r="AP426" s="69"/>
      <c r="AQ426" s="69"/>
      <c r="AR426" s="69"/>
      <c r="AS426" s="69"/>
      <c r="AT426" s="69"/>
    </row>
    <row r="427">
      <c r="A427" s="30" t="n">
        <v>44333.0</v>
      </c>
      <c r="B427" s="30" t="n">
        <v>44333.0</v>
      </c>
      <c r="C427" s="13" t="s">
        <v>1165</v>
      </c>
      <c r="D427" s="16"/>
      <c r="E427" s="24" t="s">
        <v>1160</v>
      </c>
      <c r="F427" s="25" t="s">
        <v>90</v>
      </c>
      <c r="G427" s="16" t="s">
        <v>38</v>
      </c>
      <c r="H427" s="26" t="s">
        <v>280</v>
      </c>
      <c r="I427" s="18" t="n">
        <v>0.6</v>
      </c>
      <c r="J427" s="19"/>
      <c r="K427" s="20" t="n">
        <v>24999.0</v>
      </c>
      <c r="L427" s="24" t="s">
        <v>1162</v>
      </c>
      <c r="M427" s="24"/>
      <c r="N427" s="27"/>
      <c r="O427" s="12"/>
      <c r="P427" s="28"/>
      <c r="Q427" s="16"/>
      <c r="R427" s="27"/>
      <c r="S427" s="68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  <c r="AM427" s="69"/>
      <c r="AN427" s="69"/>
      <c r="AO427" s="69"/>
      <c r="AP427" s="69"/>
      <c r="AQ427" s="69"/>
      <c r="AR427" s="69"/>
      <c r="AS427" s="69"/>
      <c r="AT427" s="69"/>
    </row>
    <row r="428">
      <c r="A428" s="12" t="n">
        <v>44364.0</v>
      </c>
      <c r="B428" s="12" t="n">
        <v>44379.0</v>
      </c>
      <c r="C428" s="13" t="s">
        <v>1166</v>
      </c>
      <c r="D428" s="16"/>
      <c r="E428" s="24" t="s">
        <v>1167</v>
      </c>
      <c r="F428" s="25" t="s">
        <v>111</v>
      </c>
      <c r="G428" s="16" t="s">
        <v>38</v>
      </c>
      <c r="H428" s="26" t="s">
        <v>175</v>
      </c>
      <c r="I428" s="18" t="n">
        <v>0.3</v>
      </c>
      <c r="J428" s="19"/>
      <c r="K428" s="20" t="n">
        <v>300000.0</v>
      </c>
      <c r="L428" s="27" t="s">
        <v>1168</v>
      </c>
      <c r="M428" s="24"/>
      <c r="N428" s="27"/>
      <c r="O428" s="12"/>
      <c r="P428" s="28"/>
      <c r="Q428" s="16"/>
      <c r="R428" s="27"/>
      <c r="S428" s="68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  <c r="AM428" s="69"/>
      <c r="AN428" s="69"/>
      <c r="AO428" s="69"/>
      <c r="AP428" s="69"/>
      <c r="AQ428" s="69"/>
      <c r="AR428" s="69"/>
      <c r="AS428" s="69"/>
      <c r="AT428" s="69"/>
    </row>
    <row r="429">
      <c r="A429" s="12" t="n">
        <v>44351.0</v>
      </c>
      <c r="B429" s="12" t="n">
        <v>44368.0</v>
      </c>
      <c r="C429" s="29" t="n">
        <v>3.329590795E9</v>
      </c>
      <c r="D429" s="14"/>
      <c r="E429" s="15" t="s">
        <v>1169</v>
      </c>
      <c r="F429" s="16" t="s">
        <v>111</v>
      </c>
      <c r="G429" s="16" t="s">
        <v>38</v>
      </c>
      <c r="H429" s="17" t="s">
        <v>195</v>
      </c>
      <c r="I429" s="18" t="n">
        <v>0.5</v>
      </c>
      <c r="J429" s="19" t="s">
        <v>102</v>
      </c>
      <c r="K429" s="20" t="n">
        <v>50000.0</v>
      </c>
      <c r="L429" s="21" t="s">
        <v>282</v>
      </c>
      <c r="M429" s="21"/>
      <c r="N429" s="21"/>
      <c r="O429" s="22"/>
      <c r="P429" s="23"/>
      <c r="Q429" s="16"/>
      <c r="R429" s="21"/>
      <c r="S429" s="68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  <c r="AM429" s="69"/>
      <c r="AN429" s="69"/>
      <c r="AO429" s="69"/>
      <c r="AP429" s="69"/>
      <c r="AQ429" s="69"/>
      <c r="AR429" s="69"/>
      <c r="AS429" s="69"/>
      <c r="AT429" s="69"/>
    </row>
    <row r="430">
      <c r="A430" s="12" t="n">
        <v>44365.0</v>
      </c>
      <c r="B430" s="12" t="n">
        <v>44375.0</v>
      </c>
      <c r="C430" s="29" t="n">
        <v>1.00018103517E11</v>
      </c>
      <c r="D430" s="14"/>
      <c r="E430" s="15" t="s">
        <v>1170</v>
      </c>
      <c r="F430" s="16" t="s">
        <v>111</v>
      </c>
      <c r="G430" s="16" t="s">
        <v>38</v>
      </c>
      <c r="H430" s="17" t="s">
        <v>293</v>
      </c>
      <c r="I430" s="18" t="n">
        <v>0.25</v>
      </c>
      <c r="J430" s="19" t="s">
        <v>456</v>
      </c>
      <c r="K430" s="20" t="n">
        <v>100000.0</v>
      </c>
      <c r="L430" s="21" t="s">
        <v>1171</v>
      </c>
      <c r="M430" s="21"/>
      <c r="N430" s="21"/>
      <c r="O430" s="22"/>
      <c r="P430" s="23"/>
      <c r="Q430" s="16"/>
      <c r="R430" s="21"/>
      <c r="S430" s="68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  <c r="AM430" s="69"/>
      <c r="AN430" s="69"/>
      <c r="AO430" s="69"/>
      <c r="AP430" s="69"/>
      <c r="AQ430" s="69"/>
      <c r="AR430" s="69"/>
      <c r="AS430" s="69"/>
      <c r="AT430" s="69"/>
    </row>
    <row r="431">
      <c r="A431" s="30" t="n">
        <v>44379.0</v>
      </c>
      <c r="B431" s="30" t="n">
        <v>44382.0</v>
      </c>
      <c r="C431" s="13"/>
      <c r="D431" s="16"/>
      <c r="E431" s="24" t="s">
        <v>1172</v>
      </c>
      <c r="F431" s="16" t="s">
        <v>82</v>
      </c>
      <c r="G431" s="16" t="s">
        <v>105</v>
      </c>
      <c r="H431" s="17" t="s">
        <v>114</v>
      </c>
      <c r="I431" s="18" t="n">
        <v>0.25</v>
      </c>
      <c r="J431" s="19" t="s">
        <v>102</v>
      </c>
      <c r="K431" s="20" t="n">
        <v>4700.0</v>
      </c>
      <c r="L431" s="24" t="s">
        <v>1001</v>
      </c>
      <c r="M431" s="24"/>
      <c r="N431" s="21" t="s">
        <v>1173</v>
      </c>
      <c r="O431" s="30"/>
      <c r="P431" s="28"/>
      <c r="Q431" s="16"/>
      <c r="R431" s="27" t="s">
        <v>1173</v>
      </c>
      <c r="S431" s="68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  <c r="AM431" s="69"/>
      <c r="AN431" s="69"/>
      <c r="AO431" s="69"/>
      <c r="AP431" s="69"/>
      <c r="AQ431" s="69"/>
      <c r="AR431" s="69"/>
      <c r="AS431" s="69"/>
      <c r="AT431" s="69"/>
    </row>
    <row r="432">
      <c r="A432" s="12" t="n">
        <v>44378.0</v>
      </c>
      <c r="B432" s="12" t="n">
        <v>44382.0</v>
      </c>
      <c r="C432" s="13" t="n">
        <v>1.00019746695E11</v>
      </c>
      <c r="D432" s="14" t="s">
        <v>73</v>
      </c>
      <c r="E432" s="15" t="s">
        <v>1174</v>
      </c>
      <c r="F432" s="16" t="s">
        <v>82</v>
      </c>
      <c r="G432" s="16" t="s">
        <v>55</v>
      </c>
      <c r="H432" s="17" t="s">
        <v>321</v>
      </c>
      <c r="I432" s="18" t="n">
        <v>0.25</v>
      </c>
      <c r="J432" s="19" t="s">
        <v>77</v>
      </c>
      <c r="K432" s="20" t="n">
        <v>3000.0</v>
      </c>
      <c r="L432" s="21" t="s">
        <v>121</v>
      </c>
      <c r="M432" s="21" t="s">
        <v>1175</v>
      </c>
      <c r="N432" s="21" t="s">
        <v>1176</v>
      </c>
      <c r="O432" s="22"/>
      <c r="P432" s="23"/>
      <c r="Q432" s="16"/>
      <c r="R432" s="21"/>
      <c r="S432" s="68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  <c r="AM432" s="69"/>
      <c r="AN432" s="69"/>
      <c r="AO432" s="69"/>
      <c r="AP432" s="69"/>
      <c r="AQ432" s="69"/>
      <c r="AR432" s="69"/>
      <c r="AS432" s="69"/>
      <c r="AT432" s="69"/>
    </row>
    <row r="433">
      <c r="A433" s="30" t="n">
        <v>44384.0</v>
      </c>
      <c r="B433" s="30" t="n">
        <v>44384.0</v>
      </c>
      <c r="C433" s="13" t="n">
        <v>1.00020106849E11</v>
      </c>
      <c r="D433" s="14" t="s">
        <v>73</v>
      </c>
      <c r="E433" s="15" t="s">
        <v>1174</v>
      </c>
      <c r="F433" s="16" t="n">
        <v>400.0</v>
      </c>
      <c r="G433" s="16" t="s">
        <v>35</v>
      </c>
      <c r="H433" s="17" t="s">
        <v>832</v>
      </c>
      <c r="I433" s="18" t="n">
        <v>0.25</v>
      </c>
      <c r="J433" s="19" t="s">
        <v>102</v>
      </c>
      <c r="K433" s="20" t="n">
        <v>20000.0</v>
      </c>
      <c r="L433" s="21" t="s">
        <v>92</v>
      </c>
      <c r="M433" s="21"/>
      <c r="N433" s="21" t="s">
        <v>142</v>
      </c>
      <c r="O433" s="22"/>
      <c r="P433" s="23"/>
      <c r="Q433" s="16"/>
      <c r="R433" s="21" t="s">
        <v>1177</v>
      </c>
      <c r="S433" s="68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  <c r="AM433" s="69"/>
      <c r="AN433" s="69"/>
      <c r="AO433" s="69"/>
      <c r="AP433" s="69"/>
      <c r="AQ433" s="69"/>
      <c r="AR433" s="69"/>
      <c r="AS433" s="69"/>
      <c r="AT433" s="69"/>
    </row>
    <row r="434">
      <c r="A434" s="30" t="n">
        <v>44379.0</v>
      </c>
      <c r="B434" s="31"/>
      <c r="C434" s="45" t="s">
        <v>1178</v>
      </c>
      <c r="D434" s="25"/>
      <c r="E434" s="27" t="s">
        <v>1174</v>
      </c>
      <c r="F434" s="16" t="s">
        <v>82</v>
      </c>
      <c r="G434" s="16" t="s">
        <v>55</v>
      </c>
      <c r="H434" s="35" t="s">
        <v>321</v>
      </c>
      <c r="I434" s="18" t="n">
        <v>0.3</v>
      </c>
      <c r="J434" s="19" t="s">
        <v>77</v>
      </c>
      <c r="K434" s="20" t="n">
        <v>20000.0</v>
      </c>
      <c r="L434" s="33" t="s">
        <v>392</v>
      </c>
      <c r="M434" s="27"/>
      <c r="N434" s="27" t="s">
        <v>1179</v>
      </c>
      <c r="O434" s="46"/>
      <c r="P434" s="47"/>
      <c r="Q434" s="48"/>
      <c r="R434" s="27"/>
      <c r="S434" s="68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  <c r="AM434" s="69"/>
      <c r="AN434" s="69"/>
      <c r="AO434" s="69"/>
      <c r="AP434" s="69"/>
      <c r="AQ434" s="69"/>
      <c r="AR434" s="69"/>
      <c r="AS434" s="69"/>
      <c r="AT434" s="69"/>
    </row>
    <row r="435">
      <c r="A435" s="31" t="n">
        <v>44378.0</v>
      </c>
      <c r="B435" s="31" t="n">
        <v>44382.0</v>
      </c>
      <c r="C435" s="45" t="s">
        <v>1180</v>
      </c>
      <c r="D435" s="25"/>
      <c r="E435" s="27" t="s">
        <v>1174</v>
      </c>
      <c r="F435" s="16" t="s">
        <v>82</v>
      </c>
      <c r="G435" s="16" t="s">
        <v>55</v>
      </c>
      <c r="H435" s="35" t="s">
        <v>321</v>
      </c>
      <c r="I435" s="18" t="n">
        <v>0.3</v>
      </c>
      <c r="J435" s="19" t="s">
        <v>77</v>
      </c>
      <c r="K435" s="20" t="n">
        <v>3000.0</v>
      </c>
      <c r="L435" s="24" t="s">
        <v>121</v>
      </c>
      <c r="M435" s="70"/>
      <c r="N435" s="27" t="s">
        <v>1181</v>
      </c>
      <c r="O435" s="46"/>
      <c r="P435" s="47"/>
      <c r="Q435" s="48"/>
      <c r="R435" s="27"/>
      <c r="S435" s="68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  <c r="AM435" s="69"/>
      <c r="AN435" s="69"/>
      <c r="AO435" s="69"/>
      <c r="AP435" s="69"/>
      <c r="AQ435" s="69"/>
      <c r="AR435" s="69"/>
      <c r="AS435" s="69"/>
      <c r="AT435" s="69"/>
    </row>
    <row r="436">
      <c r="A436" s="30" t="n">
        <v>44382.0</v>
      </c>
      <c r="B436" s="30" t="n">
        <v>44382.0</v>
      </c>
      <c r="C436" s="13" t="s">
        <v>1182</v>
      </c>
      <c r="D436" s="16" t="s">
        <v>73</v>
      </c>
      <c r="E436" s="24" t="s">
        <v>371</v>
      </c>
      <c r="F436" s="16" t="s">
        <v>198</v>
      </c>
      <c r="G436" s="16" t="s">
        <v>38</v>
      </c>
      <c r="H436" s="17" t="s">
        <v>293</v>
      </c>
      <c r="I436" s="18" t="n">
        <v>0.25</v>
      </c>
      <c r="J436" s="19" t="s">
        <v>102</v>
      </c>
      <c r="K436" s="20" t="n">
        <v>8000.0</v>
      </c>
      <c r="L436" s="24" t="s">
        <v>1183</v>
      </c>
      <c r="M436" s="27" t="s">
        <v>1184</v>
      </c>
      <c r="N436" s="21" t="s">
        <v>1185</v>
      </c>
      <c r="O436" s="30"/>
      <c r="P436" s="28"/>
      <c r="Q436" s="16" t="s">
        <v>160</v>
      </c>
      <c r="R436" s="27"/>
      <c r="S436" s="68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  <c r="AM436" s="69"/>
      <c r="AN436" s="69"/>
      <c r="AO436" s="69"/>
      <c r="AP436" s="69"/>
      <c r="AQ436" s="69"/>
      <c r="AR436" s="69"/>
      <c r="AS436" s="69"/>
      <c r="AT436" s="69"/>
    </row>
    <row r="437">
      <c r="A437" s="30" t="n">
        <v>44384.0</v>
      </c>
      <c r="B437" s="30" t="n">
        <v>44384.0</v>
      </c>
      <c r="C437" s="29" t="s">
        <v>1186</v>
      </c>
      <c r="D437" s="14" t="s">
        <v>73</v>
      </c>
      <c r="E437" s="15" t="s">
        <v>1187</v>
      </c>
      <c r="F437" s="16" t="s">
        <v>198</v>
      </c>
      <c r="G437" s="16" t="s">
        <v>38</v>
      </c>
      <c r="H437" s="17" t="s">
        <v>299</v>
      </c>
      <c r="I437" s="18" t="n">
        <v>0.25</v>
      </c>
      <c r="J437" s="19" t="s">
        <v>102</v>
      </c>
      <c r="K437" s="20" t="n">
        <v>5000.0</v>
      </c>
      <c r="L437" s="21" t="s">
        <v>1188</v>
      </c>
      <c r="M437" s="21" t="s">
        <v>1189</v>
      </c>
      <c r="N437" s="21" t="s">
        <v>1190</v>
      </c>
      <c r="O437" s="22"/>
      <c r="P437" s="23"/>
      <c r="Q437" s="16"/>
      <c r="R437" s="21"/>
      <c r="S437" s="68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  <c r="AM437" s="69"/>
      <c r="AN437" s="69"/>
      <c r="AO437" s="69"/>
      <c r="AP437" s="69"/>
      <c r="AQ437" s="69"/>
      <c r="AR437" s="69"/>
      <c r="AS437" s="69"/>
      <c r="AT437" s="69"/>
    </row>
    <row r="438">
      <c r="A438" s="12" t="n">
        <v>44377.0</v>
      </c>
      <c r="B438" s="12" t="n">
        <v>44377.0</v>
      </c>
      <c r="C438" s="13" t="s">
        <v>1191</v>
      </c>
      <c r="D438" s="16"/>
      <c r="E438" s="24" t="s">
        <v>1192</v>
      </c>
      <c r="F438" s="16" t="s">
        <v>111</v>
      </c>
      <c r="G438" s="16" t="s">
        <v>38</v>
      </c>
      <c r="H438" s="17" t="s">
        <v>112</v>
      </c>
      <c r="I438" s="18" t="n">
        <v>0.3</v>
      </c>
      <c r="J438" s="19" t="s">
        <v>1193</v>
      </c>
      <c r="K438" s="20" t="n">
        <v>19000.0</v>
      </c>
      <c r="L438" s="24" t="s">
        <v>420</v>
      </c>
      <c r="M438" s="24"/>
      <c r="N438" s="21"/>
      <c r="O438" s="30" t="n">
        <v>44377.0</v>
      </c>
      <c r="P438" s="28" t="n">
        <v>19000.0</v>
      </c>
      <c r="Q438" s="16"/>
      <c r="R438" s="27"/>
      <c r="S438" s="68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  <c r="AM438" s="69"/>
      <c r="AN438" s="69"/>
      <c r="AO438" s="69"/>
      <c r="AP438" s="69"/>
      <c r="AQ438" s="69"/>
      <c r="AR438" s="69"/>
      <c r="AS438" s="69"/>
      <c r="AT438" s="69"/>
    </row>
    <row r="439">
      <c r="A439" s="12" t="n">
        <v>44322.0</v>
      </c>
      <c r="B439" s="12"/>
      <c r="C439" s="13" t="n">
        <v>1.0001908589E11</v>
      </c>
      <c r="D439" s="14" t="s">
        <v>73</v>
      </c>
      <c r="E439" s="15" t="s">
        <v>1194</v>
      </c>
      <c r="F439" s="16" t="s">
        <v>82</v>
      </c>
      <c r="G439" s="16" t="s">
        <v>55</v>
      </c>
      <c r="H439" s="17" t="s">
        <v>83</v>
      </c>
      <c r="I439" s="18" t="n">
        <v>0.25</v>
      </c>
      <c r="J439" s="19" t="s">
        <v>84</v>
      </c>
      <c r="K439" s="20" t="n">
        <v>20000.0</v>
      </c>
      <c r="L439" s="21" t="s">
        <v>121</v>
      </c>
      <c r="M439" s="21" t="s">
        <v>1195</v>
      </c>
      <c r="N439" s="21" t="s">
        <v>1196</v>
      </c>
      <c r="O439" s="22"/>
      <c r="P439" s="23"/>
      <c r="Q439" s="16"/>
      <c r="R439" s="21"/>
      <c r="S439" s="68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  <c r="AM439" s="69"/>
      <c r="AN439" s="69"/>
      <c r="AO439" s="69"/>
      <c r="AP439" s="69"/>
      <c r="AQ439" s="69"/>
      <c r="AR439" s="69"/>
      <c r="AS439" s="69"/>
      <c r="AT439" s="69"/>
    </row>
    <row r="440">
      <c r="A440" s="30" t="n">
        <v>44382.0</v>
      </c>
      <c r="B440" s="30" t="n">
        <v>44382.0</v>
      </c>
      <c r="C440" s="13" t="n">
        <v>1.00020068327E11</v>
      </c>
      <c r="D440" s="14" t="s">
        <v>73</v>
      </c>
      <c r="E440" s="15" t="s">
        <v>1197</v>
      </c>
      <c r="F440" s="16" t="s">
        <v>82</v>
      </c>
      <c r="G440" s="16" t="s">
        <v>55</v>
      </c>
      <c r="H440" s="17" t="s">
        <v>94</v>
      </c>
      <c r="I440" s="18" t="n">
        <v>1.0</v>
      </c>
      <c r="J440" s="19" t="s">
        <v>95</v>
      </c>
      <c r="K440" s="20" t="n">
        <v>10000.0</v>
      </c>
      <c r="L440" s="21" t="s">
        <v>96</v>
      </c>
      <c r="M440" s="21"/>
      <c r="N440" s="21" t="s">
        <v>1198</v>
      </c>
      <c r="O440" s="22" t="n">
        <v>44383.0</v>
      </c>
      <c r="P440" s="23" t="n">
        <v>10768.0</v>
      </c>
      <c r="Q440" s="16" t="s">
        <v>80</v>
      </c>
      <c r="R440" s="21"/>
      <c r="S440" s="68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  <c r="AM440" s="69"/>
      <c r="AN440" s="69"/>
      <c r="AO440" s="69"/>
      <c r="AP440" s="69"/>
      <c r="AQ440" s="69"/>
      <c r="AR440" s="69"/>
      <c r="AS440" s="69"/>
      <c r="AT440" s="69"/>
    </row>
    <row r="441">
      <c r="A441" s="30" t="n">
        <v>44382.0</v>
      </c>
      <c r="B441" s="30" t="n">
        <v>44382.0</v>
      </c>
      <c r="C441" s="13" t="s">
        <v>1199</v>
      </c>
      <c r="D441" s="53"/>
      <c r="E441" s="15" t="s">
        <v>1197</v>
      </c>
      <c r="F441" s="16" t="s">
        <v>82</v>
      </c>
      <c r="G441" s="16" t="s">
        <v>55</v>
      </c>
      <c r="H441" s="35" t="s">
        <v>94</v>
      </c>
      <c r="I441" s="18" t="n">
        <v>0.9</v>
      </c>
      <c r="J441" s="19" t="s">
        <v>95</v>
      </c>
      <c r="K441" s="20" t="n">
        <v>10000.0</v>
      </c>
      <c r="L441" s="24" t="s">
        <v>96</v>
      </c>
      <c r="M441" s="27" t="s">
        <v>1198</v>
      </c>
      <c r="N441" s="21"/>
      <c r="O441" s="46"/>
      <c r="P441" s="47"/>
      <c r="Q441" s="48"/>
      <c r="R441" s="27"/>
      <c r="S441" s="68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  <c r="AM441" s="69"/>
      <c r="AN441" s="69"/>
      <c r="AO441" s="69"/>
      <c r="AP441" s="69"/>
      <c r="AQ441" s="69"/>
      <c r="AR441" s="69"/>
      <c r="AS441" s="69"/>
      <c r="AT441" s="69"/>
    </row>
    <row r="442">
      <c r="A442" s="12" t="n">
        <v>44349.0</v>
      </c>
      <c r="B442" s="12" t="n">
        <v>44379.0</v>
      </c>
      <c r="C442" s="29" t="n">
        <v>1.00001551266E11</v>
      </c>
      <c r="D442" s="14"/>
      <c r="E442" s="15" t="s">
        <v>1200</v>
      </c>
      <c r="F442" s="16" t="s">
        <v>90</v>
      </c>
      <c r="G442" s="16" t="s">
        <v>38</v>
      </c>
      <c r="H442" s="17" t="s">
        <v>293</v>
      </c>
      <c r="I442" s="18" t="n">
        <v>1.0</v>
      </c>
      <c r="J442" s="19"/>
      <c r="K442" s="20" t="n">
        <v>10000.0</v>
      </c>
      <c r="L442" s="21" t="s">
        <v>107</v>
      </c>
      <c r="M442" s="21"/>
      <c r="N442" s="21"/>
      <c r="O442" s="22" t="n">
        <v>44364.0</v>
      </c>
      <c r="P442" s="23" t="n">
        <v>10000.0</v>
      </c>
      <c r="Q442" s="16"/>
      <c r="R442" s="21"/>
      <c r="S442" s="68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  <c r="AM442" s="69"/>
      <c r="AN442" s="69"/>
      <c r="AO442" s="69"/>
      <c r="AP442" s="69"/>
      <c r="AQ442" s="69"/>
      <c r="AR442" s="69"/>
      <c r="AS442" s="69"/>
      <c r="AT442" s="69"/>
    </row>
    <row r="443">
      <c r="A443" s="12" t="n">
        <v>44383.0</v>
      </c>
      <c r="B443" s="12" t="n">
        <v>44384.0</v>
      </c>
      <c r="C443" s="13" t="n">
        <v>1.00014831036E11</v>
      </c>
      <c r="D443" s="14" t="s">
        <v>73</v>
      </c>
      <c r="E443" s="15" t="s">
        <v>1201</v>
      </c>
      <c r="F443" s="16" t="s">
        <v>82</v>
      </c>
      <c r="G443" s="16" t="s">
        <v>127</v>
      </c>
      <c r="H443" s="17" t="s">
        <v>1202</v>
      </c>
      <c r="I443" s="18" t="n">
        <v>0.25</v>
      </c>
      <c r="J443" s="19" t="s">
        <v>77</v>
      </c>
      <c r="K443" s="20" t="n">
        <v>3000.0</v>
      </c>
      <c r="L443" s="21" t="s">
        <v>118</v>
      </c>
      <c r="M443" s="21" t="s">
        <v>1203</v>
      </c>
      <c r="N443" s="21" t="s">
        <v>1204</v>
      </c>
      <c r="O443" s="12"/>
      <c r="P443" s="23"/>
      <c r="Q443" s="16"/>
      <c r="R443" s="21"/>
      <c r="S443" s="68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69"/>
      <c r="AN443" s="69"/>
      <c r="AO443" s="69"/>
      <c r="AP443" s="69"/>
      <c r="AQ443" s="69"/>
      <c r="AR443" s="69"/>
      <c r="AS443" s="69"/>
      <c r="AT443" s="69"/>
    </row>
    <row r="444">
      <c r="A444" s="30" t="n">
        <v>44379.0</v>
      </c>
      <c r="B444" s="30" t="n">
        <v>44379.0</v>
      </c>
      <c r="C444" s="29" t="n">
        <v>1.00020026116E11</v>
      </c>
      <c r="D444" s="14" t="s">
        <v>73</v>
      </c>
      <c r="E444" s="15" t="s">
        <v>1205</v>
      </c>
      <c r="F444" s="16" t="s">
        <v>82</v>
      </c>
      <c r="G444" s="16" t="s">
        <v>100</v>
      </c>
      <c r="H444" s="17" t="s">
        <v>295</v>
      </c>
      <c r="I444" s="18" t="n">
        <v>1.0</v>
      </c>
      <c r="J444" s="19"/>
      <c r="K444" s="20" t="n">
        <v>4998.0</v>
      </c>
      <c r="L444" s="21" t="s">
        <v>121</v>
      </c>
      <c r="M444" s="21"/>
      <c r="N444" s="21" t="s">
        <v>1206</v>
      </c>
      <c r="O444" s="22" t="n">
        <v>44379.0</v>
      </c>
      <c r="P444" s="23" t="n">
        <v>4998.0</v>
      </c>
      <c r="Q444" s="16"/>
      <c r="R444" s="21"/>
      <c r="S444" s="68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  <c r="AM444" s="69"/>
      <c r="AN444" s="69"/>
      <c r="AO444" s="69"/>
      <c r="AP444" s="69"/>
      <c r="AQ444" s="69"/>
      <c r="AR444" s="69"/>
      <c r="AS444" s="69"/>
      <c r="AT444" s="69"/>
    </row>
    <row r="445">
      <c r="A445" s="12" t="n">
        <v>44356.0</v>
      </c>
      <c r="B445" s="12" t="n">
        <v>44384.0</v>
      </c>
      <c r="C445" s="29" t="n">
        <v>1.00014394073E11</v>
      </c>
      <c r="D445" s="14"/>
      <c r="E445" s="15" t="s">
        <v>1207</v>
      </c>
      <c r="F445" s="16" t="s">
        <v>82</v>
      </c>
      <c r="G445" s="16" t="s">
        <v>105</v>
      </c>
      <c r="H445" s="17" t="s">
        <v>144</v>
      </c>
      <c r="I445" s="18" t="n">
        <v>1.0</v>
      </c>
      <c r="J445" s="19" t="s">
        <v>77</v>
      </c>
      <c r="K445" s="20" t="n">
        <v>10590.0</v>
      </c>
      <c r="L445" s="21" t="s">
        <v>1208</v>
      </c>
      <c r="M445" s="21"/>
      <c r="N445" s="21"/>
      <c r="O445" s="22" t="n">
        <v>44384.0</v>
      </c>
      <c r="P445" s="23" t="n">
        <v>10590.0</v>
      </c>
      <c r="Q445" s="16" t="s">
        <v>80</v>
      </c>
      <c r="R445" s="21" t="s">
        <v>1209</v>
      </c>
      <c r="S445" s="68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  <c r="AM445" s="69"/>
      <c r="AN445" s="69"/>
      <c r="AO445" s="69"/>
      <c r="AP445" s="69"/>
      <c r="AQ445" s="69"/>
      <c r="AR445" s="69"/>
      <c r="AS445" s="69"/>
      <c r="AT445" s="69"/>
    </row>
    <row r="446">
      <c r="A446" s="30" t="n">
        <v>44379.0</v>
      </c>
      <c r="B446" s="30" t="n">
        <v>44379.0</v>
      </c>
      <c r="C446" s="29" t="n">
        <v>1.00020015202E11</v>
      </c>
      <c r="D446" s="14"/>
      <c r="E446" s="15" t="s">
        <v>1210</v>
      </c>
      <c r="F446" s="16" t="s">
        <v>82</v>
      </c>
      <c r="G446" s="16" t="s">
        <v>105</v>
      </c>
      <c r="H446" s="17" t="s">
        <v>144</v>
      </c>
      <c r="I446" s="18" t="n">
        <v>1.0</v>
      </c>
      <c r="J446" s="19" t="s">
        <v>95</v>
      </c>
      <c r="K446" s="20" t="n">
        <v>6253.2</v>
      </c>
      <c r="L446" s="21" t="s">
        <v>107</v>
      </c>
      <c r="M446" s="21"/>
      <c r="N446" s="21" t="s">
        <v>1002</v>
      </c>
      <c r="O446" s="22" t="n">
        <v>44379.0</v>
      </c>
      <c r="P446" s="23" t="n">
        <v>6253.2</v>
      </c>
      <c r="Q446" s="16"/>
      <c r="R446" s="21" t="s">
        <v>1002</v>
      </c>
      <c r="S446" s="68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  <c r="AM446" s="69"/>
      <c r="AN446" s="69"/>
      <c r="AO446" s="69"/>
      <c r="AP446" s="69"/>
      <c r="AQ446" s="69"/>
      <c r="AR446" s="69"/>
      <c r="AS446" s="69"/>
      <c r="AT446" s="69"/>
    </row>
    <row r="447">
      <c r="A447" s="12" t="n">
        <v>44376.0</v>
      </c>
      <c r="B447" s="12" t="n">
        <v>44376.0</v>
      </c>
      <c r="C447" s="29" t="n">
        <v>1.00011966302E11</v>
      </c>
      <c r="D447" s="14"/>
      <c r="E447" s="15" t="s">
        <v>1211</v>
      </c>
      <c r="F447" s="16" t="s">
        <v>155</v>
      </c>
      <c r="G447" s="16" t="s">
        <v>100</v>
      </c>
      <c r="H447" s="17" t="s">
        <v>101</v>
      </c>
      <c r="I447" s="18" t="n">
        <v>0.25</v>
      </c>
      <c r="J447" s="19" t="s">
        <v>281</v>
      </c>
      <c r="K447" s="20" t="n">
        <v>12000.0</v>
      </c>
      <c r="L447" s="21" t="s">
        <v>96</v>
      </c>
      <c r="M447" s="21"/>
      <c r="N447" s="21" t="s">
        <v>1212</v>
      </c>
      <c r="O447" s="22"/>
      <c r="P447" s="23"/>
      <c r="Q447" s="16"/>
      <c r="R447" s="21"/>
      <c r="S447" s="68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  <c r="AM447" s="69"/>
      <c r="AN447" s="69"/>
      <c r="AO447" s="69"/>
      <c r="AP447" s="69"/>
      <c r="AQ447" s="69"/>
      <c r="AR447" s="69"/>
      <c r="AS447" s="69"/>
      <c r="AT447" s="69"/>
    </row>
    <row r="448">
      <c r="A448" s="12" t="n">
        <v>44383.0</v>
      </c>
      <c r="B448" s="12" t="n">
        <v>44383.0</v>
      </c>
      <c r="C448" s="13" t="n">
        <v>1.0000107222E11</v>
      </c>
      <c r="D448" s="14" t="s">
        <v>73</v>
      </c>
      <c r="E448" s="15" t="s">
        <v>1213</v>
      </c>
      <c r="F448" s="16" t="s">
        <v>82</v>
      </c>
      <c r="G448" s="16" t="s">
        <v>55</v>
      </c>
      <c r="H448" s="17" t="s">
        <v>94</v>
      </c>
      <c r="I448" s="18" t="n">
        <v>0.75</v>
      </c>
      <c r="J448" s="19" t="s">
        <v>95</v>
      </c>
      <c r="K448" s="20" t="n">
        <v>4500.0</v>
      </c>
      <c r="L448" s="21" t="s">
        <v>96</v>
      </c>
      <c r="M448" s="21" t="s">
        <v>1214</v>
      </c>
      <c r="N448" s="21" t="s">
        <v>1215</v>
      </c>
      <c r="O448" s="22"/>
      <c r="P448" s="23"/>
      <c r="Q448" s="16"/>
      <c r="R448" s="21"/>
      <c r="S448" s="68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  <c r="AM448" s="69"/>
      <c r="AN448" s="69"/>
      <c r="AO448" s="69"/>
      <c r="AP448" s="69"/>
      <c r="AQ448" s="69"/>
      <c r="AR448" s="69"/>
      <c r="AS448" s="69"/>
      <c r="AT448" s="69"/>
    </row>
    <row r="449">
      <c r="A449" s="12" t="n">
        <v>44357.0</v>
      </c>
      <c r="B449" s="12" t="n">
        <v>44357.0</v>
      </c>
      <c r="C449" s="29" t="n">
        <v>1.00012535699E11</v>
      </c>
      <c r="D449" s="14" t="s">
        <v>173</v>
      </c>
      <c r="E449" s="15" t="s">
        <v>1216</v>
      </c>
      <c r="F449" s="16" t="s">
        <v>111</v>
      </c>
      <c r="G449" s="16" t="s">
        <v>105</v>
      </c>
      <c r="H449" s="17" t="s">
        <v>989</v>
      </c>
      <c r="I449" s="18" t="n">
        <v>0.25</v>
      </c>
      <c r="J449" s="19" t="s">
        <v>281</v>
      </c>
      <c r="K449" s="20" t="n">
        <v>10000.0</v>
      </c>
      <c r="L449" s="21" t="s">
        <v>1217</v>
      </c>
      <c r="M449" s="21"/>
      <c r="N449" s="21"/>
      <c r="O449" s="22"/>
      <c r="P449" s="23"/>
      <c r="Q449" s="16"/>
      <c r="R449" s="21"/>
      <c r="S449" s="68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  <c r="AM449" s="69"/>
      <c r="AN449" s="69"/>
      <c r="AO449" s="69"/>
      <c r="AP449" s="69"/>
      <c r="AQ449" s="69"/>
      <c r="AR449" s="69"/>
      <c r="AS449" s="69"/>
      <c r="AT449" s="69"/>
    </row>
    <row r="450">
      <c r="A450" s="12" t="n">
        <v>44371.0</v>
      </c>
      <c r="B450" s="12" t="n">
        <v>44383.0</v>
      </c>
      <c r="C450" s="29" t="n">
        <v>1.00019472136E11</v>
      </c>
      <c r="D450" s="14"/>
      <c r="E450" s="15" t="s">
        <v>1218</v>
      </c>
      <c r="F450" s="16" t="s">
        <v>90</v>
      </c>
      <c r="G450" s="16" t="s">
        <v>38</v>
      </c>
      <c r="H450" s="17" t="s">
        <v>148</v>
      </c>
      <c r="I450" s="18" t="n">
        <v>0.5</v>
      </c>
      <c r="J450" s="19" t="s">
        <v>84</v>
      </c>
      <c r="K450" s="20" t="n">
        <v>10190.0</v>
      </c>
      <c r="L450" s="21" t="s">
        <v>133</v>
      </c>
      <c r="M450" s="21"/>
      <c r="N450" s="21"/>
      <c r="O450" s="22"/>
      <c r="P450" s="23"/>
      <c r="Q450" s="16"/>
      <c r="R450" s="21"/>
      <c r="S450" s="68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  <c r="AM450" s="69"/>
      <c r="AN450" s="69"/>
      <c r="AO450" s="69"/>
      <c r="AP450" s="69"/>
      <c r="AQ450" s="69"/>
      <c r="AR450" s="69"/>
      <c r="AS450" s="69"/>
      <c r="AT450" s="69"/>
    </row>
    <row r="451">
      <c r="A451" s="12" t="n">
        <v>44372.0</v>
      </c>
      <c r="B451" s="12" t="n">
        <v>44384.0</v>
      </c>
      <c r="C451" s="29" t="n">
        <v>1.00019578819E11</v>
      </c>
      <c r="D451" s="14"/>
      <c r="E451" s="15" t="s">
        <v>1219</v>
      </c>
      <c r="F451" s="16" t="s">
        <v>90</v>
      </c>
      <c r="G451" s="16" t="s">
        <v>38</v>
      </c>
      <c r="H451" s="17" t="s">
        <v>162</v>
      </c>
      <c r="I451" s="18" t="n">
        <v>1.0</v>
      </c>
      <c r="J451" s="19" t="s">
        <v>95</v>
      </c>
      <c r="K451" s="20" t="n">
        <v>6100.0</v>
      </c>
      <c r="L451" s="21" t="s">
        <v>1220</v>
      </c>
      <c r="M451" s="21"/>
      <c r="N451" s="21"/>
      <c r="O451" s="22"/>
      <c r="P451" s="23"/>
      <c r="Q451" s="16"/>
      <c r="R451" s="21"/>
      <c r="S451" s="68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  <c r="AM451" s="69"/>
      <c r="AN451" s="69"/>
      <c r="AO451" s="69"/>
      <c r="AP451" s="69"/>
      <c r="AQ451" s="69"/>
      <c r="AR451" s="69"/>
      <c r="AS451" s="69"/>
      <c r="AT451" s="69"/>
    </row>
    <row r="452">
      <c r="A452" s="12" t="n">
        <v>44376.0</v>
      </c>
      <c r="B452" s="12" t="n">
        <v>44376.0</v>
      </c>
      <c r="C452" s="29" t="n">
        <v>1.000092062E11</v>
      </c>
      <c r="D452" s="14"/>
      <c r="E452" s="15" t="s">
        <v>1221</v>
      </c>
      <c r="F452" s="16" t="s">
        <v>82</v>
      </c>
      <c r="G452" s="16" t="s">
        <v>100</v>
      </c>
      <c r="H452" s="17" t="s">
        <v>101</v>
      </c>
      <c r="I452" s="18" t="n">
        <v>0.9</v>
      </c>
      <c r="J452" s="19" t="s">
        <v>396</v>
      </c>
      <c r="K452" s="20" t="n">
        <v>3000.0</v>
      </c>
      <c r="L452" s="21" t="s">
        <v>96</v>
      </c>
      <c r="M452" s="21"/>
      <c r="N452" s="21" t="s">
        <v>1056</v>
      </c>
      <c r="O452" s="22"/>
      <c r="P452" s="23"/>
      <c r="Q452" s="16"/>
      <c r="R452" s="21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  <c r="AM452" s="69"/>
      <c r="AN452" s="69"/>
      <c r="AO452" s="69"/>
      <c r="AP452" s="69"/>
      <c r="AQ452" s="69"/>
      <c r="AR452" s="69"/>
      <c r="AS452" s="69"/>
      <c r="AT452" s="69"/>
    </row>
    <row r="453">
      <c r="A453" s="12" t="n">
        <v>44312.0</v>
      </c>
      <c r="B453" s="12" t="n">
        <v>44383.0</v>
      </c>
      <c r="C453" s="29" t="n">
        <v>1.00016833524E11</v>
      </c>
      <c r="D453" s="14"/>
      <c r="E453" s="15" t="s">
        <v>1222</v>
      </c>
      <c r="F453" s="16" t="s">
        <v>82</v>
      </c>
      <c r="G453" s="16" t="s">
        <v>105</v>
      </c>
      <c r="H453" s="17" t="s">
        <v>114</v>
      </c>
      <c r="I453" s="18" t="n">
        <v>0.25</v>
      </c>
      <c r="J453" s="19" t="s">
        <v>281</v>
      </c>
      <c r="K453" s="20" t="n">
        <v>20000.0</v>
      </c>
      <c r="L453" s="21" t="s">
        <v>107</v>
      </c>
      <c r="M453" s="21"/>
      <c r="N453" s="21" t="s">
        <v>1223</v>
      </c>
      <c r="O453" s="12"/>
      <c r="P453" s="23"/>
      <c r="Q453" s="16"/>
      <c r="R453" s="21" t="s">
        <v>1223</v>
      </c>
      <c r="S453" s="68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  <c r="AM453" s="69"/>
      <c r="AN453" s="69"/>
      <c r="AO453" s="69"/>
      <c r="AP453" s="69"/>
      <c r="AQ453" s="69"/>
      <c r="AR453" s="69"/>
      <c r="AS453" s="69"/>
      <c r="AT453" s="69"/>
    </row>
    <row r="454">
      <c r="A454" s="12" t="n">
        <v>44294.0</v>
      </c>
      <c r="B454" s="12" t="n">
        <v>44316.0</v>
      </c>
      <c r="C454" s="39" t="s">
        <v>1224</v>
      </c>
      <c r="D454" s="16"/>
      <c r="E454" s="27" t="s">
        <v>1225</v>
      </c>
      <c r="F454" s="25" t="s">
        <v>90</v>
      </c>
      <c r="G454" s="16" t="s">
        <v>38</v>
      </c>
      <c r="H454" s="26" t="s">
        <v>112</v>
      </c>
      <c r="I454" s="40" t="n">
        <v>0.3</v>
      </c>
      <c r="J454" s="19"/>
      <c r="K454" s="20" t="n">
        <v>5000.0</v>
      </c>
      <c r="L454" s="27" t="s">
        <v>107</v>
      </c>
      <c r="M454" s="24"/>
      <c r="N454" s="27"/>
      <c r="O454" s="12"/>
      <c r="P454" s="28"/>
      <c r="Q454" s="16"/>
      <c r="R454" s="27"/>
      <c r="S454" s="68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  <c r="AM454" s="69"/>
      <c r="AN454" s="69"/>
      <c r="AO454" s="69"/>
      <c r="AP454" s="69"/>
      <c r="AQ454" s="69"/>
      <c r="AR454" s="69"/>
      <c r="AS454" s="69"/>
      <c r="AT454" s="69"/>
    </row>
    <row r="455">
      <c r="A455" s="12" t="n">
        <v>44322.0</v>
      </c>
      <c r="B455" s="12"/>
      <c r="C455" s="13" t="n">
        <v>1.0001450136E11</v>
      </c>
      <c r="D455" s="14" t="s">
        <v>73</v>
      </c>
      <c r="E455" s="15" t="s">
        <v>1226</v>
      </c>
      <c r="F455" s="16" t="s">
        <v>82</v>
      </c>
      <c r="G455" s="16" t="s">
        <v>55</v>
      </c>
      <c r="H455" s="17" t="s">
        <v>83</v>
      </c>
      <c r="I455" s="18" t="n">
        <v>0.5</v>
      </c>
      <c r="J455" s="19" t="s">
        <v>84</v>
      </c>
      <c r="K455" s="20" t="n">
        <v>10000.0</v>
      </c>
      <c r="L455" s="21" t="s">
        <v>392</v>
      </c>
      <c r="M455" s="21" t="s">
        <v>1227</v>
      </c>
      <c r="N455" s="21" t="s">
        <v>1228</v>
      </c>
      <c r="O455" s="22"/>
      <c r="P455" s="23"/>
      <c r="Q455" s="16"/>
      <c r="R455" s="21"/>
      <c r="S455" s="68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  <c r="AM455" s="69"/>
      <c r="AN455" s="69"/>
      <c r="AO455" s="69"/>
      <c r="AP455" s="69"/>
      <c r="AQ455" s="69"/>
      <c r="AR455" s="69"/>
      <c r="AS455" s="69"/>
      <c r="AT455" s="69"/>
    </row>
    <row r="456">
      <c r="A456" s="12" t="n">
        <v>44378.0</v>
      </c>
      <c r="B456" s="12" t="n">
        <v>44378.0</v>
      </c>
      <c r="C456" s="13" t="n">
        <v>1.0000953608E11</v>
      </c>
      <c r="D456" s="14" t="s">
        <v>73</v>
      </c>
      <c r="E456" s="15" t="s">
        <v>1229</v>
      </c>
      <c r="F456" s="16" t="s">
        <v>111</v>
      </c>
      <c r="G456" s="16" t="s">
        <v>35</v>
      </c>
      <c r="H456" s="17" t="s">
        <v>469</v>
      </c>
      <c r="I456" s="18" t="n">
        <v>0.5</v>
      </c>
      <c r="J456" s="19" t="s">
        <v>77</v>
      </c>
      <c r="K456" s="20" t="n">
        <v>3000.0</v>
      </c>
      <c r="L456" s="21" t="s">
        <v>107</v>
      </c>
      <c r="M456" s="21"/>
      <c r="N456" s="21" t="s">
        <v>142</v>
      </c>
      <c r="O456" s="22"/>
      <c r="P456" s="23"/>
      <c r="Q456" s="16" t="s">
        <v>80</v>
      </c>
      <c r="R456" s="21"/>
      <c r="S456" s="68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  <c r="AM456" s="69"/>
      <c r="AN456" s="69"/>
      <c r="AO456" s="69"/>
      <c r="AP456" s="69"/>
      <c r="AQ456" s="69"/>
      <c r="AR456" s="69"/>
      <c r="AS456" s="69"/>
      <c r="AT456" s="69"/>
    </row>
    <row r="457">
      <c r="A457" s="12" t="n">
        <v>44354.0</v>
      </c>
      <c r="B457" s="12" t="n">
        <v>44383.0</v>
      </c>
      <c r="C457" s="29" t="n">
        <v>1.00014746409E11</v>
      </c>
      <c r="D457" s="14"/>
      <c r="E457" s="15" t="s">
        <v>1230</v>
      </c>
      <c r="F457" s="16" t="s">
        <v>155</v>
      </c>
      <c r="G457" s="16" t="s">
        <v>38</v>
      </c>
      <c r="H457" s="17" t="s">
        <v>725</v>
      </c>
      <c r="I457" s="18" t="n">
        <v>0.9</v>
      </c>
      <c r="J457" s="19" t="s">
        <v>77</v>
      </c>
      <c r="K457" s="20" t="n">
        <v>6000.0</v>
      </c>
      <c r="L457" s="21" t="s">
        <v>107</v>
      </c>
      <c r="M457" s="21" t="s">
        <v>1231</v>
      </c>
      <c r="N457" s="21"/>
      <c r="O457" s="12"/>
      <c r="P457" s="23"/>
      <c r="Q457" s="16"/>
      <c r="R457" s="21"/>
      <c r="S457" s="68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  <c r="AM457" s="69"/>
      <c r="AN457" s="69"/>
      <c r="AO457" s="69"/>
      <c r="AP457" s="69"/>
      <c r="AQ457" s="69"/>
      <c r="AR457" s="69"/>
      <c r="AS457" s="69"/>
      <c r="AT457" s="69"/>
    </row>
    <row r="458">
      <c r="A458" s="12" t="n">
        <v>44354.0</v>
      </c>
      <c r="B458" s="12" t="n">
        <v>44382.0</v>
      </c>
      <c r="C458" s="29" t="n">
        <v>1.0001110273E11</v>
      </c>
      <c r="D458" s="14" t="s">
        <v>73</v>
      </c>
      <c r="E458" s="15" t="s">
        <v>1232</v>
      </c>
      <c r="F458" s="16" t="s">
        <v>90</v>
      </c>
      <c r="G458" s="16" t="s">
        <v>38</v>
      </c>
      <c r="H458" s="17" t="s">
        <v>725</v>
      </c>
      <c r="I458" s="18" t="n">
        <v>0.9</v>
      </c>
      <c r="J458" s="19" t="s">
        <v>102</v>
      </c>
      <c r="K458" s="20" t="n">
        <v>3000.0</v>
      </c>
      <c r="L458" s="21" t="s">
        <v>107</v>
      </c>
      <c r="M458" s="21" t="s">
        <v>1233</v>
      </c>
      <c r="N458" s="21"/>
      <c r="O458" s="22"/>
      <c r="P458" s="23"/>
      <c r="Q458" s="16" t="s">
        <v>80</v>
      </c>
      <c r="R458" s="21"/>
      <c r="S458" s="68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  <c r="AM458" s="69"/>
      <c r="AN458" s="69"/>
      <c r="AO458" s="69"/>
      <c r="AP458" s="69"/>
      <c r="AQ458" s="69"/>
      <c r="AR458" s="69"/>
      <c r="AS458" s="69"/>
      <c r="AT458" s="69"/>
    </row>
    <row r="459">
      <c r="A459" s="12" t="n">
        <v>44378.0</v>
      </c>
      <c r="B459" s="12" t="n">
        <v>44378.0</v>
      </c>
      <c r="C459" s="13" t="n">
        <v>1.00004451918E11</v>
      </c>
      <c r="D459" s="14" t="s">
        <v>73</v>
      </c>
      <c r="E459" s="15" t="s">
        <v>1234</v>
      </c>
      <c r="F459" s="16" t="s">
        <v>111</v>
      </c>
      <c r="G459" s="16" t="s">
        <v>35</v>
      </c>
      <c r="H459" s="17" t="s">
        <v>236</v>
      </c>
      <c r="I459" s="18" t="n">
        <v>0.5</v>
      </c>
      <c r="J459" s="19" t="s">
        <v>77</v>
      </c>
      <c r="K459" s="20" t="n">
        <v>6000.0</v>
      </c>
      <c r="L459" s="21" t="s">
        <v>1118</v>
      </c>
      <c r="M459" s="21" t="s">
        <v>1235</v>
      </c>
      <c r="N459" s="21" t="s">
        <v>1236</v>
      </c>
      <c r="O459" s="22"/>
      <c r="P459" s="23"/>
      <c r="Q459" s="16" t="s">
        <v>80</v>
      </c>
      <c r="R459" s="21"/>
      <c r="S459" s="68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  <c r="AM459" s="69"/>
      <c r="AN459" s="69"/>
      <c r="AO459" s="69"/>
      <c r="AP459" s="69"/>
      <c r="AQ459" s="69"/>
      <c r="AR459" s="69"/>
      <c r="AS459" s="69"/>
      <c r="AT459" s="69"/>
    </row>
    <row r="460">
      <c r="A460" s="12" t="n">
        <v>44379.0</v>
      </c>
      <c r="B460" s="12" t="n">
        <v>44383.0</v>
      </c>
      <c r="C460" s="29" t="n">
        <v>1.00013938761E11</v>
      </c>
      <c r="D460" s="14" t="s">
        <v>73</v>
      </c>
      <c r="E460" s="15" t="s">
        <v>1237</v>
      </c>
      <c r="F460" s="16" t="s">
        <v>155</v>
      </c>
      <c r="G460" s="16" t="s">
        <v>38</v>
      </c>
      <c r="H460" s="17" t="s">
        <v>112</v>
      </c>
      <c r="I460" s="18" t="n">
        <v>1.0</v>
      </c>
      <c r="J460" s="19" t="s">
        <v>77</v>
      </c>
      <c r="K460" s="20" t="n">
        <v>3000.0</v>
      </c>
      <c r="L460" s="21" t="s">
        <v>214</v>
      </c>
      <c r="M460" s="21"/>
      <c r="N460" s="21" t="s">
        <v>1238</v>
      </c>
      <c r="O460" s="22" t="n">
        <v>44383.0</v>
      </c>
      <c r="P460" s="23" t="n">
        <v>5632.2</v>
      </c>
      <c r="Q460" s="16" t="s">
        <v>80</v>
      </c>
      <c r="R460" s="21"/>
      <c r="S460" s="68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  <c r="AM460" s="69"/>
      <c r="AN460" s="69"/>
      <c r="AO460" s="69"/>
      <c r="AP460" s="69"/>
      <c r="AQ460" s="69"/>
      <c r="AR460" s="69"/>
      <c r="AS460" s="69"/>
      <c r="AT460" s="69"/>
    </row>
    <row r="461">
      <c r="A461" s="12" t="n">
        <v>44377.0</v>
      </c>
      <c r="B461" s="12" t="n">
        <v>44379.0</v>
      </c>
      <c r="C461" s="29" t="n">
        <v>3.49819498E8</v>
      </c>
      <c r="D461" s="14" t="s">
        <v>73</v>
      </c>
      <c r="E461" s="15" t="s">
        <v>1239</v>
      </c>
      <c r="F461" s="16" t="s">
        <v>155</v>
      </c>
      <c r="G461" s="16" t="s">
        <v>100</v>
      </c>
      <c r="H461" s="17" t="s">
        <v>664</v>
      </c>
      <c r="I461" s="18" t="n">
        <v>1.0</v>
      </c>
      <c r="J461" s="19" t="s">
        <v>77</v>
      </c>
      <c r="K461" s="20" t="n">
        <v>5000.0</v>
      </c>
      <c r="L461" s="21" t="s">
        <v>96</v>
      </c>
      <c r="M461" s="21"/>
      <c r="N461" s="21" t="s">
        <v>189</v>
      </c>
      <c r="O461" s="22" t="n">
        <v>44383.0</v>
      </c>
      <c r="P461" s="23" t="n">
        <v>5560.0</v>
      </c>
      <c r="Q461" s="16" t="s">
        <v>80</v>
      </c>
      <c r="R461" s="21"/>
      <c r="S461" s="68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  <c r="AM461" s="69"/>
      <c r="AN461" s="69"/>
      <c r="AO461" s="69"/>
      <c r="AP461" s="69"/>
      <c r="AQ461" s="69"/>
      <c r="AR461" s="69"/>
      <c r="AS461" s="69"/>
      <c r="AT461" s="69"/>
    </row>
    <row r="462">
      <c r="A462" s="12" t="n">
        <v>44382.0</v>
      </c>
      <c r="B462" s="12" t="n">
        <v>44382.0</v>
      </c>
      <c r="C462" s="29" t="n">
        <v>1.00017869486E11</v>
      </c>
      <c r="D462" s="14" t="s">
        <v>73</v>
      </c>
      <c r="E462" s="15" t="s">
        <v>1240</v>
      </c>
      <c r="F462" s="16" t="s">
        <v>90</v>
      </c>
      <c r="G462" s="16" t="s">
        <v>38</v>
      </c>
      <c r="H462" s="17" t="s">
        <v>293</v>
      </c>
      <c r="I462" s="18" t="n">
        <v>0.5</v>
      </c>
      <c r="J462" s="19" t="s">
        <v>84</v>
      </c>
      <c r="K462" s="20" t="n">
        <v>200000.0</v>
      </c>
      <c r="L462" s="21" t="s">
        <v>1241</v>
      </c>
      <c r="M462" s="21" t="s">
        <v>1242</v>
      </c>
      <c r="N462" s="21" t="s">
        <v>1243</v>
      </c>
      <c r="O462" s="22"/>
      <c r="P462" s="23"/>
      <c r="Q462" s="16"/>
      <c r="R462" s="21"/>
      <c r="S462" s="68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  <c r="AM462" s="69"/>
      <c r="AN462" s="69"/>
      <c r="AO462" s="69"/>
      <c r="AP462" s="69"/>
      <c r="AQ462" s="69"/>
      <c r="AR462" s="69"/>
      <c r="AS462" s="69"/>
      <c r="AT462" s="69"/>
    </row>
    <row r="463">
      <c r="A463" s="30" t="n">
        <v>44382.0</v>
      </c>
      <c r="B463" s="30" t="n">
        <v>44384.0</v>
      </c>
      <c r="C463" s="71" t="s">
        <v>1244</v>
      </c>
      <c r="D463" s="14" t="s">
        <v>73</v>
      </c>
      <c r="E463" s="15" t="s">
        <v>1245</v>
      </c>
      <c r="F463" s="16" t="s">
        <v>198</v>
      </c>
      <c r="G463" s="16" t="s">
        <v>38</v>
      </c>
      <c r="H463" s="17" t="s">
        <v>162</v>
      </c>
      <c r="I463" s="18" t="n">
        <v>0.5</v>
      </c>
      <c r="J463" s="19" t="s">
        <v>77</v>
      </c>
      <c r="K463" s="20" t="n">
        <v>3000.0</v>
      </c>
      <c r="L463" s="21" t="s">
        <v>124</v>
      </c>
      <c r="M463" s="21" t="s">
        <v>1246</v>
      </c>
      <c r="N463" s="21" t="s">
        <v>1247</v>
      </c>
      <c r="O463" s="22"/>
      <c r="P463" s="23"/>
      <c r="Q463" s="16" t="s">
        <v>160</v>
      </c>
      <c r="R463" s="21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  <c r="AM463" s="69"/>
      <c r="AN463" s="69"/>
      <c r="AO463" s="69"/>
      <c r="AP463" s="69"/>
      <c r="AQ463" s="69"/>
      <c r="AR463" s="69"/>
      <c r="AS463" s="69"/>
      <c r="AT463" s="69"/>
    </row>
    <row r="464">
      <c r="A464" s="12" t="n">
        <v>44373.0</v>
      </c>
      <c r="B464" s="12"/>
      <c r="C464" s="13" t="n">
        <v>1.00015915083E11</v>
      </c>
      <c r="D464" s="14" t="s">
        <v>73</v>
      </c>
      <c r="E464" s="15" t="s">
        <v>1248</v>
      </c>
      <c r="F464" s="16" t="s">
        <v>82</v>
      </c>
      <c r="G464" s="16" t="s">
        <v>55</v>
      </c>
      <c r="H464" s="17" t="s">
        <v>289</v>
      </c>
      <c r="I464" s="18" t="n">
        <v>0.25</v>
      </c>
      <c r="J464" s="19" t="s">
        <v>95</v>
      </c>
      <c r="K464" s="20" t="n">
        <v>28728.0</v>
      </c>
      <c r="L464" s="21" t="s">
        <v>121</v>
      </c>
      <c r="M464" s="21" t="s">
        <v>1249</v>
      </c>
      <c r="N464" s="21" t="s">
        <v>1250</v>
      </c>
      <c r="O464" s="12"/>
      <c r="P464" s="23"/>
      <c r="Q464" s="16"/>
      <c r="R464" s="21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  <c r="AM464" s="69"/>
      <c r="AN464" s="69"/>
      <c r="AO464" s="69"/>
      <c r="AP464" s="69"/>
      <c r="AQ464" s="69"/>
      <c r="AR464" s="69"/>
      <c r="AS464" s="69"/>
      <c r="AT464" s="69"/>
    </row>
    <row r="465">
      <c r="A465" s="12" t="n">
        <v>44372.0</v>
      </c>
      <c r="B465" s="12" t="n">
        <v>44384.0</v>
      </c>
      <c r="C465" s="29" t="n">
        <v>1.00019928694E11</v>
      </c>
      <c r="D465" s="14"/>
      <c r="E465" s="15" t="s">
        <v>1251</v>
      </c>
      <c r="F465" s="16" t="s">
        <v>82</v>
      </c>
      <c r="G465" s="16" t="s">
        <v>105</v>
      </c>
      <c r="H465" s="17" t="s">
        <v>144</v>
      </c>
      <c r="I465" s="18" t="n">
        <v>0.25</v>
      </c>
      <c r="J465" s="19" t="s">
        <v>778</v>
      </c>
      <c r="K465" s="20" t="n">
        <v>300000.0</v>
      </c>
      <c r="L465" s="21" t="s">
        <v>1252</v>
      </c>
      <c r="M465" s="21"/>
      <c r="N465" s="21" t="s">
        <v>1253</v>
      </c>
      <c r="O465" s="22"/>
      <c r="P465" s="23"/>
      <c r="Q465" s="16"/>
      <c r="R465" s="21" t="s">
        <v>1253</v>
      </c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  <c r="AM465" s="69"/>
      <c r="AN465" s="69"/>
      <c r="AO465" s="69"/>
      <c r="AP465" s="69"/>
      <c r="AQ465" s="69"/>
      <c r="AR465" s="69"/>
      <c r="AS465" s="69"/>
      <c r="AT465" s="69"/>
    </row>
    <row r="466">
      <c r="A466" s="12" t="n">
        <v>44384.0</v>
      </c>
      <c r="B466" s="12" t="n">
        <v>44384.0</v>
      </c>
      <c r="C466" s="29" t="n">
        <v>1.00014775141E11</v>
      </c>
      <c r="D466" s="14"/>
      <c r="E466" s="15" t="s">
        <v>1254</v>
      </c>
      <c r="F466" s="16" t="s">
        <v>82</v>
      </c>
      <c r="G466" s="16" t="s">
        <v>100</v>
      </c>
      <c r="H466" s="17" t="s">
        <v>382</v>
      </c>
      <c r="I466" s="18" t="n">
        <v>0.25</v>
      </c>
      <c r="J466" s="19" t="s">
        <v>281</v>
      </c>
      <c r="K466" s="20" t="n">
        <v>3000.0</v>
      </c>
      <c r="L466" s="21" t="s">
        <v>107</v>
      </c>
      <c r="M466" s="21"/>
      <c r="N466" s="21" t="s">
        <v>1255</v>
      </c>
      <c r="O466" s="12"/>
      <c r="P466" s="23"/>
      <c r="Q466" s="16"/>
      <c r="R466" s="21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  <c r="AM466" s="69"/>
      <c r="AN466" s="69"/>
      <c r="AO466" s="69"/>
      <c r="AP466" s="69"/>
      <c r="AQ466" s="69"/>
      <c r="AR466" s="69"/>
      <c r="AS466" s="69"/>
      <c r="AT466" s="69"/>
    </row>
    <row r="467">
      <c r="A467" s="12" t="n">
        <v>44377.0</v>
      </c>
      <c r="B467" s="12" t="n">
        <v>44377.0</v>
      </c>
      <c r="C467" s="13" t="n">
        <v>1.00015195057E11</v>
      </c>
      <c r="D467" s="14" t="s">
        <v>73</v>
      </c>
      <c r="E467" s="15" t="s">
        <v>1256</v>
      </c>
      <c r="F467" s="16" t="s">
        <v>75</v>
      </c>
      <c r="G467" s="16" t="s">
        <v>35</v>
      </c>
      <c r="H467" s="17" t="s">
        <v>236</v>
      </c>
      <c r="I467" s="18" t="n">
        <v>1.0</v>
      </c>
      <c r="J467" s="19" t="s">
        <v>77</v>
      </c>
      <c r="K467" s="20" t="n">
        <v>4983.0</v>
      </c>
      <c r="L467" s="21" t="s">
        <v>107</v>
      </c>
      <c r="M467" s="21"/>
      <c r="N467" s="21" t="s">
        <v>159</v>
      </c>
      <c r="O467" s="12" t="n">
        <v>44379.0</v>
      </c>
      <c r="P467" s="23" t="n">
        <v>4983.0</v>
      </c>
      <c r="Q467" s="16" t="s">
        <v>80</v>
      </c>
      <c r="R467" s="21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  <c r="AM467" s="69"/>
      <c r="AN467" s="69"/>
      <c r="AO467" s="69"/>
      <c r="AP467" s="69"/>
      <c r="AQ467" s="69"/>
      <c r="AR467" s="69"/>
      <c r="AS467" s="69"/>
      <c r="AT467" s="69"/>
    </row>
    <row r="468">
      <c r="A468" s="12" t="n">
        <v>44384.0</v>
      </c>
      <c r="B468" s="12" t="n">
        <v>44384.0</v>
      </c>
      <c r="C468" s="13" t="n">
        <v>1.00011115294E11</v>
      </c>
      <c r="D468" s="14" t="s">
        <v>73</v>
      </c>
      <c r="E468" s="15" t="s">
        <v>1257</v>
      </c>
      <c r="F468" s="16" t="s">
        <v>82</v>
      </c>
      <c r="G468" s="16" t="s">
        <v>127</v>
      </c>
      <c r="H468" s="17" t="s">
        <v>584</v>
      </c>
      <c r="I468" s="18" t="n">
        <v>1.0</v>
      </c>
      <c r="J468" s="19" t="s">
        <v>77</v>
      </c>
      <c r="K468" s="20" t="n">
        <v>3000.0</v>
      </c>
      <c r="L468" s="21" t="s">
        <v>107</v>
      </c>
      <c r="M468" s="21"/>
      <c r="N468" s="21" t="s">
        <v>1258</v>
      </c>
      <c r="O468" s="22" t="n">
        <v>44384.0</v>
      </c>
      <c r="P468" s="23" t="n">
        <v>2730.0</v>
      </c>
      <c r="Q468" s="16" t="s">
        <v>160</v>
      </c>
      <c r="R468" s="21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  <c r="AM468" s="69"/>
      <c r="AN468" s="69"/>
      <c r="AO468" s="69"/>
      <c r="AP468" s="69"/>
      <c r="AQ468" s="69"/>
      <c r="AR468" s="69"/>
      <c r="AS468" s="69"/>
      <c r="AT468" s="69"/>
    </row>
    <row r="469">
      <c r="A469" s="12" t="n">
        <v>44322.0</v>
      </c>
      <c r="B469" s="12" t="n">
        <v>44378.0</v>
      </c>
      <c r="C469" s="29" t="n">
        <v>1.00000348468E11</v>
      </c>
      <c r="D469" s="14"/>
      <c r="E469" s="15" t="s">
        <v>1259</v>
      </c>
      <c r="F469" s="16" t="s">
        <v>82</v>
      </c>
      <c r="G469" s="16" t="s">
        <v>100</v>
      </c>
      <c r="H469" s="17" t="s">
        <v>151</v>
      </c>
      <c r="I469" s="18" t="n">
        <v>0.25</v>
      </c>
      <c r="J469" s="19" t="s">
        <v>152</v>
      </c>
      <c r="K469" s="20" t="n">
        <v>3000.0</v>
      </c>
      <c r="L469" s="21" t="s">
        <v>96</v>
      </c>
      <c r="M469" s="21"/>
      <c r="N469" s="21" t="s">
        <v>1260</v>
      </c>
      <c r="O469" s="22"/>
      <c r="P469" s="23"/>
      <c r="Q469" s="16"/>
      <c r="R469" s="21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  <c r="AM469" s="69"/>
      <c r="AN469" s="69"/>
      <c r="AO469" s="69"/>
      <c r="AP469" s="69"/>
      <c r="AQ469" s="69"/>
      <c r="AR469" s="69"/>
      <c r="AS469" s="69"/>
      <c r="AT469" s="69"/>
    </row>
    <row r="470">
      <c r="A470" s="12" t="n">
        <v>44382.0</v>
      </c>
      <c r="B470" s="12" t="n">
        <v>44382.0</v>
      </c>
      <c r="C470" s="13" t="n">
        <v>1.00014929486E11</v>
      </c>
      <c r="D470" s="14" t="s">
        <v>73</v>
      </c>
      <c r="E470" s="15" t="s">
        <v>1261</v>
      </c>
      <c r="F470" s="16" t="s">
        <v>75</v>
      </c>
      <c r="G470" s="16" t="s">
        <v>55</v>
      </c>
      <c r="H470" s="17" t="s">
        <v>83</v>
      </c>
      <c r="I470" s="18" t="n">
        <v>1.0</v>
      </c>
      <c r="J470" s="19" t="s">
        <v>95</v>
      </c>
      <c r="K470" s="20" t="n">
        <v>4345.0</v>
      </c>
      <c r="L470" s="21" t="s">
        <v>107</v>
      </c>
      <c r="M470" s="21" t="s">
        <v>407</v>
      </c>
      <c r="N470" s="21" t="s">
        <v>138</v>
      </c>
      <c r="O470" s="12" t="n">
        <v>44382.0</v>
      </c>
      <c r="P470" s="23" t="n">
        <v>4345.0</v>
      </c>
      <c r="Q470" s="16" t="s">
        <v>80</v>
      </c>
      <c r="R470" s="21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  <c r="AM470" s="69"/>
      <c r="AN470" s="69"/>
      <c r="AO470" s="69"/>
      <c r="AP470" s="69"/>
      <c r="AQ470" s="69"/>
      <c r="AR470" s="69"/>
      <c r="AS470" s="69"/>
      <c r="AT470" s="69"/>
    </row>
    <row r="471">
      <c r="A471" s="12" t="n">
        <v>44378.0</v>
      </c>
      <c r="B471" s="12" t="n">
        <v>44378.0</v>
      </c>
      <c r="C471" s="13" t="n">
        <v>1.00019942981E11</v>
      </c>
      <c r="D471" s="14" t="s">
        <v>73</v>
      </c>
      <c r="E471" s="15" t="s">
        <v>1262</v>
      </c>
      <c r="F471" s="16" t="s">
        <v>111</v>
      </c>
      <c r="G471" s="16" t="s">
        <v>53</v>
      </c>
      <c r="H471" s="17" t="s">
        <v>232</v>
      </c>
      <c r="I471" s="18" t="n">
        <v>1.0</v>
      </c>
      <c r="J471" s="19" t="s">
        <v>102</v>
      </c>
      <c r="K471" s="20" t="n">
        <v>3829.63</v>
      </c>
      <c r="L471" s="21" t="s">
        <v>107</v>
      </c>
      <c r="M471" s="21" t="s">
        <v>233</v>
      </c>
      <c r="N471" s="21" t="s">
        <v>805</v>
      </c>
      <c r="O471" s="22" t="n">
        <v>44378.0</v>
      </c>
      <c r="P471" s="23" t="n">
        <v>3830.0</v>
      </c>
      <c r="Q471" s="16" t="s">
        <v>80</v>
      </c>
      <c r="R471" s="21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  <c r="AM471" s="69"/>
      <c r="AN471" s="69"/>
      <c r="AO471" s="69"/>
      <c r="AP471" s="69"/>
      <c r="AQ471" s="69"/>
      <c r="AR471" s="69"/>
      <c r="AS471" s="69"/>
      <c r="AT471" s="69"/>
    </row>
    <row r="472">
      <c r="A472" s="12" t="n">
        <v>44378.0</v>
      </c>
      <c r="B472" s="12" t="n">
        <v>44378.0</v>
      </c>
      <c r="C472" s="29" t="n">
        <v>1.00018987638E11</v>
      </c>
      <c r="D472" s="14"/>
      <c r="E472" s="15" t="s">
        <v>1263</v>
      </c>
      <c r="F472" s="16" t="s">
        <v>82</v>
      </c>
      <c r="G472" s="16" t="s">
        <v>105</v>
      </c>
      <c r="H472" s="17" t="s">
        <v>132</v>
      </c>
      <c r="I472" s="18" t="n">
        <v>0.25</v>
      </c>
      <c r="J472" s="19" t="s">
        <v>152</v>
      </c>
      <c r="K472" s="20" t="n">
        <v>3000.0</v>
      </c>
      <c r="L472" s="21" t="s">
        <v>124</v>
      </c>
      <c r="M472" s="21"/>
      <c r="N472" s="21" t="s">
        <v>1264</v>
      </c>
      <c r="O472" s="22"/>
      <c r="P472" s="23"/>
      <c r="Q472" s="16"/>
      <c r="R472" s="21" t="s">
        <v>1264</v>
      </c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  <c r="AM472" s="69"/>
      <c r="AN472" s="69"/>
      <c r="AO472" s="69"/>
      <c r="AP472" s="69"/>
      <c r="AQ472" s="69"/>
      <c r="AR472" s="69"/>
      <c r="AS472" s="69"/>
      <c r="AT472" s="69"/>
    </row>
    <row r="473">
      <c r="A473" s="12" t="n">
        <v>44382.0</v>
      </c>
      <c r="B473" s="12" t="n">
        <v>44383.0</v>
      </c>
      <c r="C473" s="29" t="n">
        <v>2.491314069E9</v>
      </c>
      <c r="D473" s="14"/>
      <c r="E473" s="24" t="s">
        <v>1265</v>
      </c>
      <c r="F473" s="16" t="s">
        <v>82</v>
      </c>
      <c r="G473" s="16" t="s">
        <v>105</v>
      </c>
      <c r="H473" s="17" t="s">
        <v>438</v>
      </c>
      <c r="I473" s="18" t="n">
        <v>1.0</v>
      </c>
      <c r="J473" s="19" t="s">
        <v>95</v>
      </c>
      <c r="K473" s="20" t="n">
        <v>3151.0</v>
      </c>
      <c r="L473" s="21" t="s">
        <v>107</v>
      </c>
      <c r="M473" s="21" t="s">
        <v>440</v>
      </c>
      <c r="N473" s="21" t="s">
        <v>440</v>
      </c>
      <c r="O473" s="22" t="n">
        <v>44380.0</v>
      </c>
      <c r="P473" s="23" t="n">
        <v>3151.0</v>
      </c>
      <c r="Q473" s="16"/>
      <c r="R473" s="21" t="s">
        <v>440</v>
      </c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  <c r="AM473" s="69"/>
      <c r="AN473" s="69"/>
      <c r="AO473" s="69"/>
      <c r="AP473" s="69"/>
      <c r="AQ473" s="69"/>
      <c r="AR473" s="69"/>
      <c r="AS473" s="69"/>
      <c r="AT473" s="69"/>
    </row>
    <row r="474">
      <c r="A474" s="12" t="n">
        <v>44377.0</v>
      </c>
      <c r="B474" s="12" t="n">
        <v>44377.0</v>
      </c>
      <c r="C474" s="29" t="n">
        <v>1.00011960657E11</v>
      </c>
      <c r="D474" s="14"/>
      <c r="E474" s="15" t="s">
        <v>1266</v>
      </c>
      <c r="F474" s="16" t="s">
        <v>155</v>
      </c>
      <c r="G474" s="16" t="s">
        <v>100</v>
      </c>
      <c r="H474" s="17" t="s">
        <v>101</v>
      </c>
      <c r="I474" s="18" t="n">
        <v>0.9</v>
      </c>
      <c r="J474" s="19" t="s">
        <v>180</v>
      </c>
      <c r="K474" s="20" t="n">
        <v>3000.0</v>
      </c>
      <c r="L474" s="21" t="s">
        <v>96</v>
      </c>
      <c r="M474" s="21"/>
      <c r="N474" s="21" t="s">
        <v>1267</v>
      </c>
      <c r="O474" s="22"/>
      <c r="P474" s="23"/>
      <c r="Q474" s="16"/>
      <c r="R474" s="21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69"/>
      <c r="AN474" s="69"/>
      <c r="AO474" s="69"/>
      <c r="AP474" s="69"/>
      <c r="AQ474" s="69"/>
      <c r="AR474" s="69"/>
      <c r="AS474" s="69"/>
      <c r="AT474" s="69"/>
    </row>
    <row r="475">
      <c r="A475" s="30" t="n">
        <v>44358.0</v>
      </c>
      <c r="B475" s="31"/>
      <c r="C475" s="45" t="s">
        <v>1268</v>
      </c>
      <c r="D475" s="53"/>
      <c r="E475" s="15" t="s">
        <v>1269</v>
      </c>
      <c r="F475" s="16" t="s">
        <v>82</v>
      </c>
      <c r="G475" s="16" t="s">
        <v>55</v>
      </c>
      <c r="H475" s="35" t="s">
        <v>321</v>
      </c>
      <c r="I475" s="18" t="n">
        <v>0.3</v>
      </c>
      <c r="J475" s="19" t="s">
        <v>84</v>
      </c>
      <c r="K475" s="20" t="n">
        <v>10000.0</v>
      </c>
      <c r="L475" s="33" t="s">
        <v>85</v>
      </c>
      <c r="M475" s="72" t="s">
        <v>1270</v>
      </c>
      <c r="N475" s="21"/>
      <c r="O475" s="46"/>
      <c r="P475" s="47"/>
      <c r="Q475" s="73"/>
      <c r="R475" s="72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69"/>
      <c r="AN475" s="69"/>
      <c r="AO475" s="69"/>
      <c r="AP475" s="69"/>
      <c r="AQ475" s="69"/>
      <c r="AR475" s="69"/>
      <c r="AS475" s="69"/>
      <c r="AT475" s="69"/>
    </row>
    <row r="476">
      <c r="A476" s="12" t="n">
        <v>44336.0</v>
      </c>
      <c r="B476" s="12" t="n">
        <v>44350.0</v>
      </c>
      <c r="C476" s="29" t="n">
        <v>9.7642885E7</v>
      </c>
      <c r="D476" s="14"/>
      <c r="E476" s="15" t="s">
        <v>1271</v>
      </c>
      <c r="F476" s="16" t="s">
        <v>82</v>
      </c>
      <c r="G476" s="16" t="s">
        <v>105</v>
      </c>
      <c r="H476" s="17" t="s">
        <v>570</v>
      </c>
      <c r="I476" s="18" t="n">
        <v>0.25</v>
      </c>
      <c r="J476" s="19" t="s">
        <v>145</v>
      </c>
      <c r="K476" s="20" t="n">
        <v>10000.0</v>
      </c>
      <c r="L476" s="21" t="s">
        <v>1272</v>
      </c>
      <c r="M476" s="21"/>
      <c r="N476" s="21" t="s">
        <v>1273</v>
      </c>
      <c r="O476" s="22"/>
      <c r="P476" s="23"/>
      <c r="Q476" s="16"/>
      <c r="R476" s="21" t="s">
        <v>597</v>
      </c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69"/>
      <c r="AN476" s="69"/>
      <c r="AO476" s="69"/>
      <c r="AP476" s="69"/>
      <c r="AQ476" s="69"/>
      <c r="AR476" s="69"/>
      <c r="AS476" s="69"/>
      <c r="AT476" s="69"/>
    </row>
    <row r="477">
      <c r="A477" s="12" t="n">
        <v>44329.0</v>
      </c>
      <c r="B477" s="12" t="n">
        <v>44362.0</v>
      </c>
      <c r="C477" s="29" t="n">
        <v>1.00019275714E11</v>
      </c>
      <c r="D477" s="14"/>
      <c r="E477" s="15" t="s">
        <v>1274</v>
      </c>
      <c r="F477" s="16" t="s">
        <v>82</v>
      </c>
      <c r="G477" s="16" t="s">
        <v>105</v>
      </c>
      <c r="H477" s="17" t="s">
        <v>144</v>
      </c>
      <c r="I477" s="18" t="n">
        <v>0.25</v>
      </c>
      <c r="J477" s="19" t="s">
        <v>145</v>
      </c>
      <c r="K477" s="20" t="n">
        <v>3000.0</v>
      </c>
      <c r="L477" s="21" t="s">
        <v>1275</v>
      </c>
      <c r="M477" s="21"/>
      <c r="N477" s="21" t="s">
        <v>1276</v>
      </c>
      <c r="O477" s="22"/>
      <c r="P477" s="23"/>
      <c r="Q477" s="16"/>
      <c r="R477" s="21" t="s">
        <v>597</v>
      </c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69"/>
      <c r="AN477" s="69"/>
      <c r="AO477" s="69"/>
      <c r="AP477" s="69"/>
      <c r="AQ477" s="69"/>
      <c r="AR477" s="69"/>
      <c r="AS477" s="69"/>
      <c r="AT477" s="69"/>
    </row>
    <row r="478">
      <c r="A478" s="12" t="n">
        <v>44382.0</v>
      </c>
      <c r="B478" s="12" t="n">
        <v>44382.0</v>
      </c>
      <c r="C478" s="13" t="n">
        <v>1.0000698982E11</v>
      </c>
      <c r="D478" s="14" t="s">
        <v>73</v>
      </c>
      <c r="E478" s="15" t="s">
        <v>1277</v>
      </c>
      <c r="F478" s="16" t="s">
        <v>82</v>
      </c>
      <c r="G478" s="16" t="s">
        <v>127</v>
      </c>
      <c r="H478" s="17" t="s">
        <v>1278</v>
      </c>
      <c r="I478" s="18" t="n">
        <v>0.25</v>
      </c>
      <c r="J478" s="19" t="s">
        <v>102</v>
      </c>
      <c r="K478" s="20" t="n">
        <v>3700.0</v>
      </c>
      <c r="L478" s="21" t="s">
        <v>96</v>
      </c>
      <c r="M478" s="21"/>
      <c r="N478" s="21" t="s">
        <v>1279</v>
      </c>
      <c r="O478" s="22"/>
      <c r="P478" s="23"/>
      <c r="Q478" s="16"/>
      <c r="R478" s="21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69"/>
      <c r="AN478" s="69"/>
      <c r="AO478" s="69"/>
      <c r="AP478" s="69"/>
      <c r="AQ478" s="69"/>
      <c r="AR478" s="69"/>
      <c r="AS478" s="69"/>
      <c r="AT478" s="69"/>
    </row>
    <row r="479">
      <c r="A479" s="12" t="n">
        <v>44252.0</v>
      </c>
      <c r="B479" s="12" t="n">
        <v>44383.0</v>
      </c>
      <c r="C479" s="29" t="n">
        <v>1.00017738794E11</v>
      </c>
      <c r="D479" s="14"/>
      <c r="E479" s="15" t="s">
        <v>1280</v>
      </c>
      <c r="F479" s="25" t="s">
        <v>111</v>
      </c>
      <c r="G479" s="16" t="s">
        <v>38</v>
      </c>
      <c r="H479" s="17" t="s">
        <v>148</v>
      </c>
      <c r="I479" s="18" t="n">
        <v>0.25</v>
      </c>
      <c r="J479" s="19" t="s">
        <v>84</v>
      </c>
      <c r="K479" s="20" t="n">
        <v>5000.0</v>
      </c>
      <c r="L479" s="21" t="s">
        <v>107</v>
      </c>
      <c r="M479" s="21"/>
      <c r="N479" s="21"/>
      <c r="O479" s="22"/>
      <c r="P479" s="23"/>
      <c r="Q479" s="16" t="s">
        <v>80</v>
      </c>
      <c r="R479" s="21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  <c r="AM479" s="69"/>
      <c r="AN479" s="69"/>
      <c r="AO479" s="69"/>
      <c r="AP479" s="69"/>
      <c r="AQ479" s="69"/>
      <c r="AR479" s="69"/>
      <c r="AS479" s="69"/>
      <c r="AT479" s="69"/>
    </row>
    <row r="480">
      <c r="A480" s="30" t="n">
        <v>44376.0</v>
      </c>
      <c r="B480" s="30" t="n">
        <v>44378.0</v>
      </c>
      <c r="C480" s="71" t="s">
        <v>1281</v>
      </c>
      <c r="D480" s="14"/>
      <c r="E480" s="15" t="s">
        <v>1282</v>
      </c>
      <c r="F480" s="16" t="s">
        <v>198</v>
      </c>
      <c r="G480" s="16" t="s">
        <v>38</v>
      </c>
      <c r="H480" s="17" t="s">
        <v>293</v>
      </c>
      <c r="I480" s="18" t="n">
        <v>0.5</v>
      </c>
      <c r="J480" s="19" t="s">
        <v>84</v>
      </c>
      <c r="K480" s="20" t="n">
        <v>30000.0</v>
      </c>
      <c r="L480" s="21" t="s">
        <v>107</v>
      </c>
      <c r="M480" s="21"/>
      <c r="N480" s="21"/>
      <c r="O480" s="22"/>
      <c r="P480" s="23"/>
      <c r="Q480" s="16"/>
      <c r="R480" s="21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69"/>
      <c r="AN480" s="69"/>
      <c r="AO480" s="69"/>
      <c r="AP480" s="69"/>
      <c r="AQ480" s="69"/>
      <c r="AR480" s="69"/>
      <c r="AS480" s="69"/>
      <c r="AT480" s="69"/>
    </row>
    <row r="481">
      <c r="A481" s="12" t="n">
        <v>44384.0</v>
      </c>
      <c r="B481" s="12" t="n">
        <v>44384.0</v>
      </c>
      <c r="C481" s="13" t="n">
        <v>1.00011407028E11</v>
      </c>
      <c r="D481" s="14" t="s">
        <v>73</v>
      </c>
      <c r="E481" s="15" t="s">
        <v>1283</v>
      </c>
      <c r="F481" s="16" t="s">
        <v>111</v>
      </c>
      <c r="G481" s="16" t="s">
        <v>35</v>
      </c>
      <c r="H481" s="17" t="s">
        <v>835</v>
      </c>
      <c r="I481" s="18" t="n">
        <v>0.9</v>
      </c>
      <c r="J481" s="19" t="s">
        <v>102</v>
      </c>
      <c r="K481" s="20" t="n">
        <v>90000.0</v>
      </c>
      <c r="L481" s="21" t="s">
        <v>107</v>
      </c>
      <c r="M481" s="21" t="s">
        <v>1284</v>
      </c>
      <c r="N481" s="21" t="s">
        <v>142</v>
      </c>
      <c r="O481" s="22"/>
      <c r="P481" s="23"/>
      <c r="Q481" s="16" t="s">
        <v>80</v>
      </c>
      <c r="R481" s="21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</row>
    <row r="482">
      <c r="A482" s="12" t="n">
        <v>44382.0</v>
      </c>
      <c r="B482" s="12" t="n">
        <v>44382.0</v>
      </c>
      <c r="C482" s="13" t="n">
        <v>1.00018982619E11</v>
      </c>
      <c r="D482" s="14" t="s">
        <v>73</v>
      </c>
      <c r="E482" s="15" t="s">
        <v>1285</v>
      </c>
      <c r="F482" s="16" t="s">
        <v>111</v>
      </c>
      <c r="G482" s="16" t="s">
        <v>35</v>
      </c>
      <c r="H482" s="17" t="s">
        <v>469</v>
      </c>
      <c r="I482" s="18" t="n">
        <v>1.0</v>
      </c>
      <c r="J482" s="19" t="s">
        <v>77</v>
      </c>
      <c r="K482" s="20" t="n">
        <v>21000.0</v>
      </c>
      <c r="L482" s="21" t="s">
        <v>1286</v>
      </c>
      <c r="M482" s="21"/>
      <c r="N482" s="21" t="s">
        <v>142</v>
      </c>
      <c r="O482" s="22" t="n">
        <v>44382.0</v>
      </c>
      <c r="P482" s="23" t="n">
        <v>21000.0</v>
      </c>
      <c r="Q482" s="16" t="s">
        <v>80</v>
      </c>
      <c r="R482" s="21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</row>
    <row r="483">
      <c r="A483" s="30" t="n">
        <v>44378.0</v>
      </c>
      <c r="B483" s="30" t="n">
        <v>44384.0</v>
      </c>
      <c r="C483" s="13" t="n">
        <v>1.00020001997E11</v>
      </c>
      <c r="D483" s="14" t="s">
        <v>73</v>
      </c>
      <c r="E483" s="15" t="s">
        <v>1287</v>
      </c>
      <c r="F483" s="16" t="s">
        <v>82</v>
      </c>
      <c r="G483" s="16" t="s">
        <v>127</v>
      </c>
      <c r="H483" s="17" t="s">
        <v>1202</v>
      </c>
      <c r="I483" s="18" t="n">
        <v>1.0</v>
      </c>
      <c r="J483" s="19" t="s">
        <v>102</v>
      </c>
      <c r="K483" s="20" t="n">
        <v>5000.0</v>
      </c>
      <c r="L483" s="21" t="s">
        <v>107</v>
      </c>
      <c r="M483" s="21" t="s">
        <v>233</v>
      </c>
      <c r="N483" s="21" t="s">
        <v>1288</v>
      </c>
      <c r="O483" s="22" t="n">
        <v>44378.0</v>
      </c>
      <c r="P483" s="23" t="n">
        <v>13013.0</v>
      </c>
      <c r="Q483" s="16" t="s">
        <v>160</v>
      </c>
      <c r="R483" s="21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69"/>
      <c r="AN483" s="69"/>
      <c r="AO483" s="69"/>
      <c r="AP483" s="69"/>
      <c r="AQ483" s="69"/>
      <c r="AR483" s="69"/>
      <c r="AS483" s="69"/>
      <c r="AT483" s="69"/>
    </row>
    <row r="484">
      <c r="A484" s="12" t="n">
        <v>44357.0</v>
      </c>
      <c r="B484" s="12" t="n">
        <v>44379.0</v>
      </c>
      <c r="C484" s="29" t="n">
        <v>1.00013845818E11</v>
      </c>
      <c r="D484" s="14"/>
      <c r="E484" s="15" t="s">
        <v>1289</v>
      </c>
      <c r="F484" s="16" t="s">
        <v>111</v>
      </c>
      <c r="G484" s="16" t="s">
        <v>38</v>
      </c>
      <c r="H484" s="17" t="s">
        <v>280</v>
      </c>
      <c r="I484" s="18" t="n">
        <v>0.5</v>
      </c>
      <c r="J484" s="19" t="s">
        <v>84</v>
      </c>
      <c r="K484" s="20" t="n">
        <v>5000.0</v>
      </c>
      <c r="L484" s="21" t="s">
        <v>107</v>
      </c>
      <c r="M484" s="21"/>
      <c r="N484" s="21"/>
      <c r="O484" s="22"/>
      <c r="P484" s="23"/>
      <c r="Q484" s="16"/>
      <c r="R484" s="21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69"/>
      <c r="AN484" s="69"/>
      <c r="AO484" s="69"/>
      <c r="AP484" s="69"/>
      <c r="AQ484" s="69"/>
      <c r="AR484" s="69"/>
      <c r="AS484" s="69"/>
      <c r="AT484" s="69"/>
    </row>
    <row r="485">
      <c r="A485" s="12" t="n">
        <v>44382.0</v>
      </c>
      <c r="B485" s="12" t="n">
        <v>44382.0</v>
      </c>
      <c r="C485" s="29" t="n">
        <v>8.74136851E8</v>
      </c>
      <c r="D485" s="14" t="s">
        <v>73</v>
      </c>
      <c r="E485" s="15" t="s">
        <v>1290</v>
      </c>
      <c r="F485" s="16" t="s">
        <v>90</v>
      </c>
      <c r="G485" s="16" t="s">
        <v>38</v>
      </c>
      <c r="H485" s="17" t="s">
        <v>725</v>
      </c>
      <c r="I485" s="18" t="n">
        <v>0.75</v>
      </c>
      <c r="J485" s="19" t="s">
        <v>84</v>
      </c>
      <c r="K485" s="20" t="n">
        <v>60000.0</v>
      </c>
      <c r="L485" s="21" t="s">
        <v>925</v>
      </c>
      <c r="M485" s="21" t="s">
        <v>1291</v>
      </c>
      <c r="N485" s="21" t="s">
        <v>1292</v>
      </c>
      <c r="O485" s="22"/>
      <c r="P485" s="23"/>
      <c r="Q485" s="16" t="s">
        <v>80</v>
      </c>
      <c r="R485" s="21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  <c r="AM485" s="69"/>
      <c r="AN485" s="69"/>
      <c r="AO485" s="69"/>
      <c r="AP485" s="69"/>
      <c r="AQ485" s="69"/>
      <c r="AR485" s="69"/>
      <c r="AS485" s="69"/>
      <c r="AT485" s="69"/>
    </row>
    <row r="486">
      <c r="A486" s="30" t="n">
        <v>44383.0</v>
      </c>
      <c r="B486" s="30" t="n">
        <v>44383.0</v>
      </c>
      <c r="C486" s="13" t="s">
        <v>1293</v>
      </c>
      <c r="D486" s="53"/>
      <c r="E486" s="15" t="s">
        <v>1294</v>
      </c>
      <c r="F486" s="16" t="s">
        <v>82</v>
      </c>
      <c r="G486" s="16" t="s">
        <v>127</v>
      </c>
      <c r="H486" s="17" t="s">
        <v>1202</v>
      </c>
      <c r="I486" s="18" t="n">
        <v>0.3</v>
      </c>
      <c r="J486" s="19" t="s">
        <v>77</v>
      </c>
      <c r="K486" s="20" t="n">
        <v>7000.0</v>
      </c>
      <c r="L486" s="24" t="s">
        <v>107</v>
      </c>
      <c r="M486" s="27" t="s">
        <v>1295</v>
      </c>
      <c r="N486" s="21" t="s">
        <v>1296</v>
      </c>
      <c r="O486" s="50"/>
      <c r="P486" s="23"/>
      <c r="Q486" s="16"/>
      <c r="R486" s="21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  <c r="AM486" s="69"/>
      <c r="AN486" s="69"/>
      <c r="AO486" s="69"/>
      <c r="AP486" s="69"/>
      <c r="AQ486" s="69"/>
      <c r="AR486" s="69"/>
      <c r="AS486" s="69"/>
      <c r="AT486" s="69"/>
    </row>
    <row r="487">
      <c r="A487" s="12" t="n">
        <v>44309.0</v>
      </c>
      <c r="B487" s="12" t="n">
        <v>44309.0</v>
      </c>
      <c r="C487" s="13" t="n">
        <v>1.00014821333E11</v>
      </c>
      <c r="D487" s="16"/>
      <c r="E487" s="24" t="s">
        <v>1297</v>
      </c>
      <c r="F487" s="16" t="s">
        <v>82</v>
      </c>
      <c r="G487" s="16" t="s">
        <v>105</v>
      </c>
      <c r="H487" s="17" t="s">
        <v>618</v>
      </c>
      <c r="I487" s="18" t="n">
        <v>0.5</v>
      </c>
      <c r="J487" s="19" t="s">
        <v>733</v>
      </c>
      <c r="K487" s="20" t="n">
        <v>3000.0</v>
      </c>
      <c r="L487" s="24" t="s">
        <v>107</v>
      </c>
      <c r="M487" s="24"/>
      <c r="N487" s="21"/>
      <c r="O487" s="12"/>
      <c r="P487" s="28"/>
      <c r="Q487" s="16"/>
      <c r="R487" s="27" t="s">
        <v>597</v>
      </c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  <c r="AM487" s="69"/>
      <c r="AN487" s="69"/>
      <c r="AO487" s="69"/>
      <c r="AP487" s="69"/>
      <c r="AQ487" s="69"/>
      <c r="AR487" s="69"/>
      <c r="AS487" s="69"/>
      <c r="AT487" s="69"/>
    </row>
    <row r="488">
      <c r="A488" s="12" t="n">
        <v>44382.0</v>
      </c>
      <c r="B488" s="12" t="n">
        <v>44382.0</v>
      </c>
      <c r="C488" s="13" t="n">
        <v>1.00004848665E11</v>
      </c>
      <c r="D488" s="14" t="s">
        <v>173</v>
      </c>
      <c r="E488" s="15" t="s">
        <v>1298</v>
      </c>
      <c r="F488" s="16" t="s">
        <v>111</v>
      </c>
      <c r="G488" s="16" t="s">
        <v>35</v>
      </c>
      <c r="H488" s="17" t="s">
        <v>373</v>
      </c>
      <c r="I488" s="18" t="n">
        <v>0.5</v>
      </c>
      <c r="J488" s="19" t="s">
        <v>77</v>
      </c>
      <c r="K488" s="20" t="n">
        <v>10000.0</v>
      </c>
      <c r="L488" s="21" t="s">
        <v>282</v>
      </c>
      <c r="M488" s="21"/>
      <c r="N488" s="21" t="s">
        <v>1299</v>
      </c>
      <c r="O488" s="22"/>
      <c r="P488" s="23"/>
      <c r="Q488" s="16" t="s">
        <v>80</v>
      </c>
      <c r="R488" s="21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  <c r="AM488" s="69"/>
      <c r="AN488" s="69"/>
      <c r="AO488" s="69"/>
      <c r="AP488" s="69"/>
      <c r="AQ488" s="69"/>
      <c r="AR488" s="69"/>
      <c r="AS488" s="69"/>
      <c r="AT488" s="69"/>
    </row>
    <row r="489">
      <c r="A489" s="12" t="n">
        <v>44336.0</v>
      </c>
      <c r="B489" s="12" t="n">
        <v>44344.0</v>
      </c>
      <c r="C489" s="13" t="s">
        <v>1300</v>
      </c>
      <c r="D489" s="16"/>
      <c r="E489" s="24" t="s">
        <v>1301</v>
      </c>
      <c r="F489" s="25" t="s">
        <v>90</v>
      </c>
      <c r="G489" s="16" t="s">
        <v>38</v>
      </c>
      <c r="H489" s="26" t="s">
        <v>91</v>
      </c>
      <c r="I489" s="18" t="n">
        <v>0.3</v>
      </c>
      <c r="J489" s="19"/>
      <c r="K489" s="20" t="n">
        <v>20000.0</v>
      </c>
      <c r="L489" s="24" t="s">
        <v>1302</v>
      </c>
      <c r="M489" s="24"/>
      <c r="N489" s="27"/>
      <c r="O489" s="12"/>
      <c r="P489" s="28"/>
      <c r="Q489" s="16"/>
      <c r="R489" s="27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  <c r="AM489" s="69"/>
      <c r="AN489" s="69"/>
      <c r="AO489" s="69"/>
      <c r="AP489" s="69"/>
      <c r="AQ489" s="69"/>
      <c r="AR489" s="69"/>
      <c r="AS489" s="69"/>
      <c r="AT489" s="69"/>
    </row>
    <row r="490">
      <c r="A490" s="12" t="n">
        <v>44326.0</v>
      </c>
      <c r="B490" s="12" t="n">
        <v>44341.0</v>
      </c>
      <c r="C490" s="13" t="n">
        <v>4.8225117E7</v>
      </c>
      <c r="D490" s="16"/>
      <c r="E490" s="24" t="s">
        <v>1303</v>
      </c>
      <c r="F490" s="16"/>
      <c r="G490" s="16" t="s">
        <v>105</v>
      </c>
      <c r="H490" s="17" t="s">
        <v>618</v>
      </c>
      <c r="I490" s="18" t="n">
        <v>0.25</v>
      </c>
      <c r="J490" s="19" t="s">
        <v>84</v>
      </c>
      <c r="K490" s="20" t="n">
        <v>20000.0</v>
      </c>
      <c r="L490" s="24" t="s">
        <v>1304</v>
      </c>
      <c r="M490" s="24"/>
      <c r="N490" s="21" t="s">
        <v>1305</v>
      </c>
      <c r="O490" s="30"/>
      <c r="P490" s="28"/>
      <c r="Q490" s="16"/>
      <c r="R490" s="27" t="s">
        <v>1305</v>
      </c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  <c r="AM490" s="69"/>
      <c r="AN490" s="69"/>
      <c r="AO490" s="69"/>
      <c r="AP490" s="69"/>
      <c r="AQ490" s="69"/>
      <c r="AR490" s="69"/>
      <c r="AS490" s="69"/>
      <c r="AT490" s="69"/>
    </row>
    <row r="491">
      <c r="A491" s="12" t="n">
        <v>44335.0</v>
      </c>
      <c r="B491" s="12" t="n">
        <v>44371.0</v>
      </c>
      <c r="C491" s="29" t="n">
        <v>1.00008840552E11</v>
      </c>
      <c r="D491" s="14"/>
      <c r="E491" s="15" t="s">
        <v>1306</v>
      </c>
      <c r="F491" s="16" t="s">
        <v>82</v>
      </c>
      <c r="G491" s="16" t="s">
        <v>100</v>
      </c>
      <c r="H491" s="17" t="s">
        <v>101</v>
      </c>
      <c r="I491" s="18" t="n">
        <v>0.5</v>
      </c>
      <c r="J491" s="19" t="s">
        <v>281</v>
      </c>
      <c r="K491" s="20" t="n">
        <v>6000.0</v>
      </c>
      <c r="L491" s="21" t="s">
        <v>96</v>
      </c>
      <c r="M491" s="21"/>
      <c r="N491" s="21" t="s">
        <v>1307</v>
      </c>
      <c r="O491" s="22"/>
      <c r="P491" s="23"/>
      <c r="Q491" s="16"/>
      <c r="R491" s="21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  <c r="AM491" s="69"/>
      <c r="AN491" s="69"/>
      <c r="AO491" s="69"/>
      <c r="AP491" s="69"/>
      <c r="AQ491" s="69"/>
      <c r="AR491" s="69"/>
      <c r="AS491" s="69"/>
      <c r="AT491" s="69"/>
    </row>
    <row r="492">
      <c r="A492" s="12" t="n">
        <v>44369.0</v>
      </c>
      <c r="B492" s="12" t="n">
        <v>44369.0</v>
      </c>
      <c r="C492" s="13" t="n">
        <v>1.00019890342E11</v>
      </c>
      <c r="D492" s="14" t="s">
        <v>73</v>
      </c>
      <c r="E492" s="15" t="s">
        <v>1308</v>
      </c>
      <c r="F492" s="16" t="s">
        <v>82</v>
      </c>
      <c r="G492" s="16" t="s">
        <v>55</v>
      </c>
      <c r="H492" s="17" t="s">
        <v>94</v>
      </c>
      <c r="I492" s="18" t="n">
        <v>0.25</v>
      </c>
      <c r="J492" s="19" t="s">
        <v>84</v>
      </c>
      <c r="K492" s="20" t="n">
        <v>10000.0</v>
      </c>
      <c r="L492" s="21" t="s">
        <v>96</v>
      </c>
      <c r="M492" s="21" t="s">
        <v>1309</v>
      </c>
      <c r="N492" s="21" t="s">
        <v>1310</v>
      </c>
      <c r="O492" s="22"/>
      <c r="P492" s="23"/>
      <c r="Q492" s="16"/>
      <c r="R492" s="21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  <c r="AM492" s="69"/>
      <c r="AN492" s="69"/>
      <c r="AO492" s="69"/>
      <c r="AP492" s="69"/>
      <c r="AQ492" s="69"/>
      <c r="AR492" s="69"/>
      <c r="AS492" s="69"/>
      <c r="AT492" s="69"/>
    </row>
    <row r="493">
      <c r="A493" s="12" t="n">
        <v>44369.0</v>
      </c>
      <c r="B493" s="12" t="n">
        <v>44369.0</v>
      </c>
      <c r="C493" s="29" t="n">
        <v>1.00015054793E11</v>
      </c>
      <c r="D493" s="14"/>
      <c r="E493" s="15" t="s">
        <v>1311</v>
      </c>
      <c r="F493" s="16" t="s">
        <v>90</v>
      </c>
      <c r="G493" s="16" t="s">
        <v>38</v>
      </c>
      <c r="H493" s="17" t="s">
        <v>156</v>
      </c>
      <c r="I493" s="18" t="n">
        <v>0.25</v>
      </c>
      <c r="J493" s="19" t="s">
        <v>84</v>
      </c>
      <c r="K493" s="20" t="n">
        <v>10000.0</v>
      </c>
      <c r="L493" s="21" t="s">
        <v>334</v>
      </c>
      <c r="M493" s="74"/>
      <c r="N493" s="21"/>
      <c r="O493" s="12"/>
      <c r="P493" s="23"/>
      <c r="Q493" s="16"/>
      <c r="R493" s="21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  <c r="AM493" s="69"/>
      <c r="AN493" s="69"/>
      <c r="AO493" s="69"/>
      <c r="AP493" s="69"/>
      <c r="AQ493" s="69"/>
      <c r="AR493" s="69"/>
      <c r="AS493" s="69"/>
      <c r="AT493" s="69"/>
    </row>
    <row r="494">
      <c r="A494" s="12" t="n">
        <v>44351.0</v>
      </c>
      <c r="B494" s="12" t="n">
        <v>44351.0</v>
      </c>
      <c r="C494" s="29" t="n">
        <v>1.00019477462E11</v>
      </c>
      <c r="D494" s="14" t="s">
        <v>73</v>
      </c>
      <c r="E494" s="15" t="s">
        <v>1312</v>
      </c>
      <c r="F494" s="16" t="s">
        <v>82</v>
      </c>
      <c r="G494" s="16" t="s">
        <v>100</v>
      </c>
      <c r="H494" s="17" t="s">
        <v>306</v>
      </c>
      <c r="I494" s="18" t="n">
        <v>0.5</v>
      </c>
      <c r="J494" s="19" t="s">
        <v>187</v>
      </c>
      <c r="K494" s="20" t="n">
        <v>6253.2</v>
      </c>
      <c r="L494" s="21" t="s">
        <v>96</v>
      </c>
      <c r="M494" s="21" t="s">
        <v>1313</v>
      </c>
      <c r="N494" s="21" t="s">
        <v>1314</v>
      </c>
      <c r="O494" s="22"/>
      <c r="P494" s="23"/>
      <c r="Q494" s="16"/>
      <c r="R494" s="21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  <c r="AM494" s="69"/>
      <c r="AN494" s="69"/>
      <c r="AO494" s="69"/>
      <c r="AP494" s="69"/>
      <c r="AQ494" s="69"/>
      <c r="AR494" s="69"/>
      <c r="AS494" s="69"/>
      <c r="AT494" s="69"/>
    </row>
    <row r="495">
      <c r="A495" s="12" t="n">
        <v>44379.0</v>
      </c>
      <c r="B495" s="12" t="n">
        <v>44379.0</v>
      </c>
      <c r="C495" s="29" t="n">
        <v>1.00004662187E11</v>
      </c>
      <c r="D495" s="14"/>
      <c r="E495" s="15" t="s">
        <v>1315</v>
      </c>
      <c r="F495" s="16" t="s">
        <v>155</v>
      </c>
      <c r="G495" s="16" t="s">
        <v>100</v>
      </c>
      <c r="H495" s="17" t="s">
        <v>101</v>
      </c>
      <c r="I495" s="18" t="n">
        <v>0.9</v>
      </c>
      <c r="J495" s="19" t="s">
        <v>84</v>
      </c>
      <c r="K495" s="20" t="n">
        <v>20000.0</v>
      </c>
      <c r="L495" s="21" t="s">
        <v>96</v>
      </c>
      <c r="M495" s="21"/>
      <c r="N495" s="21" t="s">
        <v>1316</v>
      </c>
      <c r="O495" s="22"/>
      <c r="P495" s="23"/>
      <c r="Q495" s="16"/>
      <c r="R495" s="21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  <c r="AM495" s="69"/>
      <c r="AN495" s="69"/>
      <c r="AO495" s="69"/>
      <c r="AP495" s="69"/>
      <c r="AQ495" s="69"/>
      <c r="AR495" s="69"/>
      <c r="AS495" s="69"/>
      <c r="AT495" s="69"/>
    </row>
    <row r="496">
      <c r="A496" s="12" t="n">
        <v>44383.0</v>
      </c>
      <c r="B496" s="12" t="n">
        <v>44383.0</v>
      </c>
      <c r="C496" s="13" t="n">
        <v>1.135906024E9</v>
      </c>
      <c r="D496" s="14" t="s">
        <v>73</v>
      </c>
      <c r="E496" s="15" t="s">
        <v>1317</v>
      </c>
      <c r="F496" s="16" t="s">
        <v>198</v>
      </c>
      <c r="G496" s="16" t="s">
        <v>127</v>
      </c>
      <c r="H496" s="17" t="s">
        <v>166</v>
      </c>
      <c r="I496" s="18" t="n">
        <v>0.25</v>
      </c>
      <c r="J496" s="19" t="s">
        <v>102</v>
      </c>
      <c r="K496" s="20" t="n">
        <v>34788.0</v>
      </c>
      <c r="L496" s="21" t="s">
        <v>1001</v>
      </c>
      <c r="M496" s="21" t="s">
        <v>1318</v>
      </c>
      <c r="N496" s="21" t="s">
        <v>1319</v>
      </c>
      <c r="O496" s="22"/>
      <c r="P496" s="23"/>
      <c r="Q496" s="16"/>
      <c r="R496" s="21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  <c r="AM496" s="69"/>
      <c r="AN496" s="69"/>
      <c r="AO496" s="69"/>
      <c r="AP496" s="69"/>
      <c r="AQ496" s="69"/>
      <c r="AR496" s="69"/>
      <c r="AS496" s="69"/>
      <c r="AT496" s="69"/>
    </row>
    <row r="497">
      <c r="A497" s="30" t="n">
        <v>44375.0</v>
      </c>
      <c r="B497" s="30" t="n">
        <v>44384.0</v>
      </c>
      <c r="C497" s="13" t="n">
        <v>1.00019948684E11</v>
      </c>
      <c r="D497" s="14" t="s">
        <v>73</v>
      </c>
      <c r="E497" s="15" t="s">
        <v>1320</v>
      </c>
      <c r="F497" s="16" t="s">
        <v>82</v>
      </c>
      <c r="G497" s="16" t="s">
        <v>55</v>
      </c>
      <c r="H497" s="17" t="s">
        <v>321</v>
      </c>
      <c r="I497" s="18" t="n">
        <v>0.0</v>
      </c>
      <c r="J497" s="19" t="s">
        <v>84</v>
      </c>
      <c r="K497" s="20" t="n">
        <v>3500.0</v>
      </c>
      <c r="L497" s="21" t="s">
        <v>124</v>
      </c>
      <c r="M497" s="21" t="s">
        <v>1321</v>
      </c>
      <c r="N497" s="21" t="s">
        <v>1322</v>
      </c>
      <c r="O497" s="22"/>
      <c r="P497" s="23"/>
      <c r="Q497" s="16"/>
      <c r="R497" s="21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  <c r="AM497" s="69"/>
      <c r="AN497" s="69"/>
      <c r="AO497" s="69"/>
      <c r="AP497" s="69"/>
      <c r="AQ497" s="69"/>
      <c r="AR497" s="69"/>
      <c r="AS497" s="69"/>
      <c r="AT497" s="69"/>
    </row>
    <row r="498">
      <c r="A498" s="12" t="n">
        <v>44333.0</v>
      </c>
      <c r="B498" s="12" t="n">
        <v>44369.0</v>
      </c>
      <c r="C498" s="29" t="n">
        <v>1.00015020025E11</v>
      </c>
      <c r="D498" s="14"/>
      <c r="E498" s="15" t="s">
        <v>1323</v>
      </c>
      <c r="F498" s="16"/>
      <c r="G498" s="16" t="s">
        <v>105</v>
      </c>
      <c r="H498" s="17" t="s">
        <v>144</v>
      </c>
      <c r="I498" s="18" t="n">
        <v>0.0</v>
      </c>
      <c r="J498" s="19" t="s">
        <v>102</v>
      </c>
      <c r="K498" s="20" t="n">
        <v>3880.0</v>
      </c>
      <c r="L498" s="21" t="s">
        <v>290</v>
      </c>
      <c r="M498" s="21"/>
      <c r="N498" s="21" t="s">
        <v>1324</v>
      </c>
      <c r="O498" s="12"/>
      <c r="P498" s="23"/>
      <c r="Q498" s="16"/>
      <c r="R498" s="21" t="s">
        <v>1325</v>
      </c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  <c r="AM498" s="69"/>
      <c r="AN498" s="69"/>
      <c r="AO498" s="69"/>
      <c r="AP498" s="69"/>
      <c r="AQ498" s="69"/>
      <c r="AR498" s="69"/>
      <c r="AS498" s="69"/>
      <c r="AT498" s="69"/>
    </row>
    <row r="499">
      <c r="A499" s="12" t="n">
        <v>44349.0</v>
      </c>
      <c r="B499" s="12" t="n">
        <v>44371.0</v>
      </c>
      <c r="C499" s="29" t="n">
        <v>1.00010406158E11</v>
      </c>
      <c r="D499" s="14"/>
      <c r="E499" s="15" t="s">
        <v>1326</v>
      </c>
      <c r="F499" s="16" t="s">
        <v>82</v>
      </c>
      <c r="G499" s="16" t="s">
        <v>100</v>
      </c>
      <c r="H499" s="17" t="s">
        <v>101</v>
      </c>
      <c r="I499" s="18" t="n">
        <v>0.5</v>
      </c>
      <c r="J499" s="19" t="s">
        <v>77</v>
      </c>
      <c r="K499" s="20" t="n">
        <v>5000.0</v>
      </c>
      <c r="L499" s="21" t="s">
        <v>96</v>
      </c>
      <c r="M499" s="21"/>
      <c r="N499" s="21" t="s">
        <v>1327</v>
      </c>
      <c r="O499" s="22"/>
      <c r="P499" s="23"/>
      <c r="Q499" s="16"/>
      <c r="R499" s="21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  <c r="AM499" s="69"/>
      <c r="AN499" s="69"/>
      <c r="AO499" s="69"/>
      <c r="AP499" s="69"/>
      <c r="AQ499" s="69"/>
      <c r="AR499" s="69"/>
      <c r="AS499" s="69"/>
      <c r="AT499" s="69"/>
    </row>
    <row r="500">
      <c r="A500" s="12" t="n">
        <v>44378.0</v>
      </c>
      <c r="B500" s="12" t="n">
        <v>44378.0</v>
      </c>
      <c r="C500" s="13" t="n">
        <v>1.00006682398E11</v>
      </c>
      <c r="D500" s="14" t="s">
        <v>73</v>
      </c>
      <c r="E500" s="15" t="s">
        <v>1328</v>
      </c>
      <c r="F500" s="16" t="s">
        <v>82</v>
      </c>
      <c r="G500" s="16" t="s">
        <v>55</v>
      </c>
      <c r="H500" s="17" t="s">
        <v>321</v>
      </c>
      <c r="I500" s="18" t="n">
        <v>1.0</v>
      </c>
      <c r="J500" s="19" t="s">
        <v>77</v>
      </c>
      <c r="K500" s="20" t="n">
        <v>56768.7</v>
      </c>
      <c r="L500" s="21" t="s">
        <v>392</v>
      </c>
      <c r="M500" s="74" t="s">
        <v>233</v>
      </c>
      <c r="N500" s="21" t="s">
        <v>1329</v>
      </c>
      <c r="O500" s="22" t="n">
        <v>44378.0</v>
      </c>
      <c r="P500" s="23" t="n">
        <v>56769.0</v>
      </c>
      <c r="Q500" s="16" t="s">
        <v>80</v>
      </c>
      <c r="R500" s="21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  <c r="AM500" s="69"/>
      <c r="AN500" s="69"/>
      <c r="AO500" s="69"/>
      <c r="AP500" s="69"/>
      <c r="AQ500" s="69"/>
      <c r="AR500" s="69"/>
      <c r="AS500" s="69"/>
      <c r="AT500" s="69"/>
    </row>
    <row r="501">
      <c r="A501" s="30" t="n">
        <v>44382.0</v>
      </c>
      <c r="B501" s="30" t="n">
        <v>44382.0</v>
      </c>
      <c r="C501" s="29" t="n">
        <v>1.00020071239E11</v>
      </c>
      <c r="D501" s="14"/>
      <c r="E501" s="24" t="s">
        <v>1330</v>
      </c>
      <c r="F501" s="16" t="s">
        <v>198</v>
      </c>
      <c r="G501" s="16" t="s">
        <v>105</v>
      </c>
      <c r="H501" s="17" t="s">
        <v>132</v>
      </c>
      <c r="I501" s="18" t="n">
        <v>0.9</v>
      </c>
      <c r="J501" s="19" t="s">
        <v>77</v>
      </c>
      <c r="K501" s="20" t="n">
        <v>10000.0</v>
      </c>
      <c r="L501" s="21" t="s">
        <v>561</v>
      </c>
      <c r="M501" s="21"/>
      <c r="N501" s="21" t="s">
        <v>107</v>
      </c>
      <c r="O501" s="22"/>
      <c r="P501" s="23"/>
      <c r="Q501" s="16"/>
      <c r="R501" s="21" t="s">
        <v>107</v>
      </c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  <c r="AM501" s="69"/>
      <c r="AN501" s="69"/>
      <c r="AO501" s="69"/>
      <c r="AP501" s="69"/>
      <c r="AQ501" s="69"/>
      <c r="AR501" s="69"/>
      <c r="AS501" s="69"/>
      <c r="AT501" s="69"/>
    </row>
    <row r="502">
      <c r="A502" s="12" t="n">
        <v>44335.0</v>
      </c>
      <c r="B502" s="12" t="n">
        <v>44384.0</v>
      </c>
      <c r="C502" s="29" t="n">
        <v>1.00003364676E11</v>
      </c>
      <c r="D502" s="14"/>
      <c r="E502" s="15" t="s">
        <v>1331</v>
      </c>
      <c r="F502" s="16" t="s">
        <v>198</v>
      </c>
      <c r="G502" s="16" t="s">
        <v>105</v>
      </c>
      <c r="H502" s="17" t="s">
        <v>144</v>
      </c>
      <c r="I502" s="18" t="n">
        <v>0.25</v>
      </c>
      <c r="J502" s="19" t="s">
        <v>145</v>
      </c>
      <c r="K502" s="20" t="n">
        <v>20000.0</v>
      </c>
      <c r="L502" s="21" t="s">
        <v>1332</v>
      </c>
      <c r="M502" s="21"/>
      <c r="N502" s="21" t="s">
        <v>1333</v>
      </c>
      <c r="O502" s="22"/>
      <c r="P502" s="23"/>
      <c r="Q502" s="16"/>
      <c r="R502" s="21" t="s">
        <v>597</v>
      </c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  <c r="AM502" s="69"/>
      <c r="AN502" s="69"/>
      <c r="AO502" s="69"/>
      <c r="AP502" s="69"/>
      <c r="AQ502" s="69"/>
      <c r="AR502" s="69"/>
      <c r="AS502" s="69"/>
      <c r="AT502" s="69"/>
    </row>
    <row r="503">
      <c r="A503" s="12" t="n">
        <v>44336.0</v>
      </c>
      <c r="B503" s="12" t="n">
        <v>44369.0</v>
      </c>
      <c r="C503" s="29" t="n">
        <v>1.2621028E7</v>
      </c>
      <c r="D503" s="14"/>
      <c r="E503" s="15" t="s">
        <v>1334</v>
      </c>
      <c r="F503" s="16" t="s">
        <v>82</v>
      </c>
      <c r="G503" s="16" t="s">
        <v>105</v>
      </c>
      <c r="H503" s="17" t="s">
        <v>144</v>
      </c>
      <c r="I503" s="18" t="n">
        <v>0.0</v>
      </c>
      <c r="J503" s="19" t="s">
        <v>145</v>
      </c>
      <c r="K503" s="20" t="n">
        <v>3000.0</v>
      </c>
      <c r="L503" s="21" t="s">
        <v>1335</v>
      </c>
      <c r="M503" s="21"/>
      <c r="N503" s="21" t="s">
        <v>1336</v>
      </c>
      <c r="O503" s="22"/>
      <c r="P503" s="23"/>
      <c r="Q503" s="16"/>
      <c r="R503" s="21" t="s">
        <v>597</v>
      </c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  <c r="AM503" s="69"/>
      <c r="AN503" s="69"/>
      <c r="AO503" s="69"/>
      <c r="AP503" s="69"/>
      <c r="AQ503" s="69"/>
      <c r="AR503" s="69"/>
      <c r="AS503" s="69"/>
      <c r="AT503" s="69"/>
    </row>
    <row r="504">
      <c r="A504" s="12" t="n">
        <v>44335.0</v>
      </c>
      <c r="B504" s="12" t="n">
        <v>44368.0</v>
      </c>
      <c r="C504" s="13" t="s">
        <v>1337</v>
      </c>
      <c r="D504" s="16"/>
      <c r="E504" s="24" t="s">
        <v>1338</v>
      </c>
      <c r="F504" s="16" t="s">
        <v>82</v>
      </c>
      <c r="G504" s="16" t="s">
        <v>100</v>
      </c>
      <c r="H504" s="17" t="s">
        <v>164</v>
      </c>
      <c r="I504" s="18" t="n">
        <v>0.25</v>
      </c>
      <c r="J504" s="19" t="s">
        <v>396</v>
      </c>
      <c r="K504" s="20" t="n">
        <v>12496.0</v>
      </c>
      <c r="L504" s="24" t="s">
        <v>96</v>
      </c>
      <c r="M504" s="27" t="s">
        <v>1339</v>
      </c>
      <c r="N504" s="21" t="s">
        <v>1340</v>
      </c>
      <c r="O504" s="12"/>
      <c r="P504" s="28"/>
      <c r="Q504" s="16"/>
      <c r="R504" s="27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  <c r="AM504" s="69"/>
      <c r="AN504" s="69"/>
      <c r="AO504" s="69"/>
      <c r="AP504" s="69"/>
      <c r="AQ504" s="69"/>
      <c r="AR504" s="69"/>
      <c r="AS504" s="69"/>
      <c r="AT504" s="69"/>
    </row>
    <row r="505">
      <c r="A505" s="12" t="n">
        <v>44382.0</v>
      </c>
      <c r="B505" s="12" t="n">
        <v>44384.0</v>
      </c>
      <c r="C505" s="13" t="n">
        <v>1.00008080214E11</v>
      </c>
      <c r="D505" s="14" t="s">
        <v>73</v>
      </c>
      <c r="E505" s="15" t="s">
        <v>1341</v>
      </c>
      <c r="F505" s="16" t="s">
        <v>82</v>
      </c>
      <c r="G505" s="16" t="s">
        <v>55</v>
      </c>
      <c r="H505" s="17" t="s">
        <v>321</v>
      </c>
      <c r="I505" s="18" t="n">
        <v>0.5</v>
      </c>
      <c r="J505" s="19" t="s">
        <v>77</v>
      </c>
      <c r="K505" s="20" t="n">
        <v>5000.0</v>
      </c>
      <c r="L505" s="21" t="s">
        <v>124</v>
      </c>
      <c r="M505" s="21" t="s">
        <v>1342</v>
      </c>
      <c r="N505" s="21" t="s">
        <v>124</v>
      </c>
      <c r="O505" s="22"/>
      <c r="P505" s="23"/>
      <c r="Q505" s="16"/>
      <c r="R505" s="21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  <c r="AM505" s="69"/>
      <c r="AN505" s="69"/>
      <c r="AO505" s="69"/>
      <c r="AP505" s="69"/>
      <c r="AQ505" s="69"/>
      <c r="AR505" s="69"/>
      <c r="AS505" s="69"/>
      <c r="AT505" s="69"/>
    </row>
    <row r="506">
      <c r="A506" s="12" t="n">
        <v>44354.0</v>
      </c>
      <c r="B506" s="12" t="n">
        <v>44375.0</v>
      </c>
      <c r="C506" s="29" t="n">
        <v>2.5698087E7</v>
      </c>
      <c r="D506" s="14"/>
      <c r="E506" s="15" t="s">
        <v>1343</v>
      </c>
      <c r="F506" s="16" t="s">
        <v>111</v>
      </c>
      <c r="G506" s="16" t="s">
        <v>38</v>
      </c>
      <c r="H506" s="17" t="s">
        <v>253</v>
      </c>
      <c r="I506" s="18" t="n">
        <v>0.75</v>
      </c>
      <c r="J506" s="19" t="s">
        <v>84</v>
      </c>
      <c r="K506" s="20" t="n">
        <v>5000.0</v>
      </c>
      <c r="L506" s="21" t="s">
        <v>107</v>
      </c>
      <c r="M506" s="21"/>
      <c r="N506" s="21"/>
      <c r="O506" s="22"/>
      <c r="P506" s="23"/>
      <c r="Q506" s="16"/>
      <c r="R506" s="21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  <c r="AM506" s="69"/>
      <c r="AN506" s="69"/>
      <c r="AO506" s="69"/>
      <c r="AP506" s="69"/>
      <c r="AQ506" s="69"/>
      <c r="AR506" s="69"/>
      <c r="AS506" s="69"/>
      <c r="AT506" s="69"/>
    </row>
    <row r="507">
      <c r="A507" s="30" t="n">
        <v>44382.0</v>
      </c>
      <c r="B507" s="30" t="n">
        <v>44382.0</v>
      </c>
      <c r="C507" s="13" t="n">
        <v>1.00020033475E11</v>
      </c>
      <c r="D507" s="14" t="s">
        <v>73</v>
      </c>
      <c r="E507" s="15" t="s">
        <v>1344</v>
      </c>
      <c r="F507" s="16" t="n">
        <v>400.0</v>
      </c>
      <c r="G507" s="16" t="s">
        <v>35</v>
      </c>
      <c r="H507" s="17" t="s">
        <v>373</v>
      </c>
      <c r="I507" s="18" t="n">
        <v>0.5</v>
      </c>
      <c r="J507" s="19" t="s">
        <v>102</v>
      </c>
      <c r="K507" s="20" t="n">
        <v>20000.0</v>
      </c>
      <c r="L507" s="21" t="s">
        <v>107</v>
      </c>
      <c r="M507" s="21"/>
      <c r="N507" s="21" t="s">
        <v>1345</v>
      </c>
      <c r="O507" s="22"/>
      <c r="P507" s="23"/>
      <c r="Q507" s="16" t="s">
        <v>160</v>
      </c>
      <c r="R507" s="21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  <c r="AM507" s="69"/>
      <c r="AN507" s="69"/>
      <c r="AO507" s="69"/>
      <c r="AP507" s="69"/>
      <c r="AQ507" s="69"/>
      <c r="AR507" s="69"/>
      <c r="AS507" s="69"/>
      <c r="AT507" s="69"/>
    </row>
    <row r="508">
      <c r="A508" s="12" t="n">
        <v>44354.0</v>
      </c>
      <c r="B508" s="12" t="n">
        <v>44354.0</v>
      </c>
      <c r="C508" s="13" t="s">
        <v>1346</v>
      </c>
      <c r="D508" s="16"/>
      <c r="E508" s="24" t="s">
        <v>1347</v>
      </c>
      <c r="F508" s="25" t="s">
        <v>111</v>
      </c>
      <c r="G508" s="16" t="s">
        <v>38</v>
      </c>
      <c r="H508" s="26" t="s">
        <v>91</v>
      </c>
      <c r="I508" s="18" t="n">
        <v>0.6</v>
      </c>
      <c r="J508" s="19"/>
      <c r="K508" s="20" t="n">
        <v>3000.0</v>
      </c>
      <c r="L508" s="24" t="s">
        <v>107</v>
      </c>
      <c r="M508" s="24"/>
      <c r="N508" s="27"/>
      <c r="O508" s="12"/>
      <c r="P508" s="28"/>
      <c r="Q508" s="16"/>
      <c r="R508" s="27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  <c r="AM508" s="69"/>
      <c r="AN508" s="69"/>
      <c r="AO508" s="69"/>
      <c r="AP508" s="69"/>
      <c r="AQ508" s="69"/>
      <c r="AR508" s="69"/>
      <c r="AS508" s="69"/>
      <c r="AT508" s="69"/>
    </row>
    <row r="509">
      <c r="A509" s="30" t="n">
        <v>44384.0</v>
      </c>
      <c r="B509" s="30" t="n">
        <v>44384.0</v>
      </c>
      <c r="C509" s="29" t="n">
        <v>1.00020104188E11</v>
      </c>
      <c r="D509" s="14"/>
      <c r="E509" s="15" t="s">
        <v>1348</v>
      </c>
      <c r="F509" s="16" t="s">
        <v>82</v>
      </c>
      <c r="G509" s="16" t="s">
        <v>100</v>
      </c>
      <c r="H509" s="17" t="s">
        <v>158</v>
      </c>
      <c r="I509" s="18" t="n">
        <v>0.25</v>
      </c>
      <c r="J509" s="19" t="s">
        <v>102</v>
      </c>
      <c r="K509" s="20" t="n">
        <v>5000.0</v>
      </c>
      <c r="L509" s="21" t="s">
        <v>262</v>
      </c>
      <c r="M509" s="21" t="s">
        <v>1349</v>
      </c>
      <c r="N509" s="21" t="s">
        <v>1350</v>
      </c>
      <c r="O509" s="22"/>
      <c r="P509" s="23"/>
      <c r="Q509" s="16"/>
      <c r="R509" s="21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  <c r="AM509" s="69"/>
      <c r="AN509" s="69"/>
      <c r="AO509" s="69"/>
      <c r="AP509" s="69"/>
      <c r="AQ509" s="69"/>
      <c r="AR509" s="69"/>
      <c r="AS509" s="69"/>
      <c r="AT509" s="69"/>
    </row>
    <row r="510">
      <c r="A510" s="30" t="n">
        <v>44382.0</v>
      </c>
      <c r="B510" s="30" t="n">
        <v>44382.0</v>
      </c>
      <c r="C510" s="29" t="s">
        <v>1351</v>
      </c>
      <c r="D510" s="14"/>
      <c r="E510" s="15" t="s">
        <v>1352</v>
      </c>
      <c r="F510" s="16" t="s">
        <v>198</v>
      </c>
      <c r="G510" s="16" t="s">
        <v>100</v>
      </c>
      <c r="H510" s="17" t="s">
        <v>151</v>
      </c>
      <c r="I510" s="18" t="n">
        <v>0.25</v>
      </c>
      <c r="J510" s="19" t="s">
        <v>102</v>
      </c>
      <c r="K510" s="20" t="n">
        <v>3500.0</v>
      </c>
      <c r="L510" s="21" t="s">
        <v>1353</v>
      </c>
      <c r="M510" s="21" t="s">
        <v>1354</v>
      </c>
      <c r="N510" s="21" t="s">
        <v>1355</v>
      </c>
      <c r="O510" s="22"/>
      <c r="P510" s="23"/>
      <c r="Q510" s="16"/>
      <c r="R510" s="21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  <c r="AM510" s="69"/>
      <c r="AN510" s="69"/>
      <c r="AO510" s="69"/>
      <c r="AP510" s="69"/>
      <c r="AQ510" s="69"/>
      <c r="AR510" s="69"/>
      <c r="AS510" s="69"/>
      <c r="AT510" s="69"/>
    </row>
    <row r="511">
      <c r="A511" s="12" t="n">
        <v>44309.0</v>
      </c>
      <c r="B511" s="12" t="n">
        <v>44377.0</v>
      </c>
      <c r="C511" s="29" t="n">
        <v>1.00018997038E11</v>
      </c>
      <c r="D511" s="14"/>
      <c r="E511" s="15" t="s">
        <v>1356</v>
      </c>
      <c r="F511" s="16" t="s">
        <v>90</v>
      </c>
      <c r="G511" s="16" t="s">
        <v>38</v>
      </c>
      <c r="H511" s="17" t="s">
        <v>162</v>
      </c>
      <c r="I511" s="18" t="n">
        <v>0.25</v>
      </c>
      <c r="J511" s="19" t="s">
        <v>84</v>
      </c>
      <c r="K511" s="20" t="n">
        <v>5880.0</v>
      </c>
      <c r="L511" s="21" t="s">
        <v>1357</v>
      </c>
      <c r="M511" s="21"/>
      <c r="N511" s="21"/>
      <c r="O511" s="22"/>
      <c r="P511" s="23"/>
      <c r="Q511" s="16"/>
      <c r="R511" s="21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  <c r="AM511" s="69"/>
      <c r="AN511" s="69"/>
      <c r="AO511" s="69"/>
      <c r="AP511" s="69"/>
      <c r="AQ511" s="69"/>
      <c r="AR511" s="69"/>
      <c r="AS511" s="69"/>
      <c r="AT511" s="69"/>
    </row>
    <row r="512">
      <c r="A512" s="12" t="n">
        <v>44378.0</v>
      </c>
      <c r="B512" s="12" t="n">
        <v>44378.0</v>
      </c>
      <c r="C512" s="13" t="n">
        <v>1.00019913383E11</v>
      </c>
      <c r="D512" s="14" t="s">
        <v>73</v>
      </c>
      <c r="E512" s="15" t="s">
        <v>1358</v>
      </c>
      <c r="F512" s="16" t="s">
        <v>111</v>
      </c>
      <c r="G512" s="16" t="s">
        <v>35</v>
      </c>
      <c r="H512" s="17" t="s">
        <v>236</v>
      </c>
      <c r="I512" s="18" t="n">
        <v>1.0</v>
      </c>
      <c r="J512" s="19" t="s">
        <v>77</v>
      </c>
      <c r="K512" s="20" t="n">
        <v>43000.0</v>
      </c>
      <c r="L512" s="21" t="s">
        <v>92</v>
      </c>
      <c r="M512" s="21" t="s">
        <v>1359</v>
      </c>
      <c r="N512" s="21" t="s">
        <v>1360</v>
      </c>
      <c r="O512" s="22" t="n">
        <v>44378.0</v>
      </c>
      <c r="P512" s="23" t="n">
        <v>43000.0</v>
      </c>
      <c r="Q512" s="16" t="s">
        <v>80</v>
      </c>
      <c r="R512" s="21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  <c r="AM512" s="69"/>
      <c r="AN512" s="69"/>
      <c r="AO512" s="69"/>
      <c r="AP512" s="69"/>
      <c r="AQ512" s="69"/>
      <c r="AR512" s="69"/>
      <c r="AS512" s="69"/>
      <c r="AT512" s="69"/>
    </row>
    <row r="513">
      <c r="A513" s="12" t="n">
        <v>44376.0</v>
      </c>
      <c r="B513" s="12" t="n">
        <v>44376.0</v>
      </c>
      <c r="C513" s="29" t="n">
        <v>1.00004205275E11</v>
      </c>
      <c r="D513" s="14" t="s">
        <v>73</v>
      </c>
      <c r="E513" s="15" t="s">
        <v>1361</v>
      </c>
      <c r="F513" s="16" t="s">
        <v>82</v>
      </c>
      <c r="G513" s="16" t="s">
        <v>100</v>
      </c>
      <c r="H513" s="17" t="s">
        <v>158</v>
      </c>
      <c r="I513" s="18" t="n">
        <v>0.9</v>
      </c>
      <c r="J513" s="19" t="s">
        <v>77</v>
      </c>
      <c r="K513" s="20" t="n">
        <v>6000.0</v>
      </c>
      <c r="L513" s="21" t="s">
        <v>96</v>
      </c>
      <c r="M513" s="21"/>
      <c r="N513" s="21" t="s">
        <v>1362</v>
      </c>
      <c r="O513" s="22"/>
      <c r="P513" s="23"/>
      <c r="Q513" s="16"/>
      <c r="R513" s="21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  <c r="AM513" s="69"/>
      <c r="AN513" s="69"/>
      <c r="AO513" s="69"/>
      <c r="AP513" s="69"/>
      <c r="AQ513" s="69"/>
      <c r="AR513" s="69"/>
      <c r="AS513" s="69"/>
      <c r="AT513" s="69"/>
    </row>
    <row r="514">
      <c r="A514" s="30" t="n">
        <v>44311.0</v>
      </c>
      <c r="B514" s="30" t="n">
        <v>44316.0</v>
      </c>
      <c r="C514" s="39" t="s">
        <v>1363</v>
      </c>
      <c r="D514" s="16"/>
      <c r="E514" s="27" t="s">
        <v>1364</v>
      </c>
      <c r="F514" s="25" t="s">
        <v>90</v>
      </c>
      <c r="G514" s="16" t="s">
        <v>38</v>
      </c>
      <c r="H514" s="26" t="s">
        <v>112</v>
      </c>
      <c r="I514" s="40" t="n">
        <v>0.3</v>
      </c>
      <c r="J514" s="19"/>
      <c r="K514" s="20" t="n">
        <v>10000.0</v>
      </c>
      <c r="L514" s="27" t="s">
        <v>1001</v>
      </c>
      <c r="M514" s="24"/>
      <c r="N514" s="27"/>
      <c r="O514" s="12"/>
      <c r="P514" s="28"/>
      <c r="Q514" s="16"/>
      <c r="R514" s="27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  <c r="AM514" s="69"/>
      <c r="AN514" s="69"/>
      <c r="AO514" s="69"/>
      <c r="AP514" s="69"/>
      <c r="AQ514" s="69"/>
      <c r="AR514" s="69"/>
      <c r="AS514" s="69"/>
      <c r="AT514" s="69"/>
    </row>
    <row r="515">
      <c r="A515" s="12" t="n">
        <v>44372.0</v>
      </c>
      <c r="B515" s="12" t="n">
        <v>44376.0</v>
      </c>
      <c r="C515" s="29" t="n">
        <v>1.00010746725E11</v>
      </c>
      <c r="D515" s="14"/>
      <c r="E515" s="15" t="s">
        <v>1365</v>
      </c>
      <c r="F515" s="16" t="s">
        <v>155</v>
      </c>
      <c r="G515" s="16" t="s">
        <v>105</v>
      </c>
      <c r="H515" s="17" t="s">
        <v>245</v>
      </c>
      <c r="I515" s="18" t="n">
        <v>1.0</v>
      </c>
      <c r="J515" s="19" t="s">
        <v>228</v>
      </c>
      <c r="K515" s="20" t="n">
        <v>3386.4</v>
      </c>
      <c r="L515" s="21" t="s">
        <v>78</v>
      </c>
      <c r="M515" s="21"/>
      <c r="N515" s="21"/>
      <c r="O515" s="22" t="n">
        <v>44382.0</v>
      </c>
      <c r="P515" s="23" t="n">
        <v>1800.0</v>
      </c>
      <c r="Q515" s="16" t="s">
        <v>80</v>
      </c>
      <c r="R515" s="21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  <c r="AM515" s="69"/>
      <c r="AN515" s="69"/>
      <c r="AO515" s="69"/>
      <c r="AP515" s="69"/>
      <c r="AQ515" s="69"/>
      <c r="AR515" s="69"/>
      <c r="AS515" s="69"/>
      <c r="AT515" s="69"/>
    </row>
    <row r="516">
      <c r="A516" s="12" t="n">
        <v>44368.0</v>
      </c>
      <c r="B516" s="12" t="n">
        <v>44368.0</v>
      </c>
      <c r="C516" s="13" t="n">
        <v>1.00019862599E11</v>
      </c>
      <c r="D516" s="14" t="s">
        <v>73</v>
      </c>
      <c r="E516" s="15" t="s">
        <v>1366</v>
      </c>
      <c r="F516" s="16" t="s">
        <v>82</v>
      </c>
      <c r="G516" s="16" t="s">
        <v>55</v>
      </c>
      <c r="H516" s="17" t="s">
        <v>94</v>
      </c>
      <c r="I516" s="18" t="n">
        <v>0.25</v>
      </c>
      <c r="J516" s="19" t="s">
        <v>84</v>
      </c>
      <c r="K516" s="20" t="n">
        <v>15897.0</v>
      </c>
      <c r="L516" s="21" t="s">
        <v>96</v>
      </c>
      <c r="M516" s="21" t="s">
        <v>1367</v>
      </c>
      <c r="N516" s="21" t="s">
        <v>1368</v>
      </c>
      <c r="O516" s="22"/>
      <c r="P516" s="23"/>
      <c r="Q516" s="16"/>
      <c r="R516" s="21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  <c r="AM516" s="69"/>
      <c r="AN516" s="69"/>
      <c r="AO516" s="69"/>
      <c r="AP516" s="69"/>
      <c r="AQ516" s="69"/>
      <c r="AR516" s="69"/>
      <c r="AS516" s="69"/>
      <c r="AT516" s="69"/>
    </row>
    <row r="517">
      <c r="A517" s="30" t="n">
        <v>44357.0</v>
      </c>
      <c r="B517" s="31"/>
      <c r="C517" s="45" t="s">
        <v>1369</v>
      </c>
      <c r="D517" s="16"/>
      <c r="E517" s="24" t="s">
        <v>1370</v>
      </c>
      <c r="F517" s="16" t="s">
        <v>82</v>
      </c>
      <c r="G517" s="16" t="s">
        <v>55</v>
      </c>
      <c r="H517" s="35" t="s">
        <v>289</v>
      </c>
      <c r="I517" s="18" t="n">
        <v>0.6</v>
      </c>
      <c r="J517" s="19" t="s">
        <v>95</v>
      </c>
      <c r="K517" s="20" t="n">
        <v>60000.0</v>
      </c>
      <c r="L517" s="33" t="s">
        <v>96</v>
      </c>
      <c r="M517" s="72" t="s">
        <v>1371</v>
      </c>
      <c r="N517" s="21"/>
      <c r="O517" s="31"/>
      <c r="P517" s="37"/>
      <c r="Q517" s="48"/>
      <c r="R517" s="72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  <c r="AM517" s="69"/>
      <c r="AN517" s="69"/>
      <c r="AO517" s="69"/>
      <c r="AP517" s="69"/>
      <c r="AQ517" s="69"/>
      <c r="AR517" s="69"/>
      <c r="AS517" s="69"/>
      <c r="AT517" s="69"/>
    </row>
    <row r="518">
      <c r="A518" s="12" t="n">
        <v>44364.0</v>
      </c>
      <c r="B518" s="12" t="n">
        <v>44379.0</v>
      </c>
      <c r="C518" s="29" t="n">
        <v>1.00008216716E11</v>
      </c>
      <c r="D518" s="14"/>
      <c r="E518" s="15" t="s">
        <v>1372</v>
      </c>
      <c r="F518" s="16" t="s">
        <v>111</v>
      </c>
      <c r="G518" s="16" t="s">
        <v>38</v>
      </c>
      <c r="H518" s="17" t="s">
        <v>280</v>
      </c>
      <c r="I518" s="18" t="n">
        <v>0.5</v>
      </c>
      <c r="J518" s="19" t="s">
        <v>281</v>
      </c>
      <c r="K518" s="20" t="n">
        <v>5000.0</v>
      </c>
      <c r="L518" s="21" t="s">
        <v>107</v>
      </c>
      <c r="M518" s="74"/>
      <c r="N518" s="21"/>
      <c r="O518" s="22"/>
      <c r="P518" s="23"/>
      <c r="Q518" s="16"/>
      <c r="R518" s="21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  <c r="AM518" s="69"/>
      <c r="AN518" s="69"/>
      <c r="AO518" s="69"/>
      <c r="AP518" s="69"/>
      <c r="AQ518" s="69"/>
      <c r="AR518" s="69"/>
      <c r="AS518" s="69"/>
      <c r="AT518" s="69"/>
    </row>
    <row r="519">
      <c r="A519" s="12" t="n">
        <v>44299.0</v>
      </c>
      <c r="B519" s="12" t="n">
        <v>44316.0</v>
      </c>
      <c r="C519" s="39" t="s">
        <v>1373</v>
      </c>
      <c r="D519" s="16"/>
      <c r="E519" s="27" t="s">
        <v>1372</v>
      </c>
      <c r="F519" s="25" t="s">
        <v>90</v>
      </c>
      <c r="G519" s="16" t="s">
        <v>38</v>
      </c>
      <c r="H519" s="26" t="s">
        <v>112</v>
      </c>
      <c r="I519" s="40" t="n">
        <v>0.3</v>
      </c>
      <c r="J519" s="19"/>
      <c r="K519" s="20" t="n">
        <v>5000.0</v>
      </c>
      <c r="L519" s="27" t="s">
        <v>1374</v>
      </c>
      <c r="M519" s="24"/>
      <c r="N519" s="27"/>
      <c r="O519" s="12"/>
      <c r="P519" s="28"/>
      <c r="Q519" s="16"/>
      <c r="R519" s="27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  <c r="AM519" s="69"/>
      <c r="AN519" s="69"/>
      <c r="AO519" s="69"/>
      <c r="AP519" s="69"/>
      <c r="AQ519" s="69"/>
      <c r="AR519" s="69"/>
      <c r="AS519" s="69"/>
      <c r="AT519" s="69"/>
    </row>
    <row r="520">
      <c r="A520" s="12" t="n">
        <v>44378.0</v>
      </c>
      <c r="B520" s="12" t="n">
        <v>44378.0</v>
      </c>
      <c r="C520" s="29" t="n">
        <v>2.648616364E9</v>
      </c>
      <c r="D520" s="14" t="s">
        <v>73</v>
      </c>
      <c r="E520" s="15" t="s">
        <v>1375</v>
      </c>
      <c r="F520" s="16" t="s">
        <v>155</v>
      </c>
      <c r="G520" s="16" t="s">
        <v>100</v>
      </c>
      <c r="H520" s="17" t="s">
        <v>295</v>
      </c>
      <c r="I520" s="18" t="n">
        <v>0.5</v>
      </c>
      <c r="J520" s="19"/>
      <c r="K520" s="20" t="n">
        <v>10000.0</v>
      </c>
      <c r="L520" s="21" t="s">
        <v>85</v>
      </c>
      <c r="M520" s="21"/>
      <c r="N520" s="21" t="s">
        <v>1376</v>
      </c>
      <c r="O520" s="22"/>
      <c r="P520" s="23"/>
      <c r="Q520" s="16"/>
      <c r="R520" s="21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  <c r="AM520" s="69"/>
      <c r="AN520" s="69"/>
      <c r="AO520" s="69"/>
      <c r="AP520" s="69"/>
      <c r="AQ520" s="69"/>
      <c r="AR520" s="69"/>
      <c r="AS520" s="69"/>
      <c r="AT520" s="69"/>
    </row>
    <row r="521">
      <c r="A521" s="12" t="n">
        <v>44383.0</v>
      </c>
      <c r="B521" s="12" t="n">
        <v>44383.0</v>
      </c>
      <c r="C521" s="13" t="n">
        <v>1.00003048954E11</v>
      </c>
      <c r="D521" s="14" t="s">
        <v>73</v>
      </c>
      <c r="E521" s="15" t="s">
        <v>1377</v>
      </c>
      <c r="F521" s="16" t="s">
        <v>111</v>
      </c>
      <c r="G521" s="16" t="s">
        <v>35</v>
      </c>
      <c r="H521" s="17" t="s">
        <v>117</v>
      </c>
      <c r="I521" s="18" t="n">
        <v>0.5</v>
      </c>
      <c r="J521" s="19" t="s">
        <v>95</v>
      </c>
      <c r="K521" s="20" t="n">
        <v>34000.0</v>
      </c>
      <c r="L521" s="27" t="s">
        <v>1378</v>
      </c>
      <c r="M521" s="21" t="s">
        <v>1379</v>
      </c>
      <c r="N521" s="27" t="s">
        <v>1380</v>
      </c>
      <c r="O521" s="22"/>
      <c r="P521" s="23"/>
      <c r="Q521" s="16" t="s">
        <v>80</v>
      </c>
      <c r="R521" s="21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  <c r="AM521" s="69"/>
      <c r="AN521" s="69"/>
      <c r="AO521" s="69"/>
      <c r="AP521" s="69"/>
      <c r="AQ521" s="69"/>
      <c r="AR521" s="69"/>
      <c r="AS521" s="69"/>
      <c r="AT521" s="69"/>
    </row>
    <row r="522">
      <c r="A522" s="12" t="n">
        <v>44378.0</v>
      </c>
      <c r="B522" s="12" t="n">
        <v>44378.0</v>
      </c>
      <c r="C522" s="13" t="n">
        <v>1.00019104224E11</v>
      </c>
      <c r="D522" s="14" t="s">
        <v>73</v>
      </c>
      <c r="E522" s="15" t="s">
        <v>1381</v>
      </c>
      <c r="F522" s="16" t="s">
        <v>111</v>
      </c>
      <c r="G522" s="16" t="s">
        <v>35</v>
      </c>
      <c r="H522" s="17" t="s">
        <v>469</v>
      </c>
      <c r="I522" s="18" t="n">
        <v>1.0</v>
      </c>
      <c r="J522" s="19" t="s">
        <v>77</v>
      </c>
      <c r="K522" s="20" t="n">
        <v>3000.0</v>
      </c>
      <c r="L522" s="21" t="s">
        <v>107</v>
      </c>
      <c r="M522" s="21"/>
      <c r="N522" s="21" t="s">
        <v>142</v>
      </c>
      <c r="O522" s="22" t="n">
        <v>44382.0</v>
      </c>
      <c r="P522" s="23" t="n">
        <v>3000.0</v>
      </c>
      <c r="Q522" s="16" t="s">
        <v>80</v>
      </c>
      <c r="R522" s="21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  <c r="AM522" s="69"/>
      <c r="AN522" s="69"/>
      <c r="AO522" s="69"/>
      <c r="AP522" s="69"/>
      <c r="AQ522" s="69"/>
      <c r="AR522" s="69"/>
      <c r="AS522" s="69"/>
      <c r="AT522" s="69"/>
    </row>
    <row r="523">
      <c r="A523" s="12" t="n">
        <v>44329.0</v>
      </c>
      <c r="B523" s="12" t="n">
        <v>44378.0</v>
      </c>
      <c r="C523" s="29" t="n">
        <v>1.0001835375E11</v>
      </c>
      <c r="D523" s="14"/>
      <c r="E523" s="15" t="s">
        <v>1382</v>
      </c>
      <c r="F523" s="16" t="s">
        <v>82</v>
      </c>
      <c r="G523" s="16" t="s">
        <v>100</v>
      </c>
      <c r="H523" s="17" t="s">
        <v>101</v>
      </c>
      <c r="I523" s="18" t="n">
        <v>0.5</v>
      </c>
      <c r="J523" s="19" t="s">
        <v>102</v>
      </c>
      <c r="K523" s="20" t="n">
        <v>20000.0</v>
      </c>
      <c r="L523" s="21" t="s">
        <v>121</v>
      </c>
      <c r="M523" s="21"/>
      <c r="N523" s="21" t="s">
        <v>1383</v>
      </c>
      <c r="O523" s="22"/>
      <c r="P523" s="23"/>
      <c r="Q523" s="16"/>
      <c r="R523" s="21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  <c r="AM523" s="69"/>
      <c r="AN523" s="69"/>
      <c r="AO523" s="69"/>
      <c r="AP523" s="69"/>
      <c r="AQ523" s="69"/>
      <c r="AR523" s="69"/>
      <c r="AS523" s="69"/>
      <c r="AT523" s="69"/>
    </row>
    <row r="524">
      <c r="A524" s="12" t="n">
        <v>44383.0</v>
      </c>
      <c r="B524" s="12" t="n">
        <v>44383.0</v>
      </c>
      <c r="C524" s="29" t="n">
        <v>5.05988977E8</v>
      </c>
      <c r="D524" s="14"/>
      <c r="E524" s="15" t="s">
        <v>1384</v>
      </c>
      <c r="F524" s="16" t="s">
        <v>82</v>
      </c>
      <c r="G524" s="16" t="s">
        <v>38</v>
      </c>
      <c r="H524" s="17" t="s">
        <v>148</v>
      </c>
      <c r="I524" s="18" t="n">
        <v>0.9</v>
      </c>
      <c r="J524" s="19" t="s">
        <v>77</v>
      </c>
      <c r="K524" s="20" t="n">
        <v>3700.0</v>
      </c>
      <c r="L524" s="21" t="s">
        <v>107</v>
      </c>
      <c r="M524" s="21"/>
      <c r="N524" s="21"/>
      <c r="O524" s="22"/>
      <c r="P524" s="23"/>
      <c r="Q524" s="16"/>
      <c r="R524" s="21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  <c r="AM524" s="69"/>
      <c r="AN524" s="69"/>
      <c r="AO524" s="69"/>
      <c r="AP524" s="69"/>
      <c r="AQ524" s="69"/>
      <c r="AR524" s="69"/>
      <c r="AS524" s="69"/>
      <c r="AT524" s="69"/>
    </row>
    <row r="525">
      <c r="A525" s="12" t="n">
        <v>44372.0</v>
      </c>
      <c r="B525" s="12" t="n">
        <v>44384.0</v>
      </c>
      <c r="C525" s="29" t="n">
        <v>1.00018001274E11</v>
      </c>
      <c r="D525" s="14"/>
      <c r="E525" s="15" t="s">
        <v>1385</v>
      </c>
      <c r="F525" s="16"/>
      <c r="G525" s="16" t="s">
        <v>105</v>
      </c>
      <c r="H525" s="17" t="s">
        <v>860</v>
      </c>
      <c r="I525" s="18" t="n">
        <v>0.9</v>
      </c>
      <c r="J525" s="19" t="s">
        <v>77</v>
      </c>
      <c r="K525" s="20" t="n">
        <v>4700.0</v>
      </c>
      <c r="L525" s="21" t="s">
        <v>1386</v>
      </c>
      <c r="M525" s="21" t="s">
        <v>1387</v>
      </c>
      <c r="N525" s="21"/>
      <c r="O525" s="22"/>
      <c r="P525" s="23"/>
      <c r="Q525" s="16"/>
      <c r="R525" s="21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  <c r="AM525" s="69"/>
      <c r="AN525" s="69"/>
      <c r="AO525" s="69"/>
      <c r="AP525" s="69"/>
      <c r="AQ525" s="69"/>
      <c r="AR525" s="69"/>
      <c r="AS525" s="69"/>
      <c r="AT525" s="69"/>
    </row>
    <row r="526">
      <c r="A526" s="12" t="n">
        <v>44379.0</v>
      </c>
      <c r="B526" s="12" t="n">
        <v>44379.0</v>
      </c>
      <c r="C526" s="13" t="n">
        <v>1.00013425535E11</v>
      </c>
      <c r="D526" s="14" t="s">
        <v>73</v>
      </c>
      <c r="E526" s="15" t="s">
        <v>1388</v>
      </c>
      <c r="F526" s="16" t="s">
        <v>82</v>
      </c>
      <c r="G526" s="16" t="s">
        <v>127</v>
      </c>
      <c r="H526" s="17" t="s">
        <v>341</v>
      </c>
      <c r="I526" s="18" t="n">
        <v>0.25</v>
      </c>
      <c r="J526" s="19" t="s">
        <v>102</v>
      </c>
      <c r="K526" s="20" t="n">
        <v>10000.0</v>
      </c>
      <c r="L526" s="21" t="s">
        <v>282</v>
      </c>
      <c r="M526" s="21" t="s">
        <v>342</v>
      </c>
      <c r="N526" s="27" t="s">
        <v>1389</v>
      </c>
      <c r="O526" s="22"/>
      <c r="P526" s="23"/>
      <c r="Q526" s="16"/>
      <c r="R526" s="21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  <c r="AM526" s="69"/>
      <c r="AN526" s="69"/>
      <c r="AO526" s="69"/>
      <c r="AP526" s="69"/>
      <c r="AQ526" s="69"/>
      <c r="AR526" s="69"/>
      <c r="AS526" s="69"/>
      <c r="AT526" s="69"/>
    </row>
    <row r="527">
      <c r="A527" s="12" t="n">
        <v>44355.0</v>
      </c>
      <c r="B527" s="12" t="n">
        <v>44355.0</v>
      </c>
      <c r="C527" s="13" t="n">
        <v>1.00019637434E11</v>
      </c>
      <c r="D527" s="14" t="s">
        <v>73</v>
      </c>
      <c r="E527" s="15" t="s">
        <v>1390</v>
      </c>
      <c r="F527" s="16" t="s">
        <v>111</v>
      </c>
      <c r="G527" s="16" t="s">
        <v>35</v>
      </c>
      <c r="H527" s="17" t="s">
        <v>373</v>
      </c>
      <c r="I527" s="18" t="n">
        <v>0.5</v>
      </c>
      <c r="J527" s="19" t="s">
        <v>535</v>
      </c>
      <c r="K527" s="20" t="n">
        <v>5000.0</v>
      </c>
      <c r="L527" s="21" t="s">
        <v>691</v>
      </c>
      <c r="M527" s="21"/>
      <c r="N527" s="21" t="s">
        <v>142</v>
      </c>
      <c r="O527" s="22"/>
      <c r="P527" s="23"/>
      <c r="Q527" s="16" t="s">
        <v>80</v>
      </c>
      <c r="R527" s="21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  <c r="AM527" s="69"/>
      <c r="AN527" s="69"/>
      <c r="AO527" s="69"/>
      <c r="AP527" s="69"/>
      <c r="AQ527" s="69"/>
      <c r="AR527" s="69"/>
      <c r="AS527" s="69"/>
      <c r="AT527" s="69"/>
    </row>
    <row r="528">
      <c r="A528" s="30" t="n">
        <v>44384.0</v>
      </c>
      <c r="B528" s="30" t="n">
        <v>44383.0</v>
      </c>
      <c r="C528" s="29" t="n">
        <v>1.00020068978E11</v>
      </c>
      <c r="D528" s="14" t="s">
        <v>73</v>
      </c>
      <c r="E528" s="15" t="s">
        <v>1391</v>
      </c>
      <c r="F528" s="16" t="s">
        <v>198</v>
      </c>
      <c r="G528" s="16" t="s">
        <v>38</v>
      </c>
      <c r="H528" s="17" t="s">
        <v>280</v>
      </c>
      <c r="I528" s="18" t="n">
        <v>0.25</v>
      </c>
      <c r="J528" s="19" t="s">
        <v>281</v>
      </c>
      <c r="K528" s="20" t="n">
        <v>10000.0</v>
      </c>
      <c r="L528" s="21" t="s">
        <v>1392</v>
      </c>
      <c r="M528" s="21"/>
      <c r="N528" s="21" t="s">
        <v>1393</v>
      </c>
      <c r="O528" s="22"/>
      <c r="P528" s="23"/>
      <c r="Q528" s="16"/>
      <c r="R528" s="21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  <c r="AM528" s="69"/>
      <c r="AN528" s="69"/>
      <c r="AO528" s="69"/>
      <c r="AP528" s="69"/>
      <c r="AQ528" s="69"/>
      <c r="AR528" s="69"/>
      <c r="AS528" s="69"/>
      <c r="AT528" s="69"/>
    </row>
    <row r="529">
      <c r="A529" s="12" t="n">
        <v>44383.0</v>
      </c>
      <c r="B529" s="12" t="n">
        <v>44383.0</v>
      </c>
      <c r="C529" s="29" t="n">
        <v>1.00016786738E11</v>
      </c>
      <c r="D529" s="14"/>
      <c r="E529" s="15" t="s">
        <v>1394</v>
      </c>
      <c r="F529" s="16" t="s">
        <v>82</v>
      </c>
      <c r="G529" s="16" t="s">
        <v>100</v>
      </c>
      <c r="H529" s="17" t="s">
        <v>599</v>
      </c>
      <c r="I529" s="18" t="n">
        <v>0.25</v>
      </c>
      <c r="J529" s="19" t="s">
        <v>77</v>
      </c>
      <c r="K529" s="20" t="n">
        <v>5000.0</v>
      </c>
      <c r="L529" s="21" t="s">
        <v>107</v>
      </c>
      <c r="M529" s="21" t="s">
        <v>392</v>
      </c>
      <c r="N529" s="21" t="s">
        <v>287</v>
      </c>
      <c r="O529" s="12"/>
      <c r="P529" s="23"/>
      <c r="Q529" s="16"/>
      <c r="R529" s="21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  <c r="AM529" s="69"/>
      <c r="AN529" s="69"/>
      <c r="AO529" s="69"/>
      <c r="AP529" s="69"/>
      <c r="AQ529" s="69"/>
      <c r="AR529" s="69"/>
      <c r="AS529" s="69"/>
      <c r="AT529" s="69"/>
    </row>
    <row r="530">
      <c r="A530" s="12" t="n">
        <v>44375.0</v>
      </c>
      <c r="B530" s="12" t="n">
        <v>44379.0</v>
      </c>
      <c r="C530" s="29" t="n">
        <v>2.017078588E9</v>
      </c>
      <c r="D530" s="14"/>
      <c r="E530" s="15" t="s">
        <v>1395</v>
      </c>
      <c r="F530" s="16" t="s">
        <v>111</v>
      </c>
      <c r="G530" s="16" t="s">
        <v>38</v>
      </c>
      <c r="H530" s="17" t="s">
        <v>280</v>
      </c>
      <c r="I530" s="18" t="n">
        <v>1.0</v>
      </c>
      <c r="J530" s="19" t="s">
        <v>95</v>
      </c>
      <c r="K530" s="20" t="n">
        <v>18857.79</v>
      </c>
      <c r="L530" s="21" t="s">
        <v>107</v>
      </c>
      <c r="M530" s="74"/>
      <c r="N530" s="21"/>
      <c r="O530" s="22" t="n">
        <v>44379.0</v>
      </c>
      <c r="P530" s="23" t="n">
        <v>18857.79</v>
      </c>
      <c r="Q530" s="16"/>
      <c r="R530" s="21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  <c r="AM530" s="69"/>
      <c r="AN530" s="69"/>
      <c r="AO530" s="69"/>
      <c r="AP530" s="69"/>
      <c r="AQ530" s="69"/>
      <c r="AR530" s="69"/>
      <c r="AS530" s="69"/>
      <c r="AT530" s="69"/>
    </row>
    <row r="531">
      <c r="A531" s="30" t="n">
        <v>44382.0</v>
      </c>
      <c r="B531" s="30" t="n">
        <v>44382.0</v>
      </c>
      <c r="C531" s="13" t="n">
        <v>4680419.0</v>
      </c>
      <c r="D531" s="16" t="s">
        <v>73</v>
      </c>
      <c r="E531" s="24" t="s">
        <v>1396</v>
      </c>
      <c r="F531" s="16" t="s">
        <v>198</v>
      </c>
      <c r="G531" s="16" t="s">
        <v>105</v>
      </c>
      <c r="H531" s="17" t="s">
        <v>106</v>
      </c>
      <c r="I531" s="18" t="n">
        <v>0.25</v>
      </c>
      <c r="J531" s="19" t="s">
        <v>84</v>
      </c>
      <c r="K531" s="20" t="n">
        <v>100000.0</v>
      </c>
      <c r="L531" s="24" t="s">
        <v>1397</v>
      </c>
      <c r="M531" s="27" t="s">
        <v>1398</v>
      </c>
      <c r="N531" s="21" t="s">
        <v>1399</v>
      </c>
      <c r="O531" s="30"/>
      <c r="P531" s="28"/>
      <c r="Q531" s="16" t="s">
        <v>160</v>
      </c>
      <c r="R531" s="27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  <c r="AM531" s="69"/>
      <c r="AN531" s="69"/>
      <c r="AO531" s="69"/>
      <c r="AP531" s="69"/>
      <c r="AQ531" s="69"/>
      <c r="AR531" s="69"/>
      <c r="AS531" s="69"/>
      <c r="AT531" s="69"/>
    </row>
    <row r="532">
      <c r="A532" s="30" t="n">
        <v>44382.0</v>
      </c>
      <c r="B532" s="30" t="n">
        <v>44382.0</v>
      </c>
      <c r="C532" s="29" t="n">
        <v>1.00020024568E11</v>
      </c>
      <c r="D532" s="14"/>
      <c r="E532" s="15" t="s">
        <v>1400</v>
      </c>
      <c r="F532" s="16" t="s">
        <v>198</v>
      </c>
      <c r="G532" s="16" t="s">
        <v>105</v>
      </c>
      <c r="H532" s="17" t="s">
        <v>132</v>
      </c>
      <c r="I532" s="18" t="n">
        <v>0.5</v>
      </c>
      <c r="J532" s="19" t="s">
        <v>152</v>
      </c>
      <c r="K532" s="20" t="n">
        <v>500000.0</v>
      </c>
      <c r="L532" s="21" t="s">
        <v>1401</v>
      </c>
      <c r="M532" s="21"/>
      <c r="N532" s="21" t="s">
        <v>1401</v>
      </c>
      <c r="O532" s="22"/>
      <c r="P532" s="23"/>
      <c r="Q532" s="16"/>
      <c r="R532" s="21" t="s">
        <v>1401</v>
      </c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  <c r="AM532" s="69"/>
      <c r="AN532" s="69"/>
      <c r="AO532" s="69"/>
      <c r="AP532" s="69"/>
      <c r="AQ532" s="69"/>
      <c r="AR532" s="69"/>
      <c r="AS532" s="69"/>
      <c r="AT532" s="69"/>
    </row>
    <row r="533">
      <c r="A533" s="12" t="n">
        <v>44252.0</v>
      </c>
      <c r="B533" s="12" t="n">
        <v>44292.0</v>
      </c>
      <c r="C533" s="13" t="n">
        <v>1.0001469113E11</v>
      </c>
      <c r="D533" s="16"/>
      <c r="E533" s="24" t="s">
        <v>1402</v>
      </c>
      <c r="F533" s="16" t="s">
        <v>82</v>
      </c>
      <c r="G533" s="16" t="s">
        <v>105</v>
      </c>
      <c r="H533" s="17" t="s">
        <v>618</v>
      </c>
      <c r="I533" s="18" t="n">
        <v>0.25</v>
      </c>
      <c r="J533" s="19" t="s">
        <v>733</v>
      </c>
      <c r="K533" s="20" t="n">
        <v>10000.0</v>
      </c>
      <c r="L533" s="24" t="s">
        <v>1403</v>
      </c>
      <c r="M533" s="24"/>
      <c r="N533" s="21" t="s">
        <v>734</v>
      </c>
      <c r="O533" s="12"/>
      <c r="P533" s="28"/>
      <c r="Q533" s="16"/>
      <c r="R533" s="27" t="s">
        <v>734</v>
      </c>
      <c r="S533" s="69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  <c r="AM533" s="69"/>
      <c r="AN533" s="69"/>
      <c r="AO533" s="69"/>
      <c r="AP533" s="69"/>
      <c r="AQ533" s="69"/>
      <c r="AR533" s="69"/>
      <c r="AS533" s="69"/>
      <c r="AT533" s="69"/>
    </row>
    <row r="534">
      <c r="A534" s="12" t="n">
        <v>44358.0</v>
      </c>
      <c r="B534" s="12" t="n">
        <v>44382.0</v>
      </c>
      <c r="C534" s="29" t="n">
        <v>1.00015374834E11</v>
      </c>
      <c r="D534" s="14" t="s">
        <v>73</v>
      </c>
      <c r="E534" s="15" t="s">
        <v>1404</v>
      </c>
      <c r="F534" s="16" t="s">
        <v>90</v>
      </c>
      <c r="G534" s="16" t="s">
        <v>38</v>
      </c>
      <c r="H534" s="17" t="s">
        <v>195</v>
      </c>
      <c r="I534" s="18" t="n">
        <v>1.0</v>
      </c>
      <c r="J534" s="19" t="s">
        <v>84</v>
      </c>
      <c r="K534" s="20" t="n">
        <v>19000.0</v>
      </c>
      <c r="L534" s="21" t="s">
        <v>107</v>
      </c>
      <c r="M534" s="21"/>
      <c r="N534" s="21"/>
      <c r="O534" s="12" t="n">
        <v>44383.0</v>
      </c>
      <c r="P534" s="23" t="n">
        <v>19600.0</v>
      </c>
      <c r="Q534" s="16" t="s">
        <v>80</v>
      </c>
      <c r="R534" s="21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  <c r="AM534" s="69"/>
      <c r="AN534" s="69"/>
      <c r="AO534" s="69"/>
      <c r="AP534" s="69"/>
      <c r="AQ534" s="69"/>
      <c r="AR534" s="69"/>
      <c r="AS534" s="69"/>
      <c r="AT534" s="69"/>
    </row>
    <row r="535">
      <c r="A535" s="12" t="n">
        <v>44328.0</v>
      </c>
      <c r="B535" s="12" t="n">
        <v>44383.0</v>
      </c>
      <c r="C535" s="29" t="n">
        <v>2.153005698E9</v>
      </c>
      <c r="D535" s="14"/>
      <c r="E535" s="15" t="s">
        <v>1405</v>
      </c>
      <c r="F535" s="16" t="s">
        <v>82</v>
      </c>
      <c r="G535" s="16" t="s">
        <v>105</v>
      </c>
      <c r="H535" s="17" t="s">
        <v>144</v>
      </c>
      <c r="I535" s="18" t="n">
        <v>0.25</v>
      </c>
      <c r="J535" s="19" t="s">
        <v>145</v>
      </c>
      <c r="K535" s="20" t="n">
        <v>3400.0</v>
      </c>
      <c r="L535" s="21" t="s">
        <v>124</v>
      </c>
      <c r="M535" s="21"/>
      <c r="N535" s="21" t="s">
        <v>1406</v>
      </c>
      <c r="O535" s="22"/>
      <c r="P535" s="23"/>
      <c r="Q535" s="16"/>
      <c r="R535" s="21" t="s">
        <v>1407</v>
      </c>
      <c r="S535" s="69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  <c r="AM535" s="69"/>
      <c r="AN535" s="69"/>
      <c r="AO535" s="69"/>
      <c r="AP535" s="69"/>
      <c r="AQ535" s="69"/>
      <c r="AR535" s="69"/>
      <c r="AS535" s="69"/>
      <c r="AT535" s="69"/>
    </row>
    <row r="536">
      <c r="A536" s="30" t="n">
        <v>44383.0</v>
      </c>
      <c r="B536" s="30" t="n">
        <v>44384.0</v>
      </c>
      <c r="C536" s="13" t="s">
        <v>1408</v>
      </c>
      <c r="D536" s="14" t="s">
        <v>73</v>
      </c>
      <c r="E536" s="15" t="s">
        <v>1409</v>
      </c>
      <c r="F536" s="16" t="s">
        <v>82</v>
      </c>
      <c r="G536" s="16" t="s">
        <v>127</v>
      </c>
      <c r="H536" s="17" t="s">
        <v>357</v>
      </c>
      <c r="I536" s="18" t="n">
        <v>1.0</v>
      </c>
      <c r="J536" s="19" t="s">
        <v>95</v>
      </c>
      <c r="K536" s="20" t="n">
        <v>3000.0</v>
      </c>
      <c r="L536" s="21" t="s">
        <v>96</v>
      </c>
      <c r="M536" s="21"/>
      <c r="N536" s="21" t="s">
        <v>1410</v>
      </c>
      <c r="O536" s="22" t="n">
        <v>44384.0</v>
      </c>
      <c r="P536" s="23" t="n">
        <v>3033.0</v>
      </c>
      <c r="Q536" s="16" t="s">
        <v>160</v>
      </c>
      <c r="R536" s="21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  <c r="AM536" s="69"/>
      <c r="AN536" s="69"/>
      <c r="AO536" s="69"/>
      <c r="AP536" s="69"/>
      <c r="AQ536" s="69"/>
      <c r="AR536" s="69"/>
      <c r="AS536" s="69"/>
      <c r="AT536" s="69"/>
    </row>
    <row r="537">
      <c r="A537" s="12" t="n">
        <v>44362.0</v>
      </c>
      <c r="B537" s="12" t="n">
        <v>44362.0</v>
      </c>
      <c r="C537" s="29" t="n">
        <v>1.00017333892E11</v>
      </c>
      <c r="D537" s="14"/>
      <c r="E537" s="15" t="s">
        <v>1411</v>
      </c>
      <c r="F537" s="16" t="s">
        <v>82</v>
      </c>
      <c r="G537" s="16" t="s">
        <v>105</v>
      </c>
      <c r="H537" s="17" t="s">
        <v>570</v>
      </c>
      <c r="I537" s="18" t="n">
        <v>0.25</v>
      </c>
      <c r="J537" s="19" t="s">
        <v>145</v>
      </c>
      <c r="K537" s="20" t="n">
        <v>48000.0</v>
      </c>
      <c r="L537" s="21" t="s">
        <v>1412</v>
      </c>
      <c r="M537" s="21"/>
      <c r="N537" s="21" t="s">
        <v>1413</v>
      </c>
      <c r="O537" s="22"/>
      <c r="P537" s="23"/>
      <c r="Q537" s="16"/>
      <c r="R537" s="21" t="s">
        <v>1413</v>
      </c>
      <c r="S537" s="69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  <c r="AM537" s="69"/>
      <c r="AN537" s="69"/>
      <c r="AO537" s="69"/>
      <c r="AP537" s="69"/>
      <c r="AQ537" s="69"/>
      <c r="AR537" s="69"/>
      <c r="AS537" s="69"/>
      <c r="AT537" s="69"/>
    </row>
    <row r="538">
      <c r="A538" s="12" t="n">
        <v>44343.0</v>
      </c>
      <c r="B538" s="12" t="n">
        <v>44383.0</v>
      </c>
      <c r="C538" s="29" t="n">
        <v>1.00016146431E11</v>
      </c>
      <c r="D538" s="14"/>
      <c r="E538" s="15" t="s">
        <v>1414</v>
      </c>
      <c r="F538" s="16" t="s">
        <v>82</v>
      </c>
      <c r="G538" s="16" t="s">
        <v>105</v>
      </c>
      <c r="H538" s="17" t="s">
        <v>989</v>
      </c>
      <c r="I538" s="18" t="n">
        <v>0.25</v>
      </c>
      <c r="J538" s="19" t="s">
        <v>281</v>
      </c>
      <c r="K538" s="20" t="n">
        <v>6126.0</v>
      </c>
      <c r="L538" s="21" t="s">
        <v>96</v>
      </c>
      <c r="M538" s="21" t="s">
        <v>1415</v>
      </c>
      <c r="N538" s="21"/>
      <c r="O538" s="12"/>
      <c r="P538" s="23"/>
      <c r="Q538" s="16"/>
      <c r="R538" s="21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  <c r="AM538" s="69"/>
      <c r="AN538" s="69"/>
      <c r="AO538" s="69"/>
      <c r="AP538" s="69"/>
      <c r="AQ538" s="69"/>
      <c r="AR538" s="69"/>
      <c r="AS538" s="69"/>
      <c r="AT538" s="69"/>
    </row>
    <row r="539">
      <c r="A539" s="30" t="n">
        <v>44315.0</v>
      </c>
      <c r="B539" s="30" t="n">
        <v>44322.0</v>
      </c>
      <c r="C539" s="39" t="s">
        <v>1416</v>
      </c>
      <c r="D539" s="16"/>
      <c r="E539" s="27" t="s">
        <v>1417</v>
      </c>
      <c r="F539" s="25" t="s">
        <v>90</v>
      </c>
      <c r="G539" s="16" t="s">
        <v>38</v>
      </c>
      <c r="H539" s="26" t="s">
        <v>112</v>
      </c>
      <c r="I539" s="40" t="n">
        <v>0.3</v>
      </c>
      <c r="J539" s="19"/>
      <c r="K539" s="20" t="n">
        <v>5000.0</v>
      </c>
      <c r="L539" s="27" t="s">
        <v>1418</v>
      </c>
      <c r="M539" s="24"/>
      <c r="N539" s="27"/>
      <c r="O539" s="12"/>
      <c r="P539" s="28"/>
      <c r="Q539" s="16"/>
      <c r="R539" s="27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  <c r="AM539" s="69"/>
      <c r="AN539" s="69"/>
      <c r="AO539" s="69"/>
      <c r="AP539" s="69"/>
      <c r="AQ539" s="69"/>
      <c r="AR539" s="69"/>
      <c r="AS539" s="69"/>
      <c r="AT539" s="69"/>
    </row>
    <row r="540">
      <c r="A540" s="12" t="n">
        <v>44368.0</v>
      </c>
      <c r="B540" s="12" t="n">
        <v>44368.0</v>
      </c>
      <c r="C540" s="29" t="n">
        <v>1.00019030332E11</v>
      </c>
      <c r="D540" s="14"/>
      <c r="E540" s="15" t="s">
        <v>1419</v>
      </c>
      <c r="F540" s="16" t="s">
        <v>82</v>
      </c>
      <c r="G540" s="16" t="s">
        <v>100</v>
      </c>
      <c r="H540" s="17" t="s">
        <v>151</v>
      </c>
      <c r="I540" s="18" t="n">
        <v>0.25</v>
      </c>
      <c r="J540" s="19" t="s">
        <v>102</v>
      </c>
      <c r="K540" s="20" t="n">
        <v>100000.0</v>
      </c>
      <c r="L540" s="21" t="s">
        <v>121</v>
      </c>
      <c r="M540" s="21"/>
      <c r="N540" s="21" t="s">
        <v>1420</v>
      </c>
      <c r="O540" s="22"/>
      <c r="P540" s="23"/>
      <c r="Q540" s="16"/>
      <c r="R540" s="21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  <c r="AM540" s="69"/>
      <c r="AN540" s="69"/>
      <c r="AO540" s="69"/>
      <c r="AP540" s="69"/>
      <c r="AQ540" s="69"/>
      <c r="AR540" s="69"/>
      <c r="AS540" s="69"/>
      <c r="AT540" s="69"/>
    </row>
    <row r="541">
      <c r="A541" s="30" t="n">
        <v>44377.0</v>
      </c>
      <c r="B541" s="30" t="n">
        <v>44377.0</v>
      </c>
      <c r="C541" s="71" t="s">
        <v>1421</v>
      </c>
      <c r="D541" s="14"/>
      <c r="E541" s="15" t="s">
        <v>1422</v>
      </c>
      <c r="F541" s="16" t="s">
        <v>198</v>
      </c>
      <c r="G541" s="16" t="s">
        <v>38</v>
      </c>
      <c r="H541" s="17" t="s">
        <v>293</v>
      </c>
      <c r="I541" s="18" t="n">
        <v>0.25</v>
      </c>
      <c r="J541" s="19" t="s">
        <v>84</v>
      </c>
      <c r="K541" s="20" t="n">
        <v>50000.0</v>
      </c>
      <c r="L541" s="21" t="s">
        <v>1423</v>
      </c>
      <c r="M541" s="21"/>
      <c r="N541" s="21"/>
      <c r="O541" s="22"/>
      <c r="P541" s="23"/>
      <c r="Q541" s="16"/>
      <c r="R541" s="21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  <c r="AM541" s="69"/>
      <c r="AN541" s="69"/>
      <c r="AO541" s="69"/>
      <c r="AP541" s="69"/>
      <c r="AQ541" s="69"/>
      <c r="AR541" s="69"/>
      <c r="AS541" s="69"/>
      <c r="AT541" s="69"/>
    </row>
    <row r="542">
      <c r="A542" s="12" t="n">
        <v>44384.0</v>
      </c>
      <c r="B542" s="12" t="n">
        <v>44384.0</v>
      </c>
      <c r="C542" s="13" t="n">
        <v>1.00016676441E11</v>
      </c>
      <c r="D542" s="14" t="s">
        <v>73</v>
      </c>
      <c r="E542" s="15" t="s">
        <v>1424</v>
      </c>
      <c r="F542" s="16" t="s">
        <v>82</v>
      </c>
      <c r="G542" s="16" t="s">
        <v>127</v>
      </c>
      <c r="H542" s="17" t="s">
        <v>357</v>
      </c>
      <c r="I542" s="18" t="n">
        <v>1.0</v>
      </c>
      <c r="J542" s="19" t="s">
        <v>95</v>
      </c>
      <c r="K542" s="20" t="n">
        <v>9000.0</v>
      </c>
      <c r="L542" s="21" t="s">
        <v>107</v>
      </c>
      <c r="M542" s="21"/>
      <c r="N542" s="21" t="s">
        <v>1425</v>
      </c>
      <c r="O542" s="12" t="n">
        <v>44384.0</v>
      </c>
      <c r="P542" s="23" t="n">
        <v>9972.0</v>
      </c>
      <c r="Q542" s="16" t="s">
        <v>80</v>
      </c>
      <c r="R542" s="21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  <c r="AM542" s="69"/>
      <c r="AN542" s="69"/>
      <c r="AO542" s="69"/>
      <c r="AP542" s="69"/>
      <c r="AQ542" s="69"/>
      <c r="AR542" s="69"/>
      <c r="AS542" s="69"/>
      <c r="AT542" s="69"/>
    </row>
    <row r="543">
      <c r="A543" s="12" t="n">
        <v>44375.0</v>
      </c>
      <c r="B543" s="44" t="n">
        <v>44379.0</v>
      </c>
      <c r="C543" s="45" t="n">
        <v>1.00013439487E11</v>
      </c>
      <c r="D543" s="53"/>
      <c r="E543" s="15" t="s">
        <v>1426</v>
      </c>
      <c r="F543" s="16" t="s">
        <v>82</v>
      </c>
      <c r="G543" s="16" t="s">
        <v>127</v>
      </c>
      <c r="H543" s="17" t="s">
        <v>351</v>
      </c>
      <c r="I543" s="18" t="n">
        <v>0.6</v>
      </c>
      <c r="J543" s="19" t="s">
        <v>102</v>
      </c>
      <c r="K543" s="20" t="n">
        <v>10000.0</v>
      </c>
      <c r="L543" s="24" t="s">
        <v>96</v>
      </c>
      <c r="M543" s="27" t="s">
        <v>1427</v>
      </c>
      <c r="N543" s="21" t="s">
        <v>1428</v>
      </c>
      <c r="O543" s="52"/>
      <c r="P543" s="23"/>
      <c r="Q543" s="11"/>
      <c r="R543" s="27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  <c r="AM543" s="69"/>
      <c r="AN543" s="69"/>
      <c r="AO543" s="69"/>
      <c r="AP543" s="69"/>
      <c r="AQ543" s="69"/>
      <c r="AR543" s="69"/>
      <c r="AS543" s="69"/>
      <c r="AT543" s="69"/>
    </row>
    <row r="544">
      <c r="A544" s="12" t="n">
        <v>44378.0</v>
      </c>
      <c r="B544" s="12" t="n">
        <v>44378.0</v>
      </c>
      <c r="C544" s="13" t="n">
        <v>1.00003726505E11</v>
      </c>
      <c r="D544" s="14" t="s">
        <v>73</v>
      </c>
      <c r="E544" s="15" t="s">
        <v>1429</v>
      </c>
      <c r="F544" s="16" t="n">
        <v>400.0</v>
      </c>
      <c r="G544" s="16" t="s">
        <v>35</v>
      </c>
      <c r="H544" s="17" t="s">
        <v>835</v>
      </c>
      <c r="I544" s="18" t="n">
        <v>1.0</v>
      </c>
      <c r="J544" s="19" t="s">
        <v>77</v>
      </c>
      <c r="K544" s="20" t="n">
        <v>3000.0</v>
      </c>
      <c r="L544" s="21" t="s">
        <v>107</v>
      </c>
      <c r="M544" s="21" t="s">
        <v>1430</v>
      </c>
      <c r="N544" s="21" t="s">
        <v>1431</v>
      </c>
      <c r="O544" s="22" t="n">
        <v>44383.0</v>
      </c>
      <c r="P544" s="23" t="n">
        <v>19550.0</v>
      </c>
      <c r="Q544" s="16" t="s">
        <v>160</v>
      </c>
      <c r="R544" s="21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  <c r="AM544" s="69"/>
      <c r="AN544" s="69"/>
      <c r="AO544" s="69"/>
      <c r="AP544" s="69"/>
      <c r="AQ544" s="69"/>
      <c r="AR544" s="69"/>
      <c r="AS544" s="69"/>
      <c r="AT544" s="69"/>
    </row>
    <row r="545">
      <c r="A545" s="30" t="n">
        <v>44370.0</v>
      </c>
      <c r="B545" s="30" t="n">
        <v>44383.0</v>
      </c>
      <c r="C545" s="29" t="n">
        <v>1.00020109276E11</v>
      </c>
      <c r="D545" s="14" t="s">
        <v>73</v>
      </c>
      <c r="E545" s="15" t="s">
        <v>1432</v>
      </c>
      <c r="F545" s="16" t="s">
        <v>198</v>
      </c>
      <c r="G545" s="16" t="s">
        <v>38</v>
      </c>
      <c r="H545" s="17" t="s">
        <v>112</v>
      </c>
      <c r="I545" s="18" t="n">
        <v>1.0</v>
      </c>
      <c r="J545" s="19" t="s">
        <v>77</v>
      </c>
      <c r="K545" s="20" t="n">
        <v>62000.0</v>
      </c>
      <c r="L545" s="21" t="s">
        <v>240</v>
      </c>
      <c r="M545" s="21" t="s">
        <v>1433</v>
      </c>
      <c r="N545" s="21"/>
      <c r="O545" s="22" t="n">
        <v>44384.0</v>
      </c>
      <c r="P545" s="23" t="n">
        <v>10500.0</v>
      </c>
      <c r="Q545" s="16" t="s">
        <v>160</v>
      </c>
      <c r="R545" s="21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  <c r="AM545" s="69"/>
      <c r="AN545" s="69"/>
      <c r="AO545" s="69"/>
      <c r="AP545" s="69"/>
      <c r="AQ545" s="69"/>
      <c r="AR545" s="69"/>
      <c r="AS545" s="69"/>
      <c r="AT545" s="69"/>
    </row>
    <row r="546">
      <c r="A546" s="30" t="n">
        <v>44322.0</v>
      </c>
      <c r="B546" s="30" t="n">
        <v>44329.0</v>
      </c>
      <c r="C546" s="39" t="s">
        <v>1434</v>
      </c>
      <c r="D546" s="16"/>
      <c r="E546" s="27" t="s">
        <v>1435</v>
      </c>
      <c r="F546" s="25" t="s">
        <v>90</v>
      </c>
      <c r="G546" s="16" t="s">
        <v>38</v>
      </c>
      <c r="H546" s="26" t="s">
        <v>91</v>
      </c>
      <c r="I546" s="40" t="n">
        <v>0.3</v>
      </c>
      <c r="J546" s="19"/>
      <c r="K546" s="20" t="n">
        <v>6000.0</v>
      </c>
      <c r="L546" s="27" t="s">
        <v>1436</v>
      </c>
      <c r="M546" s="24"/>
      <c r="N546" s="27"/>
      <c r="O546" s="12"/>
      <c r="P546" s="28"/>
      <c r="Q546" s="16"/>
      <c r="R546" s="27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  <c r="AM546" s="69"/>
      <c r="AN546" s="69"/>
      <c r="AO546" s="69"/>
      <c r="AP546" s="69"/>
      <c r="AQ546" s="69"/>
      <c r="AR546" s="69"/>
      <c r="AS546" s="69"/>
      <c r="AT546" s="69"/>
    </row>
    <row r="547">
      <c r="A547" s="12" t="n">
        <v>44327.0</v>
      </c>
      <c r="B547" s="12" t="n">
        <v>44355.0</v>
      </c>
      <c r="C547" s="29" t="n">
        <v>1.00015031996E11</v>
      </c>
      <c r="D547" s="14"/>
      <c r="E547" s="15" t="s">
        <v>1437</v>
      </c>
      <c r="F547" s="16" t="s">
        <v>90</v>
      </c>
      <c r="G547" s="16" t="s">
        <v>38</v>
      </c>
      <c r="H547" s="17" t="s">
        <v>175</v>
      </c>
      <c r="I547" s="18" t="n">
        <v>0.75</v>
      </c>
      <c r="J547" s="19" t="s">
        <v>84</v>
      </c>
      <c r="K547" s="20" t="n">
        <v>5000.0</v>
      </c>
      <c r="L547" s="21" t="s">
        <v>1438</v>
      </c>
      <c r="M547" s="21"/>
      <c r="N547" s="21"/>
      <c r="O547" s="12"/>
      <c r="P547" s="23"/>
      <c r="Q547" s="16"/>
      <c r="R547" s="21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  <c r="AM547" s="69"/>
      <c r="AN547" s="69"/>
      <c r="AO547" s="69"/>
      <c r="AP547" s="69"/>
      <c r="AQ547" s="69"/>
      <c r="AR547" s="69"/>
      <c r="AS547" s="69"/>
      <c r="AT547" s="69"/>
    </row>
    <row r="548">
      <c r="A548" s="12" t="n">
        <v>44371.0</v>
      </c>
      <c r="B548" s="12" t="n">
        <v>44382.0</v>
      </c>
      <c r="C548" s="13" t="n">
        <v>1.0000685428E11</v>
      </c>
      <c r="D548" s="14" t="s">
        <v>73</v>
      </c>
      <c r="E548" s="15" t="s">
        <v>1439</v>
      </c>
      <c r="F548" s="16" t="s">
        <v>75</v>
      </c>
      <c r="G548" s="16" t="s">
        <v>55</v>
      </c>
      <c r="H548" s="17" t="s">
        <v>83</v>
      </c>
      <c r="I548" s="18" t="n">
        <v>1.0</v>
      </c>
      <c r="J548" s="19" t="s">
        <v>84</v>
      </c>
      <c r="K548" s="20" t="n">
        <v>3183.0</v>
      </c>
      <c r="L548" s="21" t="s">
        <v>107</v>
      </c>
      <c r="M548" s="21" t="s">
        <v>407</v>
      </c>
      <c r="N548" s="21" t="s">
        <v>1440</v>
      </c>
      <c r="O548" s="22" t="n">
        <v>44382.0</v>
      </c>
      <c r="P548" s="23" t="n">
        <v>3183.0</v>
      </c>
      <c r="Q548" s="16" t="s">
        <v>80</v>
      </c>
      <c r="R548" s="21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  <c r="AM548" s="69"/>
      <c r="AN548" s="69"/>
      <c r="AO548" s="69"/>
      <c r="AP548" s="69"/>
      <c r="AQ548" s="69"/>
      <c r="AR548" s="69"/>
      <c r="AS548" s="69"/>
      <c r="AT548" s="69"/>
    </row>
    <row r="549">
      <c r="A549" s="12" t="n">
        <v>44324.0</v>
      </c>
      <c r="B549" s="12" t="n">
        <v>44383.0</v>
      </c>
      <c r="C549" s="29" t="n">
        <v>1.00019209783E11</v>
      </c>
      <c r="D549" s="14"/>
      <c r="E549" s="15" t="s">
        <v>1441</v>
      </c>
      <c r="F549" s="16" t="s">
        <v>90</v>
      </c>
      <c r="G549" s="16" t="s">
        <v>38</v>
      </c>
      <c r="H549" s="17" t="s">
        <v>148</v>
      </c>
      <c r="I549" s="18" t="n">
        <v>1.0</v>
      </c>
      <c r="J549" s="19" t="s">
        <v>84</v>
      </c>
      <c r="K549" s="20" t="n">
        <v>3400.0</v>
      </c>
      <c r="L549" s="21" t="s">
        <v>124</v>
      </c>
      <c r="M549" s="21"/>
      <c r="N549" s="21"/>
      <c r="O549" s="22" t="n">
        <v>44324.0</v>
      </c>
      <c r="P549" s="23" t="n">
        <v>3400.0</v>
      </c>
      <c r="Q549" s="16" t="s">
        <v>80</v>
      </c>
      <c r="R549" s="21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  <c r="AM549" s="69"/>
      <c r="AN549" s="69"/>
      <c r="AO549" s="69"/>
      <c r="AP549" s="69"/>
      <c r="AQ549" s="69"/>
      <c r="AR549" s="69"/>
      <c r="AS549" s="69"/>
      <c r="AT549" s="69"/>
    </row>
    <row r="550">
      <c r="A550" s="52" t="n">
        <v>44383.0</v>
      </c>
      <c r="B550" s="52" t="n">
        <v>44383.0</v>
      </c>
      <c r="C550" s="13" t="n">
        <v>5924343.0</v>
      </c>
      <c r="D550" s="14" t="s">
        <v>73</v>
      </c>
      <c r="E550" s="15" t="s">
        <v>1442</v>
      </c>
      <c r="F550" s="16" t="s">
        <v>82</v>
      </c>
      <c r="G550" s="16" t="s">
        <v>55</v>
      </c>
      <c r="H550" s="17" t="s">
        <v>1133</v>
      </c>
      <c r="I550" s="18" t="n">
        <v>0.0</v>
      </c>
      <c r="J550" s="19" t="s">
        <v>95</v>
      </c>
      <c r="K550" s="20" t="n">
        <v>5000.0</v>
      </c>
      <c r="L550" s="21" t="s">
        <v>96</v>
      </c>
      <c r="M550" s="21" t="s">
        <v>1443</v>
      </c>
      <c r="N550" s="21" t="s">
        <v>1444</v>
      </c>
      <c r="O550" s="22"/>
      <c r="P550" s="23"/>
      <c r="Q550" s="16"/>
      <c r="R550" s="21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  <c r="AM550" s="69"/>
      <c r="AN550" s="69"/>
      <c r="AO550" s="69"/>
      <c r="AP550" s="69"/>
      <c r="AQ550" s="69"/>
      <c r="AR550" s="69"/>
      <c r="AS550" s="69"/>
      <c r="AT550" s="69"/>
    </row>
    <row r="551">
      <c r="A551" s="12" t="n">
        <v>44384.0</v>
      </c>
      <c r="B551" s="12" t="n">
        <v>44384.0</v>
      </c>
      <c r="C551" s="13" t="n">
        <v>1.00012465167E11</v>
      </c>
      <c r="D551" s="14" t="s">
        <v>73</v>
      </c>
      <c r="E551" s="15" t="s">
        <v>1445</v>
      </c>
      <c r="F551" s="16" t="s">
        <v>82</v>
      </c>
      <c r="G551" s="16" t="s">
        <v>127</v>
      </c>
      <c r="H551" s="17" t="s">
        <v>529</v>
      </c>
      <c r="I551" s="18" t="n">
        <v>0.9</v>
      </c>
      <c r="J551" s="19" t="s">
        <v>77</v>
      </c>
      <c r="K551" s="20" t="n">
        <v>4000.0</v>
      </c>
      <c r="L551" s="21" t="s">
        <v>107</v>
      </c>
      <c r="M551" s="21"/>
      <c r="N551" s="21" t="s">
        <v>1446</v>
      </c>
      <c r="O551" s="22"/>
      <c r="P551" s="23"/>
      <c r="Q551" s="16"/>
      <c r="R551" s="21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  <c r="AM551" s="69"/>
      <c r="AN551" s="69"/>
      <c r="AO551" s="69"/>
      <c r="AP551" s="69"/>
      <c r="AQ551" s="69"/>
      <c r="AR551" s="69"/>
      <c r="AS551" s="69"/>
      <c r="AT551" s="69"/>
    </row>
    <row r="552">
      <c r="A552" s="12" t="n">
        <v>44376.0</v>
      </c>
      <c r="B552" s="12" t="n">
        <v>44376.0</v>
      </c>
      <c r="C552" s="29" t="n">
        <v>1.00019883863E11</v>
      </c>
      <c r="D552" s="14"/>
      <c r="E552" s="15" t="s">
        <v>1447</v>
      </c>
      <c r="F552" s="16" t="s">
        <v>198</v>
      </c>
      <c r="G552" s="16" t="s">
        <v>105</v>
      </c>
      <c r="H552" s="17" t="s">
        <v>1129</v>
      </c>
      <c r="I552" s="18" t="n">
        <v>0.5</v>
      </c>
      <c r="J552" s="19" t="s">
        <v>77</v>
      </c>
      <c r="K552" s="20" t="n">
        <v>40000.0</v>
      </c>
      <c r="L552" s="21" t="s">
        <v>224</v>
      </c>
      <c r="M552" s="21"/>
      <c r="N552" s="21" t="s">
        <v>1448</v>
      </c>
      <c r="O552" s="22"/>
      <c r="P552" s="23"/>
      <c r="Q552" s="16"/>
      <c r="R552" s="21" t="s">
        <v>1448</v>
      </c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  <c r="AM552" s="69"/>
      <c r="AN552" s="69"/>
      <c r="AO552" s="69"/>
      <c r="AP552" s="69"/>
      <c r="AQ552" s="69"/>
      <c r="AR552" s="69"/>
      <c r="AS552" s="69"/>
      <c r="AT552" s="69"/>
    </row>
    <row r="553">
      <c r="A553" s="12" t="n">
        <v>44384.0</v>
      </c>
      <c r="B553" s="12" t="n">
        <v>44384.0</v>
      </c>
      <c r="C553" s="13" t="n">
        <v>1.00001192304E11</v>
      </c>
      <c r="D553" s="14" t="s">
        <v>173</v>
      </c>
      <c r="E553" s="15" t="s">
        <v>1449</v>
      </c>
      <c r="F553" s="16" t="n">
        <v>400.0</v>
      </c>
      <c r="G553" s="16" t="s">
        <v>55</v>
      </c>
      <c r="H553" s="17" t="s">
        <v>94</v>
      </c>
      <c r="I553" s="18" t="n">
        <v>0.25</v>
      </c>
      <c r="J553" s="19" t="s">
        <v>77</v>
      </c>
      <c r="K553" s="20" t="n">
        <v>500000.0</v>
      </c>
      <c r="L553" s="21" t="s">
        <v>1450</v>
      </c>
      <c r="M553" s="21" t="s">
        <v>1451</v>
      </c>
      <c r="N553" s="21" t="s">
        <v>1452</v>
      </c>
      <c r="O553" s="22"/>
      <c r="P553" s="23"/>
      <c r="Q553" s="16"/>
      <c r="R553" s="21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  <c r="AM553" s="69"/>
      <c r="AN553" s="69"/>
      <c r="AO553" s="69"/>
      <c r="AP553" s="69"/>
      <c r="AQ553" s="69"/>
      <c r="AR553" s="69"/>
      <c r="AS553" s="69"/>
      <c r="AT553" s="69"/>
    </row>
    <row r="554">
      <c r="A554" s="12" t="n">
        <v>44376.0</v>
      </c>
      <c r="B554" s="12" t="n">
        <v>44376.0</v>
      </c>
      <c r="C554" s="29" t="n">
        <v>1.00011122044E11</v>
      </c>
      <c r="D554" s="14"/>
      <c r="E554" s="15" t="s">
        <v>1453</v>
      </c>
      <c r="F554" s="16" t="s">
        <v>82</v>
      </c>
      <c r="G554" s="16" t="s">
        <v>100</v>
      </c>
      <c r="H554" s="17" t="s">
        <v>101</v>
      </c>
      <c r="I554" s="18" t="n">
        <v>0.25</v>
      </c>
      <c r="J554" s="19" t="s">
        <v>180</v>
      </c>
      <c r="K554" s="20" t="n">
        <v>3000.0</v>
      </c>
      <c r="L554" s="21" t="s">
        <v>96</v>
      </c>
      <c r="M554" s="21"/>
      <c r="N554" s="21" t="s">
        <v>1454</v>
      </c>
      <c r="O554" s="22"/>
      <c r="P554" s="23"/>
      <c r="Q554" s="16"/>
      <c r="R554" s="21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  <c r="AM554" s="69"/>
      <c r="AN554" s="69"/>
      <c r="AO554" s="69"/>
      <c r="AP554" s="69"/>
      <c r="AQ554" s="69"/>
      <c r="AR554" s="69"/>
      <c r="AS554" s="69"/>
      <c r="AT554" s="69"/>
    </row>
    <row r="555">
      <c r="A555" s="12" t="n">
        <v>44371.0</v>
      </c>
      <c r="B555" s="12" t="n">
        <v>44383.0</v>
      </c>
      <c r="C555" s="13" t="n">
        <v>1.00019908402E11</v>
      </c>
      <c r="D555" s="14" t="s">
        <v>73</v>
      </c>
      <c r="E555" s="15" t="s">
        <v>1455</v>
      </c>
      <c r="F555" s="16" t="s">
        <v>111</v>
      </c>
      <c r="G555" s="16" t="s">
        <v>35</v>
      </c>
      <c r="H555" s="17" t="s">
        <v>191</v>
      </c>
      <c r="I555" s="18" t="n">
        <v>0.25</v>
      </c>
      <c r="J555" s="19" t="s">
        <v>77</v>
      </c>
      <c r="K555" s="20" t="n">
        <v>10000.0</v>
      </c>
      <c r="L555" s="21" t="s">
        <v>107</v>
      </c>
      <c r="M555" s="21"/>
      <c r="N555" s="21" t="s">
        <v>1456</v>
      </c>
      <c r="O555" s="22"/>
      <c r="P555" s="23"/>
      <c r="Q555" s="16" t="s">
        <v>80</v>
      </c>
      <c r="R555" s="21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  <c r="AM555" s="69"/>
      <c r="AN555" s="69"/>
      <c r="AO555" s="69"/>
      <c r="AP555" s="69"/>
      <c r="AQ555" s="69"/>
      <c r="AR555" s="69"/>
      <c r="AS555" s="69"/>
      <c r="AT555" s="69"/>
    </row>
    <row r="556">
      <c r="A556" s="12" t="n">
        <v>44383.0</v>
      </c>
      <c r="B556" s="12" t="n">
        <v>44384.0</v>
      </c>
      <c r="C556" s="13" t="n">
        <v>1.00009401798E11</v>
      </c>
      <c r="D556" s="14" t="s">
        <v>73</v>
      </c>
      <c r="E556" s="15" t="s">
        <v>1457</v>
      </c>
      <c r="F556" s="16" t="s">
        <v>82</v>
      </c>
      <c r="G556" s="16" t="s">
        <v>55</v>
      </c>
      <c r="H556" s="17" t="s">
        <v>289</v>
      </c>
      <c r="I556" s="18" t="n">
        <v>0.5</v>
      </c>
      <c r="J556" s="19" t="s">
        <v>95</v>
      </c>
      <c r="K556" s="20" t="n">
        <v>3000.0</v>
      </c>
      <c r="L556" s="21" t="s">
        <v>96</v>
      </c>
      <c r="M556" s="21"/>
      <c r="N556" s="21" t="s">
        <v>1458</v>
      </c>
      <c r="O556" s="22"/>
      <c r="P556" s="23"/>
      <c r="Q556" s="16" t="s">
        <v>80</v>
      </c>
      <c r="R556" s="21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  <c r="AM556" s="69"/>
      <c r="AN556" s="69"/>
      <c r="AO556" s="69"/>
      <c r="AP556" s="69"/>
      <c r="AQ556" s="69"/>
      <c r="AR556" s="69"/>
      <c r="AS556" s="69"/>
      <c r="AT556" s="69"/>
    </row>
    <row r="557">
      <c r="A557" s="30" t="n">
        <v>44379.0</v>
      </c>
      <c r="B557" s="30" t="n">
        <v>44379.0</v>
      </c>
      <c r="C557" s="13" t="n">
        <v>1.00020013674E11</v>
      </c>
      <c r="D557" s="14" t="s">
        <v>73</v>
      </c>
      <c r="E557" s="15" t="s">
        <v>1459</v>
      </c>
      <c r="F557" s="16" t="s">
        <v>111</v>
      </c>
      <c r="G557" s="16" t="s">
        <v>35</v>
      </c>
      <c r="H557" s="17" t="s">
        <v>236</v>
      </c>
      <c r="I557" s="18" t="n">
        <v>0.0</v>
      </c>
      <c r="J557" s="19" t="s">
        <v>77</v>
      </c>
      <c r="K557" s="20" t="n">
        <v>20000.0</v>
      </c>
      <c r="L557" s="21" t="s">
        <v>107</v>
      </c>
      <c r="M557" s="21" t="s">
        <v>1460</v>
      </c>
      <c r="N557" s="21" t="s">
        <v>142</v>
      </c>
      <c r="O557" s="22"/>
      <c r="P557" s="23"/>
      <c r="Q557" s="16" t="s">
        <v>80</v>
      </c>
      <c r="R557" s="21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  <c r="AM557" s="69"/>
      <c r="AN557" s="69"/>
      <c r="AO557" s="69"/>
      <c r="AP557" s="69"/>
      <c r="AQ557" s="69"/>
      <c r="AR557" s="69"/>
      <c r="AS557" s="69"/>
      <c r="AT557" s="69"/>
    </row>
    <row r="558">
      <c r="A558" s="12" t="n">
        <v>44382.0</v>
      </c>
      <c r="B558" s="12" t="n">
        <v>44384.0</v>
      </c>
      <c r="C558" s="29" t="n">
        <v>1.00006159492E11</v>
      </c>
      <c r="D558" s="14" t="s">
        <v>73</v>
      </c>
      <c r="E558" s="15" t="s">
        <v>1461</v>
      </c>
      <c r="F558" s="16" t="s">
        <v>82</v>
      </c>
      <c r="G558" s="16" t="s">
        <v>100</v>
      </c>
      <c r="H558" s="17" t="s">
        <v>295</v>
      </c>
      <c r="I558" s="18" t="n">
        <v>0.25</v>
      </c>
      <c r="J558" s="19" t="s">
        <v>396</v>
      </c>
      <c r="K558" s="20" t="n">
        <v>30000.0</v>
      </c>
      <c r="L558" s="21" t="s">
        <v>711</v>
      </c>
      <c r="M558" s="21" t="s">
        <v>392</v>
      </c>
      <c r="N558" s="21" t="s">
        <v>1462</v>
      </c>
      <c r="O558" s="22"/>
      <c r="P558" s="23"/>
      <c r="Q558" s="16"/>
      <c r="R558" s="21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  <c r="AM558" s="69"/>
      <c r="AN558" s="69"/>
      <c r="AO558" s="69"/>
      <c r="AP558" s="69"/>
      <c r="AQ558" s="69"/>
      <c r="AR558" s="69"/>
      <c r="AS558" s="69"/>
      <c r="AT558" s="69"/>
    </row>
    <row r="559">
      <c r="A559" s="12" t="n">
        <v>44358.0</v>
      </c>
      <c r="B559" s="12" t="n">
        <v>44383.0</v>
      </c>
      <c r="C559" s="13" t="n">
        <v>1.098825037E9</v>
      </c>
      <c r="D559" s="14" t="s">
        <v>73</v>
      </c>
      <c r="E559" s="15" t="s">
        <v>1463</v>
      </c>
      <c r="F559" s="16" t="s">
        <v>82</v>
      </c>
      <c r="G559" s="16" t="s">
        <v>55</v>
      </c>
      <c r="H559" s="17" t="s">
        <v>321</v>
      </c>
      <c r="I559" s="18" t="n">
        <v>0.25</v>
      </c>
      <c r="J559" s="19" t="s">
        <v>102</v>
      </c>
      <c r="K559" s="20" t="n">
        <v>20000.0</v>
      </c>
      <c r="L559" s="21" t="s">
        <v>124</v>
      </c>
      <c r="M559" s="21" t="s">
        <v>1464</v>
      </c>
      <c r="N559" s="21" t="s">
        <v>1465</v>
      </c>
      <c r="O559" s="22"/>
      <c r="P559" s="23"/>
      <c r="Q559" s="16"/>
      <c r="R559" s="21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  <c r="AM559" s="69"/>
      <c r="AN559" s="69"/>
      <c r="AO559" s="69"/>
      <c r="AP559" s="69"/>
      <c r="AQ559" s="69"/>
      <c r="AR559" s="69"/>
      <c r="AS559" s="69"/>
      <c r="AT559" s="69"/>
    </row>
    <row r="560">
      <c r="A560" s="12" t="n">
        <v>44377.0</v>
      </c>
      <c r="B560" s="12" t="n">
        <v>44377.0</v>
      </c>
      <c r="C560" s="29" t="n">
        <v>1.00018602525E11</v>
      </c>
      <c r="D560" s="14"/>
      <c r="E560" s="15" t="s">
        <v>1466</v>
      </c>
      <c r="F560" s="16" t="s">
        <v>82</v>
      </c>
      <c r="G560" s="16" t="s">
        <v>105</v>
      </c>
      <c r="H560" s="17" t="s">
        <v>144</v>
      </c>
      <c r="I560" s="18" t="n">
        <v>0.25</v>
      </c>
      <c r="J560" s="19" t="s">
        <v>84</v>
      </c>
      <c r="K560" s="20" t="n">
        <v>10000.0</v>
      </c>
      <c r="L560" s="21" t="s">
        <v>92</v>
      </c>
      <c r="M560" s="21"/>
      <c r="N560" s="21" t="s">
        <v>1467</v>
      </c>
      <c r="O560" s="22"/>
      <c r="P560" s="23"/>
      <c r="Q560" s="16"/>
      <c r="R560" s="21" t="s">
        <v>1468</v>
      </c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  <c r="AM560" s="69"/>
      <c r="AN560" s="69"/>
      <c r="AO560" s="69"/>
      <c r="AP560" s="69"/>
      <c r="AQ560" s="69"/>
      <c r="AR560" s="69"/>
      <c r="AS560" s="69"/>
      <c r="AT560" s="69"/>
    </row>
    <row r="561">
      <c r="A561" s="12" t="n">
        <v>44369.0</v>
      </c>
      <c r="B561" s="12" t="n">
        <v>44379.0</v>
      </c>
      <c r="C561" s="29" t="n">
        <v>1.0001502207E11</v>
      </c>
      <c r="D561" s="14"/>
      <c r="E561" s="15" t="s">
        <v>1469</v>
      </c>
      <c r="F561" s="16" t="s">
        <v>155</v>
      </c>
      <c r="G561" s="16" t="s">
        <v>105</v>
      </c>
      <c r="H561" s="17" t="s">
        <v>245</v>
      </c>
      <c r="I561" s="18" t="n">
        <v>1.0</v>
      </c>
      <c r="J561" s="19" t="s">
        <v>228</v>
      </c>
      <c r="K561" s="20" t="n">
        <v>6000.0</v>
      </c>
      <c r="L561" s="21" t="s">
        <v>138</v>
      </c>
      <c r="M561" s="21"/>
      <c r="N561" s="21"/>
      <c r="O561" s="12" t="n">
        <v>44379.0</v>
      </c>
      <c r="P561" s="23" t="n">
        <v>4000.0</v>
      </c>
      <c r="Q561" s="16" t="s">
        <v>80</v>
      </c>
      <c r="R561" s="21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  <c r="AM561" s="69"/>
      <c r="AN561" s="69"/>
      <c r="AO561" s="69"/>
      <c r="AP561" s="69"/>
      <c r="AQ561" s="69"/>
      <c r="AR561" s="69"/>
      <c r="AS561" s="69"/>
      <c r="AT561" s="69"/>
    </row>
    <row r="562">
      <c r="A562" s="12" t="n">
        <v>44384.0</v>
      </c>
      <c r="B562" s="12" t="n">
        <v>44384.0</v>
      </c>
      <c r="C562" s="29" t="n">
        <v>1.00007429717E11</v>
      </c>
      <c r="D562" s="14"/>
      <c r="E562" s="15" t="s">
        <v>1470</v>
      </c>
      <c r="F562" s="16" t="s">
        <v>285</v>
      </c>
      <c r="G562" s="16" t="s">
        <v>100</v>
      </c>
      <c r="H562" s="17" t="s">
        <v>151</v>
      </c>
      <c r="I562" s="18" t="n">
        <v>0.25</v>
      </c>
      <c r="J562" s="19" t="s">
        <v>102</v>
      </c>
      <c r="K562" s="20" t="n">
        <v>10000.0</v>
      </c>
      <c r="L562" s="21" t="s">
        <v>262</v>
      </c>
      <c r="M562" s="21" t="s">
        <v>121</v>
      </c>
      <c r="N562" s="21" t="s">
        <v>1471</v>
      </c>
      <c r="O562" s="22"/>
      <c r="P562" s="23"/>
      <c r="Q562" s="16"/>
      <c r="R562" s="21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  <c r="AM562" s="69"/>
      <c r="AN562" s="69"/>
      <c r="AO562" s="69"/>
      <c r="AP562" s="69"/>
      <c r="AQ562" s="69"/>
      <c r="AR562" s="69"/>
      <c r="AS562" s="69"/>
      <c r="AT562" s="69"/>
    </row>
    <row r="563">
      <c r="A563" s="30" t="n">
        <v>44370.0</v>
      </c>
      <c r="B563" s="22"/>
      <c r="C563" s="13" t="n">
        <v>1374465.0</v>
      </c>
      <c r="D563" s="14" t="s">
        <v>73</v>
      </c>
      <c r="E563" s="15" t="s">
        <v>1472</v>
      </c>
      <c r="F563" s="16" t="s">
        <v>82</v>
      </c>
      <c r="G563" s="16" t="s">
        <v>55</v>
      </c>
      <c r="H563" s="17" t="s">
        <v>1133</v>
      </c>
      <c r="I563" s="18" t="n">
        <v>0.0</v>
      </c>
      <c r="J563" s="19" t="s">
        <v>84</v>
      </c>
      <c r="K563" s="20" t="n">
        <v>3000.0</v>
      </c>
      <c r="L563" s="21" t="s">
        <v>92</v>
      </c>
      <c r="M563" s="21"/>
      <c r="N563" s="21" t="s">
        <v>1473</v>
      </c>
      <c r="O563" s="22"/>
      <c r="P563" s="23"/>
      <c r="Q563" s="16"/>
      <c r="R563" s="21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  <c r="AM563" s="69"/>
      <c r="AN563" s="69"/>
      <c r="AO563" s="69"/>
      <c r="AP563" s="69"/>
      <c r="AQ563" s="69"/>
      <c r="AR563" s="69"/>
      <c r="AS563" s="69"/>
      <c r="AT563" s="69"/>
    </row>
    <row r="564">
      <c r="A564" s="12" t="n">
        <v>44372.0</v>
      </c>
      <c r="B564" s="12" t="n">
        <v>44372.0</v>
      </c>
      <c r="C564" s="13" t="s">
        <v>1474</v>
      </c>
      <c r="D564" s="16"/>
      <c r="E564" s="24" t="s">
        <v>1475</v>
      </c>
      <c r="F564" s="25" t="s">
        <v>90</v>
      </c>
      <c r="G564" s="16" t="s">
        <v>38</v>
      </c>
      <c r="H564" s="26" t="s">
        <v>162</v>
      </c>
      <c r="I564" s="18" t="n">
        <v>0.6</v>
      </c>
      <c r="J564" s="19"/>
      <c r="K564" s="20" t="n">
        <v>10000.0</v>
      </c>
      <c r="L564" s="27" t="s">
        <v>1220</v>
      </c>
      <c r="M564" s="24"/>
      <c r="N564" s="21"/>
      <c r="O564" s="12"/>
      <c r="P564" s="28"/>
      <c r="Q564" s="16"/>
      <c r="R564" s="27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  <c r="AM564" s="69"/>
      <c r="AN564" s="69"/>
      <c r="AO564" s="69"/>
      <c r="AP564" s="69"/>
      <c r="AQ564" s="69"/>
      <c r="AR564" s="69"/>
      <c r="AS564" s="69"/>
      <c r="AT564" s="69"/>
    </row>
    <row r="565">
      <c r="A565" s="12" t="n">
        <v>44272.0</v>
      </c>
      <c r="B565" s="12" t="n">
        <v>44343.0</v>
      </c>
      <c r="C565" s="39" t="s">
        <v>1476</v>
      </c>
      <c r="D565" s="16" t="s">
        <v>173</v>
      </c>
      <c r="E565" s="27" t="s">
        <v>1477</v>
      </c>
      <c r="F565" s="25" t="s">
        <v>111</v>
      </c>
      <c r="G565" s="16" t="s">
        <v>38</v>
      </c>
      <c r="H565" s="26" t="s">
        <v>253</v>
      </c>
      <c r="I565" s="40" t="n">
        <v>0.3</v>
      </c>
      <c r="J565" s="19"/>
      <c r="K565" s="20" t="n">
        <v>20000.0</v>
      </c>
      <c r="L565" s="27" t="s">
        <v>1478</v>
      </c>
      <c r="M565" s="24"/>
      <c r="N565" s="20"/>
      <c r="O565" s="12"/>
      <c r="P565" s="28"/>
      <c r="Q565" s="16"/>
      <c r="R565" s="27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  <c r="AM565" s="69"/>
      <c r="AN565" s="69"/>
      <c r="AO565" s="69"/>
      <c r="AP565" s="69"/>
      <c r="AQ565" s="69"/>
      <c r="AR565" s="69"/>
      <c r="AS565" s="69"/>
      <c r="AT565" s="69"/>
    </row>
    <row r="566">
      <c r="A566" s="12" t="n">
        <v>44370.0</v>
      </c>
      <c r="B566" s="12" t="n">
        <v>44378.0</v>
      </c>
      <c r="C566" s="29" t="n">
        <v>1.00012040719E11</v>
      </c>
      <c r="D566" s="14"/>
      <c r="E566" s="15" t="s">
        <v>1479</v>
      </c>
      <c r="F566" s="16" t="s">
        <v>155</v>
      </c>
      <c r="G566" s="16" t="s">
        <v>100</v>
      </c>
      <c r="H566" s="17" t="s">
        <v>101</v>
      </c>
      <c r="I566" s="18" t="n">
        <v>0.25</v>
      </c>
      <c r="J566" s="19" t="s">
        <v>84</v>
      </c>
      <c r="K566" s="20" t="n">
        <v>26000.0</v>
      </c>
      <c r="L566" s="21" t="s">
        <v>96</v>
      </c>
      <c r="M566" s="21"/>
      <c r="N566" s="21" t="s">
        <v>1480</v>
      </c>
      <c r="O566" s="22"/>
      <c r="P566" s="23"/>
      <c r="Q566" s="16"/>
      <c r="R566" s="21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  <c r="AM566" s="69"/>
      <c r="AN566" s="69"/>
      <c r="AO566" s="69"/>
      <c r="AP566" s="69"/>
      <c r="AQ566" s="69"/>
      <c r="AR566" s="69"/>
      <c r="AS566" s="69"/>
      <c r="AT566" s="69"/>
    </row>
    <row r="567">
      <c r="A567" s="75"/>
      <c r="B567" s="75"/>
      <c r="C567" s="76"/>
      <c r="D567" s="68"/>
      <c r="E567" s="77"/>
      <c r="F567" s="78"/>
      <c r="G567" s="79"/>
      <c r="H567" s="79"/>
      <c r="I567" s="78"/>
      <c r="J567" s="68"/>
      <c r="K567" s="68"/>
      <c r="L567" s="77"/>
      <c r="M567" s="77"/>
      <c r="N567" s="77"/>
      <c r="O567" s="80"/>
      <c r="P567" s="81"/>
      <c r="Q567" s="68"/>
      <c r="R567" s="77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  <c r="AM567" s="69"/>
      <c r="AN567" s="69"/>
      <c r="AO567" s="69"/>
      <c r="AP567" s="69"/>
      <c r="AQ567" s="69"/>
      <c r="AR567" s="69"/>
      <c r="AS567" s="69"/>
      <c r="AT567" s="69"/>
    </row>
    <row r="568">
      <c r="A568" s="75"/>
      <c r="B568" s="75"/>
      <c r="C568" s="76"/>
      <c r="D568" s="68"/>
      <c r="E568" s="77"/>
      <c r="F568" s="78"/>
      <c r="G568" s="79"/>
      <c r="H568" s="79"/>
      <c r="I568" s="78"/>
      <c r="J568" s="68"/>
      <c r="K568" s="68"/>
      <c r="L568" s="77"/>
      <c r="M568" s="77"/>
      <c r="N568" s="77"/>
      <c r="O568" s="80"/>
      <c r="P568" s="81"/>
      <c r="Q568" s="68"/>
      <c r="R568" s="77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  <c r="AM568" s="69"/>
      <c r="AN568" s="69"/>
      <c r="AO568" s="69"/>
      <c r="AP568" s="69"/>
      <c r="AQ568" s="69"/>
      <c r="AR568" s="69"/>
      <c r="AS568" s="69"/>
      <c r="AT568" s="69"/>
    </row>
    <row r="569">
      <c r="A569" s="75"/>
      <c r="B569" s="75"/>
      <c r="C569" s="76"/>
      <c r="D569" s="68"/>
      <c r="E569" s="77"/>
      <c r="F569" s="78"/>
      <c r="G569" s="79"/>
      <c r="H569" s="79"/>
      <c r="I569" s="78"/>
      <c r="J569" s="68"/>
      <c r="K569" s="68"/>
      <c r="L569" s="77"/>
      <c r="M569" s="77"/>
      <c r="N569" s="77"/>
      <c r="O569" s="80"/>
      <c r="P569" s="81"/>
      <c r="Q569" s="68"/>
      <c r="R569" s="77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  <c r="AM569" s="69"/>
      <c r="AN569" s="69"/>
      <c r="AO569" s="69"/>
      <c r="AP569" s="69"/>
      <c r="AQ569" s="69"/>
      <c r="AR569" s="69"/>
      <c r="AS569" s="69"/>
      <c r="AT569" s="69"/>
    </row>
    <row r="570">
      <c r="A570" s="75"/>
      <c r="B570" s="75"/>
      <c r="C570" s="76"/>
      <c r="D570" s="68"/>
      <c r="E570" s="77"/>
      <c r="F570" s="78"/>
      <c r="G570" s="79"/>
      <c r="H570" s="79"/>
      <c r="I570" s="78"/>
      <c r="J570" s="68"/>
      <c r="K570" s="68"/>
      <c r="L570" s="77"/>
      <c r="M570" s="77"/>
      <c r="N570" s="77"/>
      <c r="O570" s="80"/>
      <c r="P570" s="81"/>
      <c r="Q570" s="68"/>
      <c r="R570" s="77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  <c r="AM570" s="69"/>
      <c r="AN570" s="69"/>
      <c r="AO570" s="69"/>
      <c r="AP570" s="69"/>
      <c r="AQ570" s="69"/>
      <c r="AR570" s="69"/>
      <c r="AS570" s="69"/>
      <c r="AT570" s="69"/>
    </row>
    <row r="571">
      <c r="A571" s="75"/>
      <c r="B571" s="75"/>
      <c r="C571" s="76"/>
      <c r="D571" s="68"/>
      <c r="E571" s="77"/>
      <c r="F571" s="78"/>
      <c r="G571" s="79"/>
      <c r="H571" s="79"/>
      <c r="I571" s="78"/>
      <c r="J571" s="68"/>
      <c r="K571" s="68"/>
      <c r="L571" s="77"/>
      <c r="M571" s="77"/>
      <c r="N571" s="77"/>
      <c r="O571" s="80"/>
      <c r="P571" s="81"/>
      <c r="Q571" s="68"/>
      <c r="R571" s="77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  <c r="AM571" s="69"/>
      <c r="AN571" s="69"/>
      <c r="AO571" s="69"/>
      <c r="AP571" s="69"/>
      <c r="AQ571" s="69"/>
      <c r="AR571" s="69"/>
      <c r="AS571" s="69"/>
      <c r="AT571" s="69"/>
    </row>
    <row r="572">
      <c r="A572" s="75"/>
      <c r="B572" s="75"/>
      <c r="C572" s="76"/>
      <c r="D572" s="68"/>
      <c r="E572" s="77"/>
      <c r="F572" s="78"/>
      <c r="G572" s="79"/>
      <c r="H572" s="79"/>
      <c r="I572" s="78"/>
      <c r="J572" s="68"/>
      <c r="K572" s="68"/>
      <c r="L572" s="77"/>
      <c r="M572" s="77"/>
      <c r="N572" s="77"/>
      <c r="O572" s="80"/>
      <c r="P572" s="81"/>
      <c r="Q572" s="68"/>
      <c r="R572" s="77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  <c r="AM572" s="69"/>
      <c r="AN572" s="69"/>
      <c r="AO572" s="69"/>
      <c r="AP572" s="69"/>
      <c r="AQ572" s="69"/>
      <c r="AR572" s="69"/>
      <c r="AS572" s="69"/>
      <c r="AT572" s="69"/>
    </row>
    <row r="573">
      <c r="A573" s="75"/>
      <c r="B573" s="75"/>
      <c r="C573" s="76"/>
      <c r="D573" s="68"/>
      <c r="E573" s="77"/>
      <c r="F573" s="78"/>
      <c r="G573" s="79"/>
      <c r="H573" s="78"/>
      <c r="I573" s="78"/>
      <c r="J573" s="68"/>
      <c r="K573" s="68"/>
      <c r="L573" s="77"/>
      <c r="M573" s="77"/>
      <c r="N573" s="77"/>
      <c r="O573" s="80"/>
      <c r="P573" s="81"/>
      <c r="Q573" s="68"/>
      <c r="R573" s="77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  <c r="AM573" s="69"/>
      <c r="AN573" s="69"/>
      <c r="AO573" s="69"/>
      <c r="AP573" s="69"/>
      <c r="AQ573" s="69"/>
      <c r="AR573" s="69"/>
      <c r="AS573" s="69"/>
      <c r="AT573" s="69"/>
    </row>
    <row r="574">
      <c r="A574" s="75"/>
      <c r="B574" s="75"/>
      <c r="C574" s="76"/>
      <c r="D574" s="68"/>
      <c r="E574" s="77"/>
      <c r="F574" s="78"/>
      <c r="G574" s="79"/>
      <c r="H574" s="79"/>
      <c r="I574" s="78"/>
      <c r="J574" s="68"/>
      <c r="K574" s="68"/>
      <c r="L574" s="77"/>
      <c r="M574" s="77"/>
      <c r="N574" s="77"/>
      <c r="O574" s="80"/>
      <c r="P574" s="81"/>
      <c r="Q574" s="68"/>
      <c r="R574" s="77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  <c r="AM574" s="69"/>
      <c r="AN574" s="69"/>
      <c r="AO574" s="69"/>
      <c r="AP574" s="69"/>
      <c r="AQ574" s="69"/>
      <c r="AR574" s="69"/>
      <c r="AS574" s="69"/>
      <c r="AT574" s="69"/>
    </row>
    <row r="575">
      <c r="A575" s="75"/>
      <c r="B575" s="75"/>
      <c r="C575" s="76"/>
      <c r="D575" s="68"/>
      <c r="E575" s="77"/>
      <c r="F575" s="78"/>
      <c r="G575" s="79"/>
      <c r="H575" s="79"/>
      <c r="I575" s="78"/>
      <c r="J575" s="68"/>
      <c r="K575" s="68"/>
      <c r="L575" s="77"/>
      <c r="M575" s="77"/>
      <c r="N575" s="77"/>
      <c r="O575" s="80"/>
      <c r="P575" s="81"/>
      <c r="Q575" s="68"/>
      <c r="R575" s="77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  <c r="AM575" s="69"/>
      <c r="AN575" s="69"/>
      <c r="AO575" s="69"/>
      <c r="AP575" s="69"/>
      <c r="AQ575" s="69"/>
      <c r="AR575" s="69"/>
      <c r="AS575" s="69"/>
      <c r="AT575" s="69"/>
    </row>
    <row r="576">
      <c r="A576" s="75"/>
      <c r="B576" s="75"/>
      <c r="C576" s="76"/>
      <c r="D576" s="68"/>
      <c r="E576" s="77"/>
      <c r="F576" s="78"/>
      <c r="G576" s="79"/>
      <c r="H576" s="79"/>
      <c r="I576" s="78"/>
      <c r="J576" s="68"/>
      <c r="K576" s="68"/>
      <c r="L576" s="77"/>
      <c r="M576" s="77"/>
      <c r="N576" s="77"/>
      <c r="O576" s="80"/>
      <c r="P576" s="81"/>
      <c r="Q576" s="68"/>
      <c r="R576" s="77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  <c r="AM576" s="69"/>
      <c r="AN576" s="69"/>
      <c r="AO576" s="69"/>
      <c r="AP576" s="69"/>
      <c r="AQ576" s="69"/>
      <c r="AR576" s="69"/>
      <c r="AS576" s="69"/>
      <c r="AT576" s="69"/>
    </row>
  </sheetData>
  <sheetCalcPr fullCalcOnLoad="true"/>
  <autoFilter ref="A1:R566"/>
  <dataValidations count="13">
    <dataValidation type="list" errorStyle="warning" allowBlank="true" showDropDown="false" showInputMessage="false" showErrorMessage="true" sqref="L434 L475 L517">
      <formula1>"云服务器,数据库,短信,域名/备案,音视频,商标,安全,others"</formula1>
    </dataValidation>
    <dataValidation type="list" errorStyle="warning" allowBlank="true" showDropDown="false" showInputMessage="false" showErrorMessage="true" sqref="P517">
      <formula1>"4月,5月,6月,7月,8月,9月,10月,11月,12月"</formula1>
    </dataValidation>
    <dataValidation type="list" errorStyle="warning" allowBlank="true" showDropDown="false" showInputMessage="false" showErrorMessage="true" sqref="S166:S172 S178:S179 S182:S188">
      <formula1>"1-7,8-14,,15-21,22-31"</formula1>
    </dataValidation>
    <dataValidation type="list" errorStyle="warning" allowBlank="true" showDropDown="false" showInputMessage="false" showErrorMessage="true" sqref="AS168:AS170">
      <formula1>"产品商机,市场商机,官网认证"</formula1>
    </dataValidation>
    <dataValidation type="list" errorStyle="warning" allowBlank="true" showDropDown="false" showInputMessage="false" showErrorMessage="true" sqref="O517">
      <formula1>"2021年"</formula1>
    </dataValidation>
    <dataValidation type="list" errorStyle="warning" allowBlank="true" showDropDown="false" showInputMessage="false" showErrorMessage="true" sqref="AL169:AL170">
      <formula1>"是,否"</formula1>
    </dataValidation>
    <dataValidation type="list" errorStyle="warning" allowBlank="true" showDropDown="false" showInputMessage="false" showErrorMessage="true" sqref="V179">
      <formula1>"企业,个人"</formula1>
    </dataValidation>
    <dataValidation type="list" errorStyle="warning" allowBlank="true" showDropDown="false" showInputMessage="false" showErrorMessage="true" promptTitle="提示" prompt="您选择的不是下拉列表中的选项" sqref="O475">
      <formula1>"2021年,2022年"</formula1>
    </dataValidation>
    <dataValidation type="list" errorStyle="warning" allowBlank="true" showDropDown="false" showInputMessage="false" showErrorMessage="true" promptTitle="提示" prompt="您选择的不是下拉列表中的选项" sqref="S189:S190 S246:S249 Y248">
      <formula1>"是,否"</formula1>
    </dataValidation>
    <dataValidation type="list" errorStyle="warning" allowBlank="true" showDropDown="false" showInputMessage="false" showErrorMessage="true" promptTitle="提示" prompt="您选择的不是下拉列表中的选项" sqref="S163:S165 S175 S180">
      <formula1>"1-7,8-14,15-21,22-31"</formula1>
    </dataValidation>
    <dataValidation type="list" errorStyle="warning" allowBlank="true" showDropDown="false" showInputMessage="false" showErrorMessage="true" promptTitle="提示" prompt="您选择的不是下拉列表中的选项" sqref="N78 N441 N475">
      <formula1>"0%,30%,60%,90%,100%"</formula1>
    </dataValidation>
    <dataValidation type="list" errorStyle="warning" allowBlank="true" showDropDown="false" showInputMessage="false" showErrorMessage="true" promptTitle="提示" prompt="您选择的不是下拉列表中的选项" sqref="V163:V167 V170:V172 V175:V176 V178 V180 V182:V183 V186:V187">
      <formula1>"企业,个人"</formula1>
    </dataValidation>
    <dataValidation type="list" errorStyle="warning" allowBlank="true" showDropDown="false" showInputMessage="false" showErrorMessage="true" promptTitle="提示" prompt="您选择的不是下拉列表中的选项" sqref="P475">
      <formula1>"1月,2月,3月,4月,5月,6月,7月,8月,9月,10月,11月,12月"</formula1>
    </dataValidation>
  </dataValidations>
  <pageMargins left="0.7" right="0.7" top="0.75" bottom="0.75" header="0.3" footer="0.3"/>
  <ignoredErrors>
    <ignoredError sqref="C4 C10 C25 C64 C67 C69 C78 C81:C82 C92 C125 C143 C152 C173 C175 C205 C225 C232 C248 C259:C262 C268 C286:C287 C296 C314 C344 C363 C367 C400 C425:C428 C434:C435 C441 C454 C475 C486 C489 C504 C508 C514 C517 C519 C539 C546 C564:C565" numberStoredAsText="true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>
      <pane ySplit="1.0" topLeftCell="A2" activePane="bottomLeft" state="frozen"/>
      <selection pane="bottomLeft"/>
    </sheetView>
  </sheetViews>
  <cols>
    <col min="1" max="1" width="8.0" hidden="false" customWidth="false"/>
    <col min="2" max="2" width="8.0" hidden="false" customWidth="false"/>
    <col min="3" max="3" width="8.0" hidden="false" customWidth="false"/>
    <col min="4" max="4" width="6.5703125" hidden="false" customWidth="true"/>
    <col min="5" max="5" width="10.42578125" hidden="false" customWidth="true"/>
    <col min="6" max="6" width="10.42578125" hidden="false" customWidth="true"/>
    <col min="7" max="7" width="10.42578125" hidden="false" customWidth="true"/>
    <col min="8" max="8" width="16.140625" hidden="false" customWidth="true"/>
    <col min="9" max="9" width="13.7109375" hidden="false" customWidth="true"/>
    <col min="10" max="10" width="14.85546875" hidden="false" customWidth="true"/>
    <col min="11" max="11" width="14.85546875" hidden="false" customWidth="true"/>
    <col min="12" max="12" width="8.0" hidden="false" customWidth="false"/>
    <col min="13" max="13" width="8.0" hidden="false" customWidth="fals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  <col min="26" max="26" width="8.0" hidden="false" customWidth="false"/>
    <col min="27" max="27" width="8.0" hidden="false" customWidth="false"/>
  </cols>
  <sheetData>
    <row r="1">
      <c r="A1" s="16" t="s">
        <v>0</v>
      </c>
      <c r="B1" s="16" t="s">
        <v>1</v>
      </c>
      <c r="C1" s="16" t="s">
        <v>1481</v>
      </c>
      <c r="D1" s="16" t="s">
        <v>1482</v>
      </c>
      <c r="E1" s="16" t="s">
        <v>3</v>
      </c>
      <c r="F1" s="16" t="s">
        <v>4</v>
      </c>
      <c r="G1" s="16" t="s">
        <v>5</v>
      </c>
      <c r="H1" s="16" t="s">
        <v>6</v>
      </c>
      <c r="I1" s="82" t="s">
        <v>1483</v>
      </c>
      <c r="J1" s="51" t="s">
        <v>1484</v>
      </c>
      <c r="K1" s="51" t="s">
        <v>1485</v>
      </c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</row>
    <row r="2">
      <c r="A2" s="84" t="n">
        <v>44382.0</v>
      </c>
      <c r="B2" s="16" t="s">
        <v>1486</v>
      </c>
      <c r="C2" s="16" t="s">
        <v>35</v>
      </c>
      <c r="D2" s="85" t="n">
        <v>32.0</v>
      </c>
      <c r="E2" s="85" t="n">
        <v>11.0</v>
      </c>
      <c r="F2" s="85" t="n">
        <v>1.0</v>
      </c>
      <c r="G2" s="85" t="n">
        <v>0.0</v>
      </c>
      <c r="H2" s="16" t="n">
        <v>1.0</v>
      </c>
      <c r="I2" s="86" t="n">
        <v>90000.0</v>
      </c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</row>
    <row r="3">
      <c r="A3" s="87"/>
      <c r="B3" s="70"/>
      <c r="C3" s="16" t="s">
        <v>127</v>
      </c>
      <c r="D3" s="85" t="n">
        <v>11.0</v>
      </c>
      <c r="E3" s="85" t="n">
        <v>4.0</v>
      </c>
      <c r="F3" s="85" t="n">
        <v>1.0</v>
      </c>
      <c r="G3" s="85" t="n">
        <v>0.0</v>
      </c>
      <c r="H3" s="85" t="n">
        <v>1.0</v>
      </c>
      <c r="I3" s="88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</row>
    <row r="4">
      <c r="A4" s="87"/>
      <c r="B4" s="70"/>
      <c r="C4" s="16" t="s">
        <v>55</v>
      </c>
      <c r="D4" s="16" t="n">
        <v>46.0</v>
      </c>
      <c r="E4" s="16" t="n">
        <v>4.0</v>
      </c>
      <c r="F4" s="16" t="n">
        <v>2.0</v>
      </c>
      <c r="G4" s="16" t="n">
        <v>1.0</v>
      </c>
      <c r="H4" s="85" t="n">
        <v>2.0</v>
      </c>
      <c r="I4" s="86" t="n">
        <v>20000.0</v>
      </c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</row>
    <row r="5">
      <c r="A5" s="87"/>
      <c r="B5" s="70"/>
      <c r="C5" s="16" t="s">
        <v>53</v>
      </c>
      <c r="D5" s="85" t="n">
        <v>14.0</v>
      </c>
      <c r="E5" s="85" t="n">
        <v>3.0</v>
      </c>
      <c r="F5" s="16" t="n">
        <v>3.0</v>
      </c>
      <c r="G5" s="85" t="n">
        <v>0.0</v>
      </c>
      <c r="H5" s="85" t="n">
        <v>0.0</v>
      </c>
      <c r="I5" s="88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</row>
    <row r="6">
      <c r="A6" s="87"/>
      <c r="B6" s="16" t="s">
        <v>1487</v>
      </c>
      <c r="C6" s="16" t="s">
        <v>105</v>
      </c>
      <c r="D6" s="85" t="n">
        <v>92.0</v>
      </c>
      <c r="E6" s="85" t="n">
        <v>6.0</v>
      </c>
      <c r="F6" s="85" t="n">
        <v>1.0</v>
      </c>
      <c r="G6" s="85" t="n">
        <v>0.0</v>
      </c>
      <c r="H6" s="85" t="n">
        <v>1.0</v>
      </c>
      <c r="I6" s="86" t="n">
        <v>10000.0</v>
      </c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</row>
    <row r="7">
      <c r="A7" s="87"/>
      <c r="B7" s="70"/>
      <c r="C7" s="16" t="s">
        <v>38</v>
      </c>
      <c r="D7" s="85" t="n">
        <v>119.0</v>
      </c>
      <c r="E7" s="85" t="n">
        <v>6.0</v>
      </c>
      <c r="F7" s="85" t="n">
        <v>1.0</v>
      </c>
      <c r="G7" s="85" t="n">
        <v>0.0</v>
      </c>
      <c r="H7" s="85" t="n">
        <v>1.0</v>
      </c>
      <c r="I7" s="86" t="n">
        <v>21000.0</v>
      </c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</row>
    <row r="8">
      <c r="A8" s="87"/>
      <c r="B8" s="89"/>
      <c r="C8" s="90" t="s">
        <v>100</v>
      </c>
      <c r="D8" s="91" t="n">
        <v>94.0</v>
      </c>
      <c r="E8" s="91" t="n">
        <v>5.0</v>
      </c>
      <c r="F8" s="91" t="n">
        <v>1.0</v>
      </c>
      <c r="G8" s="91" t="n">
        <v>1.0</v>
      </c>
      <c r="H8" s="91" t="n">
        <v>1.0</v>
      </c>
      <c r="I8" s="92" t="n">
        <v>22000.0</v>
      </c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</row>
    <row r="9">
      <c r="A9" s="87"/>
      <c r="B9" s="93" t="s">
        <v>12</v>
      </c>
      <c r="C9" s="94"/>
      <c r="D9" s="95" t="n">
        <f>D2+D3+D4+D5+D6+D7+D8</f>
        <v>0.0</v>
      </c>
      <c r="E9" s="95" t="n">
        <f>E2+E3+E4+E5+E6+E7+E8</f>
        <v>0.0</v>
      </c>
      <c r="F9" s="95" t="n">
        <f>F2+F3+F4+F5+F6+F7+F8</f>
        <v>0.0</v>
      </c>
      <c r="G9" s="95" t="n">
        <f>G2+G3+G4+G5+G6+G7+G8</f>
        <v>0.0</v>
      </c>
      <c r="H9" s="95" t="n">
        <f>H2+H3+H4+H5+H6+H7+H8</f>
        <v>0.0</v>
      </c>
      <c r="I9" s="96" t="n">
        <f>I2+I4+I6+I7+I8</f>
        <v>0.0</v>
      </c>
      <c r="J9" s="95" t="n">
        <v>6.0</v>
      </c>
      <c r="K9" s="97" t="n">
        <v>130619.0</v>
      </c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</row>
    <row r="10">
      <c r="A10" s="98"/>
      <c r="B10" s="93" t="s">
        <v>13</v>
      </c>
      <c r="C10" s="83"/>
      <c r="D10" s="83"/>
      <c r="E10" s="83"/>
      <c r="F10" s="99"/>
      <c r="G10" s="83"/>
      <c r="H10" s="83"/>
      <c r="I10" s="99"/>
      <c r="J10" s="95" t="n">
        <v>9.0</v>
      </c>
      <c r="K10" s="97" t="n">
        <v>169296.2</v>
      </c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</row>
    <row r="11">
      <c r="A11" s="100"/>
      <c r="B11" s="101"/>
      <c r="C11" s="101"/>
      <c r="D11" s="102"/>
      <c r="E11" s="102"/>
      <c r="F11" s="102"/>
      <c r="G11" s="102"/>
      <c r="H11" s="101"/>
      <c r="I11" s="69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</row>
    <row r="12">
      <c r="A12" s="103" t="n">
        <v>44383.0</v>
      </c>
      <c r="B12" s="16" t="s">
        <v>1486</v>
      </c>
      <c r="C12" s="16" t="s">
        <v>35</v>
      </c>
      <c r="D12" s="85" t="n">
        <f>D2+E2</f>
        <v>0.0</v>
      </c>
      <c r="E12" s="104" t="n">
        <v>7.0</v>
      </c>
      <c r="F12" s="105" t="n">
        <v>4.0</v>
      </c>
      <c r="G12" s="105" t="n">
        <v>0.0</v>
      </c>
      <c r="H12" s="105" t="n">
        <v>2.0</v>
      </c>
      <c r="I12" s="106" t="n">
        <v>24000.0</v>
      </c>
      <c r="J12" s="104"/>
      <c r="K12" s="107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</row>
    <row r="13">
      <c r="A13" s="70"/>
      <c r="B13" s="70"/>
      <c r="C13" s="16" t="s">
        <v>127</v>
      </c>
      <c r="D13" s="85" t="n">
        <f>D3+E3</f>
        <v>0.0</v>
      </c>
      <c r="E13" s="104" t="n">
        <v>11.0</v>
      </c>
      <c r="F13" s="105" t="n">
        <v>2.0</v>
      </c>
      <c r="G13" s="105" t="n">
        <v>0.0</v>
      </c>
      <c r="H13" s="104" t="n">
        <v>2.0</v>
      </c>
      <c r="I13" s="108" t="n">
        <v>8500.0</v>
      </c>
      <c r="J13" s="104"/>
      <c r="K13" s="109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</row>
    <row r="14">
      <c r="A14" s="70"/>
      <c r="B14" s="70"/>
      <c r="C14" s="16" t="s">
        <v>55</v>
      </c>
      <c r="D14" s="85" t="n">
        <f>D4+E4</f>
        <v>0.0</v>
      </c>
      <c r="E14" s="104" t="n">
        <v>5.0</v>
      </c>
      <c r="F14" s="105" t="n">
        <v>2.0</v>
      </c>
      <c r="G14" s="105" t="n">
        <v>2.0</v>
      </c>
      <c r="H14" s="104" t="n">
        <v>2.0</v>
      </c>
      <c r="I14" s="106" t="n">
        <v>12000.0</v>
      </c>
      <c r="J14" s="104"/>
      <c r="K14" s="107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</row>
    <row r="15">
      <c r="A15" s="70"/>
      <c r="B15" s="70"/>
      <c r="C15" s="16" t="s">
        <v>53</v>
      </c>
      <c r="D15" s="85" t="n">
        <f>D5+E5</f>
        <v>0.0</v>
      </c>
      <c r="E15" s="104" t="n">
        <v>5.0</v>
      </c>
      <c r="F15" s="105" t="n">
        <v>5.0</v>
      </c>
      <c r="G15" s="105" t="n">
        <v>0.0</v>
      </c>
      <c r="H15" s="105" t="n">
        <v>3.0</v>
      </c>
      <c r="I15" s="108" t="n">
        <v>13000.0</v>
      </c>
      <c r="J15" s="104"/>
      <c r="K15" s="107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</row>
    <row r="16">
      <c r="A16" s="70"/>
      <c r="B16" s="16" t="s">
        <v>1487</v>
      </c>
      <c r="C16" s="16" t="s">
        <v>105</v>
      </c>
      <c r="D16" s="85" t="n">
        <f>D6+E6</f>
        <v>0.0</v>
      </c>
      <c r="E16" s="104" t="n">
        <v>8.0</v>
      </c>
      <c r="F16" s="104" t="n">
        <v>3.0</v>
      </c>
      <c r="G16" s="104" t="n">
        <v>1.0</v>
      </c>
      <c r="H16" s="104" t="n">
        <v>3.0</v>
      </c>
      <c r="I16" s="106" t="n">
        <f t="normal">'重点客户'!F25+'重点客户'!F26+'重点客户'!F27</f>
        <v>0.0</v>
      </c>
      <c r="J16" s="104"/>
      <c r="K16" s="107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</row>
    <row r="17">
      <c r="A17" s="70"/>
      <c r="B17" s="70"/>
      <c r="C17" s="16" t="s">
        <v>38</v>
      </c>
      <c r="D17" s="85" t="n">
        <f>D7+E7</f>
        <v>0.0</v>
      </c>
      <c r="E17" s="104" t="n">
        <v>5.0</v>
      </c>
      <c r="F17" s="104" t="n">
        <v>2.0</v>
      </c>
      <c r="G17" s="104" t="n">
        <v>2.0</v>
      </c>
      <c r="H17" s="104" t="n">
        <v>2.0</v>
      </c>
      <c r="I17" s="106" t="n">
        <f t="normal">'重点客户'!F28+'重点客户'!F29+'重点客户'!F30</f>
        <v>0.0</v>
      </c>
      <c r="J17" s="104"/>
      <c r="K17" s="107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</row>
    <row r="18">
      <c r="A18" s="70"/>
      <c r="B18" s="70"/>
      <c r="C18" s="16" t="s">
        <v>100</v>
      </c>
      <c r="D18" s="85" t="n">
        <f>D8+E8</f>
        <v>0.0</v>
      </c>
      <c r="E18" s="104" t="n">
        <v>5.0</v>
      </c>
      <c r="F18" s="104" t="n">
        <v>3.0</v>
      </c>
      <c r="G18" s="104" t="n">
        <v>1.0</v>
      </c>
      <c r="H18" s="104" t="n">
        <v>3.0</v>
      </c>
      <c r="I18" s="106" t="n">
        <f t="normal">'重点客户'!F22+'重点客户'!F23+'重点客户'!F24</f>
        <v>0.0</v>
      </c>
      <c r="J18" s="104"/>
      <c r="K18" s="107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</row>
    <row r="19">
      <c r="A19" s="83"/>
      <c r="B19" s="93" t="s">
        <v>12</v>
      </c>
      <c r="C19" s="94"/>
      <c r="D19" s="95" t="n">
        <f>D12+D13+D14+D15+D16+D17+D18</f>
        <v>0.0</v>
      </c>
      <c r="E19" s="95" t="n">
        <f>E12+E13+E14+E15+E16+E17+E18</f>
        <v>0.0</v>
      </c>
      <c r="F19" s="110" t="n">
        <f>F12+F13+F14+F15+F16+F17+F18</f>
        <v>0.0</v>
      </c>
      <c r="G19" s="110" t="n">
        <f>G12+G13+G14+G15+G16+G17+G18</f>
        <v>0.0</v>
      </c>
      <c r="H19" s="110" t="n">
        <f>H12+H13+H14+H15+H16+H17+H18</f>
        <v>0.0</v>
      </c>
      <c r="I19" s="111" t="n">
        <f>I12+I14+I16+I17+I18</f>
        <v>0.0</v>
      </c>
      <c r="J19" s="95" t="n">
        <v>21.0</v>
      </c>
      <c r="K19" s="97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</row>
    <row r="20">
      <c r="A20" s="83"/>
      <c r="B20" s="93" t="s">
        <v>13</v>
      </c>
      <c r="C20" s="83"/>
      <c r="D20" s="83"/>
      <c r="E20" s="83"/>
      <c r="F20" s="99"/>
      <c r="G20" s="83"/>
      <c r="H20" s="83"/>
      <c r="I20" s="99"/>
      <c r="J20" s="95" t="n">
        <f t="normal">COUNT('重点客户'!B11:B21)</f>
        <v>0.0</v>
      </c>
      <c r="K20" s="97" t="n">
        <f t="normal">SUM('重点客户'!H11:H21)</f>
        <v>0.0</v>
      </c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</row>
    <row r="21"/>
    <row r="22">
      <c r="A22" s="103" t="n">
        <v>44384.0</v>
      </c>
      <c r="B22" s="16" t="s">
        <v>1486</v>
      </c>
      <c r="C22" s="16" t="s">
        <v>35</v>
      </c>
      <c r="D22" s="85" t="n">
        <f>D12+E12</f>
        <v>0.0</v>
      </c>
      <c r="E22" s="104" t="n">
        <v>8.0</v>
      </c>
      <c r="F22" s="105" t="n">
        <v>1.0</v>
      </c>
      <c r="G22" s="105" t="n">
        <v>0.0</v>
      </c>
      <c r="H22" s="105" t="n">
        <v>1.0</v>
      </c>
      <c r="I22" s="106" t="n">
        <v>10000.0</v>
      </c>
      <c r="J22" s="104"/>
      <c r="K22" s="107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</row>
    <row r="23">
      <c r="A23" s="70"/>
      <c r="B23" s="70"/>
      <c r="C23" s="16" t="s">
        <v>127</v>
      </c>
      <c r="D23" s="85" t="n">
        <f>D13+E13</f>
        <v>0.0</v>
      </c>
      <c r="E23" s="104" t="n">
        <v>9.0</v>
      </c>
      <c r="F23" s="105" t="n">
        <v>4.0</v>
      </c>
      <c r="G23" s="105" t="n">
        <v>0.0</v>
      </c>
      <c r="H23" s="104" t="n">
        <v>1.0</v>
      </c>
      <c r="I23" s="108" t="n">
        <v>7000.0</v>
      </c>
      <c r="J23" s="104"/>
      <c r="K23" s="109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</row>
    <row r="24">
      <c r="A24" s="70"/>
      <c r="B24" s="70"/>
      <c r="C24" s="16" t="s">
        <v>55</v>
      </c>
      <c r="D24" s="85" t="n">
        <f>D14+E14</f>
        <v>0.0</v>
      </c>
      <c r="E24" s="104" t="n">
        <v>2.0</v>
      </c>
      <c r="F24" s="105" t="n">
        <v>0.0</v>
      </c>
      <c r="G24" s="105" t="n">
        <v>0.0</v>
      </c>
      <c r="H24" s="104" t="n">
        <v>1.0</v>
      </c>
      <c r="I24" s="106" t="n">
        <v>20000.0</v>
      </c>
      <c r="J24" s="104"/>
      <c r="K24" s="107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</row>
    <row r="25">
      <c r="A25" s="70"/>
      <c r="B25" s="70"/>
      <c r="C25" s="16" t="s">
        <v>53</v>
      </c>
      <c r="D25" s="85" t="n">
        <f>D15+E15</f>
        <v>0.0</v>
      </c>
      <c r="E25" s="104" t="n">
        <v>5.0</v>
      </c>
      <c r="F25" s="105" t="n">
        <v>0.0</v>
      </c>
      <c r="G25" s="105" t="n">
        <v>0.0</v>
      </c>
      <c r="H25" s="105" t="n">
        <v>1.0</v>
      </c>
      <c r="I25" s="108" t="n">
        <v>8000.0</v>
      </c>
      <c r="J25" s="104"/>
      <c r="K25" s="107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</row>
    <row r="26">
      <c r="A26" s="70"/>
      <c r="B26" s="16" t="s">
        <v>1487</v>
      </c>
      <c r="C26" s="16" t="s">
        <v>105</v>
      </c>
      <c r="D26" s="85" t="n">
        <f>D16+E16</f>
        <v>0.0</v>
      </c>
      <c r="E26" s="104" t="n">
        <v>5.0</v>
      </c>
      <c r="F26" s="104" t="n">
        <v>3.0</v>
      </c>
      <c r="G26" s="104" t="n">
        <v>0.0</v>
      </c>
      <c r="H26" s="104" t="n">
        <v>2.0</v>
      </c>
      <c r="I26" s="106" t="n">
        <v>14000.0</v>
      </c>
      <c r="J26" s="104"/>
      <c r="K26" s="107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</row>
    <row r="27">
      <c r="A27" s="70"/>
      <c r="B27" s="70"/>
      <c r="C27" s="16" t="s">
        <v>38</v>
      </c>
      <c r="D27" s="85" t="n">
        <f>D17+E17</f>
        <v>0.0</v>
      </c>
      <c r="E27" s="104" t="n">
        <v>10.0</v>
      </c>
      <c r="F27" s="104" t="n">
        <v>3.0</v>
      </c>
      <c r="G27" s="104" t="n">
        <v>0.0</v>
      </c>
      <c r="H27" s="104" t="n">
        <v>1.0</v>
      </c>
      <c r="I27" s="106" t="n">
        <v>8500.0</v>
      </c>
      <c r="J27" s="104"/>
      <c r="K27" s="107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</row>
    <row r="28">
      <c r="A28" s="70"/>
      <c r="B28" s="70"/>
      <c r="C28" s="16" t="s">
        <v>100</v>
      </c>
      <c r="D28" s="85" t="n">
        <f>D18+E18</f>
        <v>0.0</v>
      </c>
      <c r="E28" s="104" t="n">
        <v>6.0</v>
      </c>
      <c r="F28" s="104" t="n">
        <v>1.0</v>
      </c>
      <c r="G28" s="104" t="n">
        <v>0.0</v>
      </c>
      <c r="H28" s="104" t="n">
        <v>2.0</v>
      </c>
      <c r="I28" s="106" t="n">
        <v>68000.0</v>
      </c>
      <c r="J28" s="104"/>
      <c r="K28" s="107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</row>
    <row r="29">
      <c r="A29" s="83"/>
      <c r="B29" s="93" t="s">
        <v>12</v>
      </c>
      <c r="C29" s="94"/>
      <c r="D29" s="95" t="n">
        <f>D22+D23+D24+D25+D26+D27+D28</f>
        <v>0.0</v>
      </c>
      <c r="E29" s="95" t="n">
        <f>E22+E23+E24+E25+E26+E27+E28</f>
        <v>0.0</v>
      </c>
      <c r="F29" s="110" t="n">
        <f>F22+F23+F24+F25+F26+F27+F28</f>
        <v>0.0</v>
      </c>
      <c r="G29" s="110" t="n">
        <f>G22+G23+G24+G25+G26+G27+G28</f>
        <v>0.0</v>
      </c>
      <c r="H29" s="110" t="n">
        <f>H22+H23+H24+H25+H26+H27+H28</f>
        <v>0.0</v>
      </c>
      <c r="I29" s="111" t="n">
        <f>I22+I24+I26+I27+I28</f>
        <v>0.0</v>
      </c>
      <c r="J29" s="95"/>
      <c r="K29" s="97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</row>
    <row r="30">
      <c r="A30" s="83"/>
      <c r="B30" s="93" t="s">
        <v>13</v>
      </c>
      <c r="C30" s="83"/>
      <c r="D30" s="83"/>
      <c r="E30" s="83"/>
      <c r="F30" s="83"/>
      <c r="G30" s="83"/>
      <c r="H30" s="83"/>
      <c r="I30" s="83"/>
      <c r="J30" s="95"/>
      <c r="K30" s="97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</row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</sheetData>
  <sheetCalcPr fullCalcOnLoad="true"/>
  <autoFilter ref="A1:K10"/>
  <mergeCells count="9">
    <mergeCell ref="B2:B5"/>
    <mergeCell ref="A2:A10"/>
    <mergeCell ref="B6:B8"/>
    <mergeCell ref="B22:B25"/>
    <mergeCell ref="A22:A28"/>
    <mergeCell ref="B26:B28"/>
    <mergeCell ref="B12:B15"/>
    <mergeCell ref="A12:A18"/>
    <mergeCell ref="B16:B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>
      <pane ySplit="1.0" topLeftCell="A2" activePane="bottomLeft" state="frozen"/>
      <selection pane="bottomLeft"/>
    </sheetView>
  </sheetViews>
  <cols>
    <col min="1" max="1" width="15.5703125" hidden="false" customWidth="true"/>
    <col min="2" max="2" width="14.28515625" hidden="false" customWidth="true"/>
    <col min="3" max="3" width="10.140625" hidden="false" customWidth="true"/>
    <col min="4" max="4" width="13.7109375" hidden="false" customWidth="true"/>
    <col min="5" max="5" width="13.7109375" hidden="false" customWidth="true"/>
    <col min="6" max="6" width="9.42578125" hidden="false" customWidth="true"/>
    <col min="7" max="7" width="9.42578125" hidden="false" customWidth="true"/>
    <col min="8" max="8" width="9.42578125" hidden="false" customWidth="true"/>
    <col min="9" max="9" width="8.0" hidden="false" customWidth="false"/>
    <col min="10" max="10" width="8.0" hidden="false" customWidth="false"/>
    <col min="11" max="11" width="8.0" hidden="false" customWidth="false"/>
    <col min="12" max="12" width="8.0" hidden="false" customWidth="false"/>
    <col min="13" max="13" width="8.0" hidden="false" customWidth="fals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  <col min="26" max="26" width="8.0" hidden="false" customWidth="false"/>
    <col min="27" max="27" width="8.0" hidden="false" customWidth="false"/>
    <col min="28" max="28" width="8.0" hidden="false" customWidth="false"/>
  </cols>
  <sheetData>
    <row r="1">
      <c r="A1" s="112" t="s">
        <v>14</v>
      </c>
      <c r="B1" s="112" t="s">
        <v>15</v>
      </c>
      <c r="C1" s="112" t="s">
        <v>16</v>
      </c>
      <c r="D1" s="112" t="s">
        <v>17</v>
      </c>
      <c r="E1" s="112" t="s">
        <v>18</v>
      </c>
      <c r="F1" s="113" t="s">
        <v>19</v>
      </c>
      <c r="G1" s="113" t="s">
        <v>20</v>
      </c>
      <c r="H1" s="114" t="s">
        <v>21</v>
      </c>
      <c r="I1" s="69" t="s">
        <v>22</v>
      </c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</row>
    <row r="2">
      <c r="A2" s="115" t="n">
        <v>44381.0</v>
      </c>
      <c r="B2" s="116" t="n">
        <v>1.00009537321E11</v>
      </c>
      <c r="C2" s="112" t="s">
        <v>23</v>
      </c>
      <c r="D2" s="112"/>
      <c r="E2" s="112" t="s">
        <v>24</v>
      </c>
      <c r="F2" s="112"/>
      <c r="G2" s="112"/>
      <c r="H2" s="114" t="n">
        <v>10109.4</v>
      </c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</row>
    <row r="3">
      <c r="A3" s="115" t="n">
        <v>44381.0</v>
      </c>
      <c r="B3" s="116" t="n">
        <v>1.00007123386E11</v>
      </c>
      <c r="C3" s="112" t="s">
        <v>23</v>
      </c>
      <c r="D3" s="112"/>
      <c r="E3" s="112" t="s">
        <v>25</v>
      </c>
      <c r="F3" s="112"/>
      <c r="G3" s="112"/>
      <c r="H3" s="114" t="n">
        <v>7200.0</v>
      </c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</row>
    <row r="4">
      <c r="A4" s="115" t="n">
        <v>44381.0</v>
      </c>
      <c r="B4" s="116" t="n">
        <v>1.00010229632E11</v>
      </c>
      <c r="C4" s="112" t="s">
        <v>23</v>
      </c>
      <c r="D4" s="112"/>
      <c r="E4" s="112" t="s">
        <v>26</v>
      </c>
      <c r="F4" s="112"/>
      <c r="G4" s="112"/>
      <c r="H4" s="114" t="n">
        <v>10789.0</v>
      </c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</row>
    <row r="5">
      <c r="A5" s="115" t="n">
        <v>44381.0</v>
      </c>
      <c r="B5" s="117" t="n">
        <v>1.04726924E8</v>
      </c>
      <c r="C5" s="112" t="s">
        <v>23</v>
      </c>
      <c r="D5" s="112"/>
      <c r="E5" s="112" t="s">
        <v>27</v>
      </c>
      <c r="F5" s="112"/>
      <c r="G5" s="112"/>
      <c r="H5" s="114" t="n">
        <v>10789.2</v>
      </c>
      <c r="I5" s="69" t="s">
        <v>28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</row>
    <row r="6">
      <c r="A6" s="115" t="n">
        <v>44381.0</v>
      </c>
      <c r="B6" s="116" t="n">
        <v>1.00018982619E11</v>
      </c>
      <c r="C6" s="112" t="s">
        <v>23</v>
      </c>
      <c r="D6" s="112"/>
      <c r="E6" s="112" t="s">
        <v>29</v>
      </c>
      <c r="F6" s="112"/>
      <c r="G6" s="112"/>
      <c r="H6" s="114" t="n">
        <v>21000.0</v>
      </c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</row>
    <row r="7">
      <c r="A7" s="115" t="n">
        <v>44381.0</v>
      </c>
      <c r="B7" s="117" t="n">
        <v>1.00000343215E11</v>
      </c>
      <c r="C7" s="112" t="s">
        <v>23</v>
      </c>
      <c r="D7" s="112"/>
      <c r="E7" s="112" t="s">
        <v>30</v>
      </c>
      <c r="F7" s="112"/>
      <c r="G7" s="112"/>
      <c r="H7" s="114" t="n">
        <v>5627.4</v>
      </c>
      <c r="I7" s="69" t="s">
        <v>28</v>
      </c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</row>
    <row r="8">
      <c r="A8" s="115" t="n">
        <v>44381.0</v>
      </c>
      <c r="B8" s="117" t="n">
        <v>1.00006649254E11</v>
      </c>
      <c r="C8" s="112" t="s">
        <v>23</v>
      </c>
      <c r="D8" s="112"/>
      <c r="E8" s="112" t="s">
        <v>31</v>
      </c>
      <c r="F8" s="112"/>
      <c r="G8" s="112"/>
      <c r="H8" s="114" t="n">
        <v>20999.99</v>
      </c>
      <c r="I8" s="69" t="s">
        <v>28</v>
      </c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</row>
    <row r="9">
      <c r="A9" s="115" t="n">
        <v>44381.0</v>
      </c>
      <c r="B9" s="116" t="n">
        <v>1.00006833469E11</v>
      </c>
      <c r="C9" s="112" t="s">
        <v>23</v>
      </c>
      <c r="D9" s="112"/>
      <c r="E9" s="112" t="s">
        <v>32</v>
      </c>
      <c r="F9" s="112"/>
      <c r="G9" s="112"/>
      <c r="H9" s="114" t="n">
        <v>66931.2</v>
      </c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</row>
    <row r="10">
      <c r="A10" s="115" t="n">
        <v>44381.0</v>
      </c>
      <c r="B10" s="116" t="n">
        <v>1.00019712234E11</v>
      </c>
      <c r="C10" s="112" t="s">
        <v>23</v>
      </c>
      <c r="D10" s="112"/>
      <c r="E10" s="112" t="s">
        <v>33</v>
      </c>
      <c r="F10" s="112"/>
      <c r="G10" s="112"/>
      <c r="H10" s="114" t="n">
        <v>15850.01</v>
      </c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</row>
    <row r="11">
      <c r="A11" s="115" t="n">
        <v>44382.0</v>
      </c>
      <c r="B11" s="116" t="n">
        <v>1.00003726505E11</v>
      </c>
      <c r="C11" s="112" t="s">
        <v>23</v>
      </c>
      <c r="D11" s="99"/>
      <c r="E11" s="112" t="s">
        <v>34</v>
      </c>
      <c r="F11" s="112"/>
      <c r="G11" s="99"/>
      <c r="H11" s="114" t="n">
        <v>12489.29</v>
      </c>
      <c r="I11" s="69" t="s">
        <v>35</v>
      </c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</row>
    <row r="12">
      <c r="A12" s="115" t="n">
        <v>44382.0</v>
      </c>
      <c r="B12" s="116" t="n">
        <v>9.937028E7</v>
      </c>
      <c r="C12" s="112" t="s">
        <v>23</v>
      </c>
      <c r="D12" s="99"/>
      <c r="E12" s="112" t="s">
        <v>36</v>
      </c>
      <c r="F12" s="112"/>
      <c r="G12" s="99"/>
      <c r="H12" s="114" t="n">
        <v>5736.99</v>
      </c>
      <c r="I12" s="99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</row>
    <row r="13">
      <c r="A13" s="115" t="n">
        <v>44382.0</v>
      </c>
      <c r="B13" s="116" t="n">
        <v>1.00012082755E11</v>
      </c>
      <c r="C13" s="112" t="s">
        <v>23</v>
      </c>
      <c r="D13" s="99"/>
      <c r="E13" s="112" t="s">
        <v>37</v>
      </c>
      <c r="F13" s="112"/>
      <c r="G13" s="99"/>
      <c r="H13" s="114" t="n">
        <v>10203.0</v>
      </c>
      <c r="I13" s="69" t="s">
        <v>35</v>
      </c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</row>
    <row r="14">
      <c r="A14" s="115" t="n">
        <v>44382.0</v>
      </c>
      <c r="B14" s="116" t="n">
        <v>1.00015374834E11</v>
      </c>
      <c r="C14" s="112" t="s">
        <v>23</v>
      </c>
      <c r="D14" s="99"/>
      <c r="E14" s="112" t="s">
        <v>26</v>
      </c>
      <c r="F14" s="112"/>
      <c r="G14" s="99"/>
      <c r="H14" s="114" t="n">
        <v>11603.97</v>
      </c>
      <c r="I14" s="69" t="s">
        <v>38</v>
      </c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</row>
    <row r="15">
      <c r="A15" s="115" t="n">
        <v>44382.0</v>
      </c>
      <c r="B15" s="116" t="n">
        <v>6.73316857E8</v>
      </c>
      <c r="C15" s="112" t="s">
        <v>23</v>
      </c>
      <c r="D15" s="99"/>
      <c r="E15" s="112" t="s">
        <v>37</v>
      </c>
      <c r="F15" s="112"/>
      <c r="G15" s="99"/>
      <c r="H15" s="114" t="n">
        <v>6998.0</v>
      </c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</row>
    <row r="16">
      <c r="A16" s="115" t="n">
        <v>44382.0</v>
      </c>
      <c r="B16" s="116" t="n">
        <v>1.00015012144E11</v>
      </c>
      <c r="C16" s="112" t="s">
        <v>23</v>
      </c>
      <c r="D16" s="99"/>
      <c r="E16" s="112" t="s">
        <v>39</v>
      </c>
      <c r="F16" s="112"/>
      <c r="G16" s="99"/>
      <c r="H16" s="114" t="n">
        <v>7116.65</v>
      </c>
      <c r="I16" s="69" t="s">
        <v>40</v>
      </c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</row>
    <row r="17">
      <c r="A17" s="115" t="n">
        <v>44382.0</v>
      </c>
      <c r="B17" s="116" t="n">
        <v>1.00002867371E11</v>
      </c>
      <c r="C17" s="112" t="s">
        <v>23</v>
      </c>
      <c r="D17" s="99"/>
      <c r="E17" s="112" t="s">
        <v>41</v>
      </c>
      <c r="F17" s="112"/>
      <c r="G17" s="99"/>
      <c r="H17" s="114" t="n">
        <v>8366.4</v>
      </c>
      <c r="I17" s="99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</row>
    <row r="18">
      <c r="A18" s="115" t="n">
        <v>44382.0</v>
      </c>
      <c r="B18" s="116" t="n">
        <v>1.00013470569E11</v>
      </c>
      <c r="C18" s="112" t="s">
        <v>23</v>
      </c>
      <c r="D18" s="99"/>
      <c r="E18" s="112" t="s">
        <v>42</v>
      </c>
      <c r="F18" s="112"/>
      <c r="G18" s="99"/>
      <c r="H18" s="114" t="n">
        <v>14593.53</v>
      </c>
      <c r="I18" s="69" t="s">
        <v>28</v>
      </c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</row>
    <row r="19">
      <c r="A19" s="115" t="n">
        <v>44382.0</v>
      </c>
      <c r="B19" s="116" t="n">
        <v>1.00000087941E11</v>
      </c>
      <c r="C19" s="112" t="s">
        <v>23</v>
      </c>
      <c r="D19" s="99"/>
      <c r="E19" s="112" t="s">
        <v>42</v>
      </c>
      <c r="F19" s="112"/>
      <c r="G19" s="99"/>
      <c r="H19" s="114" t="n">
        <v>17964.0</v>
      </c>
      <c r="I19" s="69" t="s">
        <v>38</v>
      </c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</row>
    <row r="20">
      <c r="A20" s="115" t="n">
        <v>44382.0</v>
      </c>
      <c r="B20" s="116" t="n">
        <v>1.00003006869E11</v>
      </c>
      <c r="C20" s="112" t="s">
        <v>23</v>
      </c>
      <c r="D20" s="99"/>
      <c r="E20" s="112" t="s">
        <v>43</v>
      </c>
      <c r="F20" s="112"/>
      <c r="G20" s="99"/>
      <c r="H20" s="114" t="n">
        <v>5128.97</v>
      </c>
      <c r="I20" s="69" t="s">
        <v>28</v>
      </c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</row>
    <row r="21">
      <c r="A21" s="115" t="n">
        <v>44382.0</v>
      </c>
      <c r="B21" s="116" t="n">
        <v>1.00011327684E11</v>
      </c>
      <c r="C21" s="112" t="s">
        <v>44</v>
      </c>
      <c r="D21" s="99"/>
      <c r="E21" s="112" t="s">
        <v>45</v>
      </c>
      <c r="F21" s="112"/>
      <c r="G21" s="99"/>
      <c r="H21" s="114" t="n">
        <v>10274.23</v>
      </c>
      <c r="I21" s="99" t="n">
        <f t="normal">VLOOKUP(B20,'明细'!C:G,5)</f>
        <v>0.0</v>
      </c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</row>
    <row r="22">
      <c r="A22" s="115" t="n">
        <v>44383.0</v>
      </c>
      <c r="B22" s="116" t="n">
        <v>1.000151819E11</v>
      </c>
      <c r="C22" s="112" t="s">
        <v>23</v>
      </c>
      <c r="D22" s="83" t="s">
        <v>46</v>
      </c>
      <c r="E22" s="83"/>
      <c r="F22" s="118" t="n">
        <v>30000.0</v>
      </c>
      <c r="G22" s="119" t="n">
        <v>44384.0</v>
      </c>
      <c r="H22" s="120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</row>
    <row r="23">
      <c r="A23" s="115" t="n">
        <v>44383.0</v>
      </c>
      <c r="B23" s="116" t="n">
        <v>1.00013805623E11</v>
      </c>
      <c r="C23" s="112" t="s">
        <v>23</v>
      </c>
      <c r="D23" s="83" t="s">
        <v>46</v>
      </c>
      <c r="E23" s="83"/>
      <c r="F23" s="118" t="n">
        <v>22000.0</v>
      </c>
      <c r="G23" s="119" t="n">
        <v>44384.0</v>
      </c>
      <c r="H23" s="120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</row>
    <row r="24">
      <c r="A24" s="115" t="n">
        <v>44383.0</v>
      </c>
      <c r="B24" s="116" t="n">
        <v>1.00019737062E11</v>
      </c>
      <c r="C24" s="112" t="s">
        <v>23</v>
      </c>
      <c r="D24" s="83" t="s">
        <v>46</v>
      </c>
      <c r="E24" s="83"/>
      <c r="F24" s="118" t="n">
        <v>3000.0</v>
      </c>
      <c r="G24" s="119" t="n">
        <v>44384.0</v>
      </c>
      <c r="H24" s="120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</row>
    <row r="25">
      <c r="A25" s="115" t="n">
        <v>44383.0</v>
      </c>
      <c r="B25" s="116" t="n">
        <v>1.00020071239E11</v>
      </c>
      <c r="C25" s="112" t="s">
        <v>23</v>
      </c>
      <c r="D25" s="83" t="s">
        <v>47</v>
      </c>
      <c r="E25" s="83"/>
      <c r="F25" s="118" t="n">
        <v>3000.0</v>
      </c>
      <c r="G25" s="119" t="n">
        <v>44384.0</v>
      </c>
      <c r="H25" s="120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</row>
    <row r="26">
      <c r="A26" s="115" t="n">
        <v>44383.0</v>
      </c>
      <c r="B26" s="116" t="n">
        <v>1.00019286782E11</v>
      </c>
      <c r="C26" s="112" t="s">
        <v>23</v>
      </c>
      <c r="D26" s="83" t="s">
        <v>47</v>
      </c>
      <c r="E26" s="83"/>
      <c r="F26" s="118" t="n">
        <v>10000.0</v>
      </c>
      <c r="G26" s="119" t="n">
        <v>44384.0</v>
      </c>
      <c r="H26" s="120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</row>
    <row r="27">
      <c r="A27" s="115" t="n">
        <v>44383.0</v>
      </c>
      <c r="B27" s="116" t="n">
        <v>1.00010856512E11</v>
      </c>
      <c r="C27" s="112" t="s">
        <v>23</v>
      </c>
      <c r="D27" s="83" t="s">
        <v>47</v>
      </c>
      <c r="E27" s="83"/>
      <c r="F27" s="118" t="n">
        <v>3500.0</v>
      </c>
      <c r="G27" s="119" t="n">
        <v>44384.0</v>
      </c>
      <c r="H27" s="120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</row>
    <row r="28">
      <c r="A28" s="115" t="n">
        <v>44383.0</v>
      </c>
      <c r="B28" s="116" t="n">
        <v>1.00020080589E11</v>
      </c>
      <c r="C28" s="112" t="s">
        <v>23</v>
      </c>
      <c r="D28" s="83" t="s">
        <v>48</v>
      </c>
      <c r="E28" s="83"/>
      <c r="F28" s="118" t="n">
        <v>4192.0</v>
      </c>
      <c r="G28" s="119" t="n">
        <v>44384.0</v>
      </c>
      <c r="H28" s="120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</row>
    <row r="29">
      <c r="A29" s="115" t="n">
        <v>44383.0</v>
      </c>
      <c r="B29" s="116" t="n">
        <v>1.00010529189E11</v>
      </c>
      <c r="C29" s="112" t="s">
        <v>23</v>
      </c>
      <c r="D29" s="99" t="s">
        <v>48</v>
      </c>
      <c r="E29" s="83"/>
      <c r="F29" s="118" t="n">
        <v>62000.0</v>
      </c>
      <c r="G29" s="119" t="n">
        <v>44384.0</v>
      </c>
      <c r="H29" s="120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</row>
    <row r="30">
      <c r="A30" s="115" t="n">
        <v>44383.0</v>
      </c>
      <c r="B30" s="116" t="n">
        <v>1.00020013966E11</v>
      </c>
      <c r="C30" s="112" t="s">
        <v>23</v>
      </c>
      <c r="D30" s="99" t="s">
        <v>48</v>
      </c>
      <c r="E30" s="83"/>
      <c r="F30" s="118" t="n">
        <v>21000.0</v>
      </c>
      <c r="G30" s="119" t="n">
        <v>44384.0</v>
      </c>
      <c r="H30" s="120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</row>
    <row r="31">
      <c r="A31" s="115" t="n">
        <v>44384.0</v>
      </c>
      <c r="B31" s="121" t="s">
        <v>49</v>
      </c>
      <c r="C31" s="112" t="s">
        <v>23</v>
      </c>
      <c r="D31" s="69" t="s">
        <v>50</v>
      </c>
      <c r="E31" s="83"/>
      <c r="F31" s="99" t="n">
        <v>7000.0</v>
      </c>
      <c r="G31" s="119" t="n">
        <v>44385.0</v>
      </c>
      <c r="H31" s="120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</row>
    <row r="32">
      <c r="A32" s="115" t="n">
        <v>44384.0</v>
      </c>
      <c r="B32" s="121" t="s">
        <v>51</v>
      </c>
      <c r="C32" s="112" t="s">
        <v>23</v>
      </c>
      <c r="D32" s="69" t="s">
        <v>35</v>
      </c>
      <c r="E32" s="83"/>
      <c r="F32" s="99" t="n">
        <v>10000.0</v>
      </c>
      <c r="G32" s="119" t="n">
        <v>44385.0</v>
      </c>
      <c r="H32" s="120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</row>
    <row r="33">
      <c r="A33" s="115" t="n">
        <v>44384.0</v>
      </c>
      <c r="B33" s="122" t="s">
        <v>52</v>
      </c>
      <c r="C33" s="112" t="s">
        <v>23</v>
      </c>
      <c r="D33" s="69" t="s">
        <v>53</v>
      </c>
      <c r="E33" s="83"/>
      <c r="F33" s="99" t="n">
        <v>8000.0</v>
      </c>
      <c r="G33" s="119" t="n">
        <v>44385.0</v>
      </c>
      <c r="H33" s="120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</row>
    <row r="34">
      <c r="A34" s="115" t="n">
        <v>44384.0</v>
      </c>
      <c r="B34" s="123" t="s">
        <v>54</v>
      </c>
      <c r="C34" s="112" t="s">
        <v>23</v>
      </c>
      <c r="D34" s="69" t="s">
        <v>55</v>
      </c>
      <c r="E34" s="83"/>
      <c r="F34" s="99" t="n">
        <v>20000.0</v>
      </c>
      <c r="G34" s="119" t="n">
        <v>44385.0</v>
      </c>
      <c r="H34" s="120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</row>
    <row r="35">
      <c r="A35" s="83"/>
      <c r="B35" s="83"/>
      <c r="C35" s="83"/>
      <c r="D35" s="69"/>
      <c r="E35" s="83"/>
      <c r="F35" s="83"/>
      <c r="G35" s="119" t="n">
        <v>44385.0</v>
      </c>
      <c r="H35" s="120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</row>
    <row r="36">
      <c r="A36" s="83"/>
      <c r="B36" s="83"/>
      <c r="C36" s="83"/>
      <c r="D36" s="69"/>
      <c r="E36" s="83"/>
      <c r="F36" s="83"/>
      <c r="G36" s="119" t="n">
        <v>44385.0</v>
      </c>
      <c r="H36" s="120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</row>
    <row r="37">
      <c r="A37" s="83"/>
      <c r="B37" s="83"/>
      <c r="C37" s="83"/>
      <c r="D37" s="83"/>
      <c r="E37" s="83"/>
      <c r="F37" s="83"/>
      <c r="G37" s="119" t="n">
        <v>44385.0</v>
      </c>
      <c r="H37" s="120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</row>
    <row r="38">
      <c r="A38" s="83"/>
      <c r="B38" s="83"/>
      <c r="C38" s="83"/>
      <c r="D38" s="69"/>
      <c r="E38" s="83"/>
      <c r="F38" s="83"/>
      <c r="G38" s="83"/>
      <c r="H38" s="120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</row>
    <row r="39">
      <c r="A39" s="83"/>
      <c r="B39" s="83"/>
      <c r="C39" s="83"/>
      <c r="D39" s="69"/>
      <c r="E39" s="83"/>
      <c r="F39" s="83"/>
      <c r="G39" s="83"/>
      <c r="H39" s="120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</row>
    <row r="40">
      <c r="A40" s="83"/>
      <c r="B40" s="83"/>
      <c r="C40" s="83"/>
      <c r="D40" s="83"/>
      <c r="E40" s="83"/>
      <c r="F40" s="83"/>
      <c r="G40" s="83"/>
      <c r="H40" s="120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</row>
    <row r="41">
      <c r="A41" s="83"/>
      <c r="B41" s="83"/>
      <c r="C41" s="83"/>
      <c r="D41" s="69"/>
      <c r="E41" s="83"/>
      <c r="F41" s="83"/>
      <c r="G41" s="83"/>
      <c r="H41" s="120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</row>
    <row r="42">
      <c r="A42" s="83"/>
      <c r="B42" s="83"/>
      <c r="C42" s="83"/>
      <c r="D42" s="69"/>
      <c r="E42" s="83"/>
      <c r="F42" s="83"/>
      <c r="G42" s="83"/>
      <c r="H42" s="120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</row>
    <row r="43">
      <c r="A43" s="83"/>
      <c r="B43" s="83"/>
      <c r="C43" s="83"/>
      <c r="D43" s="83"/>
      <c r="E43" s="83"/>
      <c r="F43" s="83"/>
      <c r="G43" s="83"/>
      <c r="H43" s="120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</row>
    <row r="44">
      <c r="A44" s="83"/>
      <c r="B44" s="83"/>
      <c r="C44" s="83"/>
      <c r="D44" s="83"/>
      <c r="E44" s="83"/>
      <c r="F44" s="83"/>
      <c r="G44" s="83"/>
      <c r="H44" s="120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</row>
    <row r="45">
      <c r="A45" s="83"/>
      <c r="B45" s="83"/>
      <c r="C45" s="83"/>
      <c r="D45" s="83"/>
      <c r="E45" s="83"/>
      <c r="F45" s="83"/>
      <c r="G45" s="83"/>
      <c r="H45" s="120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</row>
    <row r="46">
      <c r="A46" s="83"/>
      <c r="B46" s="83"/>
      <c r="C46" s="83"/>
      <c r="D46" s="83"/>
      <c r="E46" s="83"/>
      <c r="F46" s="83"/>
      <c r="G46" s="83"/>
      <c r="H46" s="120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</row>
    <row r="47">
      <c r="A47" s="83"/>
      <c r="B47" s="83"/>
      <c r="C47" s="83"/>
      <c r="D47" s="83"/>
      <c r="E47" s="83"/>
      <c r="F47" s="83"/>
      <c r="G47" s="83"/>
      <c r="H47" s="120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</row>
    <row r="48">
      <c r="A48" s="83"/>
      <c r="B48" s="83"/>
      <c r="C48" s="83"/>
      <c r="D48" s="83"/>
      <c r="E48" s="83"/>
      <c r="F48" s="83"/>
      <c r="G48" s="83"/>
      <c r="H48" s="120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</row>
    <row r="49">
      <c r="A49" s="83"/>
      <c r="B49" s="83"/>
      <c r="C49" s="83"/>
      <c r="D49" s="83"/>
      <c r="E49" s="83"/>
      <c r="F49" s="83"/>
      <c r="G49" s="83"/>
      <c r="H49" s="120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</row>
    <row r="50">
      <c r="A50" s="83"/>
      <c r="B50" s="83"/>
      <c r="C50" s="83"/>
      <c r="D50" s="83"/>
      <c r="E50" s="83"/>
      <c r="F50" s="83"/>
      <c r="G50" s="83"/>
      <c r="H50" s="120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</row>
    <row r="51">
      <c r="A51" s="83"/>
      <c r="B51" s="83"/>
      <c r="C51" s="83"/>
      <c r="D51" s="83"/>
      <c r="E51" s="83"/>
      <c r="F51" s="83"/>
      <c r="G51" s="83"/>
      <c r="H51" s="120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</row>
    <row r="52">
      <c r="A52" s="83"/>
      <c r="B52" s="83"/>
      <c r="C52" s="83"/>
      <c r="D52" s="83"/>
      <c r="E52" s="83"/>
      <c r="F52" s="83"/>
      <c r="G52" s="83"/>
      <c r="H52" s="120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</row>
    <row r="53">
      <c r="A53" s="83"/>
      <c r="B53" s="83"/>
      <c r="C53" s="83"/>
      <c r="D53" s="83"/>
      <c r="E53" s="83"/>
      <c r="F53" s="83"/>
      <c r="G53" s="83"/>
      <c r="H53" s="120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</row>
    <row r="54">
      <c r="A54" s="83"/>
      <c r="B54" s="83"/>
      <c r="C54" s="83"/>
      <c r="D54" s="83"/>
      <c r="E54" s="83"/>
      <c r="F54" s="83"/>
      <c r="G54" s="83"/>
      <c r="H54" s="120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</row>
    <row r="55">
      <c r="A55" s="83"/>
      <c r="B55" s="83"/>
      <c r="C55" s="83"/>
      <c r="D55" s="83"/>
      <c r="E55" s="83"/>
      <c r="F55" s="83"/>
      <c r="G55" s="83"/>
      <c r="H55" s="120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</row>
    <row r="56">
      <c r="A56" s="83"/>
      <c r="B56" s="83"/>
      <c r="C56" s="83"/>
      <c r="D56" s="83"/>
      <c r="E56" s="83"/>
      <c r="F56" s="83"/>
      <c r="G56" s="83"/>
      <c r="H56" s="120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</row>
    <row r="57">
      <c r="A57" s="83"/>
      <c r="B57" s="83"/>
      <c r="C57" s="83"/>
      <c r="D57" s="83"/>
      <c r="E57" s="83"/>
      <c r="F57" s="83"/>
      <c r="G57" s="83"/>
      <c r="H57" s="120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</row>
    <row r="58">
      <c r="A58" s="83"/>
      <c r="B58" s="83"/>
      <c r="C58" s="83"/>
      <c r="D58" s="83"/>
      <c r="E58" s="83"/>
      <c r="F58" s="83"/>
      <c r="G58" s="83"/>
      <c r="H58" s="120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</row>
    <row r="59">
      <c r="A59" s="83"/>
      <c r="B59" s="83"/>
      <c r="C59" s="83"/>
      <c r="D59" s="83"/>
      <c r="E59" s="83"/>
      <c r="F59" s="83"/>
      <c r="G59" s="83"/>
      <c r="H59" s="120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</row>
    <row r="60">
      <c r="A60" s="83"/>
      <c r="B60" s="83"/>
      <c r="C60" s="83"/>
      <c r="D60" s="83"/>
      <c r="E60" s="83"/>
      <c r="F60" s="83"/>
      <c r="G60" s="83"/>
      <c r="H60" s="120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</row>
    <row r="61">
      <c r="A61" s="83"/>
      <c r="B61" s="83"/>
      <c r="C61" s="83"/>
      <c r="D61" s="83"/>
      <c r="E61" s="83"/>
      <c r="F61" s="83"/>
      <c r="G61" s="83"/>
      <c r="H61" s="120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</row>
    <row r="62">
      <c r="A62" s="83"/>
      <c r="B62" s="83"/>
      <c r="C62" s="83"/>
      <c r="D62" s="83"/>
      <c r="E62" s="83"/>
      <c r="F62" s="83"/>
      <c r="G62" s="83"/>
      <c r="H62" s="120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</row>
    <row r="63">
      <c r="A63" s="83"/>
      <c r="B63" s="83"/>
      <c r="C63" s="83"/>
      <c r="D63" s="83"/>
      <c r="E63" s="83"/>
      <c r="F63" s="83"/>
      <c r="G63" s="83"/>
      <c r="H63" s="120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</row>
    <row r="64">
      <c r="A64" s="83"/>
      <c r="B64" s="83"/>
      <c r="C64" s="83"/>
      <c r="D64" s="83"/>
      <c r="E64" s="83"/>
      <c r="F64" s="83"/>
      <c r="G64" s="83"/>
      <c r="H64" s="120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</row>
    <row r="65">
      <c r="A65" s="83"/>
      <c r="B65" s="83"/>
      <c r="C65" s="83"/>
      <c r="D65" s="83"/>
      <c r="E65" s="83"/>
      <c r="F65" s="83"/>
      <c r="G65" s="83"/>
      <c r="H65" s="120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</row>
    <row r="66">
      <c r="A66" s="83"/>
      <c r="B66" s="83"/>
      <c r="C66" s="83"/>
      <c r="D66" s="83"/>
      <c r="E66" s="83"/>
      <c r="F66" s="83"/>
      <c r="G66" s="83"/>
      <c r="H66" s="120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</row>
    <row r="67">
      <c r="A67" s="83"/>
      <c r="B67" s="83"/>
      <c r="C67" s="83"/>
      <c r="D67" s="83"/>
      <c r="E67" s="83"/>
      <c r="F67" s="83"/>
      <c r="G67" s="83"/>
      <c r="H67" s="120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</row>
    <row r="68">
      <c r="A68" s="83"/>
      <c r="B68" s="83"/>
      <c r="C68" s="83"/>
      <c r="D68" s="83"/>
      <c r="E68" s="83"/>
      <c r="F68" s="83"/>
      <c r="G68" s="83"/>
      <c r="H68" s="120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</row>
    <row r="69">
      <c r="A69" s="83"/>
      <c r="B69" s="83"/>
      <c r="C69" s="83"/>
      <c r="D69" s="83"/>
      <c r="E69" s="83"/>
      <c r="F69" s="83"/>
      <c r="G69" s="83"/>
      <c r="H69" s="120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</row>
    <row r="70">
      <c r="A70" s="83"/>
      <c r="B70" s="83"/>
      <c r="C70" s="83"/>
      <c r="D70" s="83"/>
      <c r="E70" s="83"/>
      <c r="F70" s="83"/>
      <c r="G70" s="83"/>
      <c r="H70" s="120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</row>
    <row r="71">
      <c r="A71" s="83"/>
      <c r="B71" s="83"/>
      <c r="C71" s="83"/>
      <c r="D71" s="83"/>
      <c r="E71" s="83"/>
      <c r="F71" s="83"/>
      <c r="G71" s="83"/>
      <c r="H71" s="120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</row>
    <row r="72">
      <c r="A72" s="83"/>
      <c r="B72" s="83"/>
      <c r="C72" s="83"/>
      <c r="D72" s="83"/>
      <c r="E72" s="83"/>
      <c r="F72" s="83"/>
      <c r="G72" s="83"/>
      <c r="H72" s="120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</row>
    <row r="73">
      <c r="A73" s="83"/>
      <c r="B73" s="83"/>
      <c r="C73" s="83"/>
      <c r="D73" s="83"/>
      <c r="E73" s="83"/>
      <c r="F73" s="83"/>
      <c r="G73" s="83"/>
      <c r="H73" s="120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</row>
    <row r="74">
      <c r="A74" s="83"/>
      <c r="B74" s="83"/>
      <c r="C74" s="83"/>
      <c r="D74" s="83"/>
      <c r="E74" s="83"/>
      <c r="F74" s="83"/>
      <c r="G74" s="83"/>
      <c r="H74" s="120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</row>
    <row r="75">
      <c r="A75" s="83"/>
      <c r="B75" s="83"/>
      <c r="C75" s="83"/>
      <c r="D75" s="83"/>
      <c r="E75" s="83"/>
      <c r="F75" s="83"/>
      <c r="G75" s="83"/>
      <c r="H75" s="120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</row>
    <row r="76">
      <c r="A76" s="83"/>
      <c r="B76" s="83"/>
      <c r="C76" s="83"/>
      <c r="D76" s="83"/>
      <c r="E76" s="83"/>
      <c r="F76" s="83"/>
      <c r="G76" s="83"/>
      <c r="H76" s="120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</row>
    <row r="77">
      <c r="A77" s="83"/>
      <c r="B77" s="83"/>
      <c r="C77" s="83"/>
      <c r="D77" s="83"/>
      <c r="E77" s="83"/>
      <c r="F77" s="83"/>
      <c r="G77" s="83"/>
      <c r="H77" s="120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</row>
    <row r="78">
      <c r="A78" s="83"/>
      <c r="B78" s="83"/>
      <c r="C78" s="83"/>
      <c r="D78" s="83"/>
      <c r="E78" s="83"/>
      <c r="F78" s="83"/>
      <c r="G78" s="83"/>
      <c r="H78" s="120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</row>
    <row r="79">
      <c r="A79" s="83"/>
      <c r="B79" s="83"/>
      <c r="C79" s="83"/>
      <c r="D79" s="83"/>
      <c r="E79" s="83"/>
      <c r="F79" s="83"/>
      <c r="G79" s="83"/>
      <c r="H79" s="120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</row>
    <row r="80">
      <c r="A80" s="83"/>
      <c r="B80" s="83"/>
      <c r="C80" s="83"/>
      <c r="D80" s="83"/>
      <c r="E80" s="83"/>
      <c r="F80" s="83"/>
      <c r="G80" s="83"/>
      <c r="H80" s="120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</row>
    <row r="81">
      <c r="A81" s="83"/>
      <c r="B81" s="83"/>
      <c r="C81" s="83"/>
      <c r="D81" s="83"/>
      <c r="E81" s="83"/>
      <c r="F81" s="83"/>
      <c r="G81" s="83"/>
      <c r="H81" s="120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</row>
    <row r="82">
      <c r="A82" s="83"/>
      <c r="B82" s="83"/>
      <c r="C82" s="83"/>
      <c r="D82" s="83"/>
      <c r="E82" s="83"/>
      <c r="F82" s="83"/>
      <c r="G82" s="83"/>
      <c r="H82" s="120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</row>
    <row r="83">
      <c r="A83" s="83"/>
      <c r="B83" s="83"/>
      <c r="C83" s="83"/>
      <c r="D83" s="83"/>
      <c r="E83" s="83"/>
      <c r="F83" s="83"/>
      <c r="G83" s="83"/>
      <c r="H83" s="120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</row>
    <row r="84">
      <c r="A84" s="83"/>
      <c r="B84" s="83"/>
      <c r="C84" s="83"/>
      <c r="D84" s="83"/>
      <c r="E84" s="83"/>
      <c r="F84" s="83"/>
      <c r="G84" s="83"/>
      <c r="H84" s="120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</row>
    <row r="85">
      <c r="A85" s="83"/>
      <c r="B85" s="83"/>
      <c r="C85" s="83"/>
      <c r="D85" s="83"/>
      <c r="E85" s="83"/>
      <c r="F85" s="83"/>
      <c r="G85" s="83"/>
      <c r="H85" s="120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</row>
    <row r="86">
      <c r="A86" s="83"/>
      <c r="B86" s="83"/>
      <c r="C86" s="83"/>
      <c r="D86" s="83"/>
      <c r="E86" s="83"/>
      <c r="F86" s="83"/>
      <c r="G86" s="83"/>
      <c r="H86" s="120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</row>
    <row r="87">
      <c r="A87" s="83"/>
      <c r="B87" s="83"/>
      <c r="C87" s="83"/>
      <c r="D87" s="83"/>
      <c r="E87" s="83"/>
      <c r="F87" s="83"/>
      <c r="G87" s="83"/>
      <c r="H87" s="120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</row>
    <row r="88">
      <c r="A88" s="83"/>
      <c r="B88" s="83"/>
      <c r="C88" s="83"/>
      <c r="D88" s="83"/>
      <c r="E88" s="83"/>
      <c r="F88" s="83"/>
      <c r="G88" s="83"/>
      <c r="H88" s="120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</row>
    <row r="89">
      <c r="A89" s="83"/>
      <c r="B89" s="83"/>
      <c r="C89" s="83"/>
      <c r="D89" s="83"/>
      <c r="E89" s="83"/>
      <c r="F89" s="83"/>
      <c r="G89" s="83"/>
      <c r="H89" s="120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</row>
    <row r="90">
      <c r="A90" s="83"/>
      <c r="B90" s="83"/>
      <c r="C90" s="83"/>
      <c r="D90" s="83"/>
      <c r="E90" s="83"/>
      <c r="F90" s="83"/>
      <c r="G90" s="83"/>
      <c r="H90" s="120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</row>
    <row r="91">
      <c r="A91" s="83"/>
      <c r="B91" s="83"/>
      <c r="C91" s="83"/>
      <c r="D91" s="83"/>
      <c r="E91" s="83"/>
      <c r="F91" s="83"/>
      <c r="G91" s="83"/>
      <c r="H91" s="120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</row>
    <row r="92">
      <c r="A92" s="83"/>
      <c r="B92" s="83"/>
      <c r="C92" s="83"/>
      <c r="D92" s="83"/>
      <c r="E92" s="83"/>
      <c r="F92" s="83"/>
      <c r="G92" s="83"/>
      <c r="H92" s="120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</row>
    <row r="93">
      <c r="A93" s="83"/>
      <c r="B93" s="83"/>
      <c r="C93" s="83"/>
      <c r="D93" s="83"/>
      <c r="E93" s="83"/>
      <c r="F93" s="83"/>
      <c r="G93" s="83"/>
      <c r="H93" s="120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</row>
    <row r="94">
      <c r="A94" s="83"/>
      <c r="B94" s="83"/>
      <c r="C94" s="83"/>
      <c r="D94" s="83"/>
      <c r="E94" s="83"/>
      <c r="F94" s="83"/>
      <c r="G94" s="83"/>
      <c r="H94" s="120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</row>
    <row r="95">
      <c r="A95" s="83"/>
      <c r="B95" s="83"/>
      <c r="C95" s="83"/>
      <c r="D95" s="83"/>
      <c r="E95" s="83"/>
      <c r="F95" s="83"/>
      <c r="G95" s="83"/>
      <c r="H95" s="120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</row>
    <row r="96">
      <c r="A96" s="83"/>
      <c r="B96" s="83"/>
      <c r="C96" s="83"/>
      <c r="D96" s="83"/>
      <c r="E96" s="83"/>
      <c r="F96" s="83"/>
      <c r="G96" s="83"/>
      <c r="H96" s="120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</row>
    <row r="97">
      <c r="A97" s="83"/>
      <c r="B97" s="83"/>
      <c r="C97" s="83"/>
      <c r="D97" s="83"/>
      <c r="E97" s="83"/>
      <c r="F97" s="83"/>
      <c r="G97" s="83"/>
      <c r="H97" s="120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</row>
    <row r="98">
      <c r="A98" s="83"/>
      <c r="B98" s="83"/>
      <c r="C98" s="83"/>
      <c r="D98" s="83"/>
      <c r="E98" s="83"/>
      <c r="F98" s="83"/>
      <c r="G98" s="83"/>
      <c r="H98" s="120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</row>
    <row r="99">
      <c r="A99" s="83"/>
      <c r="B99" s="83"/>
      <c r="C99" s="83"/>
      <c r="D99" s="83"/>
      <c r="E99" s="83"/>
      <c r="F99" s="83"/>
      <c r="G99" s="83"/>
      <c r="H99" s="120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</row>
    <row r="100">
      <c r="A100" s="83"/>
      <c r="B100" s="83"/>
      <c r="C100" s="83"/>
      <c r="D100" s="83"/>
      <c r="E100" s="83"/>
      <c r="F100" s="83"/>
      <c r="G100" s="83"/>
      <c r="H100" s="120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</row>
    <row r="101">
      <c r="A101" s="83"/>
      <c r="B101" s="83"/>
      <c r="C101" s="83"/>
      <c r="D101" s="83"/>
      <c r="E101" s="83"/>
      <c r="F101" s="83"/>
      <c r="G101" s="83"/>
      <c r="H101" s="120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</row>
    <row r="102">
      <c r="A102" s="83"/>
      <c r="B102" s="83"/>
      <c r="C102" s="83"/>
      <c r="D102" s="83"/>
      <c r="E102" s="83"/>
      <c r="F102" s="83"/>
      <c r="G102" s="83"/>
      <c r="H102" s="120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</row>
    <row r="103">
      <c r="A103" s="83"/>
      <c r="B103" s="83"/>
      <c r="C103" s="83"/>
      <c r="D103" s="83"/>
      <c r="E103" s="83"/>
      <c r="F103" s="83"/>
      <c r="G103" s="83"/>
      <c r="H103" s="120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</row>
    <row r="104">
      <c r="A104" s="83"/>
      <c r="B104" s="83"/>
      <c r="C104" s="83"/>
      <c r="D104" s="83"/>
      <c r="E104" s="83"/>
      <c r="F104" s="83"/>
      <c r="G104" s="83"/>
      <c r="H104" s="120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</row>
    <row r="105">
      <c r="A105" s="83"/>
      <c r="B105" s="83"/>
      <c r="C105" s="83"/>
      <c r="D105" s="83"/>
      <c r="E105" s="83"/>
      <c r="F105" s="83"/>
      <c r="G105" s="83"/>
      <c r="H105" s="120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</row>
    <row r="106">
      <c r="A106" s="83"/>
      <c r="B106" s="83"/>
      <c r="C106" s="83"/>
      <c r="D106" s="83"/>
      <c r="E106" s="83"/>
      <c r="F106" s="83"/>
      <c r="G106" s="83"/>
      <c r="H106" s="120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</row>
    <row r="107">
      <c r="A107" s="83"/>
      <c r="B107" s="83"/>
      <c r="C107" s="83"/>
      <c r="D107" s="83"/>
      <c r="E107" s="83"/>
      <c r="F107" s="83"/>
      <c r="G107" s="83"/>
      <c r="H107" s="120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</row>
    <row r="108">
      <c r="A108" s="83"/>
      <c r="B108" s="83"/>
      <c r="C108" s="83"/>
      <c r="D108" s="83"/>
      <c r="E108" s="83"/>
      <c r="F108" s="83"/>
      <c r="G108" s="83"/>
      <c r="H108" s="120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</row>
    <row r="109">
      <c r="A109" s="83"/>
      <c r="B109" s="83"/>
      <c r="C109" s="83"/>
      <c r="D109" s="83"/>
      <c r="E109" s="83"/>
      <c r="F109" s="83"/>
      <c r="G109" s="83"/>
      <c r="H109" s="120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</row>
    <row r="110">
      <c r="A110" s="83"/>
      <c r="B110" s="83"/>
      <c r="C110" s="83"/>
      <c r="D110" s="83"/>
      <c r="E110" s="83"/>
      <c r="F110" s="83"/>
      <c r="G110" s="83"/>
      <c r="H110" s="120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</row>
    <row r="111">
      <c r="A111" s="83"/>
      <c r="B111" s="83"/>
      <c r="C111" s="83"/>
      <c r="D111" s="83"/>
      <c r="E111" s="83"/>
      <c r="F111" s="83"/>
      <c r="G111" s="83"/>
      <c r="H111" s="120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</row>
    <row r="112">
      <c r="A112" s="83"/>
      <c r="B112" s="83"/>
      <c r="C112" s="83"/>
      <c r="D112" s="83"/>
      <c r="E112" s="83"/>
      <c r="F112" s="83"/>
      <c r="G112" s="83"/>
      <c r="H112" s="120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</row>
    <row r="113">
      <c r="A113" s="83"/>
      <c r="B113" s="83"/>
      <c r="C113" s="83"/>
      <c r="D113" s="83"/>
      <c r="E113" s="83"/>
      <c r="F113" s="83"/>
      <c r="G113" s="83"/>
      <c r="H113" s="120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</row>
    <row r="114">
      <c r="A114" s="83"/>
      <c r="B114" s="83"/>
      <c r="C114" s="83"/>
      <c r="D114" s="83"/>
      <c r="E114" s="83"/>
      <c r="F114" s="83"/>
      <c r="G114" s="83"/>
      <c r="H114" s="120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</row>
    <row r="115">
      <c r="A115" s="83"/>
      <c r="B115" s="83"/>
      <c r="C115" s="83"/>
      <c r="D115" s="83"/>
      <c r="E115" s="83"/>
      <c r="F115" s="83"/>
      <c r="G115" s="83"/>
      <c r="H115" s="120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</row>
    <row r="116">
      <c r="A116" s="83"/>
      <c r="B116" s="83"/>
      <c r="C116" s="83"/>
      <c r="D116" s="83"/>
      <c r="E116" s="83"/>
      <c r="F116" s="83"/>
      <c r="G116" s="83"/>
      <c r="H116" s="120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</row>
    <row r="117">
      <c r="A117" s="83"/>
      <c r="B117" s="83"/>
      <c r="C117" s="83"/>
      <c r="D117" s="83"/>
      <c r="E117" s="83"/>
      <c r="F117" s="83"/>
      <c r="G117" s="83"/>
      <c r="H117" s="120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</row>
    <row r="118">
      <c r="A118" s="83"/>
      <c r="B118" s="83"/>
      <c r="C118" s="83"/>
      <c r="D118" s="83"/>
      <c r="E118" s="83"/>
      <c r="F118" s="83"/>
      <c r="G118" s="83"/>
      <c r="H118" s="120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</row>
    <row r="119">
      <c r="A119" s="83"/>
      <c r="B119" s="83"/>
      <c r="C119" s="83"/>
      <c r="D119" s="83"/>
      <c r="E119" s="83"/>
      <c r="F119" s="83"/>
      <c r="G119" s="83"/>
      <c r="H119" s="120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</row>
    <row r="120">
      <c r="A120" s="83"/>
      <c r="B120" s="83"/>
      <c r="C120" s="83"/>
      <c r="D120" s="83"/>
      <c r="E120" s="83"/>
      <c r="F120" s="83"/>
      <c r="G120" s="83"/>
      <c r="H120" s="120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</row>
    <row r="121">
      <c r="A121" s="83"/>
      <c r="B121" s="83"/>
      <c r="C121" s="83"/>
      <c r="D121" s="83"/>
      <c r="E121" s="83"/>
      <c r="F121" s="83"/>
      <c r="G121" s="83"/>
      <c r="H121" s="120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</row>
    <row r="122">
      <c r="A122" s="83"/>
      <c r="B122" s="83"/>
      <c r="C122" s="83"/>
      <c r="D122" s="83"/>
      <c r="E122" s="83"/>
      <c r="F122" s="83"/>
      <c r="G122" s="83"/>
      <c r="H122" s="120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</row>
    <row r="123">
      <c r="A123" s="83"/>
      <c r="B123" s="83"/>
      <c r="C123" s="83"/>
      <c r="D123" s="83"/>
      <c r="E123" s="83"/>
      <c r="F123" s="83"/>
      <c r="G123" s="83"/>
      <c r="H123" s="120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</row>
    <row r="124">
      <c r="A124" s="83"/>
      <c r="B124" s="83"/>
      <c r="C124" s="83"/>
      <c r="D124" s="83"/>
      <c r="E124" s="83"/>
      <c r="F124" s="83"/>
      <c r="G124" s="83"/>
      <c r="H124" s="120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</row>
    <row r="125">
      <c r="A125" s="83"/>
      <c r="B125" s="83"/>
      <c r="C125" s="83"/>
      <c r="D125" s="83"/>
      <c r="E125" s="83"/>
      <c r="F125" s="83"/>
      <c r="G125" s="83"/>
      <c r="H125" s="120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</row>
    <row r="126">
      <c r="A126" s="83"/>
      <c r="B126" s="83"/>
      <c r="C126" s="83"/>
      <c r="D126" s="83"/>
      <c r="E126" s="83"/>
      <c r="F126" s="83"/>
      <c r="G126" s="83"/>
      <c r="H126" s="120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</row>
    <row r="127">
      <c r="A127" s="83"/>
      <c r="B127" s="83"/>
      <c r="C127" s="83"/>
      <c r="D127" s="83"/>
      <c r="E127" s="83"/>
      <c r="F127" s="83"/>
      <c r="G127" s="83"/>
      <c r="H127" s="120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</row>
    <row r="128">
      <c r="A128" s="83"/>
      <c r="B128" s="83"/>
      <c r="C128" s="83"/>
      <c r="D128" s="83"/>
      <c r="E128" s="83"/>
      <c r="F128" s="83"/>
      <c r="G128" s="83"/>
      <c r="H128" s="120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</row>
    <row r="129">
      <c r="A129" s="83"/>
      <c r="B129" s="83"/>
      <c r="C129" s="83"/>
      <c r="D129" s="83"/>
      <c r="E129" s="83"/>
      <c r="F129" s="83"/>
      <c r="G129" s="83"/>
      <c r="H129" s="120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</row>
    <row r="130">
      <c r="A130" s="83"/>
      <c r="B130" s="83"/>
      <c r="C130" s="83"/>
      <c r="D130" s="83"/>
      <c r="E130" s="83"/>
      <c r="F130" s="83"/>
      <c r="G130" s="83"/>
      <c r="H130" s="120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</row>
    <row r="131">
      <c r="A131" s="83"/>
      <c r="B131" s="83"/>
      <c r="C131" s="83"/>
      <c r="D131" s="83"/>
      <c r="E131" s="83"/>
      <c r="F131" s="83"/>
      <c r="G131" s="83"/>
      <c r="H131" s="120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</row>
    <row r="132">
      <c r="A132" s="83"/>
      <c r="B132" s="83"/>
      <c r="C132" s="83"/>
      <c r="D132" s="83"/>
      <c r="E132" s="83"/>
      <c r="F132" s="83"/>
      <c r="G132" s="83"/>
      <c r="H132" s="120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</row>
    <row r="133">
      <c r="A133" s="83"/>
      <c r="B133" s="83"/>
      <c r="C133" s="83"/>
      <c r="D133" s="83"/>
      <c r="E133" s="83"/>
      <c r="F133" s="83"/>
      <c r="G133" s="83"/>
      <c r="H133" s="120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</row>
    <row r="134">
      <c r="A134" s="83"/>
      <c r="B134" s="83"/>
      <c r="C134" s="83"/>
      <c r="D134" s="83"/>
      <c r="E134" s="83"/>
      <c r="F134" s="83"/>
      <c r="G134" s="83"/>
      <c r="H134" s="120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</row>
    <row r="135">
      <c r="A135" s="83"/>
      <c r="B135" s="83"/>
      <c r="C135" s="83"/>
      <c r="D135" s="83"/>
      <c r="E135" s="83"/>
      <c r="F135" s="83"/>
      <c r="G135" s="83"/>
      <c r="H135" s="120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</row>
    <row r="136">
      <c r="A136" s="83"/>
      <c r="B136" s="83"/>
      <c r="C136" s="83"/>
      <c r="D136" s="83"/>
      <c r="E136" s="83"/>
      <c r="F136" s="83"/>
      <c r="G136" s="83"/>
      <c r="H136" s="120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</row>
    <row r="137">
      <c r="A137" s="83"/>
      <c r="B137" s="83"/>
      <c r="C137" s="83"/>
      <c r="D137" s="83"/>
      <c r="E137" s="83"/>
      <c r="F137" s="83"/>
      <c r="G137" s="83"/>
      <c r="H137" s="120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</row>
    <row r="138">
      <c r="A138" s="83"/>
      <c r="B138" s="83"/>
      <c r="C138" s="83"/>
      <c r="D138" s="83"/>
      <c r="E138" s="83"/>
      <c r="F138" s="83"/>
      <c r="G138" s="83"/>
      <c r="H138" s="120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</row>
    <row r="139">
      <c r="A139" s="83"/>
      <c r="B139" s="83"/>
      <c r="C139" s="83"/>
      <c r="D139" s="83"/>
      <c r="E139" s="83"/>
      <c r="F139" s="83"/>
      <c r="G139" s="83"/>
      <c r="H139" s="120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</row>
    <row r="140">
      <c r="A140" s="83"/>
      <c r="B140" s="83"/>
      <c r="C140" s="83"/>
      <c r="D140" s="83"/>
      <c r="E140" s="83"/>
      <c r="F140" s="83"/>
      <c r="G140" s="83"/>
      <c r="H140" s="120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</row>
    <row r="141">
      <c r="A141" s="83"/>
      <c r="B141" s="83"/>
      <c r="C141" s="83"/>
      <c r="D141" s="83"/>
      <c r="E141" s="83"/>
      <c r="F141" s="83"/>
      <c r="G141" s="83"/>
      <c r="H141" s="120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</row>
    <row r="142">
      <c r="A142" s="83"/>
      <c r="B142" s="83"/>
      <c r="C142" s="83"/>
      <c r="D142" s="83"/>
      <c r="E142" s="83"/>
      <c r="F142" s="83"/>
      <c r="G142" s="83"/>
      <c r="H142" s="120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</row>
    <row r="143">
      <c r="A143" s="83"/>
      <c r="B143" s="83"/>
      <c r="C143" s="83"/>
      <c r="D143" s="83"/>
      <c r="E143" s="83"/>
      <c r="F143" s="83"/>
      <c r="G143" s="83"/>
      <c r="H143" s="120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</row>
    <row r="144">
      <c r="A144" s="83"/>
      <c r="B144" s="83"/>
      <c r="C144" s="83"/>
      <c r="D144" s="83"/>
      <c r="E144" s="83"/>
      <c r="F144" s="83"/>
      <c r="G144" s="83"/>
      <c r="H144" s="120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</row>
    <row r="145">
      <c r="A145" s="83"/>
      <c r="B145" s="83"/>
      <c r="C145" s="83"/>
      <c r="D145" s="83"/>
      <c r="E145" s="83"/>
      <c r="F145" s="83"/>
      <c r="G145" s="83"/>
      <c r="H145" s="120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</row>
    <row r="146">
      <c r="A146" s="83"/>
      <c r="B146" s="83"/>
      <c r="C146" s="83"/>
      <c r="D146" s="83"/>
      <c r="E146" s="83"/>
      <c r="F146" s="83"/>
      <c r="G146" s="83"/>
      <c r="H146" s="120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</row>
    <row r="147">
      <c r="A147" s="83"/>
      <c r="B147" s="83"/>
      <c r="C147" s="83"/>
      <c r="D147" s="83"/>
      <c r="E147" s="83"/>
      <c r="F147" s="83"/>
      <c r="G147" s="83"/>
      <c r="H147" s="120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</row>
    <row r="148">
      <c r="A148" s="83"/>
      <c r="B148" s="83"/>
      <c r="C148" s="83"/>
      <c r="D148" s="83"/>
      <c r="E148" s="83"/>
      <c r="F148" s="83"/>
      <c r="G148" s="83"/>
      <c r="H148" s="120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</row>
    <row r="149">
      <c r="A149" s="83"/>
      <c r="B149" s="83"/>
      <c r="C149" s="83"/>
      <c r="D149" s="83"/>
      <c r="E149" s="83"/>
      <c r="F149" s="83"/>
      <c r="G149" s="83"/>
      <c r="H149" s="120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</row>
    <row r="150">
      <c r="A150" s="83"/>
      <c r="B150" s="83"/>
      <c r="C150" s="83"/>
      <c r="D150" s="83"/>
      <c r="E150" s="83"/>
      <c r="F150" s="83"/>
      <c r="G150" s="83"/>
      <c r="H150" s="120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</row>
    <row r="151">
      <c r="A151" s="83"/>
      <c r="B151" s="83"/>
      <c r="C151" s="83"/>
      <c r="D151" s="83"/>
      <c r="E151" s="83"/>
      <c r="F151" s="83"/>
      <c r="G151" s="83"/>
      <c r="H151" s="120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</row>
    <row r="152">
      <c r="A152" s="83"/>
      <c r="B152" s="83"/>
      <c r="C152" s="83"/>
      <c r="D152" s="83"/>
      <c r="E152" s="83"/>
      <c r="F152" s="83"/>
      <c r="G152" s="83"/>
      <c r="H152" s="120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</row>
    <row r="153">
      <c r="A153" s="83"/>
      <c r="B153" s="83"/>
      <c r="C153" s="83"/>
      <c r="D153" s="83"/>
      <c r="E153" s="83"/>
      <c r="F153" s="83"/>
      <c r="G153" s="83"/>
      <c r="H153" s="120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</row>
    <row r="154">
      <c r="A154" s="83"/>
      <c r="B154" s="83"/>
      <c r="C154" s="83"/>
      <c r="D154" s="83"/>
      <c r="E154" s="83"/>
      <c r="F154" s="83"/>
      <c r="G154" s="83"/>
      <c r="H154" s="120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</row>
    <row r="155">
      <c r="A155" s="83"/>
      <c r="B155" s="83"/>
      <c r="C155" s="83"/>
      <c r="D155" s="83"/>
      <c r="E155" s="83"/>
      <c r="F155" s="83"/>
      <c r="G155" s="83"/>
      <c r="H155" s="120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</row>
    <row r="156">
      <c r="A156" s="83"/>
      <c r="B156" s="83"/>
      <c r="C156" s="83"/>
      <c r="D156" s="83"/>
      <c r="E156" s="83"/>
      <c r="F156" s="83"/>
      <c r="G156" s="83"/>
      <c r="H156" s="120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</row>
    <row r="157">
      <c r="A157" s="83"/>
      <c r="B157" s="83"/>
      <c r="C157" s="83"/>
      <c r="D157" s="83"/>
      <c r="E157" s="83"/>
      <c r="F157" s="83"/>
      <c r="G157" s="83"/>
      <c r="H157" s="120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</row>
    <row r="158">
      <c r="A158" s="83"/>
      <c r="B158" s="83"/>
      <c r="C158" s="83"/>
      <c r="D158" s="83"/>
      <c r="E158" s="83"/>
      <c r="F158" s="83"/>
      <c r="G158" s="83"/>
      <c r="H158" s="120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</row>
    <row r="159">
      <c r="A159" s="83"/>
      <c r="B159" s="83"/>
      <c r="C159" s="83"/>
      <c r="D159" s="83"/>
      <c r="E159" s="83"/>
      <c r="F159" s="83"/>
      <c r="G159" s="83"/>
      <c r="H159" s="120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</row>
    <row r="160">
      <c r="A160" s="83"/>
      <c r="B160" s="83"/>
      <c r="C160" s="83"/>
      <c r="D160" s="83"/>
      <c r="E160" s="83"/>
      <c r="F160" s="83"/>
      <c r="G160" s="83"/>
      <c r="H160" s="120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</row>
    <row r="161">
      <c r="A161" s="83"/>
      <c r="B161" s="83"/>
      <c r="C161" s="83"/>
      <c r="D161" s="83"/>
      <c r="E161" s="83"/>
      <c r="F161" s="83"/>
      <c r="G161" s="83"/>
      <c r="H161" s="120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</row>
    <row r="162">
      <c r="A162" s="83"/>
      <c r="B162" s="83"/>
      <c r="C162" s="83"/>
      <c r="D162" s="83"/>
      <c r="E162" s="83"/>
      <c r="F162" s="83"/>
      <c r="G162" s="83"/>
      <c r="H162" s="120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</row>
    <row r="163">
      <c r="A163" s="83"/>
      <c r="B163" s="83"/>
      <c r="C163" s="83"/>
      <c r="D163" s="83"/>
      <c r="E163" s="83"/>
      <c r="F163" s="83"/>
      <c r="G163" s="83"/>
      <c r="H163" s="120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</row>
    <row r="164">
      <c r="A164" s="83"/>
      <c r="B164" s="83"/>
      <c r="C164" s="83"/>
      <c r="D164" s="83"/>
      <c r="E164" s="83"/>
      <c r="F164" s="83"/>
      <c r="G164" s="83"/>
      <c r="H164" s="120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</row>
    <row r="165">
      <c r="A165" s="83"/>
      <c r="B165" s="83"/>
      <c r="C165" s="83"/>
      <c r="D165" s="83"/>
      <c r="E165" s="83"/>
      <c r="F165" s="83"/>
      <c r="G165" s="83"/>
      <c r="H165" s="120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</row>
    <row r="166">
      <c r="A166" s="83"/>
      <c r="B166" s="83"/>
      <c r="C166" s="83"/>
      <c r="D166" s="83"/>
      <c r="E166" s="83"/>
      <c r="F166" s="83"/>
      <c r="G166" s="83"/>
      <c r="H166" s="120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</row>
    <row r="167">
      <c r="A167" s="83"/>
      <c r="B167" s="83"/>
      <c r="C167" s="83"/>
      <c r="D167" s="83"/>
      <c r="E167" s="83"/>
      <c r="F167" s="83"/>
      <c r="G167" s="83"/>
      <c r="H167" s="120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</row>
    <row r="168">
      <c r="A168" s="83"/>
      <c r="B168" s="83"/>
      <c r="C168" s="83"/>
      <c r="D168" s="83"/>
      <c r="E168" s="83"/>
      <c r="F168" s="83"/>
      <c r="G168" s="83"/>
      <c r="H168" s="120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</row>
    <row r="169">
      <c r="A169" s="83"/>
      <c r="B169" s="83"/>
      <c r="C169" s="83"/>
      <c r="D169" s="83"/>
      <c r="E169" s="83"/>
      <c r="F169" s="83"/>
      <c r="G169" s="83"/>
      <c r="H169" s="120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</row>
    <row r="170">
      <c r="A170" s="83"/>
      <c r="B170" s="83"/>
      <c r="C170" s="83"/>
      <c r="D170" s="83"/>
      <c r="E170" s="83"/>
      <c r="F170" s="83"/>
      <c r="G170" s="83"/>
      <c r="H170" s="120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</row>
    <row r="171">
      <c r="A171" s="83"/>
      <c r="B171" s="83"/>
      <c r="C171" s="83"/>
      <c r="D171" s="83"/>
      <c r="E171" s="83"/>
      <c r="F171" s="83"/>
      <c r="G171" s="83"/>
      <c r="H171" s="120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</row>
    <row r="172">
      <c r="A172" s="83"/>
      <c r="B172" s="83"/>
      <c r="C172" s="83"/>
      <c r="D172" s="83"/>
      <c r="E172" s="83"/>
      <c r="F172" s="83"/>
      <c r="G172" s="83"/>
      <c r="H172" s="120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</row>
    <row r="173">
      <c r="A173" s="83"/>
      <c r="B173" s="83"/>
      <c r="C173" s="83"/>
      <c r="D173" s="83"/>
      <c r="E173" s="83"/>
      <c r="F173" s="83"/>
      <c r="G173" s="83"/>
      <c r="H173" s="120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</row>
    <row r="174">
      <c r="A174" s="83"/>
      <c r="B174" s="83"/>
      <c r="C174" s="83"/>
      <c r="D174" s="83"/>
      <c r="E174" s="83"/>
      <c r="F174" s="83"/>
      <c r="G174" s="83"/>
      <c r="H174" s="120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</row>
    <row r="175">
      <c r="A175" s="83"/>
      <c r="B175" s="83"/>
      <c r="C175" s="83"/>
      <c r="D175" s="83"/>
      <c r="E175" s="83"/>
      <c r="F175" s="83"/>
      <c r="G175" s="83"/>
      <c r="H175" s="120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</row>
    <row r="176">
      <c r="A176" s="83"/>
      <c r="B176" s="83"/>
      <c r="C176" s="83"/>
      <c r="D176" s="83"/>
      <c r="E176" s="83"/>
      <c r="F176" s="83"/>
      <c r="G176" s="83"/>
      <c r="H176" s="120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</row>
    <row r="177">
      <c r="A177" s="83"/>
      <c r="B177" s="83"/>
      <c r="C177" s="83"/>
      <c r="D177" s="83"/>
      <c r="E177" s="83"/>
      <c r="F177" s="83"/>
      <c r="G177" s="83"/>
      <c r="H177" s="120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</row>
    <row r="178">
      <c r="A178" s="83"/>
      <c r="B178" s="83"/>
      <c r="C178" s="83"/>
      <c r="D178" s="83"/>
      <c r="E178" s="83"/>
      <c r="F178" s="83"/>
      <c r="G178" s="83"/>
      <c r="H178" s="120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</row>
    <row r="179">
      <c r="A179" s="83"/>
      <c r="B179" s="83"/>
      <c r="C179" s="83"/>
      <c r="D179" s="83"/>
      <c r="E179" s="83"/>
      <c r="F179" s="83"/>
      <c r="G179" s="83"/>
      <c r="H179" s="120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</row>
    <row r="180">
      <c r="A180" s="83"/>
      <c r="B180" s="83"/>
      <c r="C180" s="83"/>
      <c r="D180" s="83"/>
      <c r="E180" s="83"/>
      <c r="F180" s="83"/>
      <c r="G180" s="83"/>
      <c r="H180" s="120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</row>
    <row r="181">
      <c r="A181" s="83"/>
      <c r="B181" s="83"/>
      <c r="C181" s="83"/>
      <c r="D181" s="83"/>
      <c r="E181" s="83"/>
      <c r="F181" s="83"/>
      <c r="G181" s="83"/>
      <c r="H181" s="120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</row>
    <row r="182">
      <c r="A182" s="83"/>
      <c r="B182" s="83"/>
      <c r="C182" s="83"/>
      <c r="D182" s="83"/>
      <c r="E182" s="83"/>
      <c r="F182" s="83"/>
      <c r="G182" s="83"/>
      <c r="H182" s="120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</row>
    <row r="183">
      <c r="A183" s="83"/>
      <c r="B183" s="83"/>
      <c r="C183" s="83"/>
      <c r="D183" s="83"/>
      <c r="E183" s="83"/>
      <c r="F183" s="83"/>
      <c r="G183" s="83"/>
      <c r="H183" s="120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</row>
    <row r="184">
      <c r="A184" s="83"/>
      <c r="B184" s="83"/>
      <c r="C184" s="83"/>
      <c r="D184" s="83"/>
      <c r="E184" s="83"/>
      <c r="F184" s="83"/>
      <c r="G184" s="83"/>
      <c r="H184" s="120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</row>
    <row r="185">
      <c r="A185" s="83"/>
      <c r="B185" s="83"/>
      <c r="C185" s="83"/>
      <c r="D185" s="83"/>
      <c r="E185" s="83"/>
      <c r="F185" s="83"/>
      <c r="G185" s="83"/>
      <c r="H185" s="120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</row>
    <row r="186">
      <c r="A186" s="83"/>
      <c r="B186" s="83"/>
      <c r="C186" s="83"/>
      <c r="D186" s="83"/>
      <c r="E186" s="83"/>
      <c r="F186" s="83"/>
      <c r="G186" s="83"/>
      <c r="H186" s="120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</row>
    <row r="187">
      <c r="A187" s="83"/>
      <c r="B187" s="83"/>
      <c r="C187" s="83"/>
      <c r="D187" s="83"/>
      <c r="E187" s="83"/>
      <c r="F187" s="83"/>
      <c r="G187" s="83"/>
      <c r="H187" s="120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</row>
    <row r="188">
      <c r="A188" s="83"/>
      <c r="B188" s="83"/>
      <c r="C188" s="83"/>
      <c r="D188" s="83"/>
      <c r="E188" s="83"/>
      <c r="F188" s="83"/>
      <c r="G188" s="83"/>
      <c r="H188" s="120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</row>
    <row r="189">
      <c r="A189" s="83"/>
      <c r="B189" s="83"/>
      <c r="C189" s="83"/>
      <c r="D189" s="83"/>
      <c r="E189" s="83"/>
      <c r="F189" s="83"/>
      <c r="G189" s="83"/>
      <c r="H189" s="120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</row>
    <row r="190">
      <c r="A190" s="83"/>
      <c r="B190" s="83"/>
      <c r="C190" s="83"/>
      <c r="D190" s="83"/>
      <c r="E190" s="83"/>
      <c r="F190" s="83"/>
      <c r="G190" s="83"/>
      <c r="H190" s="120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</row>
    <row r="191">
      <c r="A191" s="83"/>
      <c r="B191" s="83"/>
      <c r="C191" s="83"/>
      <c r="D191" s="83"/>
      <c r="E191" s="83"/>
      <c r="F191" s="83"/>
      <c r="G191" s="83"/>
      <c r="H191" s="120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</row>
    <row r="192">
      <c r="A192" s="83"/>
      <c r="B192" s="83"/>
      <c r="C192" s="83"/>
      <c r="D192" s="83"/>
      <c r="E192" s="83"/>
      <c r="F192" s="83"/>
      <c r="G192" s="83"/>
      <c r="H192" s="120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</row>
    <row r="193">
      <c r="A193" s="83"/>
      <c r="B193" s="83"/>
      <c r="C193" s="83"/>
      <c r="D193" s="83"/>
      <c r="E193" s="83"/>
      <c r="F193" s="83"/>
      <c r="G193" s="83"/>
      <c r="H193" s="120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</row>
    <row r="194">
      <c r="A194" s="83"/>
      <c r="B194" s="83"/>
      <c r="C194" s="83"/>
      <c r="D194" s="83"/>
      <c r="E194" s="83"/>
      <c r="F194" s="83"/>
      <c r="G194" s="83"/>
      <c r="H194" s="120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</row>
    <row r="195">
      <c r="A195" s="83"/>
      <c r="B195" s="83"/>
      <c r="C195" s="83"/>
      <c r="D195" s="83"/>
      <c r="E195" s="83"/>
      <c r="F195" s="83"/>
      <c r="G195" s="83"/>
      <c r="H195" s="120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</row>
    <row r="196">
      <c r="A196" s="83"/>
      <c r="B196" s="83"/>
      <c r="C196" s="83"/>
      <c r="D196" s="83"/>
      <c r="E196" s="83"/>
      <c r="F196" s="83"/>
      <c r="G196" s="83"/>
      <c r="H196" s="120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</row>
    <row r="197">
      <c r="A197" s="83"/>
      <c r="B197" s="83"/>
      <c r="C197" s="83"/>
      <c r="D197" s="83"/>
      <c r="E197" s="83"/>
      <c r="F197" s="83"/>
      <c r="G197" s="83"/>
      <c r="H197" s="120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</row>
    <row r="198">
      <c r="A198" s="83"/>
      <c r="B198" s="83"/>
      <c r="C198" s="83"/>
      <c r="D198" s="83"/>
      <c r="E198" s="83"/>
      <c r="F198" s="83"/>
      <c r="G198" s="83"/>
      <c r="H198" s="120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</row>
    <row r="199">
      <c r="A199" s="83"/>
      <c r="B199" s="83"/>
      <c r="C199" s="83"/>
      <c r="D199" s="83"/>
      <c r="E199" s="83"/>
      <c r="F199" s="83"/>
      <c r="G199" s="83"/>
      <c r="H199" s="120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</row>
    <row r="200">
      <c r="A200" s="83"/>
      <c r="B200" s="83"/>
      <c r="C200" s="83"/>
      <c r="D200" s="83"/>
      <c r="E200" s="83"/>
      <c r="F200" s="83"/>
      <c r="G200" s="83"/>
      <c r="H200" s="120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</row>
    <row r="201">
      <c r="A201" s="83"/>
      <c r="B201" s="83"/>
      <c r="C201" s="83"/>
      <c r="D201" s="83"/>
      <c r="E201" s="83"/>
      <c r="F201" s="83"/>
      <c r="G201" s="83"/>
      <c r="H201" s="120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</row>
    <row r="202">
      <c r="A202" s="83"/>
      <c r="B202" s="83"/>
      <c r="C202" s="83"/>
      <c r="D202" s="83"/>
      <c r="E202" s="83"/>
      <c r="F202" s="83"/>
      <c r="G202" s="83"/>
      <c r="H202" s="120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</row>
    <row r="203">
      <c r="A203" s="83"/>
      <c r="B203" s="83"/>
      <c r="C203" s="83"/>
      <c r="D203" s="83"/>
      <c r="E203" s="83"/>
      <c r="F203" s="83"/>
      <c r="G203" s="83"/>
      <c r="H203" s="120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</row>
    <row r="204">
      <c r="A204" s="83"/>
      <c r="B204" s="83"/>
      <c r="C204" s="83"/>
      <c r="D204" s="83"/>
      <c r="E204" s="83"/>
      <c r="F204" s="83"/>
      <c r="G204" s="83"/>
      <c r="H204" s="120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</row>
    <row r="205">
      <c r="A205" s="83"/>
      <c r="B205" s="83"/>
      <c r="C205" s="83"/>
      <c r="D205" s="83"/>
      <c r="E205" s="83"/>
      <c r="F205" s="83"/>
      <c r="G205" s="83"/>
      <c r="H205" s="120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</row>
    <row r="206">
      <c r="A206" s="83"/>
      <c r="B206" s="83"/>
      <c r="C206" s="83"/>
      <c r="D206" s="83"/>
      <c r="E206" s="83"/>
      <c r="F206" s="83"/>
      <c r="G206" s="83"/>
      <c r="H206" s="120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</row>
    <row r="207">
      <c r="A207" s="83"/>
      <c r="B207" s="83"/>
      <c r="C207" s="83"/>
      <c r="D207" s="83"/>
      <c r="E207" s="83"/>
      <c r="F207" s="83"/>
      <c r="G207" s="83"/>
      <c r="H207" s="120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</row>
    <row r="208">
      <c r="A208" s="83"/>
      <c r="B208" s="83"/>
      <c r="C208" s="83"/>
      <c r="D208" s="83"/>
      <c r="E208" s="83"/>
      <c r="F208" s="83"/>
      <c r="G208" s="83"/>
      <c r="H208" s="120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</row>
    <row r="209">
      <c r="A209" s="83"/>
      <c r="B209" s="83"/>
      <c r="C209" s="83"/>
      <c r="D209" s="83"/>
      <c r="E209" s="83"/>
      <c r="F209" s="83"/>
      <c r="G209" s="83"/>
      <c r="H209" s="120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</row>
    <row r="210">
      <c r="A210" s="83"/>
      <c r="B210" s="83"/>
      <c r="C210" s="83"/>
      <c r="D210" s="83"/>
      <c r="E210" s="83"/>
      <c r="F210" s="83"/>
      <c r="G210" s="83"/>
      <c r="H210" s="120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</row>
    <row r="211">
      <c r="A211" s="83"/>
      <c r="B211" s="83"/>
      <c r="C211" s="83"/>
      <c r="D211" s="83"/>
      <c r="E211" s="83"/>
      <c r="F211" s="83"/>
      <c r="G211" s="83"/>
      <c r="H211" s="120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</row>
  </sheetData>
  <sheetCalcPr fullCalcOnLoad="true"/>
  <autoFilter ref="A1:I3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8.0" hidden="false" customWidth="false"/>
    <col min="2" max="2" width="8.0" hidden="false" customWidth="false"/>
    <col min="3" max="3" width="8.0" hidden="false" customWidth="false"/>
    <col min="4" max="4" width="37.85546875" hidden="false" customWidth="true"/>
    <col min="5" max="5" width="8.0" hidden="false" customWidth="false"/>
    <col min="6" max="6" width="8.0" hidden="false" customWidth="false"/>
    <col min="7" max="7" width="8.0" hidden="false" customWidth="false"/>
    <col min="8" max="8" width="8.0" hidden="false" customWidth="false"/>
    <col min="9" max="9" width="8.0" hidden="false" customWidth="false"/>
    <col min="10" max="10" width="8.0" hidden="false" customWidth="false"/>
    <col min="11" max="11" width="8.0" hidden="false" customWidth="false"/>
    <col min="12" max="12" width="8.0" hidden="false" customWidth="false"/>
    <col min="13" max="13" width="8.0" hidden="false" customWidth="fals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  <col min="26" max="26" width="8.0" hidden="false" customWidth="false"/>
  </cols>
  <sheetData>
    <row r="1">
      <c r="A1" s="124" t="s">
        <v>1488</v>
      </c>
      <c r="B1" s="125" t="s">
        <v>1489</v>
      </c>
      <c r="C1" s="69" t="s">
        <v>1490</v>
      </c>
      <c r="D1" s="126" t="s">
        <v>1491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>
      <c r="A2" s="127" t="n">
        <v>0.0</v>
      </c>
      <c r="B2" s="69" t="s">
        <v>1492</v>
      </c>
      <c r="C2" s="69" t="s">
        <v>1493</v>
      </c>
      <c r="D2" s="126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>
      <c r="A3" s="127" t="n">
        <v>0.25</v>
      </c>
      <c r="B3" s="69" t="s">
        <v>1494</v>
      </c>
      <c r="C3" s="126" t="s">
        <v>1495</v>
      </c>
      <c r="D3" s="126" t="s">
        <v>1496</v>
      </c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>
      <c r="A4" s="127" t="n">
        <v>0.5</v>
      </c>
      <c r="B4" s="69" t="s">
        <v>1497</v>
      </c>
      <c r="C4" s="126" t="s">
        <v>1498</v>
      </c>
      <c r="D4" s="126" t="s">
        <v>1499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>
      <c r="A5" s="127" t="n">
        <v>0.75</v>
      </c>
      <c r="B5" s="69" t="s">
        <v>1500</v>
      </c>
      <c r="C5" s="126" t="s">
        <v>1501</v>
      </c>
      <c r="D5" s="126" t="s">
        <v>1502</v>
      </c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>
      <c r="A6" s="127" t="n">
        <v>0.9</v>
      </c>
      <c r="B6" s="69" t="s">
        <v>1503</v>
      </c>
      <c r="C6" s="126" t="s">
        <v>1504</v>
      </c>
      <c r="D6" s="126" t="s">
        <v>1505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>
      <c r="A7" s="127" t="n">
        <v>1.0</v>
      </c>
      <c r="B7" s="69" t="s">
        <v>1506</v>
      </c>
      <c r="C7" s="126" t="s">
        <v>1507</v>
      </c>
      <c r="D7" s="126" t="s">
        <v>1508</v>
      </c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>
      <c r="A8" s="69"/>
      <c r="B8" s="69"/>
      <c r="C8" s="83"/>
      <c r="D8" s="69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>
      <c r="A9" s="69" t="s">
        <v>1509</v>
      </c>
      <c r="B9" s="69" t="s">
        <v>1510</v>
      </c>
      <c r="C9" s="69" t="s">
        <v>95</v>
      </c>
      <c r="D9" s="69" t="s">
        <v>1511</v>
      </c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sheetCalcPr fullCalcOnLoad="true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8.0" hidden="false" customWidth="false"/>
    <col min="2" max="2" width="8.0" hidden="false" customWidth="false"/>
    <col min="3" max="3" width="8.0" hidden="false" customWidth="false"/>
    <col min="4" max="4" width="8.0" hidden="false" customWidth="false"/>
    <col min="5" max="5" width="8.0" hidden="false" customWidth="false"/>
    <col min="6" max="6" width="8.0" hidden="false" customWidth="false"/>
    <col min="7" max="7" width="16.140625" hidden="false" customWidth="true"/>
    <col min="8" max="8" width="15.7109375" hidden="false" customWidth="true"/>
    <col min="9" max="9" width="15.7109375" hidden="false" customWidth="true"/>
    <col min="10" max="10" width="8.0" hidden="false" customWidth="false"/>
    <col min="11" max="11" width="8.0" hidden="false" customWidth="false"/>
    <col min="12" max="12" width="8.0" hidden="false" customWidth="false"/>
    <col min="13" max="13" width="8.0" hidden="false" customWidth="fals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  <col min="26" max="26" width="8.0" hidden="false" customWidth="false"/>
    <col min="27" max="27" width="8.0" hidden="false" customWidth="false"/>
  </cols>
  <sheetData>
    <row r="1">
      <c r="A1" s="16" t="s">
        <v>0</v>
      </c>
      <c r="B1" s="90" t="s">
        <v>1</v>
      </c>
      <c r="C1" s="90" t="s">
        <v>2</v>
      </c>
      <c r="D1" s="90" t="s">
        <v>3</v>
      </c>
      <c r="E1" s="90" t="s">
        <v>4</v>
      </c>
      <c r="F1" s="90" t="s">
        <v>5</v>
      </c>
      <c r="G1" s="90" t="s">
        <v>6</v>
      </c>
      <c r="H1" s="69" t="s">
        <v>7</v>
      </c>
      <c r="I1" s="69" t="s">
        <v>8</v>
      </c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</row>
    <row r="2">
      <c r="A2" s="103" t="n">
        <v>44382.0</v>
      </c>
      <c r="B2" s="16" t="s">
        <v>9</v>
      </c>
      <c r="C2" s="85" t="n">
        <v>0.0</v>
      </c>
      <c r="D2" s="85" t="n">
        <v>4.0</v>
      </c>
      <c r="E2" s="85" t="n">
        <v>3.0</v>
      </c>
      <c r="F2" s="85" t="n">
        <v>0.0</v>
      </c>
      <c r="G2" s="85" t="n">
        <v>1.0</v>
      </c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</row>
    <row r="3">
      <c r="A3" s="70"/>
      <c r="B3" s="16" t="s">
        <v>10</v>
      </c>
      <c r="C3" s="85" t="n">
        <v>0.0</v>
      </c>
      <c r="D3" s="85" t="n">
        <v>2.0</v>
      </c>
      <c r="E3" s="85" t="n">
        <v>0.0</v>
      </c>
      <c r="F3" s="85" t="n">
        <v>0.0</v>
      </c>
      <c r="G3" s="85" t="n">
        <v>1.0</v>
      </c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</row>
    <row r="4">
      <c r="A4" s="70"/>
      <c r="B4" s="16" t="s">
        <v>11</v>
      </c>
      <c r="C4" s="85" t="n">
        <v>0.0</v>
      </c>
      <c r="D4" s="85" t="n">
        <v>3.0</v>
      </c>
      <c r="E4" s="85" t="n">
        <v>0.0</v>
      </c>
      <c r="F4" s="85" t="n">
        <v>0.0</v>
      </c>
      <c r="G4" s="85" t="n">
        <v>0.0</v>
      </c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</row>
    <row r="5">
      <c r="A5" s="70"/>
      <c r="B5" s="128" t="s">
        <v>12</v>
      </c>
      <c r="C5" s="128" t="n">
        <v>0.0</v>
      </c>
      <c r="D5" s="128" t="n">
        <f>D2+D3+D4</f>
        <v>0.0</v>
      </c>
      <c r="E5" s="128" t="n">
        <f>E2+E3+E4</f>
        <v>0.0</v>
      </c>
      <c r="F5" s="128" t="n">
        <f>F2+F3+F4</f>
        <v>0.0</v>
      </c>
      <c r="G5" s="128" t="n">
        <f>G2+G3+G4</f>
        <v>0.0</v>
      </c>
      <c r="H5" s="93" t="n">
        <v>3.0</v>
      </c>
      <c r="I5" s="9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</row>
    <row r="6">
      <c r="A6" s="70"/>
      <c r="B6" s="93" t="s">
        <v>13</v>
      </c>
      <c r="C6" s="83"/>
      <c r="D6" s="83"/>
      <c r="E6" s="83"/>
      <c r="F6" s="83"/>
      <c r="G6" s="83"/>
      <c r="H6" s="93" t="n">
        <v>3.0</v>
      </c>
      <c r="I6" s="129" t="n">
        <v>54010.0</v>
      </c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</row>
    <row r="7">
      <c r="A7" s="100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</row>
    <row r="8">
      <c r="A8" s="103" t="n">
        <v>44383.0</v>
      </c>
      <c r="B8" s="16" t="s">
        <v>9</v>
      </c>
      <c r="C8" s="85" t="n">
        <v>0.0</v>
      </c>
      <c r="D8" s="16" t="n">
        <v>4.0</v>
      </c>
      <c r="E8" s="16" t="n">
        <v>2.0</v>
      </c>
      <c r="F8" s="16" t="n">
        <v>0.0</v>
      </c>
      <c r="G8" s="16" t="n">
        <v>1.0</v>
      </c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</row>
    <row r="9">
      <c r="A9" s="70"/>
      <c r="B9" s="16" t="s">
        <v>10</v>
      </c>
      <c r="C9" s="85" t="n">
        <v>0.0</v>
      </c>
      <c r="D9" s="16" t="n">
        <v>3.0</v>
      </c>
      <c r="E9" s="16" t="n">
        <v>2.0</v>
      </c>
      <c r="F9" s="16" t="n">
        <v>0.0</v>
      </c>
      <c r="G9" s="16" t="n">
        <v>1.0</v>
      </c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</row>
    <row r="10">
      <c r="A10" s="70"/>
      <c r="B10" s="16" t="s">
        <v>11</v>
      </c>
      <c r="C10" s="85" t="n">
        <v>0.0</v>
      </c>
      <c r="D10" s="16" t="n">
        <v>1.0</v>
      </c>
      <c r="E10" s="16" t="n">
        <v>0.0</v>
      </c>
      <c r="F10" s="16" t="n">
        <v>0.0</v>
      </c>
      <c r="G10" s="16" t="n">
        <v>2.0</v>
      </c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</row>
    <row r="11">
      <c r="A11" s="70"/>
      <c r="B11" s="128" t="s">
        <v>12</v>
      </c>
      <c r="C11" s="128" t="n">
        <v>0.0</v>
      </c>
      <c r="D11" s="128" t="n">
        <f>D8+D9+D10</f>
        <v>0.0</v>
      </c>
      <c r="E11" s="128" t="n">
        <f>E8+E9+E10</f>
        <v>0.0</v>
      </c>
      <c r="F11" s="128" t="n">
        <f>F8+F9+F10</f>
        <v>0.0</v>
      </c>
      <c r="G11" s="128" t="n">
        <f>G8+G9+G10</f>
        <v>0.0</v>
      </c>
      <c r="H11" s="128" t="n">
        <f>E11</f>
        <v>0.0</v>
      </c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</row>
    <row r="12">
      <c r="A12" s="70"/>
      <c r="B12" s="93" t="s">
        <v>13</v>
      </c>
      <c r="C12" s="83"/>
      <c r="D12" s="83"/>
      <c r="E12" s="83"/>
      <c r="F12" s="83"/>
      <c r="G12" s="83"/>
      <c r="H12" s="128" t="n">
        <v>3.0</v>
      </c>
      <c r="I12" s="129" t="n">
        <v>77137.88</v>
      </c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</row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sheetCalcPr fullCalcOnLoad="true"/>
  <mergeCells count="2">
    <mergeCell ref="A2:A6"/>
    <mergeCell ref="A8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2021-07-09T06:18:24Z</dcterms:created>
  <dc:creator>Tencent Document</dc:creator>
  <cp:lastModifiedBy>Tencent Document</cp:lastModifiedBy>
</cp:coreProperties>
</file>