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triggerwu/PycharmProjects/ExcelMerge/Data/"/>
    </mc:Choice>
  </mc:AlternateContent>
  <xr:revisionPtr revIDLastSave="0" documentId="13_ncr:1_{CAEB43A0-490C-1F43-BF1D-3F6B69E830C7}" xr6:coauthVersionLast="47" xr6:coauthVersionMax="47" xr10:uidLastSave="{00000000-0000-0000-0000-000000000000}"/>
  <bookViews>
    <workbookView xWindow="0" yWindow="500" windowWidth="38400" windowHeight="19400" xr2:uid="{00000000-000D-0000-FFFF-FFFF00000000}"/>
  </bookViews>
  <sheets>
    <sheet name="明细" sheetId="2" r:id="rId1"/>
    <sheet name="明细(5W+)" sheetId="1" r:id="rId2"/>
    <sheet name="统计表" sheetId="3" r:id="rId3"/>
    <sheet name="重点客户" sheetId="4" r:id="rId4"/>
    <sheet name="说明" sheetId="5" r:id="rId5"/>
    <sheet name="安畅" sheetId="6" r:id="rId6"/>
  </sheets>
  <definedNames>
    <definedName name="_xlnm._FilterDatabase" localSheetId="0" hidden="1">明细!$A$1:$AT$1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6" l="1"/>
  <c r="F11" i="6"/>
  <c r="E11" i="6"/>
  <c r="H11" i="6" s="1"/>
  <c r="D11" i="6"/>
  <c r="G5" i="6"/>
  <c r="F5" i="6"/>
  <c r="E5" i="6"/>
  <c r="D5" i="6"/>
  <c r="I21" i="4"/>
  <c r="I59" i="3"/>
  <c r="G59" i="3"/>
  <c r="F59" i="3"/>
  <c r="E59" i="3"/>
  <c r="I49" i="3"/>
  <c r="G49" i="3"/>
  <c r="F49" i="3"/>
  <c r="E49" i="3"/>
  <c r="I39" i="3"/>
  <c r="G39" i="3"/>
  <c r="F39" i="3"/>
  <c r="E39" i="3"/>
  <c r="I29" i="3"/>
  <c r="G29" i="3"/>
  <c r="F29" i="3"/>
  <c r="E29" i="3"/>
  <c r="K20" i="3"/>
  <c r="J20" i="3"/>
  <c r="I19" i="3"/>
  <c r="G19" i="3"/>
  <c r="F19" i="3"/>
  <c r="E19" i="3"/>
  <c r="D18" i="3"/>
  <c r="D28" i="3" s="1"/>
  <c r="D38" i="3" s="1"/>
  <c r="D48" i="3" s="1"/>
  <c r="D58" i="3" s="1"/>
  <c r="D17" i="3"/>
  <c r="D27" i="3" s="1"/>
  <c r="D37" i="3" s="1"/>
  <c r="D47" i="3" s="1"/>
  <c r="D57" i="3" s="1"/>
  <c r="D16" i="3"/>
  <c r="D26" i="3" s="1"/>
  <c r="D36" i="3" s="1"/>
  <c r="D46" i="3" s="1"/>
  <c r="D56" i="3" s="1"/>
  <c r="D15" i="3"/>
  <c r="D25" i="3" s="1"/>
  <c r="D35" i="3" s="1"/>
  <c r="D45" i="3" s="1"/>
  <c r="D55" i="3" s="1"/>
  <c r="D14" i="3"/>
  <c r="D24" i="3" s="1"/>
  <c r="D34" i="3" s="1"/>
  <c r="D44" i="3" s="1"/>
  <c r="D54" i="3" s="1"/>
  <c r="D13" i="3"/>
  <c r="D23" i="3" s="1"/>
  <c r="D33" i="3" s="1"/>
  <c r="D43" i="3" s="1"/>
  <c r="D53" i="3" s="1"/>
  <c r="D12" i="3"/>
  <c r="D19" i="3" s="1"/>
  <c r="I9" i="3"/>
  <c r="G9" i="3"/>
  <c r="F9" i="3"/>
  <c r="E9" i="3"/>
  <c r="D9" i="3"/>
  <c r="D22" i="3" l="1"/>
  <c r="D29" i="3" l="1"/>
  <c r="D32" i="3"/>
  <c r="D39" i="3" l="1"/>
  <c r="D42" i="3"/>
  <c r="D49" i="3" l="1"/>
  <c r="D52" i="3"/>
  <c r="D59" i="3" s="1"/>
</calcChain>
</file>

<file path=xl/sharedStrings.xml><?xml version="1.0" encoding="utf-8"?>
<sst xmlns="http://schemas.openxmlformats.org/spreadsheetml/2006/main" count="6515" uniqueCount="2062">
  <si>
    <t>登记时间</t>
  </si>
  <si>
    <t>最近触达时间</t>
  </si>
  <si>
    <t>UIN</t>
  </si>
  <si>
    <t>客户名称</t>
  </si>
  <si>
    <t>Leads来源</t>
  </si>
  <si>
    <t>主管</t>
  </si>
  <si>
    <t>销售</t>
  </si>
  <si>
    <t>赢单率</t>
  </si>
  <si>
    <t>预计下单时间</t>
  </si>
  <si>
    <t>商机金额（预估）</t>
  </si>
  <si>
    <t>一级产品</t>
  </si>
  <si>
    <t>卡点</t>
  </si>
  <si>
    <t>客户业务</t>
  </si>
  <si>
    <t>状态（电销/SMB）</t>
  </si>
  <si>
    <t>实际下单时间</t>
  </si>
  <si>
    <t>实际金额</t>
  </si>
  <si>
    <t>是否首次采购</t>
  </si>
  <si>
    <t>备注</t>
  </si>
  <si>
    <t>路长旺</t>
  </si>
  <si>
    <t>官网认证</t>
  </si>
  <si>
    <t>冉青青</t>
  </si>
  <si>
    <t>张馨予</t>
  </si>
  <si>
    <t>Q3W15</t>
  </si>
  <si>
    <t>服务器</t>
  </si>
  <si>
    <t>项目搁置，还没启动</t>
  </si>
  <si>
    <t>伪个人</t>
  </si>
  <si>
    <t>广东卓安物联网科技有限公司</t>
  </si>
  <si>
    <t>许琳</t>
  </si>
  <si>
    <t>Q3W3</t>
  </si>
  <si>
    <t>服务器 数据库 waf</t>
  </si>
  <si>
    <t>小鹏</t>
  </si>
  <si>
    <t>SMB</t>
  </si>
  <si>
    <t>100007675591</t>
  </si>
  <si>
    <t>福州蛙仙人互联网数据服务有限公司
（树蛙大数据有限公司）</t>
  </si>
  <si>
    <t>市场商机</t>
  </si>
  <si>
    <t>何雪行</t>
  </si>
  <si>
    <t>刘宏茜</t>
  </si>
  <si>
    <t>电销</t>
  </si>
  <si>
    <t>顺昌县埔上萤石有限公司</t>
  </si>
  <si>
    <t>张辉霞</t>
  </si>
  <si>
    <t>余昌</t>
  </si>
  <si>
    <t>Q3W5</t>
  </si>
  <si>
    <t>云服务器</t>
  </si>
  <si>
    <t>1.联系人（角色）：负责人
2客户业务需求及业务诉求/痛点/：
3.业务备案及可能用到的产品：安全产品
4.行业竞争及价格/选择腾讯云的原因：无
5.预计购买时间/请款事宜/购买折扣/预算底价：</t>
  </si>
  <si>
    <t>广州潽蓝信息科技有限公司</t>
  </si>
  <si>
    <t>续费任务</t>
  </si>
  <si>
    <t>Q3W2</t>
  </si>
  <si>
    <t>1.联系人（角色）：负责人
2客户业务需求及业务诉求/痛点/上线的时间点：目前是项目测试，后续云服务器、数据库，弹性计算 CLB 数据库 COS ，SVrLAS，客户端直播，互动白板，图数据库，之前在阿里云上，企业微信。阿里云迁移。推荐了安全产品（客户自己在阿里云做了等保三级），数据HU。
3.业务备案及可能用到的产品：
4.行业竞争及价格/选择腾讯云的原因：兼容性
5.预计购买时间/请款事宜/购买折扣/预算底价：先做测试，后面再续费使用</t>
  </si>
  <si>
    <t>深圳市思倍云科技有限公司</t>
  </si>
  <si>
    <t>林虹锦</t>
  </si>
  <si>
    <t>等保三级</t>
  </si>
  <si>
    <t>客户目前咨询等保问题以及报价</t>
  </si>
  <si>
    <t>四川鱼尾巴科技有限公司</t>
  </si>
  <si>
    <t>丁赣</t>
  </si>
  <si>
    <t>Q3W4</t>
  </si>
  <si>
    <t>河南指联物联网科技有限公司</t>
  </si>
  <si>
    <t>王雪枫</t>
  </si>
  <si>
    <t>音视频</t>
  </si>
  <si>
    <t>项目有问题，在调试</t>
  </si>
  <si>
    <t>1.联系人（角色）：采购李先生 
2客户业务需求及业务诉求/痛点/上线的时间点：美颜SDK在乎价格
3.业务备案及可能用到的产品：美颜sdk 
4.行业竞争及价格/选择腾讯云的原因： 
5.预计购买时间/请款事宜/购买折扣/预算底价：</t>
  </si>
  <si>
    <t>ac5a451cb13db1a10a703ae0a85bf8e9</t>
  </si>
  <si>
    <t>沈阳乐丰投资公司</t>
  </si>
  <si>
    <t>400商机</t>
  </si>
  <si>
    <t>未注册账号，负责人联系不到，挖矿需求的</t>
  </si>
  <si>
    <t>未注册账号，另一个人已经在和阿里谈价了，联系不到</t>
  </si>
  <si>
    <t>安徽哈世科技有限公司</t>
  </si>
  <si>
    <t>张桂</t>
  </si>
  <si>
    <t>黄宗平</t>
  </si>
  <si>
    <t>Q3W1</t>
  </si>
  <si>
    <t>已经在阿里买了，后续大概率不会买了，EIP个数拿不下来</t>
  </si>
  <si>
    <t>新购服务器1500台1H1G1M的</t>
  </si>
  <si>
    <t>北京决策信诚科技有限公司</t>
  </si>
  <si>
    <t>服务器 、数据库</t>
  </si>
  <si>
    <t>网真视讯(深圳)有限公司</t>
  </si>
  <si>
    <t>产品商机</t>
  </si>
  <si>
    <t>何洁馨</t>
  </si>
  <si>
    <t>直播</t>
  </si>
  <si>
    <t>上海御锟信息科技有限公司</t>
  </si>
  <si>
    <t>GPU、服务器</t>
  </si>
  <si>
    <t>100014386840</t>
  </si>
  <si>
    <t>赵敏老师</t>
  </si>
  <si>
    <t>段文婷</t>
  </si>
  <si>
    <t>校园项目新购服务器数据库
７.１２　阿里好像有那个撒子教育优惠扶持  高校生优惠吹得神</t>
  </si>
  <si>
    <t>高效管理系统</t>
  </si>
  <si>
    <t>100014180870</t>
  </si>
  <si>
    <t>内蒙古中科鸿业信息科技有限公司</t>
  </si>
  <si>
    <t>others</t>
  </si>
  <si>
    <t>客户的客户现在项目还没确定下来。因涉及金额太大，客户还没有拿下项目，还在闹
７，１２　客户还在竞标这个项目，还没确定下来</t>
  </si>
  <si>
    <t>客户的客户需要存储执法记录仪的视频，预估1台执法记录仪800T。说需要279台记录仪的容量，给客户报价了1Pb一年的存储容量包224227.49元</t>
  </si>
  <si>
    <t>廖记食品有限责任公司</t>
  </si>
  <si>
    <t>刘文敏</t>
  </si>
  <si>
    <t>服务器 WEB应用防火墙 VPN</t>
  </si>
  <si>
    <t>资金管理系统</t>
  </si>
  <si>
    <t>是</t>
  </si>
  <si>
    <t>还在走审批流程，尽量这周完成</t>
  </si>
  <si>
    <t>100019809291</t>
  </si>
  <si>
    <t>汪先生（伪个人）</t>
  </si>
  <si>
    <t>MYSQL数据库5.7 及以上版本 16H32G 1000G 2台 Redis2H4G3台 对象存储 2T 负载均衡 服务器</t>
  </si>
  <si>
    <t>乐清卓鸿汽车服务有限公司</t>
  </si>
  <si>
    <t>官网</t>
  </si>
  <si>
    <t>袁滔</t>
  </si>
  <si>
    <t>流失选的电信带宽，宽带价格下不来</t>
  </si>
  <si>
    <t>喂来（苏州）网络科技有限公司</t>
  </si>
  <si>
    <t>陈超</t>
  </si>
  <si>
    <t>Q3W13</t>
  </si>
  <si>
    <t>三级等保</t>
  </si>
  <si>
    <t>长春汽车检测中心有限公司</t>
  </si>
  <si>
    <t>客户的领导一直还在选择，还没有确定下来使用哪家的</t>
  </si>
  <si>
    <t>1.联系人（角色）：孙先生　2、客户业务需求：做一个系统       3、可能用到的产品：2个数据库和两台服务器，5t的存储空间，服务器24核32g。数据库mysql24核64g的4、行业竞争及价格/选择腾讯云的原因：价格/5、预计购买时间/请款事宜/购买折扣/预算底价：200000</t>
  </si>
  <si>
    <t>华瞬(上海)科技中心</t>
  </si>
  <si>
    <t>王运红</t>
  </si>
  <si>
    <t>物联网大客户，已建群聊</t>
  </si>
  <si>
    <t>重庆傲雄在线信息技术有限公司</t>
  </si>
  <si>
    <t>刘俊杰</t>
  </si>
  <si>
    <t>1.联系人（角色）：霍先生
2客户业务需求及业务诉求/痛点/上线的时间点：做的社区业务，需要E证通来使用核验人的身份信息。目前还在看接入使用的情况
3.业务备案及可能用到的产品：E证通
4.行业竞争及价格/选择腾讯云的原因：无
5.预计购买时间/请款事宜/购买折扣/预算底价：采购E证通产品</t>
  </si>
  <si>
    <t>孙小庆</t>
  </si>
  <si>
    <t>刘鹏</t>
  </si>
  <si>
    <t>还在对比</t>
  </si>
  <si>
    <t>有应用加固的需求，报了价觉得有点贵，还在跟其它家的对比，说是个人的项目，已加微信沟通。现在不急要等到7 8月份去了</t>
  </si>
  <si>
    <t>上海均瑶世外教育科技(集团)有限责任公司</t>
  </si>
  <si>
    <t>王春霞</t>
  </si>
  <si>
    <t>暂时不联系，价格满足不了，产品只能给到九折</t>
  </si>
  <si>
    <t>1.联系人（角色）：藤先生
2客户业务需求及业务诉求/痛点/上线的时间点：中小学私人学校，会用到腾讯会议
3.业务备案及可能用到的产品：腾讯会议
4.行业竞争及价格/选择腾讯云的原因：无
5.预计购买时间/请款事宜/购买折扣/预算底价：</t>
  </si>
  <si>
    <t>拾度投资管理(北京)有限公司</t>
  </si>
  <si>
    <t>向久燚</t>
  </si>
  <si>
    <t>等保合规</t>
  </si>
  <si>
    <t>段祖光</t>
  </si>
  <si>
    <t>綦梅生</t>
  </si>
  <si>
    <t>Q3W10</t>
  </si>
  <si>
    <t>移动应用安全，app</t>
  </si>
  <si>
    <t>重庆科杭思迅科技开发有限公司</t>
  </si>
  <si>
    <t>陆航</t>
  </si>
  <si>
    <t>TRTC</t>
  </si>
  <si>
    <t>老板那边还在确认数据以及价格</t>
  </si>
  <si>
    <t>北京易简视源科技有限公司</t>
  </si>
  <si>
    <t>胡佳佳</t>
  </si>
  <si>
    <t>钟福彪</t>
  </si>
  <si>
    <t>客户在阿里月消耗７W，价格低可以用共享带宽包，目前这个是后付费的，目前问题：折扣，后付费</t>
  </si>
  <si>
    <t>项目部署在阿里华为 会议项目服务器4H8G 8H16G 带宽月消耗7W IM使用少没怎么续费 需要确定在腾讯云带宽消耗 想要降低带宽流量消耗成本 带宽可以达到GB以上 每天消耗流量3TB</t>
  </si>
  <si>
    <t>否</t>
  </si>
  <si>
    <t>西南运通公路物流有限公司</t>
  </si>
  <si>
    <t>Q3W9</t>
  </si>
  <si>
    <t>域名、短信、等保</t>
  </si>
  <si>
    <t>等保要等网络会议系统开发好后才会需要，项目还未做，周期长</t>
  </si>
  <si>
    <t>南京汉联数字科技有限公司</t>
  </si>
  <si>
    <t>云游戏</t>
  </si>
  <si>
    <t>客户是第三方，需要甲方报价</t>
  </si>
  <si>
    <t>100019977733</t>
  </si>
  <si>
    <t>覃雪莲</t>
  </si>
  <si>
    <t>刘云灿</t>
  </si>
  <si>
    <t>用户只是前期预算</t>
  </si>
  <si>
    <t>1.联系人（角色）：项目前期统计预算
2客户业务需求及业务诉求/痛点/上线的时间点：系统
3.业务备案及可能用到的产品：服务i器
4.行业竞争及价格/选择腾讯云的原因：无
5.预计购买时间/请款事宜/购买折扣/预算底价：还在协商统计后续采购不是它（目前是以个人注册后面可能会转成公司：湖南中大设计院，目前这个账号还没有注册公司采购后续是其他部门来）</t>
  </si>
  <si>
    <t>汉中市房地产交易中心</t>
  </si>
  <si>
    <t>赵小红</t>
  </si>
  <si>
    <t>短信</t>
  </si>
  <si>
    <t>惠州市亿纬锂能股份有限公司</t>
  </si>
  <si>
    <t>Q3W7</t>
  </si>
  <si>
    <t>ocr-发票识别 私有化部署</t>
  </si>
  <si>
    <t>方卫</t>
  </si>
  <si>
    <t>1.联系人（角色）：采购
2客户业务需求及业务诉求/痛点/上线的时间点：AI行业服务器
3.业务备案及可能用到的产品：服务器/安全。cdn
4.行业竞争及价格/选择腾讯云的原因：优惠
5.预计购买时间/请款事宜/购买折扣/预算底价：不确定</t>
  </si>
  <si>
    <t>100003101788</t>
  </si>
  <si>
    <t>陕西网星悦信息科技有限公司</t>
  </si>
  <si>
    <t>王显玉</t>
  </si>
  <si>
    <t>迁移</t>
  </si>
  <si>
    <t>只要注册新账号</t>
  </si>
  <si>
    <t>d7d8016cb247bf62edad1e020067ccbf</t>
  </si>
  <si>
    <t>天津市天友建筑设计股份有限公司</t>
  </si>
  <si>
    <t>熊晓洁</t>
  </si>
  <si>
    <t>服务器数据库对象存储NAT网关 弹性IP 文件存储</t>
  </si>
  <si>
    <t>未对接到决策人，没有账号</t>
  </si>
  <si>
    <t>OA系统，对接人是运营</t>
  </si>
  <si>
    <t>已经报价，暂无反馈</t>
  </si>
  <si>
    <t>ee27b5693447a91e9ebdb7eea7780ab6</t>
  </si>
  <si>
    <t>重庆儿童天堂摄影有限公司</t>
  </si>
  <si>
    <t>分布式数据库</t>
  </si>
  <si>
    <t>杭州权鑫商标代理有限公司</t>
  </si>
  <si>
    <t>田书豪</t>
  </si>
  <si>
    <t>Q3W11</t>
  </si>
  <si>
    <t>商标500-1000</t>
  </si>
  <si>
    <t>想要商标寄售，愿意和我们合作</t>
  </si>
  <si>
    <t>广州德风新征城科技有限公司</t>
  </si>
  <si>
    <t>江苏凤凰智慧教育研究院有限公司</t>
  </si>
  <si>
    <t>张欢</t>
  </si>
  <si>
    <t>二级等保</t>
  </si>
  <si>
    <t>客户的服务器在阿里，在我们这里采购的一百多万短信还没用的，目前客户服务器迁移需要11月，目前考虑做等保</t>
  </si>
  <si>
    <t>客户目前是属于教育行业，所有的服务器都是部署在阿里云的，年底阿里云的服务器到期会迁移到我们这边来，2月份有在我们这边采购100多w短信还没开始使用，目前学校准备做等保，让发送等保及相关资料</t>
  </si>
  <si>
    <t>河南镇平农村商业银行股份有限公司</t>
  </si>
  <si>
    <t>王平</t>
  </si>
  <si>
    <t>无</t>
  </si>
  <si>
    <t>1.联系人（角色）：满先生2、客户业务需求：人脸核身3、可能用到的产品：无4、行业竞争及价格/选择腾讯云的原因：价格低5、预计购买时间/请款事宜/购买折扣/预算底价：4000</t>
  </si>
  <si>
    <t>英医慧通(北京)信息技术有限公司</t>
  </si>
  <si>
    <t>纪力云</t>
  </si>
  <si>
    <t>安全</t>
  </si>
  <si>
    <t>1.联系人（角色）：先生　2、客户业务需求：服务器，web安全      3、可能用到的产品：无4、行业竞争及价格/选择腾讯云的原因：无/5、预计购买时间/请款事宜/购买折扣/预算底价：56768.7</t>
  </si>
  <si>
    <t>中国葛洲坝集团电力有限责任公司</t>
  </si>
  <si>
    <t>智慧党建</t>
  </si>
  <si>
    <t>智慧党建，确认客户需求中，已经对接了产品</t>
  </si>
  <si>
    <t>西安一成机械设备有限公司</t>
  </si>
  <si>
    <t>主机安全。waf 云防火墙 数据安全审计</t>
  </si>
  <si>
    <t>客户对方案和价格还需要进一步了解</t>
  </si>
  <si>
    <t>网站系统项目</t>
  </si>
  <si>
    <t>未注册</t>
  </si>
  <si>
    <t>佛山市优纳文化礼品有限公司</t>
  </si>
  <si>
    <t>杨静</t>
  </si>
  <si>
    <t>客户需要本地迁移上云，系统，涉及云服务器、存储、数据库等，另咨询专线的问题，添加微信持续跟进，需要报价 （原自建机房消耗年在60-70w左右）在意售后服务响应问题</t>
  </si>
  <si>
    <t>客户质量还不错</t>
  </si>
  <si>
    <t>山东高速工程检测有限公司</t>
  </si>
  <si>
    <t>袁林虎</t>
  </si>
  <si>
    <t xml:space="preserve">
联系人不是第一KP,可能是助理角色</t>
  </si>
  <si>
    <t>场景；内部系统
系统价格已经上报到单位领导，预计审核是１－２周
竞争对手：华为，阿里
带宽按量</t>
  </si>
  <si>
    <t>/</t>
  </si>
  <si>
    <t>中储智科信息技术有限公司</t>
  </si>
  <si>
    <t>吕星笛</t>
  </si>
  <si>
    <t>腾讯云图</t>
  </si>
  <si>
    <t>需要线下的私有化部署</t>
  </si>
  <si>
    <t>大数据平台</t>
  </si>
  <si>
    <t>南宁威耀集采集配供应链管理有限公司</t>
  </si>
  <si>
    <t>服务器，堡垒机</t>
  </si>
  <si>
    <t>目前做价格询价，需要对比，报价以给到，客户需要报备，预计这两天出结果。目前注册的是个人账号，企业账号还未注册</t>
  </si>
  <si>
    <t>新购服务器，堡垒机</t>
  </si>
  <si>
    <t>徐州市好赞网络科技有限公司</t>
  </si>
  <si>
    <t>徐苗杰</t>
  </si>
  <si>
    <t>人脸融合</t>
  </si>
  <si>
    <t>客户询问价格，今天准备测试，需要把价格提交上去才能确定是否采购。AI的几个接口都有可能会用到</t>
  </si>
  <si>
    <t>AI 小程序</t>
  </si>
  <si>
    <t>北京市大数据中心</t>
  </si>
  <si>
    <t>做区块链，内部协商发票问题</t>
  </si>
  <si>
    <t>北京即账数字科技有限公司</t>
  </si>
  <si>
    <t>新购</t>
  </si>
  <si>
    <t>陈廷良</t>
  </si>
  <si>
    <t>  400商机</t>
  </si>
  <si>
    <t>天御防刷码</t>
  </si>
  <si>
    <t>1.联系人（角色）：陈先生
2客户业务需求及业务诉求/痛点/上线的时间点：做活动需要防刷码
3.业务备案及可能用到的产品：天御防刷
4.行业竞争及价格/选择腾讯云的原因：无
5.预计购买时间/请款事宜/购买折扣/预算底价：近期需要做测试，然后采购</t>
  </si>
  <si>
    <t>钟文锋</t>
  </si>
  <si>
    <t>专线是接入</t>
  </si>
  <si>
    <t>一线报不了价，需要线下沟通</t>
  </si>
  <si>
    <t>客户是做金融股票的，想购买我们的到东南亚的专线，想让我们报价。以及我们的海外带宽上限</t>
  </si>
  <si>
    <t>山西奈米信息科技有限公司</t>
  </si>
  <si>
    <t>服务器+安全</t>
  </si>
  <si>
    <t>跟领导商议</t>
  </si>
  <si>
    <t>和阿里比价，等保，周五开会确认</t>
  </si>
  <si>
    <t>广东医药大学</t>
  </si>
  <si>
    <t>王梅01</t>
  </si>
  <si>
    <t>对公打款账号不好申请
7.12 保持有效沟通,准备采购计算型服务器,学校项目,周期有点长</t>
  </si>
  <si>
    <t>新疆维吾尔自治区高级人民法院生产建设兵团分院</t>
  </si>
  <si>
    <t>广西柳钢物流有限责任公司</t>
  </si>
  <si>
    <t>刘安乐</t>
  </si>
  <si>
    <t>服务器，等保</t>
  </si>
  <si>
    <t>价格，购买契机</t>
  </si>
  <si>
    <t>复购</t>
  </si>
  <si>
    <t>客户业务增长，扩充数据库和服务器</t>
  </si>
  <si>
    <t>100020107765</t>
  </si>
  <si>
    <t>王云龙</t>
  </si>
  <si>
    <t>周敏</t>
  </si>
  <si>
    <t>商标</t>
  </si>
  <si>
    <t>价格</t>
  </si>
  <si>
    <t>目前想要拿最低价格，报价后，要先收集群体大概要多少件，目前给我说的是，一个月基本500件以上</t>
  </si>
  <si>
    <t>100010959493</t>
  </si>
  <si>
    <t>陈芹浩</t>
  </si>
  <si>
    <t>服务器、数据库</t>
  </si>
  <si>
    <t>对比价格，账户主体还未确认
7.12 客户没有接通</t>
  </si>
  <si>
    <t>电商业务，1-2月上线部署产品，对比产品优势价格，其他厂商也在对比，短信IM,后续会用到</t>
  </si>
  <si>
    <t>100014206758</t>
  </si>
  <si>
    <t>李丽</t>
  </si>
  <si>
    <t>宋俊</t>
  </si>
  <si>
    <t>DDOS</t>
  </si>
  <si>
    <t>不能转企业，个人申请不了优惠，未回复是否还需要续费</t>
  </si>
  <si>
    <t>续费</t>
  </si>
  <si>
    <t>100018032509</t>
  </si>
  <si>
    <t>江苏百年商标代理有限公司</t>
  </si>
  <si>
    <t>100000589742</t>
  </si>
  <si>
    <t>宁波润禾高新材料科技股份有限公司</t>
  </si>
  <si>
    <t>安全运营中心</t>
  </si>
  <si>
    <t>目前用户在出差，回来再看报价</t>
  </si>
  <si>
    <t>用户做安全运营中心系统，目前已做好报价，但是用户近期在出差，表示出差回来再联系</t>
  </si>
  <si>
    <t>100018619723</t>
  </si>
  <si>
    <t>深圳市星链云科技有限公司</t>
  </si>
  <si>
    <t>AIA公网加速</t>
  </si>
  <si>
    <t>一线无法报价，需要商务进行价格测算</t>
  </si>
  <si>
    <t>是做idc转售的，身边朋友最近都有在卖，所以想通过自己渠道先了解一下，最好是自己可以打通渠道，询问目前的一个折扣情况，希望批量进行采购</t>
  </si>
  <si>
    <t>100020090936</t>
  </si>
  <si>
    <t>合肥皎姝网络科技有限公司</t>
  </si>
  <si>
    <t>数据库</t>
  </si>
  <si>
    <t>确定服务器配置和数据库，成本控制</t>
  </si>
  <si>
    <t>1.联系人（角色）：黄先生2、客户业务需求：服务器，数据库，IM3、可能用到的产品：直播，点播4、行业竞争及价格/选择腾讯云的原因：无5、预计购买时间/请款事宜/购买折扣/预算底价：60000</t>
  </si>
  <si>
    <t>100019360698</t>
  </si>
  <si>
    <t>南宁嘉联立刷网络科技有限公司</t>
  </si>
  <si>
    <t>要跟公司沟通，从来没买过这么多的</t>
  </si>
  <si>
    <t>一个月要用几十万的短信，报了3分500w，说了我们这边最低最低短信可以做到2.9</t>
  </si>
  <si>
    <t>100015153043</t>
  </si>
  <si>
    <t>北京多美视界智能科技有限公司</t>
  </si>
  <si>
    <t>走财务流程，操作要等到月底</t>
  </si>
  <si>
    <t>网站、系统</t>
  </si>
  <si>
    <t>100011743522</t>
  </si>
  <si>
    <t>南阳隆泰仁医药有限公司</t>
  </si>
  <si>
    <t>客户说暂时不考虑了，不方便透露具体原因</t>
  </si>
  <si>
    <t>医药</t>
  </si>
  <si>
    <t>100020180024</t>
  </si>
  <si>
    <t>北京很久以前餐饮管理有限公司</t>
  </si>
  <si>
    <t>官网企业认证</t>
  </si>
  <si>
    <t>技术在做迁移评估</t>
  </si>
  <si>
    <t>直播网站，采购直播资源包和转码包，需要将阿里云的服务器迁移至腾讯云</t>
  </si>
  <si>
    <t>需要600T直播资源包</t>
  </si>
  <si>
    <t>统计日期</t>
  </si>
  <si>
    <t>用户uin</t>
  </si>
  <si>
    <t>客户类型2</t>
  </si>
  <si>
    <t>团队</t>
  </si>
  <si>
    <t>电销跟进人</t>
  </si>
  <si>
    <t>预计金额</t>
  </si>
  <si>
    <t>预计日期</t>
  </si>
  <si>
    <t>实付金额</t>
  </si>
  <si>
    <t>企业</t>
  </si>
  <si>
    <t>WangChunXia</t>
  </si>
  <si>
    <t>ZhengQian</t>
  </si>
  <si>
    <t>HeJieXin</t>
  </si>
  <si>
    <t>ZhaoXiaoHong</t>
  </si>
  <si>
    <t>无法触达</t>
  </si>
  <si>
    <t>DuFuRong</t>
  </si>
  <si>
    <t>ZhangXinYu</t>
  </si>
  <si>
    <t>ZhouXueQiao</t>
  </si>
  <si>
    <t>HeJiao</t>
  </si>
  <si>
    <t>XuLin</t>
  </si>
  <si>
    <t>WangXianYu</t>
  </si>
  <si>
    <t>YangJian</t>
  </si>
  <si>
    <t>LiuAnLe</t>
  </si>
  <si>
    <t>HeRong</t>
  </si>
  <si>
    <t>未登记</t>
  </si>
  <si>
    <t>WangYun</t>
  </si>
  <si>
    <t>MingYuan</t>
  </si>
  <si>
    <t>LinHongJin</t>
  </si>
  <si>
    <t>个人</t>
  </si>
  <si>
    <t>WangXinLian</t>
  </si>
  <si>
    <t>张辉霞：</t>
  </si>
  <si>
    <t>青青组：</t>
  </si>
  <si>
    <t>何雪行：</t>
  </si>
  <si>
    <t>宋成鑫：</t>
  </si>
  <si>
    <t>陈炎志</t>
  </si>
  <si>
    <t>宋成鑫</t>
  </si>
  <si>
    <t>日期</t>
  </si>
  <si>
    <t>负责人</t>
  </si>
  <si>
    <t>累计</t>
  </si>
  <si>
    <t>新增（UIN）</t>
  </si>
  <si>
    <t>成单（UIN）</t>
  </si>
  <si>
    <t>失败（UIN）</t>
  </si>
  <si>
    <t>预计明日成单（UIN）</t>
  </si>
  <si>
    <t>今日10000+成单个数</t>
  </si>
  <si>
    <t>今日10000+成单金额</t>
  </si>
  <si>
    <t>任晓雷</t>
  </si>
  <si>
    <t>门雷</t>
  </si>
  <si>
    <t>方旭旭</t>
  </si>
  <si>
    <t>TTL</t>
  </si>
  <si>
    <t>实际</t>
  </si>
  <si>
    <t>北京金都力豪服装商贸有限责任公司</t>
  </si>
  <si>
    <t>郑倩</t>
  </si>
  <si>
    <t>服务器、直播、点播</t>
  </si>
  <si>
    <t>最近业务没有开展</t>
  </si>
  <si>
    <t>在线课程网站，之前是在第三方，准备自己搭建，准备采购618活动4H8G5M服务器</t>
  </si>
  <si>
    <t>中国航油集团新源石化有限公司茂名分公司</t>
  </si>
  <si>
    <t>周雪巧</t>
  </si>
  <si>
    <t>4月</t>
  </si>
  <si>
    <t>专线</t>
  </si>
  <si>
    <t>联系不上</t>
  </si>
  <si>
    <t>新疆森居电子商务有限公司</t>
  </si>
  <si>
    <t>侯学鹏</t>
  </si>
  <si>
    <t>四川萃智环保科技有限公司</t>
  </si>
  <si>
    <t>5月</t>
  </si>
  <si>
    <t>网站建设</t>
  </si>
  <si>
    <t>嘉兴市鑫贝服饰有限公司</t>
  </si>
  <si>
    <t>不考虑了</t>
  </si>
  <si>
    <t>现在很忙 预计七八月再来考虑</t>
  </si>
  <si>
    <t>100018145222</t>
  </si>
  <si>
    <t>朱总（佛吉亚）</t>
  </si>
  <si>
    <t>明媛</t>
  </si>
  <si>
    <t>物联网</t>
  </si>
  <si>
    <t>1724996346</t>
  </si>
  <si>
    <t>刘先生</t>
  </si>
  <si>
    <t>云解析</t>
  </si>
  <si>
    <t>天财晨曦(北京)软件有限责任公司</t>
  </si>
  <si>
    <t>6月</t>
  </si>
  <si>
    <t>人脸识别</t>
  </si>
  <si>
    <t>100018430838</t>
  </si>
  <si>
    <t>吴先生</t>
  </si>
  <si>
    <t>100019105083</t>
  </si>
  <si>
    <t>成都安达旭科技有限公司</t>
  </si>
  <si>
    <t>服务器数据库</t>
  </si>
  <si>
    <t>100018340580</t>
  </si>
  <si>
    <t>赵先生</t>
  </si>
  <si>
    <t>物联网平台、企业官网</t>
  </si>
  <si>
    <t>100018489812</t>
  </si>
  <si>
    <t>深圳市大族光电设备有限公司</t>
  </si>
  <si>
    <t>朱祥涛</t>
  </si>
  <si>
    <t>企业官网</t>
  </si>
  <si>
    <t>100016071063</t>
  </si>
  <si>
    <t>酒泉市安德福种业有限责任公司</t>
  </si>
  <si>
    <t>SQL SERVER</t>
  </si>
  <si>
    <t>100010285532</t>
  </si>
  <si>
    <t>北京思维拓科技有限公司</t>
  </si>
  <si>
    <t>黄美容</t>
  </si>
  <si>
    <t>客户每个月按月续费</t>
  </si>
  <si>
    <t>100017660681</t>
  </si>
  <si>
    <t>海南德聚仁合企业管理咨询有限公司</t>
  </si>
  <si>
    <t>兰州科昊达网络科技有限公司</t>
  </si>
  <si>
    <t>100018913116</t>
  </si>
  <si>
    <t>侯健</t>
  </si>
  <si>
    <t>失联</t>
  </si>
  <si>
    <t>上海喵思窝网络科技有限公司</t>
  </si>
  <si>
    <t>有迁移需求，具体迁移情况要等客户发具体负责人联系方式后才能确认，已在另外的账号采购，暂无迁移需求</t>
  </si>
  <si>
    <t>有迁移需求，具体迁移情况要等客户发具体负责人联系方式后才能确认</t>
  </si>
  <si>
    <t>四川海纳百鑫科技有限公司</t>
  </si>
  <si>
    <t>人脸核身</t>
  </si>
  <si>
    <t>100005167898</t>
  </si>
  <si>
    <t>上海屹禾信息技术有限公司</t>
  </si>
  <si>
    <t>100001155959</t>
  </si>
  <si>
    <t>龚先生</t>
  </si>
  <si>
    <t>北京路鹏达市政建设有限责任公司</t>
  </si>
  <si>
    <t>数据库服务器</t>
  </si>
  <si>
    <t>软件公司代开发项目，跟进续费</t>
  </si>
  <si>
    <t>100015636616</t>
  </si>
  <si>
    <t>山西卡每特工业机械有限公司</t>
  </si>
  <si>
    <t>cos</t>
  </si>
  <si>
    <t>张磊磊</t>
  </si>
  <si>
    <t>云图</t>
  </si>
  <si>
    <t>桂平市大洋镇安达仓储服务部</t>
  </si>
  <si>
    <t>广东健康酉道共享科技有限公司</t>
  </si>
  <si>
    <t>薛源</t>
  </si>
  <si>
    <t>100019025119</t>
  </si>
  <si>
    <t>张先生</t>
  </si>
  <si>
    <t>腾讯会议</t>
  </si>
  <si>
    <t>北京胜诉必达科技有限公司</t>
  </si>
  <si>
    <t>100000327501</t>
  </si>
  <si>
    <t>王先生</t>
  </si>
  <si>
    <t>苏州上壹企业管理有限公司</t>
  </si>
  <si>
    <t>采购服务器部署企业官网</t>
  </si>
  <si>
    <t xml:space="preserve">
100019015842</t>
  </si>
  <si>
    <t>上高县南波玩文化传媒有限公司</t>
  </si>
  <si>
    <t>无锡宜通视博科技有限公司</t>
  </si>
  <si>
    <t>客户表示目前研发这一块出了问题，可能要等两个月后才考虑迁移到云上部署项目</t>
  </si>
  <si>
    <t>未联系上</t>
  </si>
  <si>
    <t>200928330</t>
  </si>
  <si>
    <t>陈女士</t>
  </si>
  <si>
    <t xml:space="preserve">
100019051884</t>
  </si>
  <si>
    <t>李腾飞</t>
  </si>
  <si>
    <t>客户是做物流仓储的 需从本地迁移上云</t>
  </si>
  <si>
    <t>沈利庆</t>
  </si>
  <si>
    <t>后面五月份确定价格
1、学生用来做什么测试？电商专业的学习测试
2、为什么决定这个配置？是给一个学校采购还是多个学校采购？5个学校
3、为什么分批次购买？具体分法是怎样的？每一批的数量？
4、做测试学生直接登录云服务器吗？需不需要集成到某个系统统一登陆？集成到一个系统登陆</t>
  </si>
  <si>
    <t>泉州市泉港区星格舞蹈艺术中心</t>
  </si>
  <si>
    <t>无建站需求</t>
  </si>
  <si>
    <t>贝芽智能科技(苏州)有限公司</t>
  </si>
  <si>
    <t>2级等保</t>
  </si>
  <si>
    <t>明年会做2级等保</t>
  </si>
  <si>
    <t>100019106214</t>
  </si>
  <si>
    <t>钟女士</t>
  </si>
  <si>
    <t>实时音视频、口语测评</t>
  </si>
  <si>
    <t>通化麒艺网络科技有限公司</t>
  </si>
  <si>
    <t>服务器、移动推送</t>
  </si>
  <si>
    <t>乌海市网讯信息科技股份有限公司</t>
  </si>
  <si>
    <t>何娇</t>
  </si>
  <si>
    <t>现在还在测试阶段，现在全部移给技术，联系不上技术</t>
  </si>
  <si>
    <t>1.联系人（角色）：沈先生(负责人)
2客户业务需求及业务诉求/痛点/上线的时间点：IM，考虑价格，五月中旬上线
3.业务备案及可能用到的产品：IM
4.行业竞争及价格/选择腾讯云的原因：对比价格
5.预计购买时间/请款事宜/购买折扣/预算底价：5.15</t>
  </si>
  <si>
    <t>吴晓蓉</t>
  </si>
  <si>
    <t>要年底才考虑了</t>
  </si>
  <si>
    <t>现在还在内部的审批阶段，具体时间不确定</t>
  </si>
  <si>
    <t>100013873571</t>
  </si>
  <si>
    <t>重庆雀一门智能科技有限公司</t>
  </si>
  <si>
    <t>DDOS高仿包</t>
  </si>
  <si>
    <t>厦门通易得科技有限公司</t>
  </si>
  <si>
    <t>服务器快到期</t>
  </si>
  <si>
    <t>北京聚点互动科技有限公司</t>
  </si>
  <si>
    <t>广西永恒投资有限公司</t>
  </si>
  <si>
    <t>1.联系人（角色）：负责人
2客户业务需求及业务诉求/痛点/上线的时间点：短信余量30万，服务器10月份到期，6分会做服务器的升配，7-8月是业务高峰期，有小程序和官网，官网在其他云厂商，近期会续费服务器，
3.业务备案及可能用到的产品：短信，服务器，数据库
4.行业竞争及价格/选择腾讯云的原因：无
5.预计购买时间/请款事宜/购买折扣/预算底价：稳定续费</t>
  </si>
  <si>
    <t>100019205656</t>
  </si>
  <si>
    <t>合肥坤枫电力科技有限公司</t>
  </si>
  <si>
    <t>陈巧仪</t>
  </si>
  <si>
    <t>巴林右旗巴林石矿业有限公司</t>
  </si>
  <si>
    <t>续费服务器 一共有四台 只续费了一台</t>
  </si>
  <si>
    <t>阳谷春阳网络信息服务有限公司</t>
  </si>
  <si>
    <t>waf</t>
  </si>
  <si>
    <t>引导迁移上云，说价格高</t>
  </si>
  <si>
    <t>100015778817</t>
  </si>
  <si>
    <t>北京探真科技有限公司</t>
  </si>
  <si>
    <t>续费服务器</t>
  </si>
  <si>
    <t>重庆荣投房地产经纪有限公司</t>
  </si>
  <si>
    <t>SSL</t>
  </si>
  <si>
    <t>100019265689</t>
  </si>
  <si>
    <t>李先生（伪个人）</t>
  </si>
  <si>
    <t>移动推送、服务器</t>
  </si>
  <si>
    <t>中国人寿保险股份有限公司广东省分公司</t>
  </si>
  <si>
    <t>一直有短信需求，每个月采购，具体负责人不愿沟通</t>
  </si>
  <si>
    <t>一直有短信需求</t>
  </si>
  <si>
    <t>100019260646</t>
  </si>
  <si>
    <t>刘先生（伪个人）</t>
  </si>
  <si>
    <t>长沙领资佳课教育科技有限责任公司</t>
  </si>
  <si>
    <t>失联，无人接听</t>
  </si>
  <si>
    <t>深圳市分享成长投资管理有限公司</t>
  </si>
  <si>
    <t>云数据库 弹性云盘 云服务器</t>
  </si>
  <si>
    <t>1.联系人（角色）：
2客户业务需求及业务诉求/痛点/上线的时间点：云数据库 弹性云盘 云服务器  续费
3.业务备案及可能用到的产品：
4.行业竞争及价格/选择腾讯云的原因：
5.预计购买时间/请款事宜/购买折扣/预算底价：</t>
  </si>
  <si>
    <t>浙江先麦电子科技有限公司</t>
  </si>
  <si>
    <t>1.联系人（角色）：开发方
2客户业务需求及业务诉求/痛点/：K歌娱乐类型APP
3.业务备案及可能用到的产品：曲库、数据库/服务器/短信/移动推送/安全/8H16G/TRTC
4.行业竞争及价格/选择腾讯云的原因：无
5.预计购买时间/请款事宜/购买折扣/预算底价：</t>
  </si>
  <si>
    <t>广州妙春医药科技有限公司</t>
  </si>
  <si>
    <t>稳定续费</t>
  </si>
  <si>
    <t>江苏学翰教育科技有限公司</t>
  </si>
  <si>
    <t>1.联系人（角色）：负责人
2客户业务需求及业务诉求/痛点/上线的时间点：5月底，5-6月需求量大
3.业务备案及可能用到的产品：服务器
4.行业竞争及价格/选择腾讯云的原因：无
5.预计购买时间/请款事宜/购买折扣/预算底价：</t>
  </si>
  <si>
    <t>谢亚洲</t>
  </si>
  <si>
    <t>直播、点播、IM</t>
  </si>
  <si>
    <t>项目计划中，不愿沟通</t>
  </si>
  <si>
    <t>陶先生（伪个人）</t>
  </si>
  <si>
    <t>兵企互联（北京）有限公司</t>
  </si>
  <si>
    <t>1.联系人（角色）：负责人
2客户业务需求及业务诉求/痛点/：吃中间差价，目前预计6月份有24件，介绍了50件220元的活动价格
3.业务备案及可能用到的产品：商标
4.行业竞争及价格/选择腾讯云的原因：无
5.预计购买时间/请款事宜/购买折扣/预算底价：</t>
  </si>
  <si>
    <t>何容</t>
  </si>
  <si>
    <t>小程序插件</t>
  </si>
  <si>
    <t>尹振华</t>
  </si>
  <si>
    <t>企业建站</t>
  </si>
  <si>
    <t>6月份后才会做网站，失联</t>
  </si>
  <si>
    <t>6月份后才会做网站</t>
  </si>
  <si>
    <t>宿迁魔晶小桔科技有限公司</t>
  </si>
  <si>
    <t>音视频业务，现在业务还咩有部署</t>
  </si>
  <si>
    <t>1.联系人（角色）：周总　2、客户业务需求：IM 直播点播、可能用到的产品：无4、行业竞争及价格/选择腾讯云的原因：价格低5、预计购买时间/请款事宜/购买折扣/预算底价：</t>
  </si>
  <si>
    <t>苏州赛泊瑞信息技术有限公司</t>
  </si>
  <si>
    <t>短信价格</t>
  </si>
  <si>
    <t>1.联系人（角色）：周经理　2、客户业务需求：D短信可能用到的产品：无4、行业竞争及价格/选择腾讯云的原因：价格低5、预计购买时间/请款事宜/购买折扣/预算底价：</t>
  </si>
  <si>
    <t>阿克曼工程技术(武汉)有限公司</t>
  </si>
  <si>
    <t>有迁移意向，但是要明年才到期</t>
  </si>
  <si>
    <t>河南菲游网络科技有限公司</t>
  </si>
  <si>
    <t>冯媛媛</t>
  </si>
  <si>
    <t>WAF，es升级,香港服务器</t>
  </si>
  <si>
    <t>香港服务器老用户购买无优惠，想要做负载均衡，一直卡起</t>
  </si>
  <si>
    <t>具体需求时间不确定</t>
  </si>
  <si>
    <t>广州市琅菲农业科技有限公司</t>
  </si>
  <si>
    <t>服务器、数据库、CDN</t>
  </si>
  <si>
    <t>项目还未做，近期联系不上</t>
  </si>
  <si>
    <t>项目还未做</t>
  </si>
  <si>
    <t>湖南省名淞职业培训学校</t>
  </si>
  <si>
    <t>1.联系人（角色）：负责人
2客户业务需求及业务诉求/痛点/上线的时间点：这边开发的成本太高，可能要用第三方的模板（服务器也是第三方）
3.业务备案及可能用到的产品：服务器
4.行业竞争及价格/选择腾讯云的原因：
5.预计购买时间/请款事宜/购买折扣/预算底价：稳定续</t>
  </si>
  <si>
    <t>余新岳</t>
  </si>
  <si>
    <t>云加密机</t>
  </si>
  <si>
    <t>他客户的需求，还在调研，关注价格，后续采购会让客户注册账号，也想把客户阿里的业务迁到腾讯云，近期联系不上</t>
  </si>
  <si>
    <t>100019378005</t>
  </si>
  <si>
    <t>云南明亚金服文化传播有限公司</t>
  </si>
  <si>
    <t>Q3W6</t>
  </si>
  <si>
    <t>客户项目现在出问题了，具体情况不愿意多沟通</t>
  </si>
  <si>
    <t>1.联系人（角色）：负责人张先生
2客户业务需求及业务诉求/痛点/上线的时间点：折扣优惠/6月初上线
3.业务备案及可能用到的产品：云服务器
4.行业竞争及价格/选择腾讯云的原因：朋友推荐
5.预计购买时间/请款事宜/购买折扣/预算底价：5月底/官网折扣价之后9折
6：后续客情维护，然后沟通产品事情情况，项目具体情况</t>
  </si>
  <si>
    <t>杨留常</t>
  </si>
  <si>
    <t>1.联系人（角色）：老板，伪个人
2客户业务需求及业务诉求/痛点/上线的时间点：亚马逊电商
3.业务备案及可能用到的产品：服务器、短信、数据库
4.行业竞争及价格/选择腾讯云的原因：无
5.预计购买时间/请款事宜/购买折扣/预算底价：</t>
  </si>
  <si>
    <t>100007217444</t>
  </si>
  <si>
    <t>罗先生</t>
  </si>
  <si>
    <t>100019396430</t>
  </si>
  <si>
    <t>颜先生</t>
  </si>
  <si>
    <t>TRTC，服务器</t>
  </si>
  <si>
    <t>谢金池</t>
  </si>
  <si>
    <t>redis</t>
  </si>
  <si>
    <t>预算只有1万，想要购买64G的redis</t>
  </si>
  <si>
    <t>沈代志</t>
  </si>
  <si>
    <t>东莞市企商通信息科技有限公司</t>
  </si>
  <si>
    <t>1.联系人（角色）：负责人
2客户业务需求及业务诉求/痛点/上线的时间点：项目主要部署在阿里云
3.业务备案及可能用到的产品：服务器 
4.行业竞争及价格/选择腾讯云的原因：
5.预计购买时间/请款事宜/购买折扣/预算底价：下个月会迁移过来</t>
  </si>
  <si>
    <t>葫芦岛连连赚网络科技有限公司</t>
  </si>
  <si>
    <t>1.联系人（角色）：第三方开发
2客户业务需求及业务诉求/痛点/上线的时间点：稳定运行官网
3.业务备案及可能用到的产品：服务器/数据库
4.行业竞争及价格/选择腾讯云的原因：无
5.预计购买时间/请款事宜/购买折扣/预算底价：8月到期，尝试提前续费</t>
  </si>
  <si>
    <t>袁鹏超</t>
  </si>
  <si>
    <t>直播、服务器</t>
  </si>
  <si>
    <t>觉得直播价格贵，近期失联</t>
  </si>
  <si>
    <t>广西京兆科技发展有限公司</t>
  </si>
  <si>
    <t>服务器、数据库、短信</t>
  </si>
  <si>
    <t>联系不上，微信未通过</t>
  </si>
  <si>
    <t>100016192189</t>
  </si>
  <si>
    <t>内蒙古惊鸿广告传媒有限公司</t>
  </si>
  <si>
    <t>100019259449</t>
  </si>
  <si>
    <t>北京金封科技有限公司</t>
  </si>
  <si>
    <t>杭州故桐教育科技有限公司</t>
  </si>
  <si>
    <t>1.联系人（角色）：负责人
2客户业务需求及业务诉求/痛点/上线的时间点：搭建海外教育直播网站，需要海外的服务器，直播，点播
3.业务备案及可能用到的产品：服器器、
4.行业竞争及价格/选择腾讯云的原因：无
5.预计购买时间/请款事宜/购买折扣/预算底价：目前还在看技术给的配置，后面做上云方案，预计七月份上线使用</t>
  </si>
  <si>
    <t>刘伟</t>
  </si>
  <si>
    <t>张琴</t>
  </si>
  <si>
    <t>1.联系人（角色）：负责人
2客户业务需求及业务诉求/痛点/上线的时间点：看重服务和报价
3.业务备案及可能用到的产品：直播点播IM短信
4.行业竞争及价格/选择腾讯云的原因：
5.预计购买时间/请款事宜/购买折扣/预算底价：重新规划</t>
  </si>
  <si>
    <t>河南物桥实业有限公司</t>
  </si>
  <si>
    <t>服务器，数据库</t>
  </si>
  <si>
    <t>客户在出差还不确定配置</t>
  </si>
  <si>
    <t>100019404667</t>
  </si>
  <si>
    <t>冯先生</t>
  </si>
  <si>
    <t>泗洪县成美便利店</t>
  </si>
  <si>
    <t>1.联系人（角色）：采购刘先生 
2客户业务需求及业务诉求/痛点/上线的时
间点：服务器在乎价格
3.业务备案及可能用到的产品：服务器
4.行业竞争及价格/选择腾讯云的原因：认可腾讯 
5.预计购买时间/请款事宜/购买折扣/预算底价：</t>
  </si>
  <si>
    <t>南昌西站综合服务中心</t>
  </si>
  <si>
    <t>中华人民共和国重庆江北机场海关</t>
  </si>
  <si>
    <t>代霞</t>
  </si>
  <si>
    <t>再次去电沟通意愿不强</t>
  </si>
  <si>
    <t>杭州高低科技有限公司</t>
  </si>
  <si>
    <t>Q4W1</t>
  </si>
  <si>
    <t>还在测试，月底可能测试完成</t>
  </si>
  <si>
    <t>需部署新项目 服务器比价 用另外的账号部署</t>
  </si>
  <si>
    <t>湖北兴润商业地产有限责任公司</t>
  </si>
  <si>
    <t>其他平台还有剩余，用完再说，差不多两三个月</t>
  </si>
  <si>
    <t>1.联系人（角色）：高先生
2客户业务需求及业务诉求/痛点/上线的时间点：短信
3.业务可能用到的产品：短信
4.行业竞争及价格/选择腾讯云的原因：可以携号转网
5.预计购买时间/请款事宜/购买折扣/预算底价：4000</t>
  </si>
  <si>
    <t>陈先生</t>
  </si>
  <si>
    <t>江苏苏氏犬业有限公司</t>
  </si>
  <si>
    <t>大概是在7月份左右需要5-10件商标</t>
  </si>
  <si>
    <t>快鲜生(南京)互联网科技有限公司</t>
  </si>
  <si>
    <t>短信 服务器</t>
  </si>
  <si>
    <t>不沟通</t>
  </si>
  <si>
    <t>100002711648</t>
  </si>
  <si>
    <t>山西任奥科技股份有限公司</t>
  </si>
  <si>
    <t>贵阳市南明区市场监督管理局</t>
  </si>
  <si>
    <t>曾坤刚</t>
  </si>
  <si>
    <t>2021.6.22联系客户，客称正在走采购审批流程</t>
  </si>
  <si>
    <t>上会流程已通过，目前处于公示阶段，之后财务拨款采购</t>
  </si>
  <si>
    <t>沈阳市铁西区蓝梦家瑞床上用品经销店</t>
  </si>
  <si>
    <t>技术问题</t>
  </si>
  <si>
    <t>1.联系人（角色）：负责人
2客户业务需求及业务诉求/痛点/：性价比
3.业务备案及可能用到的产品：服务器
4.行业竞争及价格/选择腾讯云的原因：活动优惠
5.预计购买时间/请款事宜/购买折扣/预算底价：重新购买服务器</t>
  </si>
  <si>
    <t>山东维璟医疗器械股份有限公司</t>
  </si>
  <si>
    <t>李威</t>
  </si>
  <si>
    <t>用了朋友得服务器</t>
  </si>
  <si>
    <t>海南致一鼎盛科技有限责任公司</t>
  </si>
  <si>
    <t>金莉莉</t>
  </si>
  <si>
    <t>6月先续费，到期后要重新采购服务器</t>
  </si>
  <si>
    <t>重庆谊品弘渝科技有限公司</t>
  </si>
  <si>
    <t>广州阔道物联网技术有限公司</t>
  </si>
  <si>
    <t>广州朋美服装有限公司</t>
  </si>
  <si>
    <t>北京福正天下科技有限公司</t>
  </si>
  <si>
    <t>不续费了，3年4折优惠还觉得贵，另外账号有数据库。</t>
  </si>
  <si>
    <t>瀛摩（广州）健康科技有限公司</t>
  </si>
  <si>
    <t>1.联系人（角色）：负责人
2客户业务需求及业务诉求/痛点/：性价比
3.业务备案及可能用到的产品：服务器、
4.行业竞争及价格/选择腾讯云的原因：活动优惠
5.预计购买时间/请款事宜/购买折扣/预算底价：</t>
  </si>
  <si>
    <t>100013169383</t>
  </si>
  <si>
    <t>广东易富风科技有限公司</t>
  </si>
  <si>
    <t>服务器 数据库</t>
  </si>
  <si>
    <t>客户每月稳定续费数据库服务器</t>
  </si>
  <si>
    <t>莆田市优点网络科技有限公司</t>
  </si>
  <si>
    <t>服务器，域名</t>
  </si>
  <si>
    <t>江苏省工程造价管理协会</t>
  </si>
  <si>
    <t>点播</t>
  </si>
  <si>
    <t>目前在走合同请款流程，大概需求再7月中旬</t>
  </si>
  <si>
    <t>服务器和数据库</t>
  </si>
  <si>
    <t>深圳市鲲鱼科技有限公司</t>
  </si>
  <si>
    <t>深圳市缇霓科技有限公司</t>
  </si>
  <si>
    <t>李先生</t>
  </si>
  <si>
    <t>100018673990</t>
  </si>
  <si>
    <t>河北佳润环保科技有限公司</t>
  </si>
  <si>
    <t>杨萱</t>
  </si>
  <si>
    <t>Q3W14</t>
  </si>
  <si>
    <t>价格问题，用户需要跟老板商量一下</t>
  </si>
  <si>
    <t>1.联系人（角色）：负责人
2客户业务需求及业务诉求/痛点/上线的时间点：服务器
3.业务备案及可能用到的产品：服务器
4.行业竞争及价格/选择腾讯云的原因：无
5.预计购买时间/请款事宜/购买折扣/预算底价：新购云服务器</t>
  </si>
  <si>
    <t>100003373355</t>
  </si>
  <si>
    <t>内蒙古容一信息科技有限公司</t>
  </si>
  <si>
    <t>新购服务器</t>
  </si>
  <si>
    <t>俊匠（上海）工业自动化有限公司</t>
  </si>
  <si>
    <t>价格，觉得续费贵</t>
  </si>
  <si>
    <t>在意是官方的还是代理商，推荐618短信活懂，比较认可，再联系</t>
  </si>
  <si>
    <t>100010389844</t>
  </si>
  <si>
    <t>长沙四元智能科技有限公司</t>
  </si>
  <si>
    <t>服务器 云盘续费</t>
  </si>
  <si>
    <t>沈先生</t>
  </si>
  <si>
    <t>上海酷汇网络科技有限公司</t>
  </si>
  <si>
    <t>实时音视频 IM 互动白板</t>
  </si>
  <si>
    <t>客户还是在测试当中，一直没有上线</t>
  </si>
  <si>
    <t>教育APP</t>
  </si>
  <si>
    <t>湖南省食品药品安全信息中心</t>
  </si>
  <si>
    <t>西安超灵网络科技有限公司</t>
  </si>
  <si>
    <t>未接电话 未回信息</t>
  </si>
  <si>
    <t>云南顺智科技有限公司</t>
  </si>
  <si>
    <t>西安町洲电子科技有限公司</t>
  </si>
  <si>
    <t>客户不太着急这个账号的服务器情况。</t>
  </si>
  <si>
    <t>100014715037</t>
  </si>
  <si>
    <t>张家口酷游网络技术有限公司</t>
  </si>
  <si>
    <t>姜西宁</t>
  </si>
  <si>
    <t>区块链</t>
  </si>
  <si>
    <t>八月份左右确定人民日报那边更倾向腾讯云</t>
  </si>
  <si>
    <t>现在主要是下了解我们腾讯云tbaas产品的功能能否实现存证 存证是否分为：司法存证和普通存证。是否包含内容指纹等功能，比如音视频 图片和图片检索音视频检索。 是否支持跨链服务。项目是B站旗下的项目大概率会部署再本地</t>
  </si>
  <si>
    <t>706：对接客户商务中，预计下周跟进</t>
  </si>
  <si>
    <t>100006062451</t>
  </si>
  <si>
    <t>深圳市柏英特电子科技有限公司</t>
  </si>
  <si>
    <t>服务器 云硬盘</t>
  </si>
  <si>
    <t>100016736208</t>
  </si>
  <si>
    <t>四喜商务（深圳）有限公司</t>
  </si>
  <si>
    <t>服务器、直播、点播、等保</t>
  </si>
  <si>
    <t>两山（杭州）网络科技有限公司</t>
  </si>
  <si>
    <t>深圳市我好热国际贸易有限公司</t>
  </si>
  <si>
    <t>1.联系人（角色）：负责人
2客户业务需求及业务诉求/痛点/上线的时间点：跨境电商
3.业务备案及可能用到的产品：服务器
4.行业竞争及价格/选择腾讯云的原因：无
5.预计购买时间/请款事宜/购买折扣/预算底价：稳定续费</t>
  </si>
  <si>
    <t>郑州基正科技有限公司</t>
  </si>
  <si>
    <t>上海快呼健康管理有限公司</t>
  </si>
  <si>
    <t>直播点播</t>
  </si>
  <si>
    <t>100015310183</t>
  </si>
  <si>
    <t>中再巨灾风险管理股份有限公司</t>
  </si>
  <si>
    <t>项目：APP 工作平台
类型：扫脸认证登录
上线时间：
开发阶段：
开发团队：
已推荐产品：人脸核身</t>
  </si>
  <si>
    <t>100013805623</t>
  </si>
  <si>
    <t>福州小京科技有限公司</t>
  </si>
  <si>
    <t>1.联系人（角色）：负责人 
2客户业务需求及业务诉求/痛点/上线的时间点：服务器
3.业务备案及可能用到的产品：服务器，数据库
4.行业竞争及价格/选择腾讯云的原因：稳定/官方 
5.预计购买时间/请款事宜/购买折扣/预算底价：7-8到期前续费</t>
  </si>
  <si>
    <t>北京爱普益医学检验中心有限公司</t>
  </si>
  <si>
    <t>1.联系人（角色）：吴先生　2、客户业务需求：IM3、可能用到的产品：IM4、行业竞争及价格/选择腾讯云的原因：了解5、预计购买时间/请款事宜/购买折扣/预算底价：</t>
  </si>
  <si>
    <t>丁豪</t>
  </si>
  <si>
    <t>客户8月份要搭建一个电商网站，需要4h8g10M海外服务器，执照办理中，在忙</t>
  </si>
  <si>
    <t>深圳市菱科泰网络科技有限公司</t>
  </si>
  <si>
    <t>博海国济武汉教育咨询有限公司</t>
  </si>
  <si>
    <t>山西万物云网络科技有限公司</t>
  </si>
  <si>
    <t>APP还在开发中，一个月以后上线才会用直播</t>
  </si>
  <si>
    <t>1.联系人（角色）：先生　2、客户业务需求：直播3、可能用到的产品：点播，IM4、行业竞争及价格/选择腾讯云的原因：无5、预计购买时间/请款事宜/购买折扣/预算底价：8月</t>
  </si>
  <si>
    <t xml:space="preserve">
100004294467</t>
  </si>
  <si>
    <t>高先生</t>
  </si>
  <si>
    <t>IM</t>
  </si>
  <si>
    <t>100010546459</t>
  </si>
  <si>
    <t>潘先生</t>
  </si>
  <si>
    <t>服务器、直播、美颜</t>
  </si>
  <si>
    <t>无锡保护伞信息技术有限公司</t>
  </si>
  <si>
    <t>IM 云直播 云点播</t>
  </si>
  <si>
    <t>武汉碧海云天科技股份有限公司</t>
  </si>
  <si>
    <t>柳河县自来水公司</t>
  </si>
  <si>
    <t>1.联系人（角色）：采购刘先生
2客户业务需求及业务诉求/痛点/上线的时间点：价格优惠
3.业务备案及可能用到的产品：短信
4.行业竞争及价格/选择腾讯云的原因：无
5.预计购买时间/请款事宜/购买折扣/预算底价：</t>
  </si>
  <si>
    <t>100019723267</t>
  </si>
  <si>
    <t>隆硕智能科技(惠州)有限公司</t>
  </si>
  <si>
    <t>服务器域名</t>
  </si>
  <si>
    <t>徐先生</t>
  </si>
  <si>
    <t>深圳市星晨煦科技有限公司（目前是个人）</t>
  </si>
  <si>
    <t>之前项目凉了，现在又开设了，在测试阶段</t>
  </si>
  <si>
    <t>之前项目凉了，现在又开设了</t>
  </si>
  <si>
    <t>全球网络科技(广州)有限公司</t>
  </si>
  <si>
    <t>续费延长</t>
  </si>
  <si>
    <t>周志勇（伪个人）</t>
  </si>
  <si>
    <t>目前客户有短信需求，但是在其它平台没有用完</t>
  </si>
  <si>
    <t>1.联系人（角色）：周先生　2、客户业务需求：短信3、可能用到的产品：无4、行业竞争及价格/选择腾讯云的原因：签名通不过5、预计购买时间/请款事宜/购买折扣/预算底价：20000</t>
  </si>
  <si>
    <t>兰州黄河魂影视文化传媒有限公司</t>
  </si>
  <si>
    <t>邵古月</t>
  </si>
  <si>
    <t>推荐618续费活动</t>
  </si>
  <si>
    <t>武汉市辉生互融科技有限公司</t>
  </si>
  <si>
    <t>直播、点播</t>
  </si>
  <si>
    <t>说今天下午买</t>
  </si>
  <si>
    <t>赋之科技(深圳)有限公司</t>
  </si>
  <si>
    <t>测试后，2到3个月购买</t>
  </si>
  <si>
    <t>1联系人（角色）;李先生                    2客户业务需求及业务诉求/痛点/：自研AI产品需要用到GPU服务器部署全球
3.业务备案及可能用到的产品：GPU服务
4.行业竞争及价格/选择腾讯云的原因：价格和性能是否覆盖全球节点
5.预计购买时间/请款事宜/购买折扣/预算底价：无</t>
  </si>
  <si>
    <t>泉州市浩克网络科技有限公司</t>
  </si>
  <si>
    <t>审核不通过</t>
  </si>
  <si>
    <t>1.联系人（角色）：张先生　2、客户业务需求：短信3、可能用到的产品：直播，点播，IM4、行业竞争及价格/选择腾讯云的原因：怕审核通不过5、预计购买时间/请款事宜/购买折扣/预算底价：10000</t>
  </si>
  <si>
    <t>100011531517</t>
  </si>
  <si>
    <t>小众猩球网络科技(深圳)有限公司</t>
  </si>
  <si>
    <t>1.联系人（角色）：先生　2、客户业务需求：IM3、可能用到的产品：数据库4、行业竞争及价格/选择腾讯云的原因：无5、预计购买时间/请款事宜/购买折扣/预算底价：10000</t>
  </si>
  <si>
    <t>北京光声新时空软件有限公司</t>
  </si>
  <si>
    <t>1联系人（角色）;温先生                             2客户业务需求及业务诉求/痛点/：后面服务器快到期了会进行一个续费使用
3.业务备案及可能用到的产品：服务器
4.行业竞争及价格/选择腾讯云的原因：价格和性能是否覆盖全球节点
5.预计购买时间/请款事宜/购买折扣/预算底价：后面快到期了才会考虑续费使用</t>
  </si>
  <si>
    <t>100014658052</t>
  </si>
  <si>
    <t>陈先生（伪个人）</t>
  </si>
  <si>
    <t>中国质量认证中心</t>
  </si>
  <si>
    <t>移动应用安全</t>
  </si>
  <si>
    <t>还在内部沟通中，还不确定具体接入时间，持续跟进</t>
  </si>
  <si>
    <t>北京熵星文化传媒有限公司</t>
  </si>
  <si>
    <t>北京融立德文化传媒有限公司</t>
  </si>
  <si>
    <t>场景：课程，WEB网站
客户目前需要IM，IM专业版+扩展包续费一年，给的85折，说是考虑下。就不回复了</t>
  </si>
  <si>
    <t>今天安排汇款，之续费专业版</t>
  </si>
  <si>
    <t>河南趣味星球网络信息科技有限公司</t>
  </si>
  <si>
    <t>1.联系人（角色）：负责人
2客户业务需求及业务诉求/痛点/上线的时间点：需要腾讯云绿标
3.业务备案及可能用到的产品：服务器
4.行业竞争及价格/选择腾讯云的原因：无
5.预计购买时间/请款事宜/购买折扣/预算底价：自动续费</t>
  </si>
  <si>
    <t>江门市新会区会城宝娜美容中心</t>
  </si>
  <si>
    <t>之前6月份的时候给用户打个电话用户当时对短信很敢兴趣想知道怎么发，然后我加了微信给他看，后来再继续打电话联系石沉大海，他当时还说3分4很便宜有兴趣7，然后给用户打电话用户不回复7.6在跟进</t>
  </si>
  <si>
    <t>1.联系人（角色）：负责人
2客户业务需求及业务诉求/痛点/上线的时间点：明年
3.业务备案及可能用到的产品：短信
4.行业竞争及价格/选择腾讯云的原因：价格不贵
5.预计购买时间/请款事宜/购买折扣/预算底价：新购</t>
  </si>
  <si>
    <t>之前是有点映象</t>
  </si>
  <si>
    <t>100019792857</t>
  </si>
  <si>
    <t>安徽伏金信息科技有限公司</t>
  </si>
  <si>
    <t>100007901908</t>
  </si>
  <si>
    <t>安徽中环控股集团有限公司</t>
  </si>
  <si>
    <t>广州心到之处健康管理有限公司</t>
  </si>
  <si>
    <t>欧派家居集团</t>
  </si>
  <si>
    <t>让我发短信跳转小程序的访问率</t>
  </si>
  <si>
    <t>1.联系人（角色）：黄女士　2、客户业务需求：短信3、可能用到的产品：无4、行业竞争及价格/选择腾讯云的原因：做测试用5、预计购买时间/请款事宜/购买折扣/预算底价：3500</t>
  </si>
  <si>
    <t>广东朝阳电子科技股份有限公司</t>
  </si>
  <si>
    <t>100014635404</t>
  </si>
  <si>
    <t>浏阳市集里欣家家政服务中心</t>
  </si>
  <si>
    <t>王君</t>
  </si>
  <si>
    <t>拉长续费</t>
  </si>
  <si>
    <t>泸州市中医医院</t>
  </si>
  <si>
    <t>黎冬雪</t>
  </si>
  <si>
    <t>新购，云服务器，云硬盘，安全产品</t>
  </si>
  <si>
    <t>北京大可大可科技有限公司</t>
  </si>
  <si>
    <t>IM买了，有新项目，准备变更主体</t>
  </si>
  <si>
    <t>海南兴佳缘物业服务有限公司</t>
  </si>
  <si>
    <t>产品还在使用，服务器11月份到期会续费，加微信保持联系</t>
  </si>
  <si>
    <t>刘正</t>
  </si>
  <si>
    <t>谢伟</t>
  </si>
  <si>
    <t>人脸融合（伪个人）</t>
  </si>
  <si>
    <t>广西数字认证有限公司</t>
  </si>
  <si>
    <t>自建网站和线下部署</t>
  </si>
  <si>
    <t>北京万昂企业管理有限公司</t>
  </si>
  <si>
    <t>中国农药工业协会</t>
  </si>
  <si>
    <t>甘肃佳境房地产开发有限公司</t>
  </si>
  <si>
    <t>1.联系人（角色）：卢先生
2客户业务需求及业务诉求/痛点/上线的时间点：6.21预计上线使用，使用后有考虑SSL证书
3.业务备案及可能用到的产品：服务器
4.行业竞争及价格/选择腾讯云的原因：无
5.预计购买时间/请款事宜/购买折扣/预算底价：SSL证书app版</t>
  </si>
  <si>
    <t>100002590093</t>
  </si>
  <si>
    <t>长沙鹰眼信息科技有限公司</t>
  </si>
  <si>
    <t>北京灵虎科技有限公司</t>
  </si>
  <si>
    <t>1.联系人（角色）：陈先生
2客户业务需求及业务诉求/痛点/上线的时间点：近期需要采购云服务器。
3.业务备案及可能用到的产品：服务器
4.行业竞争及价格/选择腾讯云的原因：
5.预计购买时间/请款事宜/购买折扣/预算底价：新购云服务器</t>
  </si>
  <si>
    <t>吉林省鸿图信息技术有限公司</t>
  </si>
  <si>
    <t>／</t>
  </si>
  <si>
    <t>其他平台到期了，采购新的</t>
  </si>
  <si>
    <t>100000087941</t>
  </si>
  <si>
    <t>三亚市党政综合网络信息中心</t>
  </si>
  <si>
    <t>湖南舍播视商科技有限公司</t>
  </si>
  <si>
    <t>7月续费</t>
  </si>
  <si>
    <t>找不到直接负责人，对接人疑似并未上报续费活动情况</t>
  </si>
  <si>
    <t>赵军</t>
  </si>
  <si>
    <t>报价之后客户就没回信息，不接电话了</t>
  </si>
  <si>
    <t>1.联系人（角色）：赵先生　2、客户业务需求：搭建官网3、可能用到的产品：服务器，存储，网站建设4、行业竞争及价格/选择腾讯云的原因：/5、预计购买时间/请款事宜/购买折扣/预算底价：15000</t>
  </si>
  <si>
    <t>深圳市德胜医疗科技有限公司</t>
  </si>
  <si>
    <t>目前技术还在对接中</t>
  </si>
  <si>
    <t>医疗APP，已经上线了，目前想实现会话，视频的功能</t>
  </si>
  <si>
    <t>深圳市丽德宝纸品有限公司</t>
  </si>
  <si>
    <t>服务器续费</t>
  </si>
  <si>
    <t>拒接电话</t>
  </si>
  <si>
    <t>100003214832</t>
  </si>
  <si>
    <t>深圳市绿环再生资源开发有限公司</t>
  </si>
  <si>
    <t>阳世禄</t>
  </si>
  <si>
    <t>有多个主体账号，会不定期采购服务器</t>
  </si>
  <si>
    <t>北京工信研拓技术转移有限公司</t>
  </si>
  <si>
    <t>湖南瑞智恒联信息科技有限公司</t>
  </si>
  <si>
    <t>北京知仲科技有限公司</t>
  </si>
  <si>
    <t>贵州镇坤信息科技有限公司</t>
  </si>
  <si>
    <t>未接</t>
  </si>
  <si>
    <t>久保田信息系统（苏州）有限公司</t>
  </si>
  <si>
    <t>用户每年会采购一次短信，不过一定要用完后才采购。</t>
  </si>
  <si>
    <t>1.联系人（角色）：周先生
2客户业务需求及业务诉求/痛点/上线的时间点：
3.业务备案及可能用到的产品：短信
4.行业竞争及价格/选择腾讯云的原因：无
5.预计购买时间/请款事宜/购买折扣/预算底价：公司每年采购一次</t>
  </si>
  <si>
    <t>用户说用完了公司会采购的</t>
  </si>
  <si>
    <t>深圳市联医科技有限公司</t>
  </si>
  <si>
    <t>北京合利兄弟运动器材有限公司</t>
  </si>
  <si>
    <t>北京气象在线科技有限公司</t>
  </si>
  <si>
    <t>客户才在阿里买了1pb，九万多</t>
  </si>
  <si>
    <t>杨守栋</t>
  </si>
  <si>
    <t>云支付现在通过不了，因为金融行业的信息</t>
  </si>
  <si>
    <t>客户在做游戏开发，像天涯明月刀类似的游戏。之前在华为用过服务器，不好用。目前准备用我们的做测试和上线准备，可能还需要数据库，短信，im，安全等</t>
  </si>
  <si>
    <t>杨先生</t>
  </si>
  <si>
    <t>即时通信</t>
  </si>
  <si>
    <t>100002862915</t>
  </si>
  <si>
    <t>湖北新冶钢特种钢管有限公司</t>
  </si>
  <si>
    <t>SSL证书</t>
  </si>
  <si>
    <t>用户是搭建的内部小程序不对外，用本地物理机搭建的，只需要用到SSL证书</t>
  </si>
  <si>
    <t>康达制药有限公司</t>
  </si>
  <si>
    <t>客户目前在做调研，想要把线下机房的内部系统迁移上云</t>
  </si>
  <si>
    <t>倪音坚</t>
  </si>
  <si>
    <t>即时通信续费</t>
  </si>
  <si>
    <t>是否继续使用需要等待开发人员反馈，目前在进行二次测试</t>
  </si>
  <si>
    <t>100012005396</t>
  </si>
  <si>
    <t>福建世臻诚食品有限公司</t>
  </si>
  <si>
    <t>网站建设、商标</t>
  </si>
  <si>
    <t>考虑做展示网站，推荐网站建设，有商标注册需求</t>
  </si>
  <si>
    <t>邹基亮</t>
  </si>
  <si>
    <t>1.联系人（角色）：邹先生
2客户业务需求及业务诉求/痛点/上线的时间点：给其他人搭建的系统
3.业务备案及可能用到的产品：服务器、数据库、
4.行业竞争及价格/选择腾讯云的原因：无
5.预计购买时间/请款事宜/购买折扣/预算底价：</t>
  </si>
  <si>
    <t>100016800317</t>
  </si>
  <si>
    <t>江西双源电力高新技术有限责任公司</t>
  </si>
  <si>
    <t>1.联系人（角色）：叶女士
2客户业务需求及业务诉求/痛点/上线的时间点：近期有考虑续费云服务器三年，推荐我们的618续费活动。客户这边是开发公司，帮客户做的项目
3.业务备案及可能用到的产品：服务器
4.行业竞争及价格/选择腾讯云的原因：
5.预计购买时间/请款事宜/购买折扣/预算底价：推荐进行续费</t>
  </si>
  <si>
    <t>爱驰汽车(上海)有限公司</t>
  </si>
  <si>
    <t>采购回复邮件，价格还没具体沟通</t>
  </si>
  <si>
    <t>1.联系人（角色）：程先生　2、客户业务需求：IM       3、可能用到的产品：IM4、行业竞争及价格/选择腾讯云的原因：价格/5、预计购买时间/请款事宜/购买折扣/预算底价：1000</t>
  </si>
  <si>
    <t>内蒙古融丰小额贷款有限公司</t>
  </si>
  <si>
    <t>还没有到期，不着急。</t>
  </si>
  <si>
    <t>准备迁移10台服务器2台数据库</t>
  </si>
  <si>
    <t>四川长江造纸仪器有限责任公司</t>
  </si>
  <si>
    <t>服务器、主机安全</t>
  </si>
  <si>
    <t>目前技术还没有确认配置，正在走流程</t>
  </si>
  <si>
    <t>门户网站</t>
  </si>
  <si>
    <t>100007123386</t>
  </si>
  <si>
    <t>广州市侨大职业培训学校</t>
  </si>
  <si>
    <t>孙居峰</t>
  </si>
  <si>
    <t>朱伟</t>
  </si>
  <si>
    <t>告知了商标268的价格，一年大哥3 50件的样子。加qq沟通</t>
  </si>
  <si>
    <t>林如惜</t>
  </si>
  <si>
    <t>EDI</t>
  </si>
  <si>
    <t>山东畜牧兽医职业学院</t>
  </si>
  <si>
    <t>无锡涔迪信息技术有限公司</t>
  </si>
  <si>
    <t>石家庄夺魁文化传媒有限公司</t>
  </si>
  <si>
    <t>1.联系人（角色）：老板
2客户业务需求及业务诉求/痛点/上线的时间点：服务器卡，做电商，直播
3.业务备案及可能用到的产品：服务器，负载均衡，弹性伸缩
4.行业竞争及价格/选择腾讯云的原因：
5.预计购买时间/请款事宜/购买折扣/预算底价：今年下半年</t>
  </si>
  <si>
    <t>周鹏程</t>
  </si>
  <si>
    <t>客户是做教育的，由企业账户，需要大批量的1H2G服务器，在华为云等也有业务推荐迁移，未联系上/无人接</t>
  </si>
  <si>
    <t>长兴勇蛙工网络科技工作室</t>
  </si>
  <si>
    <t>商标注册</t>
  </si>
  <si>
    <t>江西软云</t>
  </si>
  <si>
    <t>1.联系人（角色）：技术刘先生
2客户业务需求及业务诉求/痛点/上线的时间点：大数据平台，考试，题库的数据量，100KB，1-10万用户考试。不是决策层，考试时间不清楚。江西软云科技股份有限公司
3.业务备案及可能用到的产品：服务器、数据库
4.行业竞争及价格/选择腾讯云的原因：无
5.预计购买时间/请款事宜/购买折扣/预算底价：到期会续费</t>
  </si>
  <si>
    <t>清远百姓大药房医药连锁有限公司</t>
  </si>
  <si>
    <t>1.联系人（角色）：负责人
2客户业务需求及业务诉求/痛点/上线的时间点：短信
3.业务备案及可能用到的产品：短信
4.行业竞争及价格/选择腾讯云的原因：
5.预计购买时间/请款事宜/购买折扣/预算底价：</t>
  </si>
  <si>
    <t>极朔科技(上海)有限公司</t>
  </si>
  <si>
    <t>用户做TBKS，现在研发中，物联卡需但用户的客户选供应商，做工程这类特种车辆的，现需服务器推荐了6.18活动也在了解等保测评这两项是急需加微聊</t>
  </si>
  <si>
    <t>100019875765</t>
  </si>
  <si>
    <t>江苏开拓信息与系统有限公司</t>
  </si>
  <si>
    <t>公众号里发送验证码和通知类信息</t>
  </si>
  <si>
    <t>朱明哲</t>
  </si>
  <si>
    <t>李辰</t>
  </si>
  <si>
    <t>宁波微能物联科技有限公司</t>
  </si>
  <si>
    <t>广东集点网络科技有限公司</t>
  </si>
  <si>
    <t>正大卜蜂贸易发展有限公司</t>
  </si>
  <si>
    <t>升配</t>
  </si>
  <si>
    <t>现在流程已经走到最后一步了，财务打款就行，这周就能成单</t>
  </si>
  <si>
    <t>100018088520</t>
  </si>
  <si>
    <t>南通遥望信息科技有限公司</t>
  </si>
  <si>
    <t>服务器，数据库，im,直播</t>
  </si>
  <si>
    <t>劲兰环保科技有限公司</t>
  </si>
  <si>
    <t>1.联系人（角色）：负责人钟先生
2客户业务需求及业务诉求/痛点/上线的时间点;服务器优惠
3.业务备案及可能用到的产品：服务器
4.行业竞争及价格/选择腾讯云的原因：
5.预计购买时间/请款事宜/购买折扣/预算底价：</t>
  </si>
  <si>
    <t>100010732229</t>
  </si>
  <si>
    <t>吉林轻侣科技有限公司</t>
  </si>
  <si>
    <t>绍兴市新澜装饰有限公司</t>
  </si>
  <si>
    <t>服务器，对象存储，短信</t>
  </si>
  <si>
    <t>深圳市省略网络科技有限公司</t>
  </si>
  <si>
    <t>广安市不动产登记中心</t>
  </si>
  <si>
    <t>四川通则大数据服务有限公司</t>
  </si>
  <si>
    <t>1.联系人（角色）：负责人
2客户业务需求及业务诉求/痛点/：短信未支付
3.业务备案及可能用到的产品：短信
4.行业竞争及价格/选择腾讯云的原因：短信
5.预计购买时间/请款事宜/购买折扣/预算底价：短信未支付</t>
  </si>
  <si>
    <t>西安正飞智能科技有限公司</t>
  </si>
  <si>
    <t>无折扣优惠  还有一年才到期</t>
  </si>
  <si>
    <t>腾讯会议续费</t>
  </si>
  <si>
    <t>湖南繁睿通信网络有限公司</t>
  </si>
  <si>
    <t>暂时失联，7.8号前参加618活动续费</t>
  </si>
  <si>
    <t>推荐提前续费云服务器进行一个使用，说在下周一去电联系</t>
  </si>
  <si>
    <t>蜂后网络科技（深圳）有限公司</t>
  </si>
  <si>
    <t>续费有流失风险</t>
  </si>
  <si>
    <t>广州白泽网络科技有限公司</t>
  </si>
  <si>
    <t>1.联系人（角色）：负责人
2客户业务需求及业务诉求/痛点/：价格
3.业务备案及可能用到的产品：等保产品
4.行业竞争及价格/选择腾讯云的原因：活动优惠
5.预计购买时间/请款事宜/购买折扣/预算底价：</t>
  </si>
  <si>
    <t>宁德驱动网络科技有限公司</t>
  </si>
  <si>
    <t>1.联系人（角色）：蔡总
2客户业务需求及业务诉求/痛点/上线的时间点：目前在测试网站，后面需要升级配置，还有续费使用，引导客户直接提前参加续费活动，后面再升级配置。这样会节省成本
3.业务备案及可能用到的产品：云服务器
4.行业竞争及价格/选择腾讯云的原因：
5.预计购买时间/请款事宜/购买折扣/预算底价：推荐升级配置然后提前续费</t>
  </si>
  <si>
    <t>广州算易软件科技有限公司</t>
  </si>
  <si>
    <t>1.联系人（角色）：法人
2客户业务需求及业务诉求/痛点/：网站/系统
3.业务备案及可能用到的产品：服务器、数据库
4.行业竞争及价格/选择腾讯云的原因：
5.预计购买时间/请款事宜/购买折扣/预算底价：稳定客户</t>
  </si>
  <si>
    <t>上海川禾实业发展有限公司</t>
  </si>
  <si>
    <t>1.联系人（角色）：技术人员
2客户业务需求及业务诉求/痛点/：网站/物联网
3.业务备案及可能用到的产品：人脸核身/服务器，数据库
4.行业竞争及价格/选择腾讯云的原因：
5.预计购买时间/请款事宜/购买折扣/预算底价：稳定客户</t>
  </si>
  <si>
    <t>广州太空漫步信息科技有限公司</t>
  </si>
  <si>
    <t>1.联系人（角色）：法人
2客户业务需求及业务诉求/痛点/：网站/物联网
3.业务备案及可能用到的产品：IM
4.行业竞争及价格/选择腾讯云的原因：
5.预计购买时间/请款事宜/购买折扣/预算底价：稳定客户</t>
  </si>
  <si>
    <t>广东全优加教育发展有限公司</t>
  </si>
  <si>
    <t>服务器拉长，资金问题，6月付不了，客户先做了单月续费，本月会看下资金情况</t>
  </si>
  <si>
    <t>吉林省挺好滴信息技术有限责任公司</t>
  </si>
  <si>
    <t>1.联系人（角色）：负责人
2客户业务需求及业务诉求/痛点/上线的时间点：续费升级云服务器
3.业务备案及可能用到的产品：服务器
4.行业竞争及价格/选择腾讯云的原因：
5.预计购买时间/请款事宜/购买折扣/预算底价：要申请折扣</t>
  </si>
  <si>
    <t>还会升级，但是现在先续费</t>
  </si>
  <si>
    <t>完颜许哲</t>
  </si>
  <si>
    <t>公有云上云</t>
  </si>
  <si>
    <t>公有云调研部署</t>
  </si>
  <si>
    <t>重庆华会天下科技有限公司</t>
  </si>
  <si>
    <t>承诺618前购买</t>
  </si>
  <si>
    <t>股票量化业务迁移至腾讯云</t>
  </si>
  <si>
    <t>重庆市忠县东正电气有限公司</t>
  </si>
  <si>
    <t>1.联系人（角色罗先生，户业务需求：服务器     3、可能用到的产品：无4、行业竞争及价格/选择腾讯云的原因：618活动5、预计购买时间/请款事宜/购买折扣/预算底价：</t>
  </si>
  <si>
    <t>上海禀心信息技术有限公司</t>
  </si>
  <si>
    <t>买了点播，还有短信CDN没买，近期没联系上</t>
  </si>
  <si>
    <t>买了点播，还有短信CDN没买</t>
  </si>
  <si>
    <t>广东顺德尖鼎汇网络科技有限公司</t>
  </si>
  <si>
    <t>1.联系人（角色）：梁先生　2、客户业务需求：服务器       3、可能用到的产品：无4、行业竞争及价格/选择腾讯云的原因：618活动5、预计购买时间/请款事宜/购买折扣/预算底价：200</t>
  </si>
  <si>
    <t>无锡达泽信息科技有限公司</t>
  </si>
  <si>
    <t>服务器、短信、COS、实时音视频、移动推送</t>
  </si>
  <si>
    <t>漳州市龙文区金标网络技术服务部</t>
  </si>
  <si>
    <t>服务器云硬盘</t>
  </si>
  <si>
    <t>广州绿田园农业科技有限公司</t>
  </si>
  <si>
    <t>联系的人离职了，推过来的对接人一直还没有联系上</t>
  </si>
  <si>
    <t>亿利幕墙系统工程(广州)有限公司</t>
  </si>
  <si>
    <t>短信审核内容一直不通过</t>
  </si>
  <si>
    <t>1.联系人（角色）：女士　2、客户业务需求：短信       3、可能用到的产品：无4、行业竞争及价格/选择腾讯云的原因：618活动5、预计购买时间/请款事宜/购买折扣/预算底价：3500</t>
  </si>
  <si>
    <t>深圳市卡连弗贸易有限公司</t>
  </si>
  <si>
    <t>长沙霸屏传媒</t>
  </si>
  <si>
    <t>项目凉了</t>
  </si>
  <si>
    <t>im不做了，项目凉了</t>
  </si>
  <si>
    <t>要用IM，先试一下小样，搭建在小程序里</t>
  </si>
  <si>
    <t>湖北易识医健康科技有限公司</t>
  </si>
  <si>
    <t>服务器 COS</t>
  </si>
  <si>
    <t>宁夏掌云科技有限公司</t>
  </si>
  <si>
    <t>1.联系人（角色）：负责人
2客户业务需求及业务诉求/痛点/：价格
3.业务备案及可能用到的产品：服务器
4.行业竞争及价格/选择腾讯云的原因：活动优惠
5.预计购买时间/请款事宜/购买折扣/预算底价：</t>
  </si>
  <si>
    <t>深圳捷汇科技有限公司</t>
  </si>
  <si>
    <t>1.联系人（角色）：负责人
2客户业务需求及业务诉求/痛点/：价格
3.业务备案及可能用到的产品：服务器，目前是稳定月付。拉长订单
4.行业竞争及价格/选择腾讯云的原因：活动优惠
5.预计购买时间/请款事宜/购买折扣/预算底价：</t>
  </si>
  <si>
    <t>天津罗脉商贸有限公司</t>
  </si>
  <si>
    <t>1.联系人（角色）：负责人
2客户业务需求及业务诉求/痛点/上线的时间点：几十台云服务器
3.业务备案及可能用到的产品：服务器
4.行业竞争及价格/选择腾讯云的原因：
5.预计购买时间/请款事宜/购买折扣/预算底价：亚马逊跨境电商</t>
  </si>
  <si>
    <t>中铁建宁夏高速公路有限公司</t>
  </si>
  <si>
    <t>王心炼</t>
  </si>
  <si>
    <t>已经提供报价</t>
  </si>
  <si>
    <t>刘玉洁</t>
  </si>
  <si>
    <t>领导表示业务延后暂时不购买了</t>
  </si>
  <si>
    <t>和阿里比价和领导申请</t>
  </si>
  <si>
    <t>目前未接电话</t>
  </si>
  <si>
    <t>上海语晨文化传播有限公司</t>
  </si>
  <si>
    <t>1.联系人（角色）：廖先生
2客户业务需求及业务诉求/痛点/上线的时间点：服务器有多次升配，音视频产品还在用
3.业务备案及可能用到的产品：服务器
4.行业竞争及价格/选择腾讯云的原因：优惠
5.预计购买时间/请款事宜/购买折扣/预算底价：服务器到期续费了一个月</t>
  </si>
  <si>
    <t>中宝泰信（北京）投资有限公司</t>
  </si>
  <si>
    <t>eb510d43299e31d17b2ccea5d54a24de</t>
  </si>
  <si>
    <t>新疆通辰建设项目管理股份有限公司</t>
  </si>
  <si>
    <t>山东正信医讯网络技术有限公司</t>
  </si>
  <si>
    <t>1.联系人（角色）：卢先生
2客户业务需求及业务诉求/痛点/上线的时间点：想比阿里低的服务器价格和线下低的等保服务
3.业务备案及可能用到的产品：服务器，等保
4.行业竞争及价格/选择腾讯云的原因：和阿里对比价格
5.预计购买时间/请款事宜/购买折扣/预算底价：引导客户转腾讯云，在乎优惠</t>
  </si>
  <si>
    <t>深圳市瑞网通信息技术有限公司</t>
  </si>
  <si>
    <t>1.联系人（角色）：采购
2客户业务需求及业务诉求/痛点/上线的时间点：安全。cdn
3.业务备案及可能用到的产品：安全。cdn
4.行业竞争及价格/选择腾讯云的原因：优惠
5.预计购买时间/请款事宜/购买折扣/预算底价：财务付款</t>
  </si>
  <si>
    <t>肃州云脉网络科技有限公司</t>
  </si>
  <si>
    <t>卡在模板</t>
  </si>
  <si>
    <t>乌鲁木齐闪店旺铺信息科技有限公司</t>
  </si>
  <si>
    <t>1.联系人（角色）：负责人
2客户业务需求及业务诉求/痛点/上线的时间点：稳定的网站和系统
3.业务备案及可能用到的产品：服务器、主机安全
4.行业竞争及价格/选择腾讯云的原因：优惠
5.预计购买时间/请款事宜/购买折扣/预算底价：</t>
  </si>
  <si>
    <t>安徽省赛达科技有限责任公司</t>
  </si>
  <si>
    <t>1.联系人（角色）：廖先生
2客户业务需求及业务诉求/痛点/上线的时间点：服务器、数据库、短信、商标
3.业务备案及可能用到的产品：服务器
4.行业竞争及价格/选择腾讯云的原因：优惠
5.预计购买时间/请款事宜/购买折扣/预算底价：服务器到期</t>
  </si>
  <si>
    <t>深圳市前海鹰洋国际贸易有限公司</t>
  </si>
  <si>
    <t>1.联系人（角色）：廖先生
2客户业务需求及业务诉求/痛点/上线的时间点：服务器
3.业务备案及可能用到的产品：服务器
4.行业竞争及价格/选择腾讯云的原因：优惠
5.预计购买时间/请款事宜/购买折扣/预算底价：服务器到期</t>
  </si>
  <si>
    <t>张文龙</t>
  </si>
  <si>
    <t>1.联系人（角色）：张先生
2客户业务需求及业务诉求/痛点/上线的时间点：
3.业务备案及可能用到的产品：服务器
4.行业竞争及价格/选择腾讯云的原因：
5.预计购买时间/请款事宜/购买折扣/预算底价：想要采购服务器来搭建应用，推荐个转企</t>
  </si>
  <si>
    <t>成都双娱文化传媒有限责任公司</t>
  </si>
  <si>
    <t>短期冲刺</t>
  </si>
  <si>
    <t>价格贵</t>
  </si>
  <si>
    <t>1.联系人（角色）：胡先生　2、客户业务需求：IM       3、可能用到的产品：无4、行业竞争及价格/选择腾讯云的原因：618活动5、预计购买时间/请款事宜/购买折扣/预算底价：5000</t>
  </si>
  <si>
    <t>湖南安德雷斯电商有限公司</t>
  </si>
  <si>
    <t>文件存储，cos</t>
  </si>
  <si>
    <t>客户考虑价格，目前对比其他平台，华为给的8折优惠，告知客户折扣问题表示接受，等最近测试没问题在考虑是否采购资源包，今日联系没回复。客户咨询内网带宽是否可更增加。</t>
  </si>
  <si>
    <t>客户考虑价格，目前对比其他平台，告知客户折扣问题表示接受，等最近测试没问题在考虑是否采购资源包</t>
  </si>
  <si>
    <t>廊坊市极数信息技术有限公司</t>
  </si>
  <si>
    <t>服务器，数据库，短信</t>
  </si>
  <si>
    <t>石正</t>
  </si>
  <si>
    <t>还在调研</t>
  </si>
  <si>
    <t>客户公司后续有项目搭建，还会使用到im产品等</t>
  </si>
  <si>
    <t>广州市花都区狮岭万健营养健康咨询服务中心</t>
  </si>
  <si>
    <t>短期冲刺任务-音视频</t>
  </si>
  <si>
    <t>直播产品</t>
  </si>
  <si>
    <t>客户现在在用小鹅通，一年4000，明年到期</t>
  </si>
  <si>
    <t>南京金陵万国文化交流有限责任公司</t>
  </si>
  <si>
    <t>再请款，主要就是购买短信和带宽升级</t>
  </si>
  <si>
    <t>福建新通途信息技术有限公司</t>
  </si>
  <si>
    <t>1.联系人（角色）：技术负责人
2客户业务需求及业务诉求/痛点/上线的时间点：IM，trtc，点播，等保合规，这一两周上线
3.业务备案及可能用到的产品：
4.行业竞争及价格/选择腾讯云的原因：
5.预计购买时间/请款事宜/购买折扣/预算底价：</t>
  </si>
  <si>
    <t>海普泰克(北京)信息咨询有限公司</t>
  </si>
  <si>
    <t>还在调试</t>
  </si>
  <si>
    <t>1.联系人（角色）：负责人王先生
2客户业务需求及业务诉求/痛点/上线的时间点：性价比性能
3.业务备案及可能用到的产品：直播点播即时通讯
4.行业竞争及价格/选择腾讯云的原因：优惠
5.预计购买时间/请款事宜/购买折扣/预算底价：</t>
  </si>
  <si>
    <t>刘鋆斐</t>
  </si>
  <si>
    <t>服务器直播点播</t>
  </si>
  <si>
    <t>无锡神韶科技有限公司</t>
  </si>
  <si>
    <t>中邮人寿保险股份有限公司浙江分公司</t>
  </si>
  <si>
    <t>1.联系人（角色）：采购
2客户业务需求及业务诉求/痛点/上线的时间点：服务器、数据库、短信、商标
3.业务备案及可能用到的产品：服务器
4.行业竞争及价格/选择腾讯云的原因：优惠
5.预计购买时间/请款事宜/购买折扣/预算底价：服务器到期续费</t>
  </si>
  <si>
    <t>上海真道网络科技有限公司</t>
  </si>
  <si>
    <t>1.联系人（角色）：负责人
2客户业务需求及业务诉求/痛点/上线的时间点：
3.业务备案及可能用到的产品：服务器、数据库、短信
4.行业竞争及价格/选择腾讯云的原因：无
5.预计购买时间/请款事宜/购买折扣/预算底价：稳定续费</t>
  </si>
  <si>
    <t>成都金晨数通科技有限公司</t>
  </si>
  <si>
    <t>1.联系人（角色）：毕先生
2客户业务需求及业务诉求/痛点/上线的时间点：实物黄金回收的管理平台，毕先生是开发技术人员，财务固定打款 每月续费，4月份开始跑市场。营销短信模板过不了，验证码短信一直在用，等保目前用不上
3.业务备案及可能用到的产品：服务器、数据库、短信
4.行业竞争及价格/选择腾讯云的原因：无
5.预计购买时间/请款事宜/购买折扣/预算底价：每月续费</t>
  </si>
  <si>
    <t>河南同和堂医药连锁有限公司</t>
  </si>
  <si>
    <t>短信包</t>
  </si>
  <si>
    <t>深圳市致远声讯科技有限公司</t>
  </si>
  <si>
    <t>1.联系人（角色）：负责人股东
2客户业务需求及业务诉求/痛点/：网站/物联网
3.业务备案及可能用到的产品：服务器，数据库
4.行业竞争及价格/选择腾讯云的原因：
5.预计购买时间/请款事宜/购买折扣/预算底价：稳定客户</t>
  </si>
  <si>
    <t>秦皇岛趣云科技有限公司</t>
  </si>
  <si>
    <t>已采购</t>
  </si>
  <si>
    <t>100001053144</t>
  </si>
  <si>
    <t>温州蓝莓软件科技有限公司</t>
  </si>
  <si>
    <t>Q2W13</t>
  </si>
  <si>
    <t>广州禾子科技有限公司</t>
  </si>
  <si>
    <t>已续费</t>
  </si>
  <si>
    <t>2号到期 联系了很多次了说自己知道</t>
  </si>
  <si>
    <t>上海东方渔人码头投资开发有限公司</t>
  </si>
  <si>
    <t>2023才到期</t>
  </si>
  <si>
    <t>诸暨苏迪亚电子商务有限公司</t>
  </si>
  <si>
    <t>公司要改营业执照，还没有弄好，商标是后续需求</t>
  </si>
  <si>
    <t>公司还没有弄好</t>
  </si>
  <si>
    <t>南京通达海科技股份有限公司</t>
  </si>
  <si>
    <t>这个客户是一个老客户，本月有新的模板上线</t>
  </si>
  <si>
    <t>杭州微蚁科技有限公司</t>
  </si>
  <si>
    <t>移动推送</t>
  </si>
  <si>
    <t>隆耿</t>
  </si>
  <si>
    <t>服务器 域名  数据库</t>
  </si>
  <si>
    <t>北京梓木科技有限责任公司</t>
  </si>
  <si>
    <t>对价格敏感</t>
  </si>
  <si>
    <t>深圳奥统平技术有限公司</t>
  </si>
  <si>
    <t>客户每月稳定续费1.4.16.27</t>
  </si>
  <si>
    <t>长沙五通通讯科技有限公司</t>
  </si>
  <si>
    <t>1.联系人（角色）：负责人
2客户业务需求及业务诉求/痛点/：价格
3.业务备案及可能用到的产品：IM月付，新购海外服务器
4.行业竞争及价格/选择腾讯云的原因：活动优惠
5.预计购买时间/请款事宜/购买折扣/预算底价：</t>
  </si>
  <si>
    <t xml:space="preserve">
3131.00</t>
  </si>
  <si>
    <t>广州友创信息科技有限公司</t>
  </si>
  <si>
    <t>1.联系人（角色）：负责人
2客户业务需求及业务诉求/痛点/上线的时间点：
3.业务备案及可能用到的产品：服务器
4.行业竞争及价格/选择腾讯云的原因：优惠
5.预计购买时间/请款事宜/购买折扣/预算底价：续费</t>
  </si>
  <si>
    <t>广州中澜科技有限公司</t>
  </si>
  <si>
    <t>文本内容安全</t>
  </si>
  <si>
    <t>客户表示目前项目在做测试，考虑使用文本内容安全，近1-2月上线</t>
  </si>
  <si>
    <t>客户表示目前项目在做测试，考虑使用文本内容安全（7/12回电）</t>
  </si>
  <si>
    <t>100000388519
100007715451
100006166499
100019932334</t>
  </si>
  <si>
    <t>深圳京柏医疗科技股份有限公司</t>
  </si>
  <si>
    <t>服务器 实时音视频 短信 即使通信</t>
  </si>
  <si>
    <t>医疗网站项目</t>
  </si>
  <si>
    <t>100019992108</t>
  </si>
  <si>
    <t>程泽钰</t>
  </si>
  <si>
    <t>是老师，想用短信给家长做通知，模板通过不了</t>
  </si>
  <si>
    <t>100020013966</t>
  </si>
  <si>
    <t>成都高新锦泓科技小额贷款有限责任公司</t>
  </si>
  <si>
    <t>湖南嘉杰信息技术有限公司</t>
  </si>
  <si>
    <t>直播的问题</t>
  </si>
  <si>
    <t>小泼造物(深圳)科技有限公司</t>
  </si>
  <si>
    <t>1.联系人（角色）：负责人
2客户业务需求及业务诉求/痛点/：性价比
3.业务备案及可能用到的产品：服务器、商标
4.行业竞争及价格/选择腾讯云的原因：活动优惠
5.预计购买时间/请款事宜/购买折扣/预算底价：</t>
  </si>
  <si>
    <t>广州真迹文化有限公司</t>
  </si>
  <si>
    <t>续费IM</t>
  </si>
  <si>
    <t>上海阳淳电子股份有限公司</t>
  </si>
  <si>
    <t>服务续费器</t>
  </si>
  <si>
    <t>联系不到负责人</t>
  </si>
  <si>
    <t>联系不上等续费</t>
  </si>
  <si>
    <t>西安吾城吾记文化传媒有限公司</t>
  </si>
  <si>
    <t>北京彩麒麟互联网服务有限公司</t>
  </si>
  <si>
    <t>续费时间早，11月 到期</t>
  </si>
  <si>
    <t>客户续费服务器和数据库 觉得现在续费太早了 想要临近的时候续费 双11的时候差不多</t>
  </si>
  <si>
    <t>国能日新科技股份有限公司</t>
  </si>
  <si>
    <t>合同正在审批，等保测评流程服务不熟悉</t>
  </si>
  <si>
    <t>1.联系人（角色）：贾经理
2客户业务需求及业务诉求/痛点/上线的时间点：等保三级业务需要采购安全产品
3.业务备案及可能用到的产品：安全产品
4.行业竞争及价格/选择腾讯云的原因：服务/价格
5.预计购买时间/请款事宜/购买折扣/预算底价：</t>
  </si>
  <si>
    <t>老朋友广告(香河)有限责任公司</t>
  </si>
  <si>
    <t>续费+COS+cdn</t>
  </si>
  <si>
    <t>公证号卡，推荐COS或CDN，引导续费</t>
  </si>
  <si>
    <t>河南医度森生物科技有限公司</t>
  </si>
  <si>
    <t>李袁华</t>
  </si>
  <si>
    <t>等短信模板审核，审核过就购买</t>
  </si>
  <si>
    <t>商城小程序：通知类，营销类</t>
  </si>
  <si>
    <t>客户还未提交模板</t>
  </si>
  <si>
    <t>厦门第一页网络科技有限公司</t>
  </si>
  <si>
    <t>何倩02</t>
  </si>
  <si>
    <t>广东新蚁族文化发展有限公司</t>
  </si>
  <si>
    <t>1.联系人（角色）：负责人
2客户业务需求及业务诉求/痛点/上线的时间点：老客户
3.业务备案及可能用到的产品：服务器
4.行业竞争及价格/选择腾讯云的原因：无
5.预计购买时间/请款事宜/购买折扣/预算底价：续费</t>
  </si>
  <si>
    <t>浙江崇汉信息科技有限公司</t>
  </si>
  <si>
    <t>1.联系人（角色）：胡先生
2客户业务需求及业务诉求/痛点/上线的时间点：IM功能
3.业务备案及可能用到的产品：IM
4.行业竞争及价格/选择腾讯云的原因：无
5.预计购买时间/请款事宜/购买折扣/预算底价：在乎优惠</t>
  </si>
  <si>
    <t>河南三条鱼文化传播有限公司</t>
  </si>
  <si>
    <t>告知客户续费活动 客户表示去关注一下</t>
  </si>
  <si>
    <t>杭州数途信息科技有限公司</t>
  </si>
  <si>
    <t>西安沐北信息科技有限公司</t>
  </si>
  <si>
    <t>服务器迁移</t>
  </si>
  <si>
    <t>还在比较什么配置的，发了那个1t的云硬盘过去要单独6000多，犹豫了；
合同卡点，想走线下，不能转企业，不加维信，QQ，发了邮箱，他加我，还没加，电话未接通，７.５打的 7/6出差了，下周回来了办理</t>
  </si>
  <si>
    <t>迁移8核16g10m三年</t>
  </si>
  <si>
    <t>北京中地华安地质勘查有限公司</t>
  </si>
  <si>
    <t>苏州市相城区第二人民医院</t>
  </si>
  <si>
    <t>1.联系人（角色）：采购葛女士
2客户业务需求及业务诉求/痛点/上线的时间点：优惠
3.业务备案及可能用到的产品：短信
4.行业竞争及价格/选择腾讯云的原因：
5.预计购买时间/请款事宜/购买折扣/预算底价：</t>
  </si>
  <si>
    <t>广东厚卓农科股份公司</t>
  </si>
  <si>
    <t>服务器、直播</t>
  </si>
  <si>
    <t>100020000000</t>
  </si>
  <si>
    <t>深圳今旺年珠宝定制有限公司</t>
  </si>
  <si>
    <t>项目：APP
类型：经营性售卖
上线时间：在备案了
开发阶段：完成
开发团队：自研
已推荐产品：服务器，数据库</t>
  </si>
  <si>
    <t>刘景元</t>
  </si>
  <si>
    <t>胡燕</t>
  </si>
  <si>
    <t>价格原因，想折上折</t>
  </si>
  <si>
    <t>服务器 可能要续费5年 想要优惠</t>
  </si>
  <si>
    <t>未联系到客户</t>
  </si>
  <si>
    <t>天津兴宁实业股份有限公司</t>
  </si>
  <si>
    <t>邓辉</t>
  </si>
  <si>
    <t>目前产品未开发好，目前服务器再用</t>
  </si>
  <si>
    <t>100019986466</t>
  </si>
  <si>
    <t>北京博思财信网络科技有限公司</t>
  </si>
  <si>
    <t>1.联系人（角色）：负责人
2客户业务需求及业务诉求/痛点/上线的时间点：代理商本商
3.业务备案及可能用到的产品：短信
4.行业竞争及价格/选择腾讯云的原因：无
5.预计购买时间/请款事宜/购买折扣/预算底价：稳定续费/不在意价格</t>
  </si>
  <si>
    <t>张鹏</t>
  </si>
  <si>
    <t>购买了20０商标</t>
  </si>
  <si>
    <t>200件215可以吗一年申请量1000件，明天能做，但是公司不会屯所以不会一次采购一年的，明天上午给答复，能开发票更好，要打对公账户，他朋友买了215</t>
  </si>
  <si>
    <t>美康雅国际贸易有限公司</t>
  </si>
  <si>
    <t>用户服务器8月7日到期，建议参与活动提前续费</t>
  </si>
  <si>
    <t>南昌上山砍柴网络科技有限公司</t>
  </si>
  <si>
    <t>泰邦投资顾问(四川)有限公司</t>
  </si>
  <si>
    <t>谦帆(厦门)工贸有限公司</t>
  </si>
  <si>
    <t>个转企</t>
  </si>
  <si>
    <t>杨熙悦</t>
  </si>
  <si>
    <t>7.6号下单，还在走账</t>
  </si>
  <si>
    <t>北京优彩科技有限公司</t>
  </si>
  <si>
    <t>谢帅</t>
  </si>
  <si>
    <t>短信加购</t>
  </si>
  <si>
    <t>江苏聚合新能源科技有限公司</t>
  </si>
  <si>
    <t>客户表示不要打电话了，要买自己回去官网看</t>
  </si>
  <si>
    <t>上海殡葬文化研究所</t>
  </si>
  <si>
    <t>域名</t>
  </si>
  <si>
    <t>上海优普生健康科技有限公司</t>
  </si>
  <si>
    <t>1.联系人（角色）：邓先生　2、客户业务需求：服务器3、可能用到的产品：无4、行业竞争及价格/选择腾讯云的原因：价格低5、预计购买时间/请款事宜/购买折扣/预算底价：5000</t>
  </si>
  <si>
    <t>北京易康医疗科技有限公司</t>
  </si>
  <si>
    <t>客户公司要跟腾讯云深度合作 准备逐步把之前阿里云的业务迁过来</t>
  </si>
  <si>
    <t>北京攒局家文化传媒有限公司</t>
  </si>
  <si>
    <t>升级配置带宽10M</t>
  </si>
  <si>
    <t>陈襄楷</t>
  </si>
  <si>
    <t>智聆口语评测（中文版）月底或8月初采购，活动多需求量就大</t>
  </si>
  <si>
    <t>福建省泛地缘信息科技有限公司</t>
  </si>
  <si>
    <t>正常续费</t>
  </si>
  <si>
    <t>1.联系人（角色）：邱女士　2、客户业务需求：服务器       3、可能用到的产品：无4、行业竞争及价格/选择腾讯云的原因：618活动/5、预计购买时间/请款事宜/购买折扣/预算底价：3000</t>
  </si>
  <si>
    <t>桦甸市启新街冰秀西餐厅</t>
  </si>
  <si>
    <t>服务器拉长续费</t>
  </si>
  <si>
    <t>未知</t>
  </si>
  <si>
    <t>采购时间不确定</t>
  </si>
  <si>
    <t>1.联系人（角色）：陶女士　2、客户业务需求：语音合成      3、可能用到的产品：无4、行业竞争及价格/选择腾讯云的原因：618活动/5、预计购买时间/请款事宜/购买折扣/预算底价：3000</t>
  </si>
  <si>
    <t>100019746695</t>
  </si>
  <si>
    <t>1.联系人（角色）：陶女士　2、客户业务需求：语音合成      3、可能用到的产品：无4、行业竞争及价格/选择腾讯云的原因：618活动/5、预计购买时间/请款事宜/购买折扣/预算底价：3000</t>
  </si>
  <si>
    <t>梧州优速科技有限公司</t>
  </si>
  <si>
    <t>杜福容</t>
  </si>
  <si>
    <t>夏圣荣</t>
  </si>
  <si>
    <t>是学校，新学校，九月份下营业执照。随时跟进</t>
  </si>
  <si>
    <t>许鸣陆</t>
  </si>
  <si>
    <t>朱兴莲</t>
  </si>
  <si>
    <t>用户准备搭建一个网站已购买了一个月的服务器</t>
  </si>
  <si>
    <t>安塔卫企业管理咨询(上海)有限公司</t>
  </si>
  <si>
    <t>厦门易住科技有限公司</t>
  </si>
  <si>
    <t>广西北斗文化发展有限公司</t>
  </si>
  <si>
    <t>合肥安升电子有限公司</t>
  </si>
  <si>
    <t>1.联系人（角色）：李先生
2客户业务需求及业务诉求/痛点/上线的时间点：考虑采购云服务器使用，注册企业账号采购，客户考虑一年还是三年，建议采购三年。做的公司的网站，也会涉及到电商的一个板块，上面会做交易。先采购云服务器，后面再考虑短信还有其他产品的一些接入
3.业务备案及可能用到的产品：服务i器
4.行业竞争及价格/选择腾讯云的原因：无
5.预计购买时间/请款事宜/购买折扣/预算底价：已经采购了</t>
  </si>
  <si>
    <t>牧牧向导网络科技（海南）有限公司</t>
  </si>
  <si>
    <t>在和技术人员商量</t>
  </si>
  <si>
    <t>产品采购</t>
  </si>
  <si>
    <t>需要再次沟通价格</t>
  </si>
  <si>
    <t>1.联系人（角色）：李先生　2、客户业务需求：视频内容安全，图片内容安全，图片审核      3、可能用到的产品：数据库4、行业竞争及价格/选择腾讯云的原因：618活动5、预计购买时间/请款事宜/购买折扣/预算底价：20000</t>
  </si>
  <si>
    <t>100019083966</t>
  </si>
  <si>
    <t>1.联系人（角色）：李先生　2、客户业务需求：视频内容安全，图片内容安全，图片审核      3、可能用到的产品：数据库4、行业竞争及价格/选择腾讯云的原因：618活动5、预计购买时间/请款事宜/购买折扣/预算底价：20000</t>
  </si>
  <si>
    <t>耀康宁文化发展(深圳)有限公司</t>
  </si>
  <si>
    <t>1.联系人（角色）：曾 技术
2客户业务需求及业务诉求/痛点/上线的时间点：之前是测试项目，目前稳定后考虑拉长
3.业务备案及可能用到的产品：服务器
4.行业竞争及价格/选择腾讯云的原因：无
5.预计购买时间/请款事宜/购买折扣/预算底价：稳定续费</t>
  </si>
  <si>
    <t>周奕萌</t>
  </si>
  <si>
    <t>他要线下合同，而且个人名义签合同</t>
  </si>
  <si>
    <t>李沁</t>
  </si>
  <si>
    <t>是渠道的客户</t>
  </si>
  <si>
    <t>咨询购买服务器，有关于ip问题需确认（客户的第三方公司已采购）</t>
  </si>
  <si>
    <t>第三方自行采购，认证为企业后，账号已为渠道</t>
  </si>
  <si>
    <t>四川华先企业管理咨询有限公司</t>
  </si>
  <si>
    <t>广州计相网络科技有限公司</t>
  </si>
  <si>
    <t>北京天渠信息技术有限公司</t>
  </si>
  <si>
    <t>杨巧</t>
  </si>
  <si>
    <t>客户需要2.3分的低价</t>
  </si>
  <si>
    <t>上海马帮网络科技有限公司</t>
  </si>
  <si>
    <t>商业智能分析</t>
  </si>
  <si>
    <t>已转SMB还在测试</t>
  </si>
  <si>
    <t>郑州点球成金文化传媒有限公司</t>
  </si>
  <si>
    <t>周江慧</t>
  </si>
  <si>
    <t>快直播和标准直播端口切换需要内部讨论</t>
  </si>
  <si>
    <t>客户做体育赛事直播，每天18-20小时，观看人数并发30，想标准直播和快直播结合，预计7月中旬上线，下周启动</t>
  </si>
  <si>
    <t>浙江火聊网络科技有限公司</t>
  </si>
  <si>
    <t>马振国</t>
  </si>
  <si>
    <t>想私有转共有服务器，数据库，纠结域名解析到哪个接口上，目前先考察</t>
  </si>
  <si>
    <t>想私有转共有服务器，数据库，纠结域名解析到哪个接口上</t>
  </si>
  <si>
    <t>山东云淼信息技术有限公司</t>
  </si>
  <si>
    <t>杨俭</t>
  </si>
  <si>
    <t>负责人没在国内</t>
  </si>
  <si>
    <t>深圳市纵飞电子商务有限公司</t>
  </si>
  <si>
    <t>1.联系人（角色）：负责人
2客户业务需求及业务诉求/痛点/上线的时间点：域名囤积商
3.业务备案及可能用到的产品：域名商标
4.行业竞争及价格/选择腾讯云的原因：无
5.预计购买时间/请款事宜/购买折扣/预算底价：今天正在申请优惠券</t>
  </si>
  <si>
    <t>重庆康洲大数据有限公司</t>
  </si>
  <si>
    <t>目前已经开始测试服务器</t>
  </si>
  <si>
    <t>迁移等后面再考虑，一步步来，先采购一台服务器体验测试</t>
  </si>
  <si>
    <t>100019931712</t>
  </si>
  <si>
    <t>安徽故乡网信息技术有限公司</t>
  </si>
  <si>
    <t>商城小程序：服务器、域名、数据库、短信</t>
  </si>
  <si>
    <t>上海凭安征信服务有限公司</t>
  </si>
  <si>
    <t>老客户</t>
  </si>
  <si>
    <t>短信新购</t>
  </si>
  <si>
    <t>上海范微信息科技技术有限公司</t>
  </si>
  <si>
    <t>点播产品</t>
  </si>
  <si>
    <t>给政府做点播功能，介绍了点播计费，要和领导核实一下.7.5：还在沟通哪个出钱，多半目前公司账号采购</t>
  </si>
  <si>
    <t>上海萌果信息科技有限公司</t>
  </si>
  <si>
    <t>1.联系人（角色）：负责人
2客户业务需求及业务诉求/痛点/上线的时间点：稳定业务
3.业务备案及可能用到的产品：
4.行业竞争及价格/选择腾讯云的原因：
5.预计购买时间/请款事宜/购买折扣/预算底价：</t>
  </si>
  <si>
    <t>杭州智聆通科技有限公司</t>
  </si>
  <si>
    <t>徐巧巧</t>
  </si>
  <si>
    <t>福建融头拍卖有限公司</t>
  </si>
  <si>
    <t>广州国测规划信息技术有限公司</t>
  </si>
  <si>
    <t>已经续费了</t>
  </si>
  <si>
    <t>广州华悦智能科技有限公司</t>
  </si>
  <si>
    <t>汪雨晴</t>
  </si>
  <si>
    <t>广州易修防水网络科技有限公司</t>
  </si>
  <si>
    <t>贵阳朗玛通信科技有限公司</t>
  </si>
  <si>
    <t>im专业版</t>
  </si>
  <si>
    <t>im专业版走流程</t>
  </si>
  <si>
    <t>苏州赛科计算机信息系统有限公司</t>
  </si>
  <si>
    <t>走流程，后天付款</t>
  </si>
  <si>
    <t>服务器续费走流程</t>
  </si>
  <si>
    <t>渭南市网美至尚网络技术有限公司</t>
  </si>
  <si>
    <t>客户准备购买腾讯会议，预计下下周采购</t>
  </si>
  <si>
    <t>FX168 FINANCE GROUP HOLDING LIMITED</t>
  </si>
  <si>
    <t>该客户每月按时续费，老板不愿意按年走，海外业务</t>
  </si>
  <si>
    <t>武汉小蜜蜂生命科学技术有限公司</t>
  </si>
  <si>
    <t>走流程</t>
  </si>
  <si>
    <t>昆山悦趣信息科技有限公司</t>
  </si>
  <si>
    <t>1.联系人（角色）：负责人
2客户业务需求及业务诉求/痛点/上线的时间点：游戏项目
3.业务备案及可能用到的产品：服务i器
4.行业竞争及价格/选择腾讯云的原因：无
5.预计购买时间/请款事宜/购买折扣/预算底价：自动续费</t>
  </si>
  <si>
    <t>100000069243
100000582115
100013109924</t>
  </si>
  <si>
    <t>天翼爱动漫文化传媒有限公司</t>
  </si>
  <si>
    <t>1.联系人（角色）：负责人
2客户业务需求及业务诉求/痛点/上线的时间点：
3.业务备案及可能用到的产品：云解析
4.行业竞争及价格/选择腾讯云的原因：无
5.预计购买时间/请款事宜/购买折扣/预算底价：</t>
  </si>
  <si>
    <t>吉视传媒股份有限公司梨树分公司</t>
  </si>
  <si>
    <t>陕西西咸新区沣西新城能源发展有限公司</t>
  </si>
  <si>
    <t>通知短信年消耗10w左右</t>
  </si>
  <si>
    <t>上好佳(中国)有限公司</t>
  </si>
  <si>
    <t>深圳市诺百利软件技术有限公司</t>
  </si>
  <si>
    <t>程峡</t>
  </si>
  <si>
    <t>上海夸夸教育科技有限公司</t>
  </si>
  <si>
    <t>已续费升级</t>
  </si>
  <si>
    <t>李先生（未知）</t>
  </si>
  <si>
    <t>1.联系人（角色）：李先生　2、客户业务需求：视频内容安全，图片内容安全，图片审核 3、可能用到的产品：数据库4、行业竞争及价格/选择腾讯云的原因：618活动5、预计购买时间/请款事宜/购买折扣/预算底价：20000</t>
  </si>
  <si>
    <t>上海倒淌河信息技术有限公司</t>
  </si>
  <si>
    <t>增值电信icp/edi</t>
  </si>
  <si>
    <t>因为我们价格比阿里贵一倍，白皮书最低９折</t>
  </si>
  <si>
    <t>增值电信证</t>
  </si>
  <si>
    <t>价格相对阿里高出一倍，客户选择阿里</t>
  </si>
  <si>
    <t>北京艾美信息科技有限公司</t>
  </si>
  <si>
    <t xml:space="preserve">
1367.52</t>
  </si>
  <si>
    <t>贵州润昇贸易有限公司</t>
  </si>
  <si>
    <t>九江市疾病预防控制中心</t>
  </si>
  <si>
    <t>等保</t>
  </si>
  <si>
    <t>客户只本月要做得，目前已经在走内部付款流程</t>
  </si>
  <si>
    <t>等保二级</t>
  </si>
  <si>
    <t>周振朋</t>
  </si>
  <si>
    <t>教育行业 不愿意告知名称，app和网站还在研发</t>
  </si>
  <si>
    <t>江西路费数字科技有限公司</t>
  </si>
  <si>
    <t>数据库稳定续费23号</t>
  </si>
  <si>
    <t>上海蜂生水起科技有限公司</t>
  </si>
  <si>
    <t>1.联系人（角色）：哪吒
2客户业务需求及业务诉求/痛点/上线的时间点：续费云服务器使用
3.业务备案及可能用到的产品：云服务器
4.行业竞争及价格/选择腾讯云的原因：
5.预计购买时间/请款事宜/购买折扣/预算底价：客户考虑续费云服务器，让申请优惠券</t>
  </si>
  <si>
    <t>武汉诺利捷科技有限公司</t>
  </si>
  <si>
    <t>个转企业，只是采购员 技术只让购云图企业版</t>
  </si>
  <si>
    <t>滁州植兀生物科技有限公司</t>
  </si>
  <si>
    <t>范亿</t>
  </si>
  <si>
    <t>不太愿意沟通，不是主要负责人</t>
  </si>
  <si>
    <t>张海斌</t>
  </si>
  <si>
    <t>系统，需要三台服务器，多方比价中</t>
  </si>
  <si>
    <t>霍尔果斯大颜色信息科技有限公司</t>
  </si>
  <si>
    <t>服务器续费，客户稳定续费的打电话会被骂</t>
  </si>
  <si>
    <t>安徽小来英才信息科技有限公司</t>
  </si>
  <si>
    <t>这个月续费服务器</t>
  </si>
  <si>
    <t>北京逸墅网络科技有限公司</t>
  </si>
  <si>
    <t>场景：很多项目，有旅游APP等，海外也涉及
这个客户考虑本地迁移上云，需要服务器数据库，但是客户好像不清楚两家优势，还在考虑，还有价格上的</t>
  </si>
  <si>
    <t>客户本地服务器数据库计划迁移上云，本月完成，目前在对比阿里</t>
  </si>
  <si>
    <t>100013425535</t>
  </si>
  <si>
    <t>点球成金文化传媒</t>
  </si>
  <si>
    <t>客户做体育赛事直播，每天18-20小时，观看人数并发30，想标准直播和快直播结合，7月中旬上线</t>
  </si>
  <si>
    <t>湖南上善若水科技有限公司</t>
  </si>
  <si>
    <t>迁移阿里云5台服务器，看价格合适就会慢慢迁移过来，推荐企业上云活动跟全球采购节的服务器还在看</t>
  </si>
  <si>
    <t>北京东华新文科技有限公司</t>
  </si>
  <si>
    <t>汪岁胜</t>
  </si>
  <si>
    <t>河南宸邦数据技术有限公司</t>
  </si>
  <si>
    <t>已买</t>
  </si>
  <si>
    <t>100020068327</t>
  </si>
  <si>
    <t>武汉埃迪恩信息技术有限公司</t>
  </si>
  <si>
    <t>迁移客户还在商量，顺利的话明天成单６Ｗ＋</t>
  </si>
  <si>
    <t>亚讯电子商务（南京）有限公司</t>
  </si>
  <si>
    <t>直播，目前在阿里月消耗1万左右，阿里按带宽计算</t>
  </si>
  <si>
    <t>宇渗智能科技（上海）有限公司</t>
  </si>
  <si>
    <t>100020071239</t>
  </si>
  <si>
    <t>宇圣智能科技(上海)有限公司</t>
  </si>
  <si>
    <t>海南愿景科技有限公司</t>
  </si>
  <si>
    <t>验证码流量包</t>
  </si>
  <si>
    <t>何氏医疗科技(深圳)有限公司</t>
  </si>
  <si>
    <t>4107e288d3feee0f677a38f6a644b97a</t>
  </si>
  <si>
    <t>服务器 域名</t>
  </si>
  <si>
    <t>联系不是决策人，需要领导决定</t>
  </si>
  <si>
    <t>福达万家建材有限公司（app）</t>
  </si>
  <si>
    <t>杭州有辰网络科技有限公司</t>
  </si>
  <si>
    <t>服务器数据库域名cos</t>
  </si>
  <si>
    <t>新购服务器域名还有很久才开始部署项目</t>
  </si>
  <si>
    <t>杭州红浪策略科技有限公司</t>
  </si>
  <si>
    <t>跟供应商确认购买年限</t>
  </si>
  <si>
    <t>江苏太仓农村商业银行股份有限公司</t>
  </si>
  <si>
    <t>人脸识别/短信</t>
  </si>
  <si>
    <t>变KA了</t>
  </si>
  <si>
    <t>客户咨询微信自带的人脸识别api接口和腾讯云是否一致，如果是不一致可以考虑使用腾讯云的，另外短信月消耗在200万条，告知我处价格优势，可以考虑，在意号段不要变更问题</t>
  </si>
  <si>
    <t>KA</t>
  </si>
  <si>
    <t>云南青牛网络科技有限公司</t>
  </si>
  <si>
    <t>小程序接口没弄好</t>
  </si>
  <si>
    <t>西安那托网络技术有限责任公司</t>
  </si>
  <si>
    <t>办公软件网站</t>
  </si>
  <si>
    <t>四川黑菠萝科技有限公司</t>
  </si>
  <si>
    <t>采购数据库</t>
  </si>
  <si>
    <t>杭州掌动科技股份有限公司</t>
  </si>
  <si>
    <t>服务器弹性云盘续费</t>
  </si>
  <si>
    <t>续费，还未支付，再走审批</t>
  </si>
  <si>
    <t>续费，还未支付，去电不愿多沟通</t>
  </si>
  <si>
    <t>新疆恒源昊域科技有限公司</t>
  </si>
  <si>
    <t>赵成欣</t>
  </si>
  <si>
    <t>迁移，考虑中.软著登记29号未付款</t>
  </si>
  <si>
    <t>广州势至网络科技有限公司</t>
  </si>
  <si>
    <t>王智</t>
  </si>
  <si>
    <t>dns</t>
  </si>
  <si>
    <t>客户觉得之前的比较贵，也用不了那么大的，现在降配</t>
  </si>
  <si>
    <t>79c473ffaf8ba45cfd2f528469b4f456</t>
  </si>
  <si>
    <t>章均</t>
  </si>
  <si>
    <t>文字识别</t>
  </si>
  <si>
    <t>目前还需要技术测试，然后再考虑采购</t>
  </si>
  <si>
    <t>1.联系人（角色）：章先生
2客户业务需求及业务诉求/痛点/上线的时间点：文字识别
3.业务备案及可能用到的产品：身份证识别
4.行业竞争及价格/选择腾讯云的原因：
5.预计购买时间/请款事宜/购买折扣/预算底价：目前需要技术接入测试，后面才会考虑接入试用</t>
  </si>
  <si>
    <t>思店科技(杭州)有限公司</t>
  </si>
  <si>
    <t>山东高速建材集团有限公司</t>
  </si>
  <si>
    <t>客户已经采购</t>
  </si>
  <si>
    <t>新乡丰达网络科技有限公司</t>
  </si>
  <si>
    <t>DOSS</t>
  </si>
  <si>
    <t>北京浩希数字科技有限公司</t>
  </si>
  <si>
    <t>王华</t>
  </si>
  <si>
    <t>8h16g服务器</t>
  </si>
  <si>
    <t>f159afacfc57f7210a5e9c0137eda6b9</t>
  </si>
  <si>
    <t>西安一商社企业咨询管理有限公司</t>
  </si>
  <si>
    <t>正在请示老板意见，月消耗10W条</t>
  </si>
  <si>
    <t>培训机构发送通知类短信</t>
  </si>
  <si>
    <t>南京伍骏软件科技有限公司</t>
  </si>
  <si>
    <t>嘉善大众药房</t>
  </si>
  <si>
    <t>服务器+数据库</t>
  </si>
  <si>
    <t>折扣申请不下来，已转SMB</t>
  </si>
  <si>
    <t>亿嘉和科技股份有限公司</t>
  </si>
  <si>
    <t>对比同类产品</t>
  </si>
  <si>
    <t>有4个宝利通设备，需要接入商业版腾讯会议会议室连接器使用</t>
  </si>
  <si>
    <t>浙江房洽洽网络科技有限公司</t>
  </si>
  <si>
    <t>IM、移动应用安全</t>
  </si>
  <si>
    <t>续费拉长</t>
  </si>
  <si>
    <t>续费，客户目前因为app是要更新组件，但是有漏洞，所以需要移动安全加固，但是考虑到价格比较高，所以还在申请，客户这边请款需要走流程，还在进一步跟进</t>
  </si>
  <si>
    <t>惠州战雄娱乐有限公司</t>
  </si>
  <si>
    <t>友商对比</t>
  </si>
  <si>
    <t>用户表示搭建了一款游戏方面的APP，也有小程序，主要是对战竞技这一类的，打算在下个月正式发布上线，现在就是在选择用我们的服务器还是阿里的，开发测试用的是阿里云的服务器，购买了几个月的，用的是计算型16H32G10M的，在测试已经感到运行不流畅了，上线后起码是32H64G的计算型服务器，推荐用户购买多台搭配负载均衡，用户也表示知道一台肯定不够用，现在需要先用后付费的形式来测试两边的服务器，测试完才会决定在哪边采购，添加微信后续跟进</t>
  </si>
  <si>
    <t>上海新谣信息科技有限公司</t>
  </si>
  <si>
    <t>老客户续费</t>
  </si>
  <si>
    <t>电商</t>
  </si>
  <si>
    <t>100020089593</t>
  </si>
  <si>
    <t>海通恒信国际融资租赁股份有限公司</t>
  </si>
  <si>
    <t>石嘉骏</t>
  </si>
  <si>
    <t>ocr</t>
  </si>
  <si>
    <t>客户表示这边公司要采购ocr，这边协助注册账号</t>
  </si>
  <si>
    <t>北京怦然心动科技有限公司</t>
  </si>
  <si>
    <t>人像变换</t>
  </si>
  <si>
    <t>1.联系人（角色）：赵总
2客户业务需求及业务诉求/痛点/上线的时间点：需要采购人像变换，让帮忙申请代金券
3.业务备案及可能用到的产品：人脸老龄变化
4.行业竞争及价格/选择腾讯云的原因：无
5.预计购买时间/请款事宜/购买折扣/预算底价：已经下单了，需要进行采购</t>
  </si>
  <si>
    <t>厦门新宽特智能科技有限公司</t>
  </si>
  <si>
    <t>湖北凝七文化传媒有限公司</t>
  </si>
  <si>
    <t>牟小凤</t>
  </si>
  <si>
    <t>直播/点播/即时通信</t>
  </si>
  <si>
    <t>技术</t>
  </si>
  <si>
    <t>1.联系人（角色）：叶先生
2客户业务需求及业务诉求/痛点/上线的时间点：直播武术赛事
3.业务备案及可能用到的产品：无
4.行业竞争及价格/选择腾讯云的原因：无
5.预计购买时间/请款事宜/购买折扣/预算底价：7月末</t>
  </si>
  <si>
    <t>上海玖行能源科技有限公司</t>
  </si>
  <si>
    <t>物联网卡</t>
  </si>
  <si>
    <t>1.联系人（角色）：采购
2客户业务需求及业务诉求/痛点/上线的时间点：
3.业务备案及可能用到的产品：物联网卡
4.行业竞争及价格/选择腾讯云的原因：无
5.预计购买时间/请款事宜/购买折扣/预算底价：稳定续费</t>
  </si>
  <si>
    <t>襄阳乐步教育有限公司</t>
  </si>
  <si>
    <t>东软集团股份有限公司</t>
  </si>
  <si>
    <t>客户表示联系相关人员了解一下，目前业务还在部署</t>
  </si>
  <si>
    <t>三百六十行科技(深圳)有限公司</t>
  </si>
  <si>
    <t>订单拉长</t>
  </si>
  <si>
    <t>和领导申请中</t>
  </si>
  <si>
    <t>辽宁省沈抚新区玄莵科技有限公司</t>
  </si>
  <si>
    <t>cdn 服务器 cos</t>
  </si>
  <si>
    <t>昨晚发链接已经下单</t>
  </si>
  <si>
    <t>100020080647</t>
  </si>
  <si>
    <t>薛苗</t>
  </si>
  <si>
    <t>行政人员需和领导沟通</t>
  </si>
  <si>
    <t>用户想搭建公司官网</t>
  </si>
  <si>
    <t>北京瓦云科技有限公司</t>
  </si>
  <si>
    <t>CDN</t>
  </si>
  <si>
    <t>50T 最快下周左右请款充值</t>
  </si>
  <si>
    <t>客户同意增量 下周请款</t>
  </si>
  <si>
    <t>100020082091</t>
  </si>
  <si>
    <t>广州裕康医疗器械有限公司</t>
  </si>
  <si>
    <t>新项目上云</t>
  </si>
  <si>
    <t>创艺港国际电子商务产业园有限责任公司</t>
  </si>
  <si>
    <t>请流程款</t>
  </si>
  <si>
    <t>1.联系人（角色）：杜先生技术
2客户业务需求及业务诉求/痛点/上线的时间点：认可优惠
3.业务备案及可能用到的产品：即时通信
4.行业竞争及价格/选择腾讯云的原因：无
5.预计购买时间/请款事宜/购买折扣/预算底价：走请款流程</t>
  </si>
  <si>
    <t>上海福网信息科技有限公司</t>
  </si>
  <si>
    <t>用户业务交给同事在操作了，不愿给到同事电话</t>
  </si>
  <si>
    <t>100014929486</t>
  </si>
  <si>
    <t>重庆蓝海宏途科技有限公司</t>
  </si>
  <si>
    <t>长沙快步科技有限责任公司</t>
  </si>
  <si>
    <t>有代理商跟进，目前已经准备正式上线，体量还没有预估好7.6一万次，正在走去请款流程</t>
  </si>
  <si>
    <t>网站</t>
  </si>
  <si>
    <t>广州励视信息技术有限公司</t>
  </si>
  <si>
    <t>杭州博兔科技有限公司</t>
  </si>
  <si>
    <t>服务器华为云月底到期</t>
  </si>
  <si>
    <t>工具类小程序</t>
  </si>
  <si>
    <t>郑州数丁信息科技有限公司</t>
  </si>
  <si>
    <t>中山市微咖文化传播有限公司</t>
  </si>
  <si>
    <t>不接电话</t>
  </si>
  <si>
    <t>之前用的我们的觉得太贵了才去华为买了，说了价格感兴趣。继续沟通</t>
  </si>
  <si>
    <t>长沙维莱科技发展有限公司</t>
  </si>
  <si>
    <t>服务器新购</t>
  </si>
  <si>
    <t>深圳市惠学教育网络有限公司</t>
  </si>
  <si>
    <t>今天打款</t>
  </si>
  <si>
    <t>乌鲁木齐市米东区唯爱春天婚纱摄影</t>
  </si>
  <si>
    <t>说h5页面需要备案过的域名进行登记，没备案的域名怕不能登记使用</t>
  </si>
  <si>
    <t>想购买海外不备案的服务器域名搭建小程序</t>
  </si>
  <si>
    <t>惠州市特创电子科技股份有限公司</t>
  </si>
  <si>
    <t>100015349802</t>
  </si>
  <si>
    <t>深圳市筑巢文化传媒有限公司</t>
  </si>
  <si>
    <t>1.联系人（角色）：凌先生
2客户业务需求及业务诉求/痛点/上线的时间点：服务器8月到期在乎价格
3.业务备案及可能用到的产品：无
4.行业竞争及价格/选择腾讯云的原因：无
5.预计购买时间/请款事宜/购买折扣/预算底价：7月8日</t>
  </si>
  <si>
    <t>广州王希网络科技有限公司</t>
  </si>
  <si>
    <t>代理商绑定</t>
  </si>
  <si>
    <t>以采购</t>
  </si>
  <si>
    <t>南京览众智能科技有限公司</t>
  </si>
  <si>
    <t>客户想要对比阿里云华为云价格 确定下来本周会采购</t>
  </si>
  <si>
    <t>8H16G5M500GB硬盘</t>
  </si>
  <si>
    <t>北京同创达勘测有限公司</t>
  </si>
  <si>
    <t>服务器主要是备用，8k的服务器，想要3k的</t>
  </si>
  <si>
    <t>客户主要考虑价格，不确定是否采购</t>
  </si>
  <si>
    <t>姜一平</t>
  </si>
  <si>
    <t>客户没技术，咨询网站搭建和OA系统部署</t>
  </si>
  <si>
    <t>广州会管家网络科技有限公司</t>
  </si>
  <si>
    <t>石家庄新博施电子科技有限公司</t>
  </si>
  <si>
    <t>服务器续费使用</t>
  </si>
  <si>
    <t>福州鼓楼三棵树外语培训中心</t>
  </si>
  <si>
    <t>上海卞辰科技有限公司</t>
  </si>
  <si>
    <t>浙江亿企网络技术有限公司</t>
  </si>
  <si>
    <t>河北昂德商贸有限公司</t>
  </si>
  <si>
    <t>李倩媛</t>
  </si>
  <si>
    <t>模板总不过</t>
  </si>
  <si>
    <t>广州市永信寄存柜设备有限公司</t>
  </si>
  <si>
    <t>人脸活体检测</t>
  </si>
  <si>
    <t>加购</t>
  </si>
  <si>
    <t>深圳市画匠工坊教育有限公司</t>
  </si>
  <si>
    <t>整理商标信息</t>
  </si>
  <si>
    <t>用户想注册商标和购买域名</t>
  </si>
  <si>
    <t>批量注册商标和域名，都是属于自用</t>
  </si>
  <si>
    <t>北京燕岚山科技有限公司</t>
  </si>
  <si>
    <t>客户是负责人，但是不懂技术，技术是三方的，想要引导用户在小厂商采购</t>
  </si>
  <si>
    <t>苏州升鲜记食品有限公司</t>
  </si>
  <si>
    <t>100004441376</t>
  </si>
  <si>
    <t>湖南语铄广告有限公司</t>
  </si>
  <si>
    <t>跟公司员工商量买那种配置</t>
  </si>
  <si>
    <t>计算型服务器测试</t>
  </si>
  <si>
    <t>3000+</t>
  </si>
  <si>
    <t>北京汉本知识产权代理有限公司</t>
  </si>
  <si>
    <t>海南领智物联科技有限公司</t>
  </si>
  <si>
    <t>毛欢欢</t>
  </si>
  <si>
    <t>江苏丹阳农村商业银行股份有限公司</t>
  </si>
  <si>
    <t>AI产品</t>
  </si>
  <si>
    <t>需要解决人脸识别的准确度</t>
  </si>
  <si>
    <t>1.联系人（角色）：钟先生
2客户业务需求及业务诉求/痛点/上线的时间点：金融行业访问需要身份识别
3.业务备案及可能用到的产品：身份识别
4.行业竞争及价格/选择腾讯云的原因：无
5.预计购买时间/请款事宜/购买折扣/预算底价：</t>
  </si>
  <si>
    <t>内蒙古奇妙科技有限公司</t>
  </si>
  <si>
    <t>深圳市菲林古科技有限公司</t>
  </si>
  <si>
    <t>直播，点播</t>
  </si>
  <si>
    <t>性能</t>
  </si>
  <si>
    <t>1.联系人（角色）：苏先生
2客户业务需求及业务诉求/痛点/上线的时间点：直播，点播。TRTC
3.业务备案及可能用到的产品：云服务器
4.行业竞争及价格/选择腾讯云的原因：
5.预计购买时间/请款事宜/购买折扣/预算底价：</t>
  </si>
  <si>
    <t>苏州雄霸网络科技有限公司</t>
  </si>
  <si>
    <t>刘涵</t>
  </si>
  <si>
    <t>语音识别</t>
  </si>
  <si>
    <t>游戏部署，在其他平台部署，想使用腾讯云一句话识别，推荐迁移后面跟进</t>
  </si>
  <si>
    <t>武汉活力时代商务服务有限公司</t>
  </si>
  <si>
    <t>现在备案出了点问题域名主体不一致等备案弄好了再进行采购</t>
  </si>
  <si>
    <t>想搭建一个信用官网</t>
  </si>
  <si>
    <t>莫帆</t>
  </si>
  <si>
    <t>游戏</t>
  </si>
  <si>
    <t>周亲</t>
  </si>
  <si>
    <t>个人测试非企业项目</t>
  </si>
  <si>
    <t>上海雪山之巅信息技术有限公司</t>
  </si>
  <si>
    <t>微剪和点播插件</t>
  </si>
  <si>
    <t>微剪业务线还未跑通，需要技术支持，点播还未开始测</t>
  </si>
  <si>
    <t>成都自由养健康科技有限公司</t>
  </si>
  <si>
    <t>目前在对比阿里 犀牛</t>
  </si>
  <si>
    <t>小程序</t>
  </si>
  <si>
    <t>江苏如天光电科技有限公司</t>
  </si>
  <si>
    <t>客户咨询购买网站建设带设计师服务的</t>
  </si>
  <si>
    <t>深圳市宇创智慧科技有限公司</t>
  </si>
  <si>
    <t>上海创馥信息技术有限公司</t>
  </si>
  <si>
    <t>OCR</t>
  </si>
  <si>
    <t>商家的小程序</t>
  </si>
  <si>
    <t>南京市云枢信息技术有限公司</t>
  </si>
  <si>
    <t>需要采购4H16G服务器</t>
  </si>
  <si>
    <t>深圳市食品安全管理研究会</t>
  </si>
  <si>
    <t>企业认证金额输入错误重新认证</t>
  </si>
  <si>
    <t>是邦政府在做，接入短信使用</t>
  </si>
  <si>
    <t>客户咨询商标价格，报价1000件240一件，让客户转企业认证详细沟通价格，客户表示晚上操作</t>
  </si>
  <si>
    <t>北京嘀果技术服务有限公司</t>
  </si>
  <si>
    <t>无法享受6.18活动，给了折扣询问老板中</t>
  </si>
  <si>
    <t>郑州千花千语生物科技有限公司</t>
  </si>
  <si>
    <t>服务器 短信 数据库</t>
  </si>
  <si>
    <t>搭建小程序电商平台 需求服务器 数据库部署</t>
  </si>
  <si>
    <t>朱女士</t>
  </si>
  <si>
    <t>1.联系人（角色）：朱女士
2客户业务需求及业务诉求/痛点/上线的时间点：目前在做电商小程序，需要接入人脸核身来使用，因为资质要求推荐接入E证通
3.业务备案及可能用到的产品：E证通
4.行业竞争及价格/选择腾讯云的原因：无
5.预计购买时间/请款事宜/购买折扣/预算底价：目前还在申请然后接入使用</t>
  </si>
  <si>
    <t>上海鹦伍塔科技有限公司</t>
  </si>
  <si>
    <t>成都捷讯商务信息咨询服务有限公司</t>
  </si>
  <si>
    <t>用户最开始的想法是想买了服务器就上线，用户做的是教育平台，但是还要跟工程协商</t>
  </si>
  <si>
    <t>1.联系人（角色）：负责人
2客户业务需求及业务诉求/痛点/上线的时间点：无
3.业务备案及可能用到的产品：无
4.行业竞争及价格/选择腾讯云的原因：无
5.预计购买时间/请款事宜/购买折扣/预算底价：7月末</t>
  </si>
  <si>
    <t>金凯</t>
  </si>
  <si>
    <t>100019711603</t>
  </si>
  <si>
    <t>中国石油学会</t>
  </si>
  <si>
    <t>客户准备搭建一个系统，微信协助客户已经采购</t>
  </si>
  <si>
    <t>广州艾媒数聚信息咨询股份有限公司</t>
  </si>
  <si>
    <t>短信通知</t>
  </si>
  <si>
    <t>林建标</t>
  </si>
  <si>
    <t>计算型服务器</t>
  </si>
  <si>
    <t>我们这边没有C6的机型</t>
  </si>
  <si>
    <t>1.联系人（角色）：负责人
2客户业务需求及业务诉求/痛点/上线的时间点：我们哪款机型还没申请下来
3.业务备案及可能用到的产品：无
4.行业竞争及价格/选择腾讯云的原因：无
5.预计购买时间/请款事宜/购买折扣/预算底价：有机型今天就会买</t>
  </si>
  <si>
    <t>吉林省中联天润科技有限公司</t>
  </si>
  <si>
    <t>北京中电百纳科技有限公司</t>
  </si>
  <si>
    <t>东八（北京）数据技术有限公司</t>
  </si>
  <si>
    <t>需求</t>
  </si>
  <si>
    <t>客户业务目前在阿里云，推荐迁移政策考虑8H16G10M</t>
  </si>
  <si>
    <t>成都科必特科技有限公司</t>
  </si>
  <si>
    <t>Q4W2</t>
  </si>
  <si>
    <t>下个月上线</t>
  </si>
  <si>
    <t>广州岚硕信息科技有限公司</t>
  </si>
  <si>
    <t>客户阿里云部署的服务器，目前是打算做迁移，但是之前的主体信息和目前部门主体的企业名称不一致，需要盖章填写证明做迁移</t>
  </si>
  <si>
    <t>深圳连盈科数码科技有限公司</t>
  </si>
  <si>
    <t>账号登录不上了</t>
  </si>
  <si>
    <t>苏州山沪和智能科技有限公司</t>
  </si>
  <si>
    <t>迁移服务器</t>
  </si>
  <si>
    <t>暂时在弄其他业务，月末再看迁移</t>
  </si>
  <si>
    <t>5cf5c41d6d5c6b82b8d8d114fbffb153</t>
  </si>
  <si>
    <t>温州爱护环保科技有限公司</t>
  </si>
  <si>
    <t>服务器数据库直播点播</t>
  </si>
  <si>
    <t>搭建APP,需要做报价，账号未注册，说我们之前联系了但没做报价给客户，现在不知道是什么价格，加客户联系方式看看配置</t>
  </si>
  <si>
    <t>环保APP</t>
  </si>
  <si>
    <t>张家口蔚县晨焯科技服务有限责任公司</t>
  </si>
  <si>
    <t>信访APP，帮他人搭建还是自己的APP，以后用量情况，sdk需要产品线下支持</t>
  </si>
  <si>
    <t>1.联系人（角色）：石先生
2客户业务需求及业务诉求/痛点/上线的时间点：做小程序，会用到人脸核身产品
3.业务备案及可能用到的产品：人脸核身
4.行业竞争及价格/选择腾讯云的原因：无
5.预计购买时间/请款事宜/购买折扣/预算底价：目前账号在代理商</t>
  </si>
  <si>
    <t>成都费米网络科技有限公司</t>
  </si>
  <si>
    <t>服务器.数据库</t>
  </si>
  <si>
    <t>其它云在对比想起一走在618活动提前续费</t>
  </si>
  <si>
    <t>陈明榜</t>
  </si>
  <si>
    <t>海外服务器</t>
  </si>
  <si>
    <t>抖音海外店铺</t>
  </si>
  <si>
    <t>龙飞宇</t>
  </si>
  <si>
    <t>用户愿意转企业进行包年续费，目前是个人有17台服务器在包月续费</t>
  </si>
  <si>
    <t>中特集团(海南)有限公司</t>
  </si>
  <si>
    <t>erp系统</t>
  </si>
  <si>
    <t>成都康德数智科技有限公司</t>
  </si>
  <si>
    <t>GPU服务器</t>
  </si>
  <si>
    <t>后面还有服务器会续费</t>
  </si>
  <si>
    <t>杭州产链数字科技有限公司</t>
  </si>
  <si>
    <t>区块链业务</t>
  </si>
  <si>
    <t>100015019966</t>
  </si>
  <si>
    <t>安徽万礼挑一企业管理有限公司</t>
  </si>
  <si>
    <t>网站平台 需求续费</t>
  </si>
  <si>
    <t>深圳市凯卓光电有限公司</t>
  </si>
  <si>
    <t>挂系统</t>
  </si>
  <si>
    <t>汤文山</t>
  </si>
  <si>
    <t>APP</t>
  </si>
  <si>
    <t>重庆禾睿康粮油有限公司</t>
  </si>
  <si>
    <t>客户表示先续费，并询问新购价格</t>
  </si>
  <si>
    <t>东莞市贝特自动化设备有限公司</t>
  </si>
  <si>
    <t>域名代理，需要优惠政策</t>
  </si>
  <si>
    <t>卷积(北京)科技有限公司</t>
  </si>
  <si>
    <t>服务器新购还在考虑</t>
  </si>
  <si>
    <t>南通米菲企业征信服务有限公司</t>
  </si>
  <si>
    <t>金融APP 验证通知</t>
  </si>
  <si>
    <t>山西沃晟融电子商务有限公司</t>
  </si>
  <si>
    <t>店铺</t>
  </si>
  <si>
    <t>夏建华</t>
  </si>
  <si>
    <t>1.联系人（角色）：法人
2客户业务需求及业务诉求/痛点/上线的时间点：服务器，大公司下的初创公司，有上旬需求，做管理系统，APP，小程序，网站都会放上面
3.业务备案及可能用到的产品：无
4.行业竞争及价格/选择腾讯云的原因：无
5.预计购买时间/请款事宜/购买折扣/预算底价：7月末</t>
  </si>
  <si>
    <t>100019687743</t>
  </si>
  <si>
    <t>九帆信息科技(徐州)有限公司</t>
  </si>
  <si>
    <t>WAF、DDOS</t>
  </si>
  <si>
    <t>100016917405</t>
  </si>
  <si>
    <t>北京爱助农科技有限公司</t>
  </si>
  <si>
    <t>觉得迁移麻烦</t>
  </si>
  <si>
    <t>半年后阿里云服务器到期，迁移提前觉得有点麻烦。半年后新业务准备到时候一起迁到腾讯云</t>
  </si>
  <si>
    <t>100000958681</t>
  </si>
  <si>
    <t>广州荔微信息科技有限公司</t>
  </si>
  <si>
    <t>公司内部讨论是否需长约</t>
  </si>
  <si>
    <t>1.联系人（角色）：技术开发
2客户业务需求及业务诉求/痛点/上线的时间点：目前已经上线，月份3000左右。拉长订单客户考虑
3.业务备案及可能用到的产品：主机安全、服务器、数据库、短信
4.行业竞争及价格/选择腾讯云的原因：无
5.预计购买时间/请款事宜/购买折扣/预算底价：</t>
  </si>
  <si>
    <t>上海荣利纺织品有限公司</t>
  </si>
  <si>
    <t>100019212890</t>
  </si>
  <si>
    <t>广州市天河区曲斌实业有限公司</t>
  </si>
  <si>
    <t>100020124168</t>
  </si>
  <si>
    <t>常华杰</t>
  </si>
  <si>
    <t>专线接入</t>
  </si>
  <si>
    <t>客户是一个乙方 他的甲方是上海的某银行 想在九月底之前部署一个系统正式投入使用 目前是在咨询我们专线接入服务 本地用的电信的网络 很多东西还不确定</t>
  </si>
  <si>
    <t>帮银行做一个系统</t>
  </si>
  <si>
    <t>目前只是注册账号了解</t>
  </si>
  <si>
    <t>广西南宁市博睿通软件技术有限公司</t>
  </si>
  <si>
    <t>付费</t>
  </si>
  <si>
    <t>买错COS需要退费买云盘</t>
  </si>
  <si>
    <t>100019477466</t>
  </si>
  <si>
    <t>西安鲲鹏易飞无人机科技有限公司</t>
  </si>
  <si>
    <t>升级带宽</t>
  </si>
  <si>
    <t>教育网站</t>
  </si>
  <si>
    <t>邯郸市丛台区行政审批局</t>
  </si>
  <si>
    <t>客户表示就只会使用短信 不愿意多沟通</t>
  </si>
  <si>
    <t>100016418050</t>
  </si>
  <si>
    <t>汨罗市长乐镇心连心服装店</t>
  </si>
  <si>
    <t>发送短信账号在别人手里，应该用那个号采购，客户说不一定能拿过来</t>
  </si>
  <si>
    <t>100012227674</t>
  </si>
  <si>
    <t>西安赤鸾信息科技有限公司</t>
  </si>
  <si>
    <t>只负责账号管理，需要跟技术确认</t>
  </si>
  <si>
    <t>100017374533</t>
  </si>
  <si>
    <t>沃奇文冠果（北京）科技有限公司</t>
  </si>
  <si>
    <t>100015510026</t>
  </si>
  <si>
    <t>河北盛秋网络科技有限公司石家庄分公司</t>
  </si>
  <si>
    <t>100012121043</t>
  </si>
  <si>
    <t>成都鲸鱼致远教育科技有限责任公司</t>
  </si>
  <si>
    <t>还未认证企业</t>
  </si>
  <si>
    <t>现在在做了解，需要有设计师板块得模板</t>
  </si>
  <si>
    <t>上海源素堂化妆品有限公司</t>
  </si>
  <si>
    <t>1.联系人（角色）：
2客户业务需求及业务诉求/痛点/上线的时间点：
3.业务备案及可能用到的产品：服务器
4.行业竞争及价格/选择腾讯云的原因：无
5.预计购买时间/请款事宜/购买折扣/预算底价：目前未联系上</t>
  </si>
  <si>
    <t>100001542614</t>
  </si>
  <si>
    <t>广州城电客户服务有限公司</t>
  </si>
  <si>
    <t>域名，服务器续费</t>
  </si>
  <si>
    <t>100019987310</t>
  </si>
  <si>
    <t>沈阳桃花花节点跳动网络科技有限公司</t>
  </si>
  <si>
    <t>直播，IM</t>
  </si>
  <si>
    <t>做直播平台</t>
  </si>
  <si>
    <t>客户目前接的新项目，处于前期阶段，等项目搭建好会接入直播，IM</t>
  </si>
  <si>
    <t>100011143703</t>
  </si>
  <si>
    <t>深圳市幼稚原创教育科技有限公司</t>
  </si>
  <si>
    <t>客户目前考虑下个月续费</t>
  </si>
  <si>
    <t>上海琰方生物医学集团有限公司</t>
  </si>
  <si>
    <t>后续还需要20件左右</t>
  </si>
  <si>
    <t>100000924830</t>
  </si>
  <si>
    <t>阜阳颍东农村商业银行股份有限公司</t>
  </si>
  <si>
    <t>后付转预付</t>
  </si>
  <si>
    <t>雷远鹏</t>
  </si>
  <si>
    <t>100006366095</t>
  </si>
  <si>
    <t>西安云联电子科技有限公司</t>
  </si>
  <si>
    <t>100019835448</t>
  </si>
  <si>
    <t>北京起步科技股份有限公司</t>
  </si>
  <si>
    <t>100014718655</t>
  </si>
  <si>
    <t>欣永泰(深圳)科技有限公司</t>
  </si>
  <si>
    <t>价格及搭建简便性</t>
  </si>
  <si>
    <t>100002654586</t>
  </si>
  <si>
    <t>杭州甄钻珠宝首饰有限公司</t>
  </si>
  <si>
    <t>用户说已经请款，今天采购</t>
  </si>
  <si>
    <t>100000847752</t>
  </si>
  <si>
    <t>宅再生（武汉）信息技术发展有限公司</t>
  </si>
  <si>
    <t>在申请主体</t>
  </si>
  <si>
    <t>100019970921</t>
  </si>
  <si>
    <t>吴征</t>
  </si>
  <si>
    <t>商标 服务器</t>
  </si>
  <si>
    <t>不确定注册 量 服务器在阿里云</t>
  </si>
  <si>
    <t>100011014674</t>
  </si>
  <si>
    <t>北京佰材天下电子商务有限公司</t>
  </si>
  <si>
    <t>100019468863</t>
  </si>
  <si>
    <t>甄誉森</t>
  </si>
  <si>
    <t>张新婷</t>
  </si>
  <si>
    <t>不想花太多资金精力部署</t>
  </si>
  <si>
    <t>100015795164</t>
  </si>
  <si>
    <t>深圳市前海商务秘书有限公司</t>
  </si>
  <si>
    <t>人脸核身实名信息核验</t>
  </si>
  <si>
    <t>公司还要上报，走流程，每月三千，差不多7-8千次，问采购量和什么时候流程走完没回复，电话在开会挂了</t>
  </si>
  <si>
    <t>100001076140</t>
  </si>
  <si>
    <t>广州连米信息科技有限公司</t>
  </si>
  <si>
    <t>续费服务器，</t>
  </si>
  <si>
    <t>100020125372</t>
  </si>
  <si>
    <t>杨贵峰</t>
  </si>
  <si>
    <t>企业级系统平台，有服务器、数据库、存储等需求，需要架构方案和报价，企业还未申请账号，会对比阿里华为，下月底或月初上线</t>
  </si>
  <si>
    <t>100020034227</t>
  </si>
  <si>
    <t>刘会平</t>
  </si>
  <si>
    <t>人脸识别、车牌识别</t>
  </si>
  <si>
    <t>系统集成商，智慧社区项目：70多个小区改造，出入口人脸识别 汽车车牌识别 ，先测试各平台最终看效果再敲定。（由公司部署交互第三方）客户公司：云南奥码通信科技有限公司（还未注册）</t>
  </si>
  <si>
    <t>100020130563</t>
  </si>
  <si>
    <t>孔德军</t>
  </si>
  <si>
    <t>客户表示是做电商的，亚马逊分贝都有，目前用的华为云的，几百台，推荐迁移表示会根据需求慢慢增加，不会批量采购，有执照，加微，跟进，先测试</t>
  </si>
  <si>
    <t>100002150208</t>
  </si>
  <si>
    <t>个人转企业，有其他企业账号</t>
  </si>
  <si>
    <t>100008722199</t>
  </si>
  <si>
    <t>上海识方网络科技有限公司</t>
  </si>
  <si>
    <t>领导确认</t>
  </si>
  <si>
    <t>亳州市谯城区懒人还网络科技有限公司</t>
  </si>
  <si>
    <t>客户业务在阿里，对迁移比较感兴趣</t>
  </si>
  <si>
    <t>100014622814</t>
  </si>
  <si>
    <t>山东汇智科技发展有限公司</t>
  </si>
  <si>
    <t>客户还在考虑是否采购</t>
  </si>
  <si>
    <t>刘子祥</t>
  </si>
  <si>
    <t>不是很愿意沟通，微信待通过</t>
  </si>
  <si>
    <t>他的客户需要，一个月大概100到200件微信待通过</t>
  </si>
  <si>
    <t>100003338973</t>
  </si>
  <si>
    <t>罗璟诣</t>
  </si>
  <si>
    <t>要跟老板商量是否持续续费</t>
  </si>
  <si>
    <t>100015758645</t>
  </si>
  <si>
    <t>上海易泰利软件技术有限公司</t>
  </si>
  <si>
    <t>主要是在海外的独立站，目前采购了四五台大陆地区的服务器在做测试</t>
  </si>
  <si>
    <t>青岛海瑞达网络科技有限公司</t>
  </si>
  <si>
    <t>客户用于存储公司的文档和数据用的</t>
  </si>
  <si>
    <t>存储</t>
  </si>
  <si>
    <t>100006205260</t>
  </si>
  <si>
    <t>兰州朗青交通科技有限公司</t>
  </si>
  <si>
    <t>客户表示自己去看一下</t>
  </si>
  <si>
    <t>100009400329</t>
  </si>
  <si>
    <t>乌鲁木齐简亦弘信息技术有限公司</t>
  </si>
  <si>
    <t>小程序直播插件</t>
  </si>
  <si>
    <t>客户还在考虑，后续业务会部署</t>
  </si>
  <si>
    <t>客户表示后续会用到直播，小程序直播</t>
  </si>
  <si>
    <t>100020004804</t>
  </si>
  <si>
    <t>科林蓝泰环境科技(长春)有限公司</t>
  </si>
  <si>
    <t>业务系统 先注册账户 再比较</t>
  </si>
  <si>
    <t>厦门国业科技有限公司</t>
  </si>
  <si>
    <t>功能型小程序：服务器、域名</t>
  </si>
  <si>
    <t>100020125591</t>
  </si>
  <si>
    <t>深圳证券通信公司</t>
  </si>
  <si>
    <t>IM+实时音视频</t>
  </si>
  <si>
    <t>证券交易公司，需要接入产品实现交易，账号还未做企业认证，</t>
  </si>
  <si>
    <t>100020109947</t>
  </si>
  <si>
    <t>辽宁省沈阳市聚友牛犇国际贸易有限公司</t>
  </si>
  <si>
    <t>开发电商APP，预计15号上线，服务器会做长期续费，短信后面再考虑</t>
  </si>
  <si>
    <t>100012807363</t>
  </si>
  <si>
    <t>华夏邦和建筑装饰工程有限公司</t>
  </si>
  <si>
    <t>100013248806</t>
  </si>
  <si>
    <t>广州世代房地产有限公司</t>
  </si>
  <si>
    <t>要过段时间才需要</t>
  </si>
  <si>
    <t>潘女士，他忙，没多聊，还是之前业务，说不到时间，主动说过段时间要服务器，说有活动现在不买，以后买，加QQ</t>
  </si>
  <si>
    <t>100020102992</t>
  </si>
  <si>
    <t>广东大泽农生物科技股份有限公司</t>
  </si>
  <si>
    <t>100001529643</t>
  </si>
  <si>
    <t>范自刚</t>
  </si>
  <si>
    <t>迁移数据，贵</t>
  </si>
  <si>
    <t>阿里还有1连年到期，可以接受迁移，就是数据比较多有点麻烦，带宽要求高。升配比较贵，微信跟进还在考虑，16H64G</t>
  </si>
  <si>
    <t>厦门巴掌互动科技有限公司</t>
  </si>
  <si>
    <t>APP刚上线，等用户量上来再接入</t>
  </si>
  <si>
    <t>CDN、IM持续消费，IM等项目稳定了再做长期续费，短信用的其他平台，暂时不考虑换平台</t>
  </si>
  <si>
    <t>100006973901</t>
  </si>
  <si>
    <t>深圳市泰克佳科技有限公司</t>
  </si>
  <si>
    <t>即将到期，让用户续费，用户还未回复</t>
  </si>
  <si>
    <t>IM之前买的一个月的，本月到期，之前跟用户联系续费一年，用户认可</t>
  </si>
  <si>
    <t>100005949590</t>
  </si>
  <si>
    <t>山东阳光融和医院有限责任公司</t>
  </si>
  <si>
    <t>在走流程  不上云</t>
  </si>
  <si>
    <t>就用证书 不上云 需要用到微信的会话存档和内容审计</t>
  </si>
  <si>
    <t>100020131924</t>
  </si>
  <si>
    <t>南京携创餐饮服务有限公司</t>
  </si>
  <si>
    <t>服务器，短信</t>
  </si>
  <si>
    <t>调试中</t>
  </si>
  <si>
    <t>客户表示这边主要运行会员APP，要接入短信，正在调试，非技术，安排时间不确定</t>
  </si>
  <si>
    <t>100020126888</t>
  </si>
  <si>
    <t>河北万商云集知识产权服务有限公司</t>
  </si>
  <si>
    <t>20商标</t>
  </si>
  <si>
    <t>深圳万物互联信息科技有限公司</t>
  </si>
  <si>
    <t>用户的业务在阿里时间过长，在腾讯只有一台服务器</t>
  </si>
  <si>
    <t>物流系统，公司也有在做短视频app，在腾讯云月消耗1200</t>
  </si>
  <si>
    <t>100011135557</t>
  </si>
  <si>
    <t>浙江开元物业管理股份有限公司杭州第二分公司</t>
  </si>
  <si>
    <t>续费服务器，周一复呼</t>
  </si>
  <si>
    <t>济南时匠健康咨询管理有限公司</t>
  </si>
  <si>
    <t>100020164858</t>
  </si>
  <si>
    <t>贵州省瓦力科技有限公司</t>
  </si>
  <si>
    <t>百度云有贵州的地域 对比我们没有</t>
  </si>
  <si>
    <t>自己系统和网站</t>
  </si>
  <si>
    <t>新公司要两个月后才上线，暂时不买服务器，推荐16核32g</t>
  </si>
  <si>
    <t>100014614049</t>
  </si>
  <si>
    <t>广州市景欣电子科技有限公司</t>
  </si>
  <si>
    <t>电商登陆</t>
  </si>
  <si>
    <t>100019921094</t>
  </si>
  <si>
    <t>云南年轮餐饮管理有限公司</t>
  </si>
  <si>
    <t>项目待确定</t>
  </si>
  <si>
    <t>餐饮小程序</t>
  </si>
  <si>
    <t>老客户推荐的，注册了账户</t>
  </si>
  <si>
    <t>100000600483</t>
  </si>
  <si>
    <t>广州珠光物业管理有限公司</t>
  </si>
  <si>
    <t>暂无</t>
  </si>
  <si>
    <t>内部系统</t>
  </si>
  <si>
    <t>老客户续费，需要折扣，引导续费</t>
  </si>
  <si>
    <t>100006151356</t>
  </si>
  <si>
    <t>云南致顺会计师事务所有限公司</t>
  </si>
  <si>
    <t>服务续费</t>
  </si>
  <si>
    <t>100020152485</t>
  </si>
  <si>
    <t>毛志林</t>
  </si>
  <si>
    <t>用户想做官网，发现有点难，推荐网站建设企业版，公司比较小，和家里人沟通下</t>
  </si>
  <si>
    <t>100014752150</t>
  </si>
  <si>
    <t>深圳市澜毅新材料有限公司</t>
  </si>
  <si>
    <t>价格，8核31G5兆已报企业上云价格</t>
  </si>
  <si>
    <t>电商商城</t>
  </si>
  <si>
    <t>价格，8核31G5兆带宽已报企业上云价格3565一年，用户问到是否是最低价格，已回复，用户就表示先看看别家的</t>
  </si>
  <si>
    <t>100010899799</t>
  </si>
  <si>
    <t>重庆万像成帧科技有限公司</t>
  </si>
  <si>
    <t>服务器数据库，云解析</t>
  </si>
  <si>
    <t>100004771035</t>
  </si>
  <si>
    <t>上海为替投资咨询有限公司</t>
  </si>
  <si>
    <t>########</t>
  </si>
  <si>
    <t>100020175928</t>
  </si>
  <si>
    <t>张文成</t>
  </si>
  <si>
    <t>官网个人认证</t>
  </si>
  <si>
    <t>关注功能</t>
  </si>
  <si>
    <t>OA系统</t>
  </si>
  <si>
    <t>目前项目还在开会商讨，商讨后会跟我微信联系，金融科技，全球业务，像AWS和阿里类似在很多国家有基站和服务，客户不是很清楚腾讯云是否也是如此，所以很看重，已加微信，后续跟进联系</t>
  </si>
  <si>
    <t>广西玉林至精网络科技有限公司</t>
  </si>
  <si>
    <t>移动推送 短信</t>
  </si>
  <si>
    <t>考虑价格，等小米推送到期</t>
  </si>
  <si>
    <t>本地APP</t>
  </si>
  <si>
    <t>深圳市铭灏天智能照明设备有限公司</t>
  </si>
  <si>
    <t>未接通电话</t>
  </si>
  <si>
    <t>100006428972</t>
  </si>
  <si>
    <t>北京手游之家科技有限公司</t>
  </si>
  <si>
    <t>迁移需求初步了解阶段</t>
  </si>
  <si>
    <t>100000603503</t>
  </si>
  <si>
    <t>四川万物至上科技有限公司</t>
  </si>
  <si>
    <t>需要线下对接</t>
  </si>
  <si>
    <t>客户阿里云搭建的想要迁移</t>
  </si>
  <si>
    <t>100011846070</t>
  </si>
  <si>
    <t>南京六的平方信息技术有限公司</t>
  </si>
  <si>
    <t>没有618活动的情况下拉长续费的抓手</t>
  </si>
  <si>
    <t>软件开发公司</t>
  </si>
  <si>
    <t>100020141903</t>
  </si>
  <si>
    <t>祖鹏</t>
  </si>
  <si>
    <t>阿里云给价220/件</t>
  </si>
  <si>
    <t>100017172369</t>
  </si>
  <si>
    <t>成都交子现代都市工业发展有限公司</t>
  </si>
  <si>
    <t>客户的工业园区的项目还没上线 短信之前做测试 8月份差不多正式使用</t>
  </si>
  <si>
    <t>园区系统的短信发送</t>
  </si>
  <si>
    <t>100020155445</t>
  </si>
  <si>
    <t>拜岛在此高科技(上海)有限公司</t>
  </si>
  <si>
    <t>项目还没开展，预计这个月以内</t>
  </si>
  <si>
    <t>100019876289</t>
  </si>
  <si>
    <t>阳钦</t>
  </si>
  <si>
    <t>实时音视频</t>
  </si>
  <si>
    <t>还在办理医疗类相关资质</t>
  </si>
  <si>
    <t>伪企业</t>
  </si>
  <si>
    <t>100014909447</t>
  </si>
  <si>
    <t>小码旺铺（海南）信息服务有限公司</t>
  </si>
  <si>
    <t>用户在走对公打款</t>
  </si>
  <si>
    <t>100017521992</t>
  </si>
  <si>
    <t>靖江市乐事网络科技有限公司</t>
  </si>
  <si>
    <t>先看一下</t>
  </si>
  <si>
    <t>100019581121</t>
  </si>
  <si>
    <t>刘志江</t>
  </si>
  <si>
    <t>客户说昨天请示领导，领导已经在华为购买了</t>
  </si>
  <si>
    <t>想购买一台8H16G20M的服务器，给客户报价打8.5折</t>
  </si>
  <si>
    <t>东营市凯明互联网技术有限公司</t>
  </si>
  <si>
    <t>现在还在编辑短信，下个月才会用</t>
  </si>
  <si>
    <t>1.联系人（角色）：王先生2、客户业务需求：短信3、可能用到的产品：无4、行业竞争及价格/选择腾讯云的原因：无5、预计购买时间/请款事宜/购买折扣/预算底价：3000</t>
  </si>
  <si>
    <t>100004157707</t>
  </si>
  <si>
    <t>杭州毕为科技有限公司</t>
  </si>
  <si>
    <t>100001029004</t>
  </si>
  <si>
    <t>洪朝群</t>
  </si>
  <si>
    <t>100020122648</t>
  </si>
  <si>
    <t>深圳市简维尔科技有限公司</t>
  </si>
  <si>
    <t>周一打款</t>
  </si>
  <si>
    <t>100002924410</t>
  </si>
  <si>
    <t>海口报业网络传媒有限公司</t>
  </si>
  <si>
    <t>活动短信</t>
  </si>
  <si>
    <t>深圳市翌讯科技有限公司</t>
  </si>
  <si>
    <t>客户觉得续费有点贵</t>
  </si>
  <si>
    <t>100014478946</t>
  </si>
  <si>
    <t>东莞市茶山合佳百货店</t>
  </si>
  <si>
    <t>Q3W8</t>
  </si>
  <si>
    <t>服务器，数据库，即时通讯</t>
  </si>
  <si>
    <t>八九月份开始搭建</t>
  </si>
  <si>
    <t>100020124041</t>
  </si>
  <si>
    <t>刘锐</t>
  </si>
  <si>
    <t>何义</t>
  </si>
  <si>
    <t>应用j加固</t>
  </si>
  <si>
    <t>目前h还在调研阶段</t>
  </si>
  <si>
    <t>100019279939</t>
  </si>
  <si>
    <t>幸先生</t>
  </si>
  <si>
    <t>客户公司还没有注册下来，注册下来会注册企业账号</t>
  </si>
  <si>
    <t>100000110763</t>
  </si>
  <si>
    <t>广州澳摩迪信息科技有限公司</t>
  </si>
  <si>
    <t>电话中引导成单</t>
  </si>
  <si>
    <t>100004654561</t>
  </si>
  <si>
    <t>乐活农业信息化技术有限公司</t>
  </si>
  <si>
    <t>1.联系人（角色）：
2客户业务需求及业务诉求/痛点/上线的时间点：续费云服务器，前面电话打过去是离职员工。
3.业务备案及可能用到的产品：服务器、
4.行业竞争及价格/选择腾讯云的原因：无
5.预计购买时间/请款事宜/购买折扣/预算底价：续费一年云服务器</t>
  </si>
  <si>
    <t>100006236762</t>
  </si>
  <si>
    <t>河南海之源生物医药有限公司</t>
  </si>
  <si>
    <t>点播、IM</t>
  </si>
  <si>
    <t>视频分享录播</t>
  </si>
  <si>
    <t>100015665678</t>
  </si>
  <si>
    <t>福建麒建云计算有限公司</t>
  </si>
  <si>
    <t>服务器、CDN、短信</t>
  </si>
  <si>
    <t>需要测试使用服务器、CDN和短信</t>
  </si>
  <si>
    <t>100019197331</t>
  </si>
  <si>
    <t>郑兴华（伪个人）</t>
  </si>
  <si>
    <t>服务器、域名、数据库</t>
  </si>
  <si>
    <t>客户之前考虑全部交给第三方搭建公司</t>
  </si>
  <si>
    <t>招商类在线交易小程序</t>
  </si>
  <si>
    <t>100019679714</t>
  </si>
  <si>
    <t>珠海迅境网络科技有限公司</t>
  </si>
  <si>
    <t>客户因为刚刚续了阿里云那边，但是打算迁移腾讯云，先对比一下价格，推荐了迁移活动，后续要迁移3台</t>
  </si>
  <si>
    <t>测试服务器 OA系统</t>
  </si>
  <si>
    <t>100005956398</t>
  </si>
  <si>
    <t>深圳市云迅通科技股份有限公司</t>
  </si>
  <si>
    <t>100012176001</t>
  </si>
  <si>
    <t>目前还没有确定数据库的配置，然后个专企业明天引导先做</t>
  </si>
  <si>
    <t>上海粒资信息科技有限公司</t>
  </si>
  <si>
    <t>项目：网站
类型：公司官网
上线时间：
开发阶段：已上线
开发团队：自研
已推荐产品：服务器</t>
  </si>
  <si>
    <t>100004571847</t>
  </si>
  <si>
    <t>德普深(厦门)数据科技有限公司</t>
  </si>
  <si>
    <t>目前有考虑续费一年的一个时长，在下周一去电沟通采购事宜</t>
  </si>
  <si>
    <t>1.联系人（角色）：负责人
2客户业务需求及业务诉求/痛点/上线的时间点：有考虑续费一年的一个时长，下周一去电讨论
3.业务备案及可能用到的产品：实时音视频
4.行业竞争及价格/选择腾讯云的原因：
5.预计购买时间/请款事宜/购买折扣/预算底价：下周一看申请折扣</t>
  </si>
  <si>
    <t>石家庄市第一中学</t>
  </si>
  <si>
    <t>申请走款流程，按时续费</t>
  </si>
  <si>
    <t>1.联系人（角色）：技术
2客户业务需求及业务诉求/痛点/上线的时间点：续费云服务器，按时续费
3.业务备案及可能用到的产品：云服务器
4.行业竞争及价格/选择腾讯云的原因：无
5.预计购买时间/请款事宜/购买折扣/预算底价：提醒续费云服务器</t>
  </si>
  <si>
    <t>100019727762</t>
  </si>
  <si>
    <t xml:space="preserve">
66966650</t>
  </si>
  <si>
    <t>100001010160</t>
  </si>
  <si>
    <t>佛山市魄力赏网络科技有限公司</t>
  </si>
  <si>
    <t>目前做的小程序还没正式上线使用</t>
  </si>
  <si>
    <t>1.联系人（角色）：赵先生
2客户业务需求及业务诉求/痛点/上线的时间点：社区电商业务
3.业务备案及可能用到的产品：  数据库
4.行业竞争及价格/选择腾讯云的原因：产品，性能
5.预计购买时间/请款事宜/购买折扣/预算底价：</t>
  </si>
  <si>
    <t>翁剑华</t>
  </si>
  <si>
    <t>用户是音视频用户，会搭建商城APP接入音视频，预计8月上线</t>
  </si>
  <si>
    <t>100016297521</t>
  </si>
  <si>
    <t>谢超鹏</t>
  </si>
  <si>
    <t>100006146597</t>
  </si>
  <si>
    <t>特富特智慧能源(洛阳)有限公司</t>
  </si>
  <si>
    <t>用户因为业务出现了问题，所以不确定后面会不会续费要等临近到期的时候再去看</t>
  </si>
  <si>
    <t>1.联系人（角色）：财务
2客户业务需求及业务诉求/痛点/上线的时间点：
3.业务备案及可能用到的产品：数据库
4.行业竞争及价格/选择腾讯云的原因：
5.预计购买时间/请款事宜/购买折扣/预算底价：</t>
  </si>
  <si>
    <t>100019110330</t>
  </si>
  <si>
    <t>戴马莲</t>
  </si>
  <si>
    <t>联系不上，每月续费</t>
  </si>
  <si>
    <t>1.联系人（角色）：
2客户业务需求及业务诉求/痛点/上线的时间点：
3.业务备案及可能用到的产品：短信/服务器
4.行业竞争及价格/选择腾讯云的原因：
5.预计购买时间/请款事宜/购买折扣/预算底价：</t>
  </si>
  <si>
    <t>上海翊山电器有限公司</t>
  </si>
  <si>
    <t>1.联系人（角色）：办事员
2客户业务需求及业务诉求/痛点/上线的时间点：
3.业务备案及可能用到的产品：短信/服务器
4.行业竞争及价格/选择腾讯云的原因：
5.预计购买时间/请款事宜/购买折扣/预算底价：</t>
  </si>
  <si>
    <t>100012777443</t>
  </si>
  <si>
    <t>天津鹏安数迅科技有限公司</t>
  </si>
  <si>
    <t>等保不确定会不会做
７.１２　已经申请优惠卷，今天在请款
下午财务打款，今天到账后就可以付款了</t>
  </si>
  <si>
    <t>业务扩张，服务器这个月会升配。后面可能会有等保的需求。做的金融的行业，物联网</t>
  </si>
  <si>
    <t>100001549596</t>
  </si>
  <si>
    <t>深圳市聆知为科技有限公司</t>
  </si>
  <si>
    <t>项目还在筹备中</t>
  </si>
  <si>
    <t>1.联系人（角色）：开发人员
2客户业务需求及业务诉求/痛点/上线的时间点：
3.业务备案及可能用到的产品：服务器数据库、  4.行业竞争及价格/选择腾讯云的原因：
5.预计购买时间/请款事宜/购买折扣/预算底价：</t>
  </si>
  <si>
    <t>100019737062</t>
  </si>
  <si>
    <t>西安曲江大明宫物业管理有限公司</t>
  </si>
  <si>
    <t>1.联系人（角色）：技术负责人，账号负责人
2客户业务需求及业务诉求/痛点/上线的时间点：
3.业务备案及可能用到的产品：服务器
4.行业竞争及价格/选择腾讯云的原因：
5.预计购买时间/请款事宜/购买折扣/预算底价</t>
  </si>
  <si>
    <t>100009294654</t>
  </si>
  <si>
    <t>亚科视讯（广州）电子科技有限公司</t>
  </si>
  <si>
    <t>100020096688</t>
  </si>
  <si>
    <t>苏州快乐量子科技有限公司</t>
  </si>
  <si>
    <t>1.联系人（角色）：邱先生
2客户业务需求及业务诉求/痛点/上线的时间点：做教育的，没明确上线时间，是i想搭建一个应用APP,会使用服务器和数据库，主播短信后续也会用到。
3.业务备案及可能用到的产品：服务器数据库、  4.行业竞争及价格/选择腾讯云的原因：其他云在对比性能和价格
5.预计购买时间/请款事宜/购买折扣/预算底价：</t>
  </si>
  <si>
    <t>100006825097</t>
  </si>
  <si>
    <t>保定市徐水区不哦软件商店</t>
  </si>
  <si>
    <t>不愿意沟通</t>
  </si>
  <si>
    <t>100014384073</t>
  </si>
  <si>
    <t>许化江</t>
  </si>
  <si>
    <t>用量不确定</t>
  </si>
  <si>
    <t>1.联系人（角色）：先生
2客户业务需求及业务诉求/痛点/上线的时间点：建筑行业
3.业务备案及可能用到的产品：  短信
4.行业竞争及价格/选择腾讯云的原因：产品，性能
5.预计购买时间/请款事宜/购买折扣/预算底价：</t>
  </si>
  <si>
    <t>100020137716</t>
  </si>
  <si>
    <t>王申</t>
  </si>
  <si>
    <t>刚毕业用服务器做测试</t>
  </si>
  <si>
    <t>1.联系人（角色）：王先生
2客户业务需求及业务诉求/痛点/上线的时间点：
3.业务备案及可能用到的产品：  数据库、
4.行业竞争及价格/选择腾讯云的原因：产品，性能
5.预计购买时间/请款事宜/购买折扣/预算底价：</t>
  </si>
  <si>
    <t>100016000000</t>
  </si>
  <si>
    <t>滁州允之堂文化传播有限公司</t>
  </si>
  <si>
    <t>用户在乎价格言以前费用是808，但现却要6000多，目前想要价格是3500/3年，有聊是配置带宽不错但言如果价格不行就不考虑续费打算迁移到阿里或华为，加微沟通</t>
  </si>
  <si>
    <t>北京沃信营通科技有限公司</t>
  </si>
  <si>
    <t>1.联系人（角色）：分公司负责人
2客户业务需求及业务诉求/痛点/上线的时间点：服务器、音视频
3.业务备案及可能用到的产品：服务器
4.行业竞争及价格/选择腾讯云的原因：无
5.预计购买时间/请款事宜/购买折扣/预算底价：稳定续费，</t>
  </si>
  <si>
    <t>100006633777</t>
  </si>
  <si>
    <t>贵州中电数码科技有限公司</t>
  </si>
  <si>
    <t>100020177794</t>
  </si>
  <si>
    <t>保定道庭网络科技有限公司</t>
  </si>
  <si>
    <t>需要搭建一个综合性电商平台</t>
  </si>
  <si>
    <t>1.联系人（角色）：法人
2客户业务需求及业务诉求/痛点/上线的时间点：服务器
3.业务备案及可能用到的产品：云服务器
4.行业竞争及价格/选择腾讯云的原因：无
5.预计购买时间/请款事宜/购买折扣/预算底价：</t>
  </si>
  <si>
    <t>何喆</t>
  </si>
  <si>
    <t>用户场景是做教育的，目前需要数据库，建议个转企，但不确定是否是负责人，项目预计22年5月上线</t>
  </si>
  <si>
    <t>100011000000</t>
  </si>
  <si>
    <t>广州智疗通信息技术有限公司</t>
  </si>
  <si>
    <t>100015288180</t>
  </si>
  <si>
    <t>冯洋</t>
  </si>
  <si>
    <t>用户说的是一个月上线后面会转成企业采购要我给他报价，是做系统国外业务</t>
  </si>
  <si>
    <t>1.联系人（角色）：先生
2客户业务需求及业务诉求/痛点/上线的时间点：即时通信
3.业务备案及可能用到的产品：
4.行业竞争及价格/选择腾讯云的原因：无
5.预计购买时间/请款事宜/购买折扣/预算底价：</t>
  </si>
  <si>
    <t>100019825099</t>
  </si>
  <si>
    <t>高黎明</t>
  </si>
  <si>
    <t>用户已经买了在北京专门买了，十几万的，可能明年会采购，然后问了直播点播这块用户说，哪个是另外的KP在负责（教育方面）</t>
  </si>
  <si>
    <t>1.联系人（角色）：先生
2客户业务需求及业务诉求/痛点/上线的时间点：短信
3.业务备案及可能用到的产品：
4.行业竞争及价格/选择腾讯云的原因：无
5.预计购买时间/请款事宜/购买折扣/预算底价：</t>
  </si>
  <si>
    <t>100000848370</t>
  </si>
  <si>
    <t>青岛金都市信息技术有限公司</t>
  </si>
  <si>
    <t>签名通不过</t>
  </si>
  <si>
    <t>POS机通知类短信</t>
  </si>
  <si>
    <t>朱丽梅</t>
  </si>
  <si>
    <t>做的电商，个人注册为公司办事</t>
  </si>
  <si>
    <t>100020137718</t>
  </si>
  <si>
    <t>合肥正缆电线电缆有限公司</t>
  </si>
  <si>
    <t>用户有服务器需求，需4核16，带宽10M，但嫌带宽价高，有抛秒杀，但用户对S4机型配置需求不满意，还在研究中</t>
  </si>
  <si>
    <t>100000341003</t>
  </si>
  <si>
    <t>厦门安友软件有限公司</t>
  </si>
  <si>
    <t>服务器、数据库按月续费</t>
  </si>
  <si>
    <t>100018259950</t>
  </si>
  <si>
    <t>大连捷冠励创信息科技有限公司</t>
  </si>
  <si>
    <t>采购服务器部署系统</t>
  </si>
  <si>
    <t>100005151920</t>
  </si>
  <si>
    <t>山东哈拉认证服务有限公司</t>
  </si>
  <si>
    <t>考虑下续一年还是三年</t>
  </si>
  <si>
    <t>100020171762</t>
  </si>
  <si>
    <t>澈力牧格(山东)国际商贸有限公司</t>
  </si>
  <si>
    <t>考虑配置</t>
  </si>
  <si>
    <t>展示型小程序</t>
  </si>
  <si>
    <t>100009647762</t>
  </si>
  <si>
    <t>安徽尤开信息科技有限公司</t>
  </si>
  <si>
    <t>100011259092</t>
  </si>
  <si>
    <t>福清市龙田镇融新本咖啡馆</t>
  </si>
  <si>
    <t>100014997169</t>
  </si>
  <si>
    <t>深圳市馨格家居用品有限公司</t>
  </si>
  <si>
    <t>咨询近期续费还有没有优惠</t>
  </si>
  <si>
    <t>1.联系人（角色）：郑女士采购
2客户业务需求及业务诉求/痛点/上线的时间点：亚马逊电商，需要云服务器
3.业务备案及可能用到的产品：服务器
4.行业竞争及价格/选择腾讯云的原因：无
5.预计购买时间/请款事宜/购买折扣/预算底价：按时续费云服务器</t>
  </si>
  <si>
    <t>100020144428</t>
  </si>
  <si>
    <t>江苏凯越电力科技有限公司</t>
  </si>
  <si>
    <t>主要部署自己的程序，在阿里云也有服务器，建议全部迁移</t>
  </si>
  <si>
    <t>100006535639</t>
  </si>
  <si>
    <t>名气通网络（深圳）有限公司</t>
  </si>
  <si>
    <t>100009899998</t>
  </si>
  <si>
    <t>昆明蓝移科技有限公司</t>
  </si>
  <si>
    <t>100016301584</t>
  </si>
  <si>
    <t>市北区天蝎科技工作室</t>
  </si>
  <si>
    <t>客户做一个erp系统，准备采购云服务器，这边联系客户，客户表示下周一进行部署</t>
  </si>
  <si>
    <t>100005965246</t>
  </si>
  <si>
    <t>中国人寿财产保险股份有限公司厦门市分公司</t>
  </si>
  <si>
    <t>考虑性能</t>
  </si>
  <si>
    <t>客户IM在其他云因为价格问题在了解我们的，主要卡点就是消息的峰值上限</t>
  </si>
  <si>
    <t>组名</t>
  </si>
  <si>
    <t>累计值</t>
  </si>
  <si>
    <t>新增（金额）</t>
  </si>
  <si>
    <t>新增5w+（UIN）</t>
  </si>
  <si>
    <t>预计明日成单金额</t>
  </si>
  <si>
    <t>今日5000+成单个数</t>
  </si>
  <si>
    <t>今日5000+成单金额</t>
  </si>
  <si>
    <t>王智林</t>
  </si>
  <si>
    <t>汪吴水</t>
  </si>
  <si>
    <t>赢单概率定义</t>
  </si>
  <si>
    <t>里程碑</t>
  </si>
  <si>
    <t>阶段描述</t>
  </si>
  <si>
    <t>客户关键行为特点</t>
  </si>
  <si>
    <t>丢单</t>
  </si>
  <si>
    <t>商机完全丧失</t>
  </si>
  <si>
    <t>表达需求</t>
  </si>
  <si>
    <t>客户表达了需求，并且有动机</t>
  </si>
  <si>
    <t>客户表达了需求/现状，或者有急迫动机的需求
客户对产品提出疑问/对服务器做测试/拉技术对接群
客户在了解产品
客户在对比价钱
客户目前不着急，表示先了解
客户上线周期较长，2-3个月以上的时间</t>
  </si>
  <si>
    <t>认可公司/服务/产品</t>
  </si>
  <si>
    <t>客户表达了更具体的需求，认可产品和服务</t>
  </si>
  <si>
    <t>客户对价格没有异议
客户表示腾讯云比较适合
客户承诺可以在具体的时间再沟通
客户已经开始测试</t>
  </si>
  <si>
    <t>认可价格</t>
  </si>
  <si>
    <t>客户已经认同你的价格</t>
  </si>
  <si>
    <t>客户明确表示价格可以接受
客户咨询合同等购买细节（付款时间、方式、发票、账号、流程）
已经跟客户沟通好优惠，折扣
客户已经准备采购我们产品了，但是目前有卡点（账号、备案、价格）</t>
  </si>
  <si>
    <t>准备采购</t>
  </si>
  <si>
    <t>客户口头承诺付款时间</t>
  </si>
  <si>
    <t>明确什么时候下单采购
明确告知在走财务流程
持续稳定采购的客户</t>
  </si>
  <si>
    <t>完成付款</t>
  </si>
  <si>
    <t>完成采购</t>
  </si>
  <si>
    <t>已购买</t>
  </si>
  <si>
    <t>采购时间预计</t>
  </si>
  <si>
    <t>季度+周的形式</t>
  </si>
  <si>
    <t>每个季度有13周按周日划分，第一个周日之前为第一周</t>
  </si>
  <si>
    <r>
      <rPr>
        <sz val="10"/>
        <color rgb="FF000000"/>
        <rFont val="Microsoft YaHei"/>
        <family val="2"/>
        <charset val="134"/>
      </rPr>
      <t xml:space="preserve">目前客户在各个云对比，在意价格
</t>
    </r>
    <r>
      <rPr>
        <sz val="10"/>
        <color rgb="FF000000"/>
        <rFont val="Microsoft YaHei"/>
        <family val="2"/>
        <charset val="134"/>
      </rPr>
      <t>７.１２　需要和咨询公司沟通才有新结果</t>
    </r>
    <phoneticPr fontId="1" type="noConversion"/>
  </si>
  <si>
    <r>
      <rPr>
        <sz val="10"/>
        <color rgb="FF000000"/>
        <rFont val="Microsoft YaHei"/>
        <family val="2"/>
        <charset val="134"/>
      </rPr>
      <t xml:space="preserve">新业务开展需要服务器
</t>
    </r>
    <r>
      <rPr>
        <sz val="10"/>
        <color rgb="FF000000"/>
        <rFont val="Microsoft YaHei"/>
        <family val="2"/>
        <charset val="134"/>
      </rPr>
      <t>７.１２　来客户暂时没有卡点</t>
    </r>
    <phoneticPr fontId="1" type="noConversion"/>
  </si>
  <si>
    <r>
      <rPr>
        <sz val="10"/>
        <color rgb="FF000000"/>
        <rFont val="等线"/>
        <family val="4"/>
        <charset val="134"/>
      </rPr>
      <t>100015114328</t>
    </r>
    <phoneticPr fontId="1" type="noConversion"/>
  </si>
  <si>
    <r>
      <rPr>
        <sz val="10"/>
        <color rgb="FF000000"/>
        <rFont val="等线"/>
        <family val="4"/>
        <charset val="134"/>
      </rPr>
      <t>100010520006</t>
    </r>
    <phoneticPr fontId="1" type="noConversion"/>
  </si>
  <si>
    <r>
      <rPr>
        <sz val="10"/>
        <color rgb="FF000000"/>
        <rFont val="等线"/>
        <family val="4"/>
        <charset val="134"/>
      </rPr>
      <t>100013225954</t>
    </r>
    <phoneticPr fontId="1" type="noConversion"/>
  </si>
  <si>
    <r>
      <rPr>
        <sz val="10"/>
        <color rgb="FF000000"/>
        <rFont val="Helvetica Neue"/>
        <family val="2"/>
      </rPr>
      <t>胡佳佳</t>
    </r>
    <phoneticPr fontId="1" type="noConversion"/>
  </si>
  <si>
    <r>
      <rPr>
        <sz val="10"/>
        <color rgb="FF000000"/>
        <rFont val="Helvetica Neue"/>
        <family val="2"/>
      </rPr>
      <t>胡佳佳</t>
    </r>
    <phoneticPr fontId="1" type="noConversion"/>
  </si>
  <si>
    <r>
      <rPr>
        <sz val="10"/>
        <color rgb="FF000000"/>
        <rFont val="等线"/>
        <family val="4"/>
        <charset val="134"/>
      </rPr>
      <t>张桂</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</si>
</sst>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_ "/>
    <numFmt numFmtId="177" formatCode="yyyy\-mm\-dd;@"/>
    <numFmt numFmtId="178" formatCode="m&quot;月&quot;d&quot;日&quot;;@"/>
    <numFmt numFmtId="179" formatCode="#,##0_ "/>
  </numFmts>
  <fonts count="26">
    <font>
      <sz val="11"/>
      <color indexed="8"/>
      <name val="等线"/>
      <family val="2"/>
      <scheme val="minor"/>
    </font>
    <font>
      <b/>
      <sz val="12"/>
      <color rgb="FF000000"/>
      <name val="微软雅黑"/>
      <family val="2"/>
      <charset val="134"/>
    </font>
    <font>
      <sz val="10"/>
      <color rgb="FF000000"/>
      <name val="微软雅黑"/>
      <family val="2"/>
      <charset val="134"/>
    </font>
    <font>
      <b/>
      <sz val="12"/>
      <color rgb="FF000000"/>
      <name val="等线"/>
      <family val="4"/>
      <charset val="134"/>
    </font>
    <font>
      <b/>
      <sz val="10"/>
      <color rgb="FF000000"/>
      <name val="微软雅黑"/>
      <family val="2"/>
      <charset val="134"/>
    </font>
    <font>
      <sz val="10"/>
      <color rgb="FF000000"/>
      <name val="SF Pro SC"/>
    </font>
    <font>
      <sz val="10"/>
      <color rgb="FF000000"/>
      <name val="Microsoft YaHei"/>
      <family val="2"/>
      <charset val="134"/>
    </font>
    <font>
      <sz val="10"/>
      <color rgb="FF000000"/>
      <name val="宋体"/>
      <family val="3"/>
      <charset val="134"/>
    </font>
    <font>
      <sz val="11"/>
      <color rgb="FF000000"/>
      <name val="Microsoft YaHei"/>
      <family val="2"/>
      <charset val="134"/>
    </font>
    <font>
      <sz val="10"/>
      <color rgb="FF000000"/>
      <name val="SimHei"/>
      <family val="3"/>
      <charset val="134"/>
    </font>
    <font>
      <sz val="10"/>
      <color rgb="FF000000"/>
      <name val="等线"/>
      <family val="4"/>
      <charset val="134"/>
    </font>
    <font>
      <sz val="10"/>
      <color rgb="FF000000"/>
      <name val="SimSun"/>
      <family val="3"/>
      <charset val="134"/>
    </font>
    <font>
      <sz val="10"/>
      <color rgb="FF000000"/>
      <name val="Arial"/>
      <family val="2"/>
    </font>
    <font>
      <b/>
      <sz val="9"/>
      <color rgb="FF000000"/>
      <name val="微软雅黑"/>
      <family val="2"/>
      <charset val="134"/>
    </font>
    <font>
      <sz val="10"/>
      <color rgb="FF000000"/>
      <name val="微软雅黑"/>
      <family val="2"/>
      <charset val="134"/>
    </font>
    <font>
      <sz val="11"/>
      <color rgb="FF000000"/>
      <name val="宋体"/>
      <family val="3"/>
      <charset val="134"/>
    </font>
    <font>
      <sz val="10"/>
      <color rgb="FF000000"/>
      <name val="SimHei"/>
      <family val="3"/>
      <charset val="134"/>
    </font>
    <font>
      <sz val="10"/>
      <color rgb="FF000000"/>
      <name val="Arial"/>
      <family val="2"/>
    </font>
    <font>
      <sz val="10"/>
      <name val="微软雅黑"/>
      <family val="2"/>
      <charset val="134"/>
    </font>
    <font>
      <sz val="11"/>
      <name val="宋体"/>
      <family val="3"/>
      <charset val="134"/>
    </font>
    <font>
      <sz val="12"/>
      <name val="等线"/>
      <family val="4"/>
      <charset val="134"/>
    </font>
    <font>
      <sz val="12"/>
      <color rgb="FF000000"/>
      <name val="微软雅黑"/>
      <family val="2"/>
      <charset val="134"/>
    </font>
    <font>
      <sz val="12"/>
      <name val="微软雅黑"/>
      <family val="2"/>
      <charset val="134"/>
    </font>
    <font>
      <sz val="11"/>
      <color rgb="FF000000"/>
      <name val="SimSun"/>
      <family val="3"/>
      <charset val="134"/>
    </font>
    <font>
      <sz val="10"/>
      <color rgb="FF000000"/>
      <name val="Helvetica Neue"/>
      <family val="2"/>
    </font>
    <font>
      <sz val="9"/>
      <name val="等线"/>
      <family val="3"/>
      <charset val="134"/>
      <scheme val="minor"/>
    </font>
  </fonts>
  <fills count="5">
    <fill>
      <patternFill patternType="none"/>
    </fill>
    <fill>
      <patternFill patternType="gray125"/>
    </fill>
    <fill>
      <patternFill patternType="solid">
        <fgColor rgb="FF00B0F0"/>
      </patternFill>
    </fill>
    <fill>
      <patternFill patternType="solid">
        <fgColor rgb="FFFFB84D"/>
      </patternFill>
    </fill>
    <fill>
      <patternFill patternType="solid">
        <fgColor rgb="FFFFE1B2"/>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alignment vertical="center"/>
    </xf>
  </cellStyleXfs>
  <cellXfs count="141">
    <xf numFmtId="0" fontId="0" fillId="0" borderId="0" xfId="0">
      <alignment vertical="center"/>
    </xf>
    <xf numFmtId="14" fontId="1" fillId="2" borderId="1" xfId="0" applyNumberFormat="1" applyFont="1" applyFill="1" applyBorder="1" applyAlignment="1">
      <alignment horizontal="center" vertical="center"/>
    </xf>
    <xf numFmtId="49" fontId="2" fillId="2" borderId="1" xfId="0" applyNumberFormat="1" applyFont="1" applyFill="1" applyBorder="1" applyAlignment="1">
      <alignment horizontal="right" vertical="center"/>
    </xf>
    <xf numFmtId="0" fontId="3" fillId="2" borderId="1" xfId="0" applyNumberFormat="1" applyFont="1" applyFill="1" applyBorder="1" applyAlignment="1">
      <alignment horizontal="center" vertical="center" wrapText="1"/>
    </xf>
    <xf numFmtId="0" fontId="3" fillId="2" borderId="1" xfId="0" applyNumberFormat="1" applyFont="1" applyFill="1" applyBorder="1" applyAlignment="1">
      <alignment horizontal="center" vertical="center"/>
    </xf>
    <xf numFmtId="10" fontId="1" fillId="2" borderId="1" xfId="0" applyNumberFormat="1" applyFont="1" applyFill="1" applyBorder="1" applyAlignment="1">
      <alignment horizontal="center" vertical="center"/>
    </xf>
    <xf numFmtId="38" fontId="3" fillId="2" borderId="1" xfId="0" applyNumberFormat="1" applyFont="1" applyFill="1" applyBorder="1" applyAlignment="1">
      <alignment horizontal="center" vertical="center"/>
    </xf>
    <xf numFmtId="0" fontId="3" fillId="3" borderId="1" xfId="0" applyNumberFormat="1"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176" fontId="3" fillId="3" borderId="1" xfId="0" applyNumberFormat="1" applyFont="1" applyFill="1" applyBorder="1" applyAlignment="1">
      <alignment horizontal="center" vertical="center" wrapText="1"/>
    </xf>
    <xf numFmtId="0" fontId="4" fillId="0" borderId="1" xfId="0" applyNumberFormat="1" applyFont="1" applyBorder="1" applyAlignment="1">
      <alignment horizontal="center" vertical="center"/>
    </xf>
    <xf numFmtId="14" fontId="2" fillId="0" borderId="1" xfId="0" applyNumberFormat="1" applyFont="1" applyBorder="1" applyAlignment="1">
      <alignment horizontal="right" vertical="center" wrapText="1"/>
    </xf>
    <xf numFmtId="49" fontId="2" fillId="0" borderId="1" xfId="0" applyNumberFormat="1" applyFont="1" applyBorder="1" applyAlignment="1">
      <alignment horizontal="right" vertical="center"/>
    </xf>
    <xf numFmtId="0" fontId="5" fillId="0" borderId="1" xfId="0" applyNumberFormat="1" applyFont="1" applyBorder="1" applyAlignment="1">
      <alignment horizontal="left" vertical="center" wrapText="1"/>
    </xf>
    <xf numFmtId="0" fontId="2" fillId="0" borderId="1" xfId="0" applyNumberFormat="1" applyFont="1" applyBorder="1" applyAlignment="1">
      <alignment horizontal="center" vertical="center"/>
    </xf>
    <xf numFmtId="0" fontId="2" fillId="0" borderId="1" xfId="0" applyNumberFormat="1" applyFont="1" applyBorder="1" applyAlignment="1">
      <alignment horizontal="right" vertical="center"/>
    </xf>
    <xf numFmtId="9" fontId="2" fillId="0" borderId="1" xfId="0" applyNumberFormat="1" applyFont="1" applyBorder="1" applyAlignment="1">
      <alignment horizontal="right" vertical="center"/>
    </xf>
    <xf numFmtId="0" fontId="6" fillId="0" borderId="1" xfId="0" applyNumberFormat="1" applyFont="1" applyBorder="1" applyAlignment="1">
      <alignment horizontal="center" vertical="center"/>
    </xf>
    <xf numFmtId="38" fontId="2" fillId="0" borderId="1" xfId="0" applyNumberFormat="1" applyFont="1" applyBorder="1" applyAlignment="1">
      <alignment horizontal="right" vertical="center"/>
    </xf>
    <xf numFmtId="0" fontId="6" fillId="0" borderId="1" xfId="0" applyNumberFormat="1" applyFont="1" applyBorder="1" applyAlignment="1">
      <alignment horizontal="left" vertical="center" wrapText="1"/>
    </xf>
    <xf numFmtId="0" fontId="7" fillId="0" borderId="1" xfId="0" applyNumberFormat="1" applyFont="1" applyBorder="1" applyAlignment="1">
      <alignment horizontal="center" vertical="center"/>
    </xf>
    <xf numFmtId="14" fontId="8" fillId="0" borderId="1" xfId="0" applyNumberFormat="1" applyFont="1" applyBorder="1" applyAlignment="1">
      <alignment horizontal="right" vertical="center"/>
    </xf>
    <xf numFmtId="3" fontId="9" fillId="0" borderId="1" xfId="0" applyNumberFormat="1" applyFont="1" applyBorder="1" applyAlignment="1">
      <alignment horizontal="right" vertical="center"/>
    </xf>
    <xf numFmtId="0" fontId="10"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14" fontId="2" fillId="0" borderId="1" xfId="0" applyNumberFormat="1" applyFont="1" applyBorder="1" applyAlignment="1">
      <alignment horizontal="right" vertical="center"/>
    </xf>
    <xf numFmtId="0" fontId="2" fillId="0" borderId="1" xfId="0" applyNumberFormat="1" applyFont="1" applyBorder="1" applyAlignment="1">
      <alignment horizontal="left" vertical="center" wrapText="1"/>
    </xf>
    <xf numFmtId="0" fontId="2" fillId="0" borderId="1" xfId="0" applyNumberFormat="1" applyFont="1" applyBorder="1" applyAlignment="1">
      <alignment horizontal="center" vertical="center" wrapText="1"/>
    </xf>
    <xf numFmtId="0" fontId="2" fillId="0" borderId="1" xfId="0" applyNumberFormat="1" applyFont="1" applyBorder="1" applyAlignment="1">
      <alignment horizontal="right" vertical="center" wrapText="1"/>
    </xf>
    <xf numFmtId="0" fontId="2" fillId="0" borderId="1" xfId="0" applyNumberFormat="1" applyFont="1" applyBorder="1" applyAlignment="1">
      <alignment horizontal="left" vertical="center"/>
    </xf>
    <xf numFmtId="3" fontId="2" fillId="0" borderId="1" xfId="0" applyNumberFormat="1" applyFont="1" applyBorder="1" applyAlignment="1">
      <alignment horizontal="right" vertical="center"/>
    </xf>
    <xf numFmtId="14" fontId="10" fillId="0" borderId="1" xfId="0" applyNumberFormat="1" applyFont="1" applyBorder="1" applyAlignment="1">
      <alignment horizontal="right" vertical="center"/>
    </xf>
    <xf numFmtId="0" fontId="5" fillId="0" borderId="1" xfId="0" applyNumberFormat="1" applyFont="1" applyBorder="1" applyAlignment="1">
      <alignment horizontal="left" vertical="center"/>
    </xf>
    <xf numFmtId="0" fontId="6" fillId="0" borderId="1" xfId="0" applyNumberFormat="1" applyFont="1" applyBorder="1" applyAlignment="1">
      <alignment horizontal="right" vertical="center"/>
    </xf>
    <xf numFmtId="0" fontId="6" fillId="0" borderId="1" xfId="0" applyNumberFormat="1" applyFont="1" applyBorder="1" applyAlignment="1">
      <alignment horizontal="left" vertical="center"/>
    </xf>
    <xf numFmtId="0" fontId="12" fillId="0" borderId="1" xfId="0" applyNumberFormat="1" applyFont="1" applyBorder="1" applyAlignment="1">
      <alignment horizontal="left" vertical="center" wrapText="1"/>
    </xf>
    <xf numFmtId="14" fontId="6" fillId="0" borderId="1" xfId="0" applyNumberFormat="1" applyFont="1" applyBorder="1" applyAlignment="1">
      <alignment horizontal="right" vertical="center"/>
    </xf>
    <xf numFmtId="3" fontId="6" fillId="0" borderId="1" xfId="0" applyNumberFormat="1" applyFont="1" applyBorder="1" applyAlignment="1">
      <alignment horizontal="right" vertical="center"/>
    </xf>
    <xf numFmtId="49" fontId="6" fillId="0" borderId="1" xfId="0" applyNumberFormat="1" applyFont="1" applyBorder="1" applyAlignment="1">
      <alignment horizontal="center" vertical="center"/>
    </xf>
    <xf numFmtId="49" fontId="6" fillId="0" borderId="1" xfId="0" applyNumberFormat="1" applyFont="1" applyBorder="1" applyAlignment="1">
      <alignment horizontal="right" vertical="center"/>
    </xf>
    <xf numFmtId="0" fontId="12" fillId="0" borderId="1" xfId="0" applyNumberFormat="1" applyFont="1" applyBorder="1" applyAlignment="1">
      <alignment horizontal="right" vertical="center" wrapText="1"/>
    </xf>
    <xf numFmtId="0" fontId="4" fillId="0" borderId="1" xfId="0" applyNumberFormat="1" applyFont="1" applyBorder="1" applyAlignment="1">
      <alignment horizontal="right" vertical="center"/>
    </xf>
    <xf numFmtId="0" fontId="13" fillId="0" borderId="1" xfId="0" applyNumberFormat="1" applyFont="1" applyBorder="1" applyAlignment="1">
      <alignment horizontal="center" vertical="center"/>
    </xf>
    <xf numFmtId="0" fontId="14" fillId="0" borderId="1" xfId="0" applyNumberFormat="1" applyFont="1" applyBorder="1" applyAlignment="1">
      <alignment vertical="center"/>
    </xf>
    <xf numFmtId="0" fontId="15" fillId="0" borderId="0" xfId="0" applyNumberFormat="1" applyFont="1" applyAlignment="1">
      <alignment vertical="center"/>
    </xf>
    <xf numFmtId="0" fontId="14" fillId="0" borderId="0" xfId="0" applyNumberFormat="1" applyFont="1" applyAlignment="1">
      <alignment vertical="center"/>
    </xf>
    <xf numFmtId="9" fontId="6" fillId="0" borderId="1" xfId="0" applyNumberFormat="1" applyFont="1" applyBorder="1" applyAlignment="1">
      <alignment horizontal="right" vertical="center" wrapText="1"/>
    </xf>
    <xf numFmtId="49" fontId="2" fillId="0" borderId="1" xfId="0" applyNumberFormat="1" applyFont="1" applyBorder="1" applyAlignment="1">
      <alignment horizontal="right" vertical="center" wrapText="1"/>
    </xf>
    <xf numFmtId="0" fontId="0" fillId="0" borderId="1" xfId="0" applyNumberFormat="1" applyBorder="1" applyAlignment="1">
      <alignment horizontal="left" vertical="center" wrapText="1"/>
    </xf>
    <xf numFmtId="3" fontId="10" fillId="0" borderId="1" xfId="0" applyNumberFormat="1" applyFont="1" applyBorder="1" applyAlignment="1">
      <alignment horizontal="right" vertical="center"/>
    </xf>
    <xf numFmtId="0" fontId="10" fillId="0" borderId="1" xfId="0" applyNumberFormat="1" applyFont="1" applyBorder="1" applyAlignment="1">
      <alignment horizontal="left" vertical="center" wrapText="1"/>
    </xf>
    <xf numFmtId="0" fontId="0" fillId="0" borderId="0" xfId="0" applyNumberFormat="1" applyAlignment="1"/>
    <xf numFmtId="14" fontId="2" fillId="0" borderId="0" xfId="0" applyNumberFormat="1" applyFont="1" applyAlignment="1">
      <alignment horizontal="right" vertical="center" wrapText="1"/>
    </xf>
    <xf numFmtId="49" fontId="2" fillId="0" borderId="0" xfId="0" applyNumberFormat="1" applyFont="1" applyAlignment="1">
      <alignment horizontal="right" vertical="center"/>
    </xf>
    <xf numFmtId="0" fontId="5" fillId="0" borderId="0" xfId="0" applyNumberFormat="1" applyFont="1" applyAlignment="1">
      <alignment horizontal="left" vertical="center" wrapText="1"/>
    </xf>
    <xf numFmtId="0" fontId="2" fillId="0" borderId="0" xfId="0" applyNumberFormat="1" applyFont="1" applyAlignment="1">
      <alignment horizontal="center" vertical="center"/>
    </xf>
    <xf numFmtId="0" fontId="2" fillId="0" borderId="0" xfId="0" applyNumberFormat="1" applyFont="1" applyAlignment="1">
      <alignment horizontal="right" vertical="center"/>
    </xf>
    <xf numFmtId="9" fontId="2" fillId="0" borderId="0" xfId="0" applyNumberFormat="1" applyFont="1" applyAlignment="1">
      <alignment horizontal="right" vertical="center"/>
    </xf>
    <xf numFmtId="0" fontId="6" fillId="0" borderId="0" xfId="0" applyNumberFormat="1" applyFont="1" applyAlignment="1">
      <alignment horizontal="center" vertical="center"/>
    </xf>
    <xf numFmtId="38" fontId="2" fillId="0" borderId="0" xfId="0" applyNumberFormat="1" applyFont="1" applyAlignment="1">
      <alignment horizontal="right" vertical="center"/>
    </xf>
    <xf numFmtId="0" fontId="6" fillId="0" borderId="0" xfId="0" applyNumberFormat="1" applyFont="1" applyAlignment="1">
      <alignment horizontal="left" vertical="center" wrapText="1"/>
    </xf>
    <xf numFmtId="0" fontId="7" fillId="0" borderId="0" xfId="0" applyNumberFormat="1" applyFont="1" applyAlignment="1">
      <alignment horizontal="center" vertical="center"/>
    </xf>
    <xf numFmtId="14" fontId="8" fillId="0" borderId="0" xfId="0" applyNumberFormat="1" applyFont="1" applyAlignment="1">
      <alignment horizontal="right" vertical="center"/>
    </xf>
    <xf numFmtId="3" fontId="9" fillId="0" borderId="0" xfId="0" applyNumberFormat="1" applyFont="1" applyAlignment="1">
      <alignment horizontal="right" vertical="center"/>
    </xf>
    <xf numFmtId="0" fontId="10" fillId="0" borderId="0" xfId="0" applyNumberFormat="1" applyFont="1" applyAlignment="1">
      <alignment horizontal="center" vertical="center"/>
    </xf>
    <xf numFmtId="49" fontId="10" fillId="2" borderId="1" xfId="0" applyNumberFormat="1" applyFont="1" applyFill="1" applyBorder="1" applyAlignment="1">
      <alignment horizontal="right" vertical="center"/>
    </xf>
    <xf numFmtId="14" fontId="10" fillId="0" borderId="1" xfId="0" applyNumberFormat="1" applyFont="1" applyBorder="1" applyAlignment="1">
      <alignment horizontal="right" vertical="center" wrapText="1"/>
    </xf>
    <xf numFmtId="49" fontId="10" fillId="0" borderId="1" xfId="0" applyNumberFormat="1" applyFont="1" applyBorder="1" applyAlignment="1">
      <alignment horizontal="right" vertical="center"/>
    </xf>
    <xf numFmtId="49" fontId="7" fillId="0" borderId="1" xfId="0" applyNumberFormat="1" applyFont="1" applyBorder="1" applyAlignment="1">
      <alignment horizontal="right" vertical="center"/>
    </xf>
    <xf numFmtId="9" fontId="2" fillId="0" borderId="1" xfId="0" applyNumberFormat="1" applyFont="1" applyBorder="1" applyAlignment="1">
      <alignment horizontal="right" vertical="center" wrapText="1"/>
    </xf>
    <xf numFmtId="0" fontId="15" fillId="0" borderId="1" xfId="0" applyNumberFormat="1" applyFont="1" applyBorder="1" applyAlignment="1">
      <alignment vertical="center" wrapText="1"/>
    </xf>
    <xf numFmtId="14" fontId="6" fillId="0" borderId="1" xfId="0" applyNumberFormat="1" applyFont="1" applyBorder="1" applyAlignment="1">
      <alignment horizontal="right" vertical="center" wrapText="1"/>
    </xf>
    <xf numFmtId="0" fontId="6" fillId="0" borderId="1" xfId="0" applyNumberFormat="1" applyFont="1" applyBorder="1" applyAlignment="1">
      <alignment horizontal="right" vertical="center" wrapText="1"/>
    </xf>
    <xf numFmtId="0" fontId="16" fillId="0" borderId="1" xfId="0" applyNumberFormat="1" applyFont="1" applyBorder="1" applyAlignment="1">
      <alignment horizontal="right" vertical="center" wrapText="1"/>
    </xf>
    <xf numFmtId="0" fontId="7" fillId="0" borderId="1" xfId="0" applyNumberFormat="1" applyFont="1" applyBorder="1" applyAlignment="1">
      <alignment horizontal="right" vertical="center" wrapText="1"/>
    </xf>
    <xf numFmtId="177" fontId="7" fillId="0" borderId="1" xfId="0" applyNumberFormat="1" applyFont="1" applyBorder="1" applyAlignment="1">
      <alignment horizontal="right" vertical="center" wrapText="1"/>
    </xf>
    <xf numFmtId="177" fontId="11" fillId="0" borderId="1" xfId="0" applyNumberFormat="1" applyFont="1" applyBorder="1" applyAlignment="1">
      <alignment horizontal="right" vertical="center" wrapText="1"/>
    </xf>
    <xf numFmtId="0" fontId="12" fillId="0" borderId="1" xfId="0" applyNumberFormat="1" applyFont="1" applyBorder="1" applyAlignment="1">
      <alignment horizontal="right" vertical="center"/>
    </xf>
    <xf numFmtId="49" fontId="5" fillId="0" borderId="1" xfId="0" applyNumberFormat="1" applyFont="1" applyBorder="1" applyAlignment="1">
      <alignment horizontal="right" vertical="center"/>
    </xf>
    <xf numFmtId="0" fontId="5" fillId="0" borderId="1" xfId="0" applyNumberFormat="1" applyFont="1" applyBorder="1" applyAlignment="1">
      <alignment horizontal="center" vertical="center"/>
    </xf>
    <xf numFmtId="14" fontId="16" fillId="0" borderId="1" xfId="0" applyNumberFormat="1" applyFont="1" applyBorder="1" applyAlignment="1">
      <alignment horizontal="right" vertical="center" wrapText="1"/>
    </xf>
    <xf numFmtId="3" fontId="16" fillId="0" borderId="1" xfId="0" applyNumberFormat="1" applyFont="1" applyBorder="1" applyAlignment="1">
      <alignment horizontal="right" vertical="center" wrapText="1"/>
    </xf>
    <xf numFmtId="0" fontId="16"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xf>
    <xf numFmtId="0" fontId="13" fillId="0" borderId="1" xfId="0" applyNumberFormat="1" applyFont="1" applyBorder="1" applyAlignment="1">
      <alignment vertical="center"/>
    </xf>
    <xf numFmtId="0" fontId="17" fillId="0" borderId="1" xfId="0" applyNumberFormat="1" applyFont="1" applyBorder="1" applyAlignment="1">
      <alignment horizontal="center" vertical="center"/>
    </xf>
    <xf numFmtId="0" fontId="8" fillId="0" borderId="1" xfId="0" applyNumberFormat="1" applyFont="1" applyBorder="1" applyAlignment="1">
      <alignment horizontal="center" vertical="center"/>
    </xf>
    <xf numFmtId="0" fontId="15" fillId="0" borderId="1" xfId="0" applyNumberFormat="1" applyFont="1" applyBorder="1" applyAlignment="1">
      <alignment vertical="center"/>
    </xf>
    <xf numFmtId="14" fontId="16" fillId="0" borderId="1" xfId="0" applyNumberFormat="1" applyFont="1" applyBorder="1" applyAlignment="1">
      <alignment horizontal="right" vertical="center"/>
    </xf>
    <xf numFmtId="49" fontId="7" fillId="0" borderId="1" xfId="0" applyNumberFormat="1" applyFont="1" applyBorder="1" applyAlignment="1">
      <alignment horizontal="right" vertical="center" wrapText="1"/>
    </xf>
    <xf numFmtId="0" fontId="18" fillId="0" borderId="1" xfId="0" applyNumberFormat="1" applyFont="1" applyBorder="1" applyAlignment="1">
      <alignment vertical="center"/>
    </xf>
    <xf numFmtId="49" fontId="0" fillId="0" borderId="1" xfId="0" applyNumberFormat="1" applyBorder="1" applyAlignment="1">
      <alignment horizontal="right" vertical="center"/>
    </xf>
    <xf numFmtId="0" fontId="6" fillId="0" borderId="1" xfId="0" applyNumberFormat="1" applyFont="1" applyBorder="1" applyAlignment="1">
      <alignment horizontal="center" vertical="center" wrapText="1"/>
    </xf>
    <xf numFmtId="9" fontId="6" fillId="0" borderId="1" xfId="0" applyNumberFormat="1" applyFont="1" applyBorder="1" applyAlignment="1">
      <alignment horizontal="right" vertical="center"/>
    </xf>
    <xf numFmtId="14" fontId="9" fillId="0" borderId="1" xfId="0" applyNumberFormat="1" applyFont="1" applyBorder="1" applyAlignment="1">
      <alignment horizontal="center" vertical="center"/>
    </xf>
    <xf numFmtId="0" fontId="19" fillId="0" borderId="0" xfId="0" applyNumberFormat="1" applyFont="1" applyAlignment="1"/>
    <xf numFmtId="0" fontId="2" fillId="0" borderId="2" xfId="0" applyNumberFormat="1" applyFont="1" applyBorder="1" applyAlignment="1">
      <alignment horizontal="center" vertical="center"/>
    </xf>
    <xf numFmtId="0" fontId="18" fillId="0" borderId="1" xfId="0" applyNumberFormat="1" applyFont="1" applyBorder="1" applyAlignment="1">
      <alignment horizontal="center" vertical="center"/>
    </xf>
    <xf numFmtId="179" fontId="2" fillId="0" borderId="1" xfId="0" applyNumberFormat="1" applyFont="1" applyBorder="1" applyAlignment="1">
      <alignment horizontal="center" vertical="center"/>
    </xf>
    <xf numFmtId="176" fontId="2" fillId="0" borderId="1" xfId="0" applyNumberFormat="1" applyFont="1" applyBorder="1" applyAlignment="1">
      <alignment vertical="center"/>
    </xf>
    <xf numFmtId="176" fontId="18" fillId="0" borderId="1" xfId="0" applyNumberFormat="1" applyFont="1" applyBorder="1" applyAlignment="1">
      <alignment vertical="center"/>
    </xf>
    <xf numFmtId="0" fontId="2" fillId="0" borderId="5" xfId="0" applyNumberFormat="1" applyFont="1" applyBorder="1" applyAlignment="1">
      <alignment horizontal="center" vertical="center"/>
    </xf>
    <xf numFmtId="0" fontId="18" fillId="0" borderId="5" xfId="0" applyNumberFormat="1" applyFont="1" applyBorder="1" applyAlignment="1">
      <alignment horizontal="center" vertical="center"/>
    </xf>
    <xf numFmtId="176" fontId="2" fillId="0" borderId="5" xfId="0" applyNumberFormat="1" applyFont="1" applyBorder="1" applyAlignment="1">
      <alignment vertical="center"/>
    </xf>
    <xf numFmtId="0" fontId="2" fillId="4" borderId="1" xfId="0" applyNumberFormat="1" applyFont="1" applyFill="1" applyBorder="1" applyAlignment="1">
      <alignment horizontal="center" vertical="center"/>
    </xf>
    <xf numFmtId="0" fontId="18" fillId="4" borderId="1" xfId="0" applyNumberFormat="1" applyFont="1" applyFill="1" applyBorder="1" applyAlignment="1">
      <alignment vertical="center"/>
    </xf>
    <xf numFmtId="0" fontId="18" fillId="4" borderId="1" xfId="0" applyNumberFormat="1" applyFont="1" applyFill="1" applyBorder="1" applyAlignment="1">
      <alignment horizontal="center" vertical="center"/>
    </xf>
    <xf numFmtId="176" fontId="18" fillId="4" borderId="1" xfId="0" applyNumberFormat="1" applyFont="1" applyFill="1" applyBorder="1" applyAlignment="1">
      <alignment vertical="center"/>
    </xf>
    <xf numFmtId="176" fontId="2" fillId="4" borderId="1" xfId="0" applyNumberFormat="1" applyFont="1" applyFill="1" applyBorder="1" applyAlignment="1">
      <alignment vertical="center"/>
    </xf>
    <xf numFmtId="0" fontId="18" fillId="0" borderId="0" xfId="0" applyNumberFormat="1" applyFont="1" applyAlignment="1">
      <alignment vertical="center"/>
    </xf>
    <xf numFmtId="178" fontId="2" fillId="0" borderId="0" xfId="0" applyNumberFormat="1" applyFont="1" applyAlignment="1">
      <alignment horizontal="center" vertical="center"/>
    </xf>
    <xf numFmtId="0" fontId="18" fillId="0" borderId="0" xfId="0" applyNumberFormat="1" applyFont="1" applyAlignment="1">
      <alignment horizontal="center" vertical="center"/>
    </xf>
    <xf numFmtId="179" fontId="18" fillId="0" borderId="1" xfId="0" applyNumberFormat="1" applyFont="1" applyBorder="1" applyAlignment="1">
      <alignment horizontal="center" vertical="center"/>
    </xf>
    <xf numFmtId="179" fontId="2" fillId="0" borderId="2" xfId="0" applyNumberFormat="1" applyFont="1" applyBorder="1" applyAlignment="1">
      <alignment vertical="center"/>
    </xf>
    <xf numFmtId="179" fontId="18" fillId="0" borderId="1" xfId="0" applyNumberFormat="1" applyFont="1" applyBorder="1" applyAlignment="1">
      <alignment horizontal="right" vertical="center"/>
    </xf>
    <xf numFmtId="179" fontId="18" fillId="0" borderId="2" xfId="0" applyNumberFormat="1" applyFont="1" applyBorder="1" applyAlignment="1">
      <alignment vertical="center"/>
    </xf>
    <xf numFmtId="179" fontId="2" fillId="0" borderId="1" xfId="0" applyNumberFormat="1" applyFont="1" applyBorder="1" applyAlignment="1">
      <alignment horizontal="right" vertical="center"/>
    </xf>
    <xf numFmtId="179" fontId="18" fillId="4" borderId="1" xfId="0" applyNumberFormat="1" applyFont="1" applyFill="1" applyBorder="1" applyAlignment="1">
      <alignment horizontal="center" vertical="center"/>
    </xf>
    <xf numFmtId="179" fontId="18" fillId="4" borderId="1" xfId="0" applyNumberFormat="1" applyFont="1" applyFill="1" applyBorder="1" applyAlignment="1">
      <alignment vertical="center"/>
    </xf>
    <xf numFmtId="0" fontId="20" fillId="0" borderId="0" xfId="0" applyNumberFormat="1" applyFont="1" applyAlignment="1">
      <alignment vertical="center"/>
    </xf>
    <xf numFmtId="0" fontId="21" fillId="0" borderId="0" xfId="0" applyNumberFormat="1" applyFont="1" applyAlignment="1">
      <alignment vertical="center"/>
    </xf>
    <xf numFmtId="3" fontId="20" fillId="0" borderId="0" xfId="0" applyNumberFormat="1" applyFont="1" applyAlignment="1">
      <alignment vertical="center"/>
    </xf>
    <xf numFmtId="14" fontId="21" fillId="0" borderId="0" xfId="0" applyNumberFormat="1" applyFont="1" applyAlignment="1">
      <alignment vertical="center"/>
    </xf>
    <xf numFmtId="1" fontId="20" fillId="0" borderId="0" xfId="0" applyNumberFormat="1" applyFont="1" applyAlignment="1">
      <alignment vertical="center"/>
    </xf>
    <xf numFmtId="1" fontId="20" fillId="2" borderId="0" xfId="0" applyNumberFormat="1" applyFont="1" applyFill="1" applyAlignment="1">
      <alignment vertical="center"/>
    </xf>
    <xf numFmtId="38" fontId="20" fillId="0" borderId="0" xfId="0" applyNumberFormat="1" applyFont="1" applyAlignment="1">
      <alignment vertical="center"/>
    </xf>
    <xf numFmtId="178" fontId="22" fillId="0" borderId="0" xfId="0" applyNumberFormat="1" applyFont="1" applyAlignment="1">
      <alignment vertical="center"/>
    </xf>
    <xf numFmtId="3" fontId="18" fillId="0" borderId="0" xfId="0" applyNumberFormat="1" applyFont="1" applyAlignment="1">
      <alignment vertical="center"/>
    </xf>
    <xf numFmtId="0" fontId="2" fillId="0" borderId="0" xfId="0" applyNumberFormat="1" applyFont="1" applyAlignment="1">
      <alignment vertical="center" wrapText="1"/>
    </xf>
    <xf numFmtId="0" fontId="4" fillId="0" borderId="0" xfId="0" applyNumberFormat="1" applyFont="1" applyAlignment="1">
      <alignment vertical="center"/>
    </xf>
    <xf numFmtId="0" fontId="23" fillId="0" borderId="0" xfId="0" applyNumberFormat="1" applyFont="1" applyAlignment="1">
      <alignment vertical="center"/>
    </xf>
    <xf numFmtId="0" fontId="2" fillId="4" borderId="7" xfId="0" applyNumberFormat="1" applyFont="1" applyFill="1" applyBorder="1" applyAlignment="1">
      <alignment horizontal="center" vertical="center"/>
    </xf>
    <xf numFmtId="179" fontId="2" fillId="4" borderId="1" xfId="0" applyNumberFormat="1" applyFont="1" applyFill="1" applyBorder="1" applyAlignment="1">
      <alignment horizontal="center" vertical="center"/>
    </xf>
    <xf numFmtId="0"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0" fontId="18" fillId="0" borderId="1" xfId="0" applyNumberFormat="1" applyFont="1" applyBorder="1" applyAlignment="1">
      <alignment vertical="center"/>
    </xf>
    <xf numFmtId="178" fontId="2" fillId="0" borderId="3" xfId="0" applyNumberFormat="1" applyFont="1" applyBorder="1" applyAlignment="1">
      <alignment horizontal="center" vertical="center"/>
    </xf>
    <xf numFmtId="0" fontId="18" fillId="0" borderId="4" xfId="0" applyNumberFormat="1" applyFont="1" applyBorder="1" applyAlignment="1">
      <alignment vertical="center"/>
    </xf>
    <xf numFmtId="0" fontId="18" fillId="0" borderId="6" xfId="0" applyNumberFormat="1" applyFont="1" applyBorder="1" applyAlignment="1">
      <alignment vertical="center"/>
    </xf>
    <xf numFmtId="0" fontId="18" fillId="0" borderId="5" xfId="0" applyNumberFormat="1" applyFont="1" applyBorder="1" applyAlignment="1">
      <alignment vertical="center"/>
    </xf>
    <xf numFmtId="178" fontId="2" fillId="0" borderId="1" xfId="0" applyNumberFormat="1"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665"/>
  <sheetViews>
    <sheetView tabSelected="1" workbookViewId="0">
      <pane ySplit="1" topLeftCell="A658" activePane="bottomLeft" state="frozen"/>
      <selection pane="bottomLeft" activeCell="A676" sqref="A676"/>
    </sheetView>
  </sheetViews>
  <sheetFormatPr baseColWidth="10" defaultRowHeight="15"/>
  <cols>
    <col min="1" max="1" width="12.5" customWidth="1"/>
    <col min="2" max="2" width="15.1640625" customWidth="1"/>
    <col min="3" max="3" width="13.6640625" customWidth="1"/>
    <col min="4" max="4" width="26.33203125" customWidth="1"/>
    <col min="5" max="5" width="12.6640625" customWidth="1"/>
    <col min="6" max="6" width="8.83203125" customWidth="1"/>
    <col min="7" max="7" width="8.1640625" customWidth="1"/>
    <col min="8" max="8" width="9.83203125" customWidth="1"/>
    <col min="9" max="9" width="13" customWidth="1"/>
    <col min="10" max="10" width="18.5" customWidth="1"/>
    <col min="11" max="11" width="13.6640625" customWidth="1"/>
    <col min="12" max="12" width="16.33203125" customWidth="1"/>
    <col min="13" max="13" width="43.83203125" customWidth="1"/>
    <col min="14" max="17" width="12.83203125" customWidth="1"/>
    <col min="18" max="18" width="35.6640625" customWidth="1"/>
    <col min="19" max="19" width="9.1640625" customWidth="1"/>
    <col min="20" max="26" width="8.33203125" customWidth="1"/>
    <col min="27" max="46" width="8"/>
  </cols>
  <sheetData>
    <row r="1" spans="1:46" ht="34">
      <c r="A1" s="1" t="s">
        <v>0</v>
      </c>
      <c r="B1" s="1" t="s">
        <v>1</v>
      </c>
      <c r="C1" s="65" t="s">
        <v>2</v>
      </c>
      <c r="D1" s="4" t="s">
        <v>3</v>
      </c>
      <c r="E1" s="4" t="s">
        <v>4</v>
      </c>
      <c r="F1" s="4" t="s">
        <v>5</v>
      </c>
      <c r="G1" s="4" t="s">
        <v>6</v>
      </c>
      <c r="H1" s="5" t="s">
        <v>7</v>
      </c>
      <c r="I1" s="4" t="s">
        <v>8</v>
      </c>
      <c r="J1" s="6" t="s">
        <v>9</v>
      </c>
      <c r="K1" s="4" t="s">
        <v>10</v>
      </c>
      <c r="L1" s="3" t="s">
        <v>11</v>
      </c>
      <c r="M1" s="3" t="s">
        <v>12</v>
      </c>
      <c r="N1" s="7" t="s">
        <v>13</v>
      </c>
      <c r="O1" s="8" t="s">
        <v>14</v>
      </c>
      <c r="P1" s="9" t="s">
        <v>15</v>
      </c>
      <c r="Q1" s="7" t="s">
        <v>16</v>
      </c>
      <c r="R1" s="7" t="s">
        <v>17</v>
      </c>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row>
    <row r="2" spans="1:46" ht="34">
      <c r="A2" s="11">
        <v>44228</v>
      </c>
      <c r="B2" s="11">
        <v>44384</v>
      </c>
      <c r="C2" s="12">
        <v>100008895456</v>
      </c>
      <c r="D2" s="32" t="s">
        <v>352</v>
      </c>
      <c r="E2" s="14" t="s">
        <v>19</v>
      </c>
      <c r="F2" s="14" t="s">
        <v>337</v>
      </c>
      <c r="G2" s="15" t="s">
        <v>353</v>
      </c>
      <c r="H2" s="16">
        <v>0.25</v>
      </c>
      <c r="I2" s="17" t="s">
        <v>46</v>
      </c>
      <c r="J2" s="18">
        <v>3000</v>
      </c>
      <c r="K2" s="19" t="s">
        <v>354</v>
      </c>
      <c r="L2" s="19" t="s">
        <v>355</v>
      </c>
      <c r="M2" s="19" t="s">
        <v>356</v>
      </c>
      <c r="N2" s="20" t="s">
        <v>37</v>
      </c>
      <c r="O2" s="21"/>
      <c r="P2" s="22"/>
      <c r="Q2" s="23"/>
      <c r="R2" s="19"/>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row>
    <row r="3" spans="1:46" ht="17">
      <c r="A3" s="11">
        <v>44252</v>
      </c>
      <c r="B3" s="66">
        <v>44292</v>
      </c>
      <c r="C3" s="67">
        <v>100014691130</v>
      </c>
      <c r="D3" s="29" t="s">
        <v>357</v>
      </c>
      <c r="E3" s="14" t="s">
        <v>19</v>
      </c>
      <c r="F3" s="14" t="s">
        <v>20</v>
      </c>
      <c r="G3" s="15" t="s">
        <v>358</v>
      </c>
      <c r="H3" s="16">
        <v>0.25</v>
      </c>
      <c r="I3" s="17" t="s">
        <v>359</v>
      </c>
      <c r="J3" s="18">
        <v>10000</v>
      </c>
      <c r="K3" s="29" t="s">
        <v>360</v>
      </c>
      <c r="L3" s="29"/>
      <c r="M3" s="19" t="s">
        <v>361</v>
      </c>
      <c r="N3" s="23"/>
      <c r="O3" s="11"/>
      <c r="P3" s="49"/>
      <c r="Q3" s="23"/>
      <c r="R3" s="50" t="s">
        <v>361</v>
      </c>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row>
    <row r="4" spans="1:46" ht="17">
      <c r="A4" s="11">
        <v>44252</v>
      </c>
      <c r="B4" s="11">
        <v>44383</v>
      </c>
      <c r="C4" s="68">
        <v>100017738794</v>
      </c>
      <c r="D4" s="32" t="s">
        <v>362</v>
      </c>
      <c r="E4" s="27" t="s">
        <v>74</v>
      </c>
      <c r="F4" s="14" t="s">
        <v>35</v>
      </c>
      <c r="G4" s="15" t="s">
        <v>363</v>
      </c>
      <c r="H4" s="16">
        <v>0.25</v>
      </c>
      <c r="I4" s="17" t="s">
        <v>54</v>
      </c>
      <c r="J4" s="18">
        <v>5000</v>
      </c>
      <c r="K4" s="19" t="s">
        <v>23</v>
      </c>
      <c r="L4" s="19"/>
      <c r="M4" s="19"/>
      <c r="N4" s="14" t="s">
        <v>37</v>
      </c>
      <c r="O4" s="21"/>
      <c r="P4" s="22"/>
      <c r="Q4" s="23" t="s">
        <v>139</v>
      </c>
      <c r="R4" s="19"/>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row>
    <row r="5" spans="1:46" ht="16">
      <c r="A5" s="11">
        <v>44253</v>
      </c>
      <c r="B5" s="66">
        <v>44357</v>
      </c>
      <c r="C5" s="67">
        <v>100011661950</v>
      </c>
      <c r="D5" s="29" t="s">
        <v>364</v>
      </c>
      <c r="E5" s="14" t="s">
        <v>19</v>
      </c>
      <c r="F5" s="14" t="s">
        <v>20</v>
      </c>
      <c r="G5" s="15" t="s">
        <v>21</v>
      </c>
      <c r="H5" s="16">
        <v>0.25</v>
      </c>
      <c r="I5" s="14" t="s">
        <v>365</v>
      </c>
      <c r="J5" s="18">
        <v>3000</v>
      </c>
      <c r="K5" s="29" t="s">
        <v>366</v>
      </c>
      <c r="L5" s="29"/>
      <c r="M5" s="19"/>
      <c r="N5" s="23"/>
      <c r="O5" s="31"/>
      <c r="P5" s="49"/>
      <c r="Q5" s="23"/>
      <c r="R5" s="50"/>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row>
    <row r="6" spans="1:46" ht="17">
      <c r="A6" s="11">
        <v>44259</v>
      </c>
      <c r="B6" s="11">
        <v>44377</v>
      </c>
      <c r="C6" s="68">
        <v>100011140275</v>
      </c>
      <c r="D6" s="32" t="s">
        <v>367</v>
      </c>
      <c r="E6" s="14" t="s">
        <v>19</v>
      </c>
      <c r="F6" s="14" t="s">
        <v>20</v>
      </c>
      <c r="G6" s="15" t="s">
        <v>212</v>
      </c>
      <c r="H6" s="16">
        <v>0</v>
      </c>
      <c r="I6" s="17" t="s">
        <v>28</v>
      </c>
      <c r="J6" s="18">
        <v>5211</v>
      </c>
      <c r="K6" s="19" t="s">
        <v>23</v>
      </c>
      <c r="L6" s="19"/>
      <c r="M6" s="19" t="s">
        <v>368</v>
      </c>
      <c r="N6" s="20"/>
      <c r="O6" s="21"/>
      <c r="P6" s="22"/>
      <c r="Q6" s="23"/>
      <c r="R6" s="19" t="s">
        <v>369</v>
      </c>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row>
    <row r="7" spans="1:46" ht="17">
      <c r="A7" s="11">
        <v>44272</v>
      </c>
      <c r="B7" s="11">
        <v>44343</v>
      </c>
      <c r="C7" s="47" t="s">
        <v>370</v>
      </c>
      <c r="D7" s="26" t="s">
        <v>371</v>
      </c>
      <c r="E7" s="27" t="s">
        <v>74</v>
      </c>
      <c r="F7" s="14" t="s">
        <v>35</v>
      </c>
      <c r="G7" s="28" t="s">
        <v>372</v>
      </c>
      <c r="H7" s="69">
        <v>0.3</v>
      </c>
      <c r="I7" s="17"/>
      <c r="J7" s="18">
        <v>20000</v>
      </c>
      <c r="K7" s="26" t="s">
        <v>373</v>
      </c>
      <c r="L7" s="29"/>
      <c r="M7" s="18"/>
      <c r="N7" s="14" t="s">
        <v>31</v>
      </c>
      <c r="O7" s="11"/>
      <c r="P7" s="22"/>
      <c r="Q7" s="23"/>
      <c r="R7" s="26"/>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row>
    <row r="8" spans="1:46" ht="17">
      <c r="A8" s="25">
        <v>44285</v>
      </c>
      <c r="B8" s="25">
        <v>44288</v>
      </c>
      <c r="C8" s="47" t="s">
        <v>374</v>
      </c>
      <c r="D8" s="26" t="s">
        <v>375</v>
      </c>
      <c r="E8" s="27" t="s">
        <v>74</v>
      </c>
      <c r="F8" s="14" t="s">
        <v>35</v>
      </c>
      <c r="G8" s="28" t="s">
        <v>167</v>
      </c>
      <c r="H8" s="28"/>
      <c r="I8" s="17"/>
      <c r="J8" s="18">
        <v>5000</v>
      </c>
      <c r="K8" s="26" t="s">
        <v>376</v>
      </c>
      <c r="L8" s="29"/>
      <c r="M8" s="26"/>
      <c r="N8" s="14" t="s">
        <v>37</v>
      </c>
      <c r="O8" s="11"/>
      <c r="P8" s="30"/>
      <c r="Q8" s="14"/>
      <c r="R8" s="26"/>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row>
    <row r="9" spans="1:46" ht="16">
      <c r="A9" s="11">
        <v>44294</v>
      </c>
      <c r="B9" s="66">
        <v>44365</v>
      </c>
      <c r="C9" s="67">
        <v>100015945238</v>
      </c>
      <c r="D9" s="29" t="s">
        <v>377</v>
      </c>
      <c r="E9" s="14" t="s">
        <v>19</v>
      </c>
      <c r="F9" s="14" t="s">
        <v>20</v>
      </c>
      <c r="G9" s="15" t="s">
        <v>27</v>
      </c>
      <c r="H9" s="16">
        <v>0.25</v>
      </c>
      <c r="I9" s="14" t="s">
        <v>378</v>
      </c>
      <c r="J9" s="18">
        <v>10000</v>
      </c>
      <c r="K9" s="29" t="s">
        <v>379</v>
      </c>
      <c r="L9" s="29"/>
      <c r="M9" s="19"/>
      <c r="N9" s="23"/>
      <c r="O9" s="11"/>
      <c r="P9" s="49"/>
      <c r="Q9" s="23"/>
      <c r="R9" s="50"/>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row>
    <row r="10" spans="1:46" ht="17">
      <c r="A10" s="11">
        <v>44294</v>
      </c>
      <c r="B10" s="11">
        <v>44316</v>
      </c>
      <c r="C10" s="47" t="s">
        <v>380</v>
      </c>
      <c r="D10" s="26" t="s">
        <v>381</v>
      </c>
      <c r="E10" s="27" t="s">
        <v>34</v>
      </c>
      <c r="F10" s="14" t="s">
        <v>35</v>
      </c>
      <c r="G10" s="28" t="s">
        <v>131</v>
      </c>
      <c r="H10" s="69">
        <v>0.3</v>
      </c>
      <c r="I10" s="17"/>
      <c r="J10" s="18">
        <v>5000</v>
      </c>
      <c r="K10" s="26" t="s">
        <v>23</v>
      </c>
      <c r="L10" s="29"/>
      <c r="M10" s="26"/>
      <c r="N10" s="14" t="s">
        <v>37</v>
      </c>
      <c r="O10" s="11"/>
      <c r="P10" s="30"/>
      <c r="Q10" s="14"/>
      <c r="R10" s="26"/>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row>
    <row r="11" spans="1:46" ht="17">
      <c r="A11" s="25">
        <v>44295</v>
      </c>
      <c r="B11" s="25">
        <v>44328</v>
      </c>
      <c r="C11" s="47" t="s">
        <v>382</v>
      </c>
      <c r="D11" s="26" t="s">
        <v>383</v>
      </c>
      <c r="E11" s="27" t="s">
        <v>34</v>
      </c>
      <c r="F11" s="14" t="s">
        <v>35</v>
      </c>
      <c r="G11" s="28" t="s">
        <v>167</v>
      </c>
      <c r="H11" s="69">
        <v>0.3</v>
      </c>
      <c r="I11" s="17"/>
      <c r="J11" s="18">
        <v>10000</v>
      </c>
      <c r="K11" s="26" t="s">
        <v>384</v>
      </c>
      <c r="L11" s="29"/>
      <c r="M11" s="26"/>
      <c r="N11" s="14" t="s">
        <v>37</v>
      </c>
      <c r="O11" s="11"/>
      <c r="P11" s="30"/>
      <c r="Q11" s="14"/>
      <c r="R11" s="26"/>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row>
    <row r="12" spans="1:46" ht="34">
      <c r="A12" s="11">
        <v>44299</v>
      </c>
      <c r="B12" s="11">
        <v>44316</v>
      </c>
      <c r="C12" s="47" t="s">
        <v>385</v>
      </c>
      <c r="D12" s="26" t="s">
        <v>386</v>
      </c>
      <c r="E12" s="27" t="s">
        <v>34</v>
      </c>
      <c r="F12" s="14" t="s">
        <v>35</v>
      </c>
      <c r="G12" s="28" t="s">
        <v>131</v>
      </c>
      <c r="H12" s="69">
        <v>0.3</v>
      </c>
      <c r="I12" s="17"/>
      <c r="J12" s="18">
        <v>5000</v>
      </c>
      <c r="K12" s="26" t="s">
        <v>387</v>
      </c>
      <c r="L12" s="29"/>
      <c r="M12" s="26"/>
      <c r="N12" s="14" t="s">
        <v>37</v>
      </c>
      <c r="O12" s="11"/>
      <c r="P12" s="30"/>
      <c r="Q12" s="14"/>
      <c r="R12" s="26"/>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row>
    <row r="13" spans="1:46" ht="17">
      <c r="A13" s="11">
        <v>44299</v>
      </c>
      <c r="B13" s="11">
        <v>44341</v>
      </c>
      <c r="C13" s="47" t="s">
        <v>388</v>
      </c>
      <c r="D13" s="26" t="s">
        <v>389</v>
      </c>
      <c r="E13" s="27" t="s">
        <v>34</v>
      </c>
      <c r="F13" s="14" t="s">
        <v>35</v>
      </c>
      <c r="G13" s="28" t="s">
        <v>390</v>
      </c>
      <c r="H13" s="69">
        <v>0.6</v>
      </c>
      <c r="I13" s="17"/>
      <c r="J13" s="18">
        <v>4000</v>
      </c>
      <c r="K13" s="26" t="s">
        <v>391</v>
      </c>
      <c r="L13" s="29"/>
      <c r="M13" s="26"/>
      <c r="N13" s="14" t="s">
        <v>37</v>
      </c>
      <c r="O13" s="11"/>
      <c r="P13" s="30"/>
      <c r="Q13" s="14"/>
      <c r="R13" s="26"/>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row>
    <row r="14" spans="1:46" ht="17">
      <c r="A14" s="11">
        <v>44300</v>
      </c>
      <c r="B14" s="11">
        <v>44362</v>
      </c>
      <c r="C14" s="47" t="s">
        <v>392</v>
      </c>
      <c r="D14" s="26" t="s">
        <v>393</v>
      </c>
      <c r="E14" s="27" t="s">
        <v>34</v>
      </c>
      <c r="F14" s="14" t="s">
        <v>35</v>
      </c>
      <c r="G14" s="28" t="s">
        <v>75</v>
      </c>
      <c r="H14" s="69">
        <v>0.3</v>
      </c>
      <c r="I14" s="17"/>
      <c r="J14" s="18">
        <v>5000</v>
      </c>
      <c r="K14" s="26" t="s">
        <v>394</v>
      </c>
      <c r="L14" s="19"/>
      <c r="M14" s="26"/>
      <c r="N14" s="14" t="s">
        <v>37</v>
      </c>
      <c r="O14" s="11"/>
      <c r="P14" s="30"/>
      <c r="Q14" s="14"/>
      <c r="R14" s="26"/>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row>
    <row r="15" spans="1:46" ht="17">
      <c r="A15" s="11">
        <v>44295</v>
      </c>
      <c r="B15" s="11">
        <v>44389</v>
      </c>
      <c r="C15" s="12" t="s">
        <v>395</v>
      </c>
      <c r="D15" s="13" t="s">
        <v>396</v>
      </c>
      <c r="E15" s="14" t="s">
        <v>19</v>
      </c>
      <c r="F15" s="14" t="s">
        <v>337</v>
      </c>
      <c r="G15" s="15" t="s">
        <v>397</v>
      </c>
      <c r="H15" s="16">
        <v>1</v>
      </c>
      <c r="I15" s="17" t="s">
        <v>46</v>
      </c>
      <c r="J15" s="18">
        <v>3000</v>
      </c>
      <c r="K15" s="19" t="s">
        <v>42</v>
      </c>
      <c r="L15" s="19"/>
      <c r="M15" s="19" t="s">
        <v>398</v>
      </c>
      <c r="N15" s="20" t="s">
        <v>37</v>
      </c>
      <c r="O15" s="36">
        <v>44388</v>
      </c>
      <c r="P15" s="22">
        <v>3433.9</v>
      </c>
      <c r="Q15" s="23" t="s">
        <v>139</v>
      </c>
      <c r="R15" s="19"/>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row>
    <row r="16" spans="1:46" ht="34">
      <c r="A16" s="11">
        <v>44301</v>
      </c>
      <c r="B16" s="11">
        <v>44306</v>
      </c>
      <c r="C16" s="47" t="s">
        <v>399</v>
      </c>
      <c r="D16" s="26" t="s">
        <v>400</v>
      </c>
      <c r="E16" s="27" t="s">
        <v>34</v>
      </c>
      <c r="F16" s="14" t="s">
        <v>35</v>
      </c>
      <c r="G16" s="28" t="s">
        <v>167</v>
      </c>
      <c r="H16" s="69">
        <v>0.6</v>
      </c>
      <c r="I16" s="17"/>
      <c r="J16" s="18">
        <v>5000</v>
      </c>
      <c r="K16" s="26" t="s">
        <v>384</v>
      </c>
      <c r="L16" s="29"/>
      <c r="M16" s="26"/>
      <c r="N16" s="14" t="s">
        <v>37</v>
      </c>
      <c r="O16" s="11"/>
      <c r="P16" s="30"/>
      <c r="Q16" s="14"/>
      <c r="R16" s="26"/>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row>
    <row r="17" spans="1:46" ht="17">
      <c r="A17" s="11">
        <v>44301</v>
      </c>
      <c r="B17" s="66">
        <v>44334</v>
      </c>
      <c r="C17" s="67">
        <v>100018632616</v>
      </c>
      <c r="D17" s="29" t="s">
        <v>401</v>
      </c>
      <c r="E17" s="14" t="s">
        <v>19</v>
      </c>
      <c r="F17" s="14" t="s">
        <v>20</v>
      </c>
      <c r="G17" s="15" t="s">
        <v>358</v>
      </c>
      <c r="H17" s="16">
        <v>0.5</v>
      </c>
      <c r="I17" s="17" t="s">
        <v>359</v>
      </c>
      <c r="J17" s="18">
        <v>5000</v>
      </c>
      <c r="K17" s="29" t="s">
        <v>23</v>
      </c>
      <c r="L17" s="29"/>
      <c r="M17" s="19" t="s">
        <v>361</v>
      </c>
      <c r="N17" s="23"/>
      <c r="O17" s="31"/>
      <c r="P17" s="49"/>
      <c r="Q17" s="23"/>
      <c r="R17" s="50" t="s">
        <v>361</v>
      </c>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row>
    <row r="18" spans="1:46" ht="17">
      <c r="A18" s="11">
        <v>44305</v>
      </c>
      <c r="B18" s="11">
        <v>44316</v>
      </c>
      <c r="C18" s="47" t="s">
        <v>402</v>
      </c>
      <c r="D18" s="26" t="s">
        <v>375</v>
      </c>
      <c r="E18" s="27" t="s">
        <v>34</v>
      </c>
      <c r="F18" s="14" t="s">
        <v>35</v>
      </c>
      <c r="G18" s="28" t="s">
        <v>131</v>
      </c>
      <c r="H18" s="69">
        <v>0.6</v>
      </c>
      <c r="I18" s="17"/>
      <c r="J18" s="18">
        <v>15000</v>
      </c>
      <c r="K18" s="26" t="s">
        <v>23</v>
      </c>
      <c r="L18" s="29"/>
      <c r="M18" s="26"/>
      <c r="N18" s="14" t="s">
        <v>37</v>
      </c>
      <c r="O18" s="11"/>
      <c r="P18" s="30"/>
      <c r="Q18" s="14"/>
      <c r="R18" s="26"/>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row>
    <row r="19" spans="1:46" ht="17">
      <c r="A19" s="11">
        <v>44305</v>
      </c>
      <c r="B19" s="11">
        <v>44350</v>
      </c>
      <c r="C19" s="68">
        <v>100018470622</v>
      </c>
      <c r="D19" s="32" t="s">
        <v>403</v>
      </c>
      <c r="E19" s="14" t="s">
        <v>19</v>
      </c>
      <c r="F19" s="14" t="s">
        <v>20</v>
      </c>
      <c r="G19" s="15" t="s">
        <v>21</v>
      </c>
      <c r="H19" s="16">
        <v>0</v>
      </c>
      <c r="I19" s="17" t="s">
        <v>22</v>
      </c>
      <c r="J19" s="18">
        <v>3000</v>
      </c>
      <c r="K19" s="19" t="s">
        <v>259</v>
      </c>
      <c r="L19" s="19"/>
      <c r="M19" s="19" t="s">
        <v>404</v>
      </c>
      <c r="N19" s="20"/>
      <c r="O19" s="21"/>
      <c r="P19" s="22"/>
      <c r="Q19" s="23"/>
      <c r="R19" s="19" t="s">
        <v>25</v>
      </c>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row>
    <row r="20" spans="1:46" ht="34">
      <c r="A20" s="11">
        <v>44306</v>
      </c>
      <c r="B20" s="11">
        <v>44379</v>
      </c>
      <c r="C20" s="68">
        <v>100016476337</v>
      </c>
      <c r="D20" s="32" t="s">
        <v>405</v>
      </c>
      <c r="E20" s="14" t="s">
        <v>19</v>
      </c>
      <c r="F20" s="14" t="s">
        <v>20</v>
      </c>
      <c r="G20" s="15" t="s">
        <v>21</v>
      </c>
      <c r="H20" s="16">
        <v>0</v>
      </c>
      <c r="I20" s="17" t="s">
        <v>22</v>
      </c>
      <c r="J20" s="18">
        <v>5000</v>
      </c>
      <c r="K20" s="19" t="s">
        <v>163</v>
      </c>
      <c r="L20" s="19"/>
      <c r="M20" s="19" t="s">
        <v>406</v>
      </c>
      <c r="N20" s="20"/>
      <c r="O20" s="11"/>
      <c r="P20" s="22"/>
      <c r="Q20" s="23"/>
      <c r="R20" s="19" t="s">
        <v>407</v>
      </c>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row>
    <row r="21" spans="1:46" ht="17">
      <c r="A21" s="11">
        <v>44307</v>
      </c>
      <c r="B21" s="11">
        <v>44378</v>
      </c>
      <c r="C21" s="68">
        <v>100017829590</v>
      </c>
      <c r="D21" s="32" t="s">
        <v>408</v>
      </c>
      <c r="E21" s="14" t="s">
        <v>34</v>
      </c>
      <c r="F21" s="14" t="s">
        <v>35</v>
      </c>
      <c r="G21" s="15" t="s">
        <v>103</v>
      </c>
      <c r="H21" s="16">
        <v>0.25</v>
      </c>
      <c r="I21" s="17" t="s">
        <v>41</v>
      </c>
      <c r="J21" s="18">
        <v>5000</v>
      </c>
      <c r="K21" s="19" t="s">
        <v>409</v>
      </c>
      <c r="L21" s="19"/>
      <c r="M21" s="19"/>
      <c r="N21" s="14" t="s">
        <v>37</v>
      </c>
      <c r="O21" s="21"/>
      <c r="P21" s="22"/>
      <c r="Q21" s="23"/>
      <c r="R21" s="19"/>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row>
    <row r="22" spans="1:46" ht="17">
      <c r="A22" s="11">
        <v>44308</v>
      </c>
      <c r="B22" s="11">
        <v>44308</v>
      </c>
      <c r="C22" s="47" t="s">
        <v>410</v>
      </c>
      <c r="D22" s="26" t="s">
        <v>411</v>
      </c>
      <c r="E22" s="27" t="s">
        <v>34</v>
      </c>
      <c r="F22" s="14" t="s">
        <v>35</v>
      </c>
      <c r="G22" s="28" t="s">
        <v>153</v>
      </c>
      <c r="H22" s="69">
        <v>0.3</v>
      </c>
      <c r="I22" s="17"/>
      <c r="J22" s="18">
        <v>4000</v>
      </c>
      <c r="K22" s="26" t="s">
        <v>23</v>
      </c>
      <c r="L22" s="29"/>
      <c r="M22" s="26"/>
      <c r="N22" s="14" t="s">
        <v>37</v>
      </c>
      <c r="O22" s="11"/>
      <c r="P22" s="30"/>
      <c r="Q22" s="14"/>
      <c r="R22" s="26"/>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row>
    <row r="23" spans="1:46" ht="17">
      <c r="A23" s="11">
        <v>44308</v>
      </c>
      <c r="B23" s="11">
        <v>44312</v>
      </c>
      <c r="C23" s="47" t="s">
        <v>412</v>
      </c>
      <c r="D23" s="26" t="s">
        <v>413</v>
      </c>
      <c r="E23" s="27" t="s">
        <v>34</v>
      </c>
      <c r="F23" s="14" t="s">
        <v>35</v>
      </c>
      <c r="G23" s="28" t="s">
        <v>131</v>
      </c>
      <c r="H23" s="69">
        <v>0.3</v>
      </c>
      <c r="I23" s="17"/>
      <c r="J23" s="18">
        <v>3000</v>
      </c>
      <c r="K23" s="26" t="s">
        <v>23</v>
      </c>
      <c r="L23" s="29"/>
      <c r="M23" s="26"/>
      <c r="N23" s="14" t="s">
        <v>37</v>
      </c>
      <c r="O23" s="11"/>
      <c r="P23" s="30"/>
      <c r="Q23" s="14"/>
      <c r="R23" s="26"/>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row>
    <row r="24" spans="1:46" ht="17">
      <c r="A24" s="11">
        <v>44309</v>
      </c>
      <c r="B24" s="11">
        <v>44375</v>
      </c>
      <c r="C24" s="68">
        <v>100016486591</v>
      </c>
      <c r="D24" s="32" t="s">
        <v>414</v>
      </c>
      <c r="E24" s="14" t="s">
        <v>19</v>
      </c>
      <c r="F24" s="14" t="s">
        <v>39</v>
      </c>
      <c r="G24" s="15" t="s">
        <v>40</v>
      </c>
      <c r="H24" s="16">
        <v>0.25</v>
      </c>
      <c r="I24" s="17" t="s">
        <v>156</v>
      </c>
      <c r="J24" s="18">
        <v>30000</v>
      </c>
      <c r="K24" s="19" t="s">
        <v>415</v>
      </c>
      <c r="L24" s="19"/>
      <c r="M24" s="19" t="s">
        <v>416</v>
      </c>
      <c r="N24" s="20"/>
      <c r="O24" s="11"/>
      <c r="P24" s="22"/>
      <c r="Q24" s="23"/>
      <c r="R24" s="19"/>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row>
    <row r="25" spans="1:46" ht="17">
      <c r="A25" s="25">
        <v>44309</v>
      </c>
      <c r="B25" s="25">
        <v>44378</v>
      </c>
      <c r="C25" s="47" t="s">
        <v>417</v>
      </c>
      <c r="D25" s="26" t="s">
        <v>418</v>
      </c>
      <c r="E25" s="27" t="s">
        <v>34</v>
      </c>
      <c r="F25" s="14" t="s">
        <v>35</v>
      </c>
      <c r="G25" s="28" t="s">
        <v>363</v>
      </c>
      <c r="H25" s="69">
        <v>0</v>
      </c>
      <c r="I25" s="17"/>
      <c r="J25" s="18">
        <v>8000</v>
      </c>
      <c r="K25" s="26" t="s">
        <v>419</v>
      </c>
      <c r="L25" s="29"/>
      <c r="M25" s="26"/>
      <c r="N25" s="14" t="s">
        <v>37</v>
      </c>
      <c r="O25" s="11"/>
      <c r="P25" s="30"/>
      <c r="Q25" s="14"/>
      <c r="R25" s="26"/>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row>
    <row r="26" spans="1:46" ht="17">
      <c r="A26" s="11">
        <v>44309</v>
      </c>
      <c r="B26" s="11">
        <v>44377</v>
      </c>
      <c r="C26" s="68">
        <v>100018997038</v>
      </c>
      <c r="D26" s="32" t="s">
        <v>420</v>
      </c>
      <c r="E26" s="14" t="s">
        <v>34</v>
      </c>
      <c r="F26" s="14" t="s">
        <v>35</v>
      </c>
      <c r="G26" s="15" t="s">
        <v>53</v>
      </c>
      <c r="H26" s="16">
        <v>0.25</v>
      </c>
      <c r="I26" s="17" t="s">
        <v>54</v>
      </c>
      <c r="J26" s="18">
        <v>5880</v>
      </c>
      <c r="K26" s="19" t="s">
        <v>421</v>
      </c>
      <c r="L26" s="19"/>
      <c r="M26" s="19"/>
      <c r="N26" s="14" t="s">
        <v>37</v>
      </c>
      <c r="O26" s="21"/>
      <c r="P26" s="22"/>
      <c r="Q26" s="23"/>
      <c r="R26" s="19"/>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row>
    <row r="27" spans="1:46" ht="17">
      <c r="A27" s="11">
        <v>44309</v>
      </c>
      <c r="B27" s="11">
        <v>44383</v>
      </c>
      <c r="C27" s="68">
        <v>100016721960</v>
      </c>
      <c r="D27" s="32" t="s">
        <v>422</v>
      </c>
      <c r="E27" s="14" t="s">
        <v>34</v>
      </c>
      <c r="F27" s="14" t="s">
        <v>35</v>
      </c>
      <c r="G27" s="15" t="s">
        <v>363</v>
      </c>
      <c r="H27" s="16">
        <v>0</v>
      </c>
      <c r="I27" s="17" t="s">
        <v>28</v>
      </c>
      <c r="J27" s="18">
        <v>5000</v>
      </c>
      <c r="K27" s="19" t="s">
        <v>23</v>
      </c>
      <c r="L27" s="19"/>
      <c r="M27" s="19"/>
      <c r="N27" s="14" t="s">
        <v>37</v>
      </c>
      <c r="O27" s="11"/>
      <c r="P27" s="22"/>
      <c r="Q27" s="23"/>
      <c r="R27" s="19"/>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row>
    <row r="28" spans="1:46" ht="17">
      <c r="A28" s="11">
        <v>44309</v>
      </c>
      <c r="B28" s="11">
        <v>44363</v>
      </c>
      <c r="C28" s="68">
        <v>100018832839</v>
      </c>
      <c r="D28" s="32" t="s">
        <v>423</v>
      </c>
      <c r="E28" s="14" t="s">
        <v>34</v>
      </c>
      <c r="F28" s="14" t="s">
        <v>35</v>
      </c>
      <c r="G28" s="15" t="s">
        <v>75</v>
      </c>
      <c r="H28" s="16">
        <v>0.25</v>
      </c>
      <c r="I28" s="17" t="s">
        <v>54</v>
      </c>
      <c r="J28" s="18">
        <v>3000</v>
      </c>
      <c r="K28" s="19" t="s">
        <v>23</v>
      </c>
      <c r="L28" s="19"/>
      <c r="M28" s="19"/>
      <c r="N28" s="14" t="s">
        <v>37</v>
      </c>
      <c r="O28" s="21"/>
      <c r="P28" s="22"/>
      <c r="Q28" s="23"/>
      <c r="R28" s="19"/>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row>
    <row r="29" spans="1:46" ht="16">
      <c r="A29" s="11">
        <v>44309</v>
      </c>
      <c r="B29" s="66">
        <v>44309</v>
      </c>
      <c r="C29" s="67">
        <v>100014821333</v>
      </c>
      <c r="D29" s="29" t="s">
        <v>424</v>
      </c>
      <c r="E29" s="14" t="s">
        <v>19</v>
      </c>
      <c r="F29" s="14" t="s">
        <v>20</v>
      </c>
      <c r="G29" s="15" t="s">
        <v>358</v>
      </c>
      <c r="H29" s="16">
        <v>0.5</v>
      </c>
      <c r="I29" s="17" t="s">
        <v>359</v>
      </c>
      <c r="J29" s="18">
        <v>3000</v>
      </c>
      <c r="K29" s="29" t="s">
        <v>23</v>
      </c>
      <c r="L29" s="29"/>
      <c r="M29" s="19"/>
      <c r="N29" s="23"/>
      <c r="O29" s="11"/>
      <c r="P29" s="49"/>
      <c r="Q29" s="23"/>
      <c r="R29" s="50" t="s">
        <v>25</v>
      </c>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row>
    <row r="30" spans="1:46" ht="17">
      <c r="A30" s="25">
        <v>44311</v>
      </c>
      <c r="B30" s="25">
        <v>44316</v>
      </c>
      <c r="C30" s="47" t="s">
        <v>425</v>
      </c>
      <c r="D30" s="26" t="s">
        <v>426</v>
      </c>
      <c r="E30" s="27" t="s">
        <v>34</v>
      </c>
      <c r="F30" s="14" t="s">
        <v>35</v>
      </c>
      <c r="G30" s="28" t="s">
        <v>131</v>
      </c>
      <c r="H30" s="69">
        <v>0.3</v>
      </c>
      <c r="I30" s="17"/>
      <c r="J30" s="18">
        <v>10000</v>
      </c>
      <c r="K30" s="26" t="s">
        <v>427</v>
      </c>
      <c r="L30" s="29"/>
      <c r="M30" s="26"/>
      <c r="N30" s="14" t="s">
        <v>37</v>
      </c>
      <c r="O30" s="11"/>
      <c r="P30" s="30"/>
      <c r="Q30" s="14"/>
      <c r="R30" s="26"/>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row>
    <row r="31" spans="1:46" ht="17">
      <c r="A31" s="11">
        <v>44311</v>
      </c>
      <c r="B31" s="11">
        <v>44383</v>
      </c>
      <c r="C31" s="68">
        <v>100018948751</v>
      </c>
      <c r="D31" s="32" t="s">
        <v>428</v>
      </c>
      <c r="E31" s="14" t="s">
        <v>34</v>
      </c>
      <c r="F31" s="14" t="s">
        <v>35</v>
      </c>
      <c r="G31" s="15" t="s">
        <v>363</v>
      </c>
      <c r="H31" s="16">
        <v>0</v>
      </c>
      <c r="I31" s="17" t="s">
        <v>28</v>
      </c>
      <c r="J31" s="18">
        <v>5000</v>
      </c>
      <c r="K31" s="19" t="s">
        <v>23</v>
      </c>
      <c r="L31" s="19"/>
      <c r="M31" s="19"/>
      <c r="N31" s="14" t="s">
        <v>37</v>
      </c>
      <c r="O31" s="21"/>
      <c r="P31" s="22"/>
      <c r="Q31" s="23"/>
      <c r="R31" s="19"/>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row>
    <row r="32" spans="1:46" ht="17">
      <c r="A32" s="31">
        <v>44311</v>
      </c>
      <c r="B32" s="31">
        <v>44378</v>
      </c>
      <c r="C32" s="47" t="s">
        <v>429</v>
      </c>
      <c r="D32" s="26" t="s">
        <v>430</v>
      </c>
      <c r="E32" s="27" t="s">
        <v>34</v>
      </c>
      <c r="F32" s="14" t="s">
        <v>35</v>
      </c>
      <c r="G32" s="28" t="s">
        <v>363</v>
      </c>
      <c r="H32" s="69">
        <v>0</v>
      </c>
      <c r="I32" s="17"/>
      <c r="J32" s="18">
        <v>5000</v>
      </c>
      <c r="K32" s="26" t="s">
        <v>23</v>
      </c>
      <c r="L32" s="29"/>
      <c r="M32" s="26"/>
      <c r="N32" s="14" t="s">
        <v>37</v>
      </c>
      <c r="O32" s="11"/>
      <c r="P32" s="30"/>
      <c r="Q32" s="14"/>
      <c r="R32" s="26"/>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row>
    <row r="33" spans="1:46" ht="17">
      <c r="A33" s="11">
        <v>44311</v>
      </c>
      <c r="B33" s="11">
        <v>44375</v>
      </c>
      <c r="C33" s="68">
        <v>100018135307</v>
      </c>
      <c r="D33" s="32" t="s">
        <v>431</v>
      </c>
      <c r="E33" s="14" t="s">
        <v>19</v>
      </c>
      <c r="F33" s="14" t="s">
        <v>39</v>
      </c>
      <c r="G33" s="15" t="s">
        <v>113</v>
      </c>
      <c r="H33" s="16">
        <v>0.5</v>
      </c>
      <c r="I33" s="17" t="s">
        <v>28</v>
      </c>
      <c r="J33" s="18">
        <v>3242</v>
      </c>
      <c r="K33" s="19" t="s">
        <v>42</v>
      </c>
      <c r="L33" s="19"/>
      <c r="M33" s="19" t="s">
        <v>432</v>
      </c>
      <c r="N33" s="20"/>
      <c r="O33" s="21"/>
      <c r="P33" s="22"/>
      <c r="Q33" s="23"/>
      <c r="R33" s="19"/>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row>
    <row r="34" spans="1:46" ht="34">
      <c r="A34" s="31">
        <v>44311</v>
      </c>
      <c r="B34" s="31">
        <v>44322</v>
      </c>
      <c r="C34" s="47" t="s">
        <v>433</v>
      </c>
      <c r="D34" s="26" t="s">
        <v>434</v>
      </c>
      <c r="E34" s="27" t="s">
        <v>34</v>
      </c>
      <c r="F34" s="14" t="s">
        <v>35</v>
      </c>
      <c r="G34" s="28" t="s">
        <v>390</v>
      </c>
      <c r="H34" s="69">
        <v>0.3</v>
      </c>
      <c r="I34" s="17"/>
      <c r="J34" s="18">
        <v>3000</v>
      </c>
      <c r="K34" s="26" t="s">
        <v>259</v>
      </c>
      <c r="L34" s="29"/>
      <c r="M34" s="26"/>
      <c r="N34" s="14" t="s">
        <v>37</v>
      </c>
      <c r="O34" s="11"/>
      <c r="P34" s="30"/>
      <c r="Q34" s="14"/>
      <c r="R34" s="26"/>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row>
    <row r="35" spans="1:46" ht="34">
      <c r="A35" s="11">
        <v>44312</v>
      </c>
      <c r="B35" s="11">
        <v>44383</v>
      </c>
      <c r="C35" s="68">
        <v>100016833524</v>
      </c>
      <c r="D35" s="32" t="s">
        <v>435</v>
      </c>
      <c r="E35" s="14" t="s">
        <v>19</v>
      </c>
      <c r="F35" s="14" t="s">
        <v>20</v>
      </c>
      <c r="G35" s="15" t="s">
        <v>49</v>
      </c>
      <c r="H35" s="16">
        <v>0.25</v>
      </c>
      <c r="I35" s="17" t="s">
        <v>41</v>
      </c>
      <c r="J35" s="18">
        <v>20000</v>
      </c>
      <c r="K35" s="19" t="s">
        <v>23</v>
      </c>
      <c r="L35" s="19"/>
      <c r="M35" s="19" t="s">
        <v>436</v>
      </c>
      <c r="N35" s="20"/>
      <c r="O35" s="11"/>
      <c r="P35" s="22"/>
      <c r="Q35" s="23"/>
      <c r="R35" s="19" t="s">
        <v>436</v>
      </c>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row>
    <row r="36" spans="1:46" ht="17">
      <c r="A36" s="11">
        <v>44312</v>
      </c>
      <c r="B36" s="11">
        <v>44384</v>
      </c>
      <c r="C36" s="68">
        <v>100007320614</v>
      </c>
      <c r="D36" s="32" t="s">
        <v>430</v>
      </c>
      <c r="E36" s="14" t="s">
        <v>34</v>
      </c>
      <c r="F36" s="14" t="s">
        <v>35</v>
      </c>
      <c r="G36" s="15" t="s">
        <v>221</v>
      </c>
      <c r="H36" s="16">
        <v>0.5</v>
      </c>
      <c r="I36" s="17" t="s">
        <v>54</v>
      </c>
      <c r="J36" s="18">
        <v>5000</v>
      </c>
      <c r="K36" s="19" t="s">
        <v>23</v>
      </c>
      <c r="L36" s="19" t="s">
        <v>437</v>
      </c>
      <c r="M36" s="19"/>
      <c r="N36" s="14" t="s">
        <v>37</v>
      </c>
      <c r="O36" s="21"/>
      <c r="P36" s="22"/>
      <c r="Q36" s="23"/>
      <c r="R36" s="19"/>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row>
    <row r="37" spans="1:46" ht="17">
      <c r="A37" s="11">
        <v>44313</v>
      </c>
      <c r="B37" s="11">
        <v>44329</v>
      </c>
      <c r="C37" s="47" t="s">
        <v>438</v>
      </c>
      <c r="D37" s="26" t="s">
        <v>439</v>
      </c>
      <c r="E37" s="27" t="s">
        <v>34</v>
      </c>
      <c r="F37" s="14" t="s">
        <v>35</v>
      </c>
      <c r="G37" s="28" t="s">
        <v>390</v>
      </c>
      <c r="H37" s="69">
        <v>0.3</v>
      </c>
      <c r="I37" s="17"/>
      <c r="J37" s="18">
        <v>35000</v>
      </c>
      <c r="K37" s="26" t="s">
        <v>154</v>
      </c>
      <c r="L37" s="29"/>
      <c r="M37" s="26"/>
      <c r="N37" s="14" t="s">
        <v>37</v>
      </c>
      <c r="O37" s="36"/>
      <c r="P37" s="30"/>
      <c r="Q37" s="14"/>
      <c r="R37" s="26"/>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row>
    <row r="38" spans="1:46" ht="17">
      <c r="A38" s="31">
        <v>44313</v>
      </c>
      <c r="B38" s="31">
        <v>44328</v>
      </c>
      <c r="C38" s="67" t="s">
        <v>440</v>
      </c>
      <c r="D38" s="29" t="s">
        <v>441</v>
      </c>
      <c r="E38" s="14" t="s">
        <v>19</v>
      </c>
      <c r="F38" s="14" t="s">
        <v>20</v>
      </c>
      <c r="G38" s="15" t="s">
        <v>212</v>
      </c>
      <c r="H38" s="16">
        <v>0.25</v>
      </c>
      <c r="I38" s="17" t="s">
        <v>365</v>
      </c>
      <c r="J38" s="18">
        <v>10000</v>
      </c>
      <c r="K38" s="29" t="s">
        <v>23</v>
      </c>
      <c r="L38" s="29"/>
      <c r="M38" s="19" t="s">
        <v>442</v>
      </c>
      <c r="N38" s="23"/>
      <c r="O38" s="31"/>
      <c r="P38" s="49"/>
      <c r="Q38" s="23"/>
      <c r="R38" s="50" t="s">
        <v>25</v>
      </c>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row>
    <row r="39" spans="1:46" ht="136">
      <c r="A39" s="11">
        <v>44314</v>
      </c>
      <c r="B39" s="11">
        <v>44372</v>
      </c>
      <c r="C39" s="68">
        <v>100001773333</v>
      </c>
      <c r="D39" s="32" t="s">
        <v>443</v>
      </c>
      <c r="E39" s="14" t="s">
        <v>19</v>
      </c>
      <c r="F39" s="14" t="s">
        <v>39</v>
      </c>
      <c r="G39" s="15" t="s">
        <v>113</v>
      </c>
      <c r="H39" s="16">
        <v>0.25</v>
      </c>
      <c r="I39" s="17" t="s">
        <v>128</v>
      </c>
      <c r="J39" s="18">
        <v>20000</v>
      </c>
      <c r="K39" s="19" t="s">
        <v>42</v>
      </c>
      <c r="L39" s="19"/>
      <c r="M39" s="19" t="s">
        <v>444</v>
      </c>
      <c r="N39" s="20"/>
      <c r="O39" s="21"/>
      <c r="P39" s="22"/>
      <c r="Q39" s="23"/>
      <c r="R39" s="19"/>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row>
    <row r="40" spans="1:46" ht="17">
      <c r="A40" s="11">
        <v>44314</v>
      </c>
      <c r="B40" s="11">
        <v>44383</v>
      </c>
      <c r="C40" s="68">
        <v>100008225878</v>
      </c>
      <c r="D40" s="32" t="s">
        <v>445</v>
      </c>
      <c r="E40" s="14" t="s">
        <v>19</v>
      </c>
      <c r="F40" s="14" t="s">
        <v>20</v>
      </c>
      <c r="G40" s="15" t="s">
        <v>21</v>
      </c>
      <c r="H40" s="16">
        <v>0</v>
      </c>
      <c r="I40" s="17" t="s">
        <v>54</v>
      </c>
      <c r="J40" s="18">
        <v>3880</v>
      </c>
      <c r="K40" s="19" t="s">
        <v>366</v>
      </c>
      <c r="L40" s="19"/>
      <c r="M40" s="19"/>
      <c r="N40" s="20"/>
      <c r="O40" s="21"/>
      <c r="P40" s="22"/>
      <c r="Q40" s="23"/>
      <c r="R40" s="19" t="s">
        <v>446</v>
      </c>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row>
    <row r="41" spans="1:46" ht="17">
      <c r="A41" s="11">
        <v>44315</v>
      </c>
      <c r="B41" s="11">
        <v>44370</v>
      </c>
      <c r="C41" s="68">
        <v>100001315433</v>
      </c>
      <c r="D41" s="32" t="s">
        <v>447</v>
      </c>
      <c r="E41" s="14" t="s">
        <v>19</v>
      </c>
      <c r="F41" s="14" t="s">
        <v>20</v>
      </c>
      <c r="G41" s="15" t="s">
        <v>212</v>
      </c>
      <c r="H41" s="16">
        <v>0.25</v>
      </c>
      <c r="I41" s="17" t="s">
        <v>22</v>
      </c>
      <c r="J41" s="18">
        <v>20000</v>
      </c>
      <c r="K41" s="19" t="s">
        <v>448</v>
      </c>
      <c r="L41" s="19"/>
      <c r="M41" s="19" t="s">
        <v>449</v>
      </c>
      <c r="N41" s="20"/>
      <c r="O41" s="36"/>
      <c r="P41" s="22"/>
      <c r="Q41" s="23"/>
      <c r="R41" s="19" t="s">
        <v>449</v>
      </c>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row>
    <row r="42" spans="1:46" ht="34">
      <c r="A42" s="25">
        <v>44315</v>
      </c>
      <c r="B42" s="25">
        <v>44322</v>
      </c>
      <c r="C42" s="47" t="s">
        <v>450</v>
      </c>
      <c r="D42" s="26" t="s">
        <v>451</v>
      </c>
      <c r="E42" s="27" t="s">
        <v>34</v>
      </c>
      <c r="F42" s="14" t="s">
        <v>35</v>
      </c>
      <c r="G42" s="28" t="s">
        <v>131</v>
      </c>
      <c r="H42" s="69">
        <v>0.3</v>
      </c>
      <c r="I42" s="17"/>
      <c r="J42" s="18">
        <v>5000</v>
      </c>
      <c r="K42" s="26" t="s">
        <v>452</v>
      </c>
      <c r="L42" s="29"/>
      <c r="M42" s="26"/>
      <c r="N42" s="14" t="s">
        <v>37</v>
      </c>
      <c r="O42" s="11"/>
      <c r="P42" s="30"/>
      <c r="Q42" s="14"/>
      <c r="R42" s="26"/>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row>
    <row r="43" spans="1:46" ht="34">
      <c r="A43" s="11">
        <v>44316</v>
      </c>
      <c r="B43" s="11">
        <v>44362</v>
      </c>
      <c r="C43" s="68">
        <v>100014495441</v>
      </c>
      <c r="D43" s="32" t="s">
        <v>453</v>
      </c>
      <c r="E43" s="14" t="s">
        <v>19</v>
      </c>
      <c r="F43" s="14" t="s">
        <v>20</v>
      </c>
      <c r="G43" s="15" t="s">
        <v>21</v>
      </c>
      <c r="H43" s="16">
        <v>0</v>
      </c>
      <c r="I43" s="17" t="s">
        <v>22</v>
      </c>
      <c r="J43" s="18">
        <v>3000</v>
      </c>
      <c r="K43" s="19" t="s">
        <v>454</v>
      </c>
      <c r="L43" s="19"/>
      <c r="M43" s="19" t="s">
        <v>404</v>
      </c>
      <c r="N43" s="20"/>
      <c r="O43" s="21"/>
      <c r="P43" s="22"/>
      <c r="Q43" s="23"/>
      <c r="R43" s="19"/>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row>
    <row r="44" spans="1:46" ht="102">
      <c r="A44" s="11">
        <v>44322</v>
      </c>
      <c r="B44" s="11"/>
      <c r="C44" s="12">
        <v>100019085890</v>
      </c>
      <c r="D44" s="32" t="s">
        <v>455</v>
      </c>
      <c r="E44" s="14" t="s">
        <v>19</v>
      </c>
      <c r="F44" s="14" t="s">
        <v>66</v>
      </c>
      <c r="G44" s="15" t="s">
        <v>456</v>
      </c>
      <c r="H44" s="16">
        <v>0.25</v>
      </c>
      <c r="I44" s="17" t="s">
        <v>54</v>
      </c>
      <c r="J44" s="18">
        <v>20000</v>
      </c>
      <c r="K44" s="19" t="s">
        <v>86</v>
      </c>
      <c r="L44" s="19" t="s">
        <v>457</v>
      </c>
      <c r="M44" s="19" t="s">
        <v>458</v>
      </c>
      <c r="N44" s="20" t="s">
        <v>37</v>
      </c>
      <c r="O44" s="21"/>
      <c r="P44" s="22"/>
      <c r="Q44" s="23"/>
      <c r="R44" s="19"/>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row>
    <row r="45" spans="1:46" ht="17">
      <c r="A45" s="11">
        <v>44322</v>
      </c>
      <c r="B45" s="11"/>
      <c r="C45" s="12">
        <v>100014501360</v>
      </c>
      <c r="D45" s="32" t="s">
        <v>459</v>
      </c>
      <c r="E45" s="14" t="s">
        <v>19</v>
      </c>
      <c r="F45" s="14" t="s">
        <v>66</v>
      </c>
      <c r="G45" s="15" t="s">
        <v>456</v>
      </c>
      <c r="H45" s="16">
        <v>0.5</v>
      </c>
      <c r="I45" s="17" t="s">
        <v>54</v>
      </c>
      <c r="J45" s="18">
        <v>10000</v>
      </c>
      <c r="K45" s="19" t="s">
        <v>192</v>
      </c>
      <c r="L45" s="19" t="s">
        <v>460</v>
      </c>
      <c r="M45" s="19" t="s">
        <v>461</v>
      </c>
      <c r="N45" s="20" t="s">
        <v>37</v>
      </c>
      <c r="O45" s="21"/>
      <c r="P45" s="22"/>
      <c r="Q45" s="23"/>
      <c r="R45" s="19"/>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row>
    <row r="46" spans="1:46" ht="17">
      <c r="A46" s="31">
        <v>44322</v>
      </c>
      <c r="B46" s="31">
        <v>44329</v>
      </c>
      <c r="C46" s="47" t="s">
        <v>462</v>
      </c>
      <c r="D46" s="26" t="s">
        <v>463</v>
      </c>
      <c r="E46" s="27" t="s">
        <v>34</v>
      </c>
      <c r="F46" s="14" t="s">
        <v>35</v>
      </c>
      <c r="G46" s="28" t="s">
        <v>390</v>
      </c>
      <c r="H46" s="69">
        <v>0.3</v>
      </c>
      <c r="I46" s="17"/>
      <c r="J46" s="18">
        <v>6000</v>
      </c>
      <c r="K46" s="26" t="s">
        <v>464</v>
      </c>
      <c r="L46" s="29"/>
      <c r="M46" s="26"/>
      <c r="N46" s="14" t="s">
        <v>37</v>
      </c>
      <c r="O46" s="11"/>
      <c r="P46" s="30"/>
      <c r="Q46" s="14"/>
      <c r="R46" s="26"/>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row>
    <row r="47" spans="1:46" ht="17">
      <c r="A47" s="11">
        <v>44322</v>
      </c>
      <c r="B47" s="11">
        <v>44378</v>
      </c>
      <c r="C47" s="68">
        <v>100000348468</v>
      </c>
      <c r="D47" s="32" t="s">
        <v>465</v>
      </c>
      <c r="E47" s="14" t="s">
        <v>19</v>
      </c>
      <c r="F47" s="14" t="s">
        <v>39</v>
      </c>
      <c r="G47" s="15" t="s">
        <v>113</v>
      </c>
      <c r="H47" s="16">
        <v>0.25</v>
      </c>
      <c r="I47" s="17" t="s">
        <v>177</v>
      </c>
      <c r="J47" s="18">
        <v>3000</v>
      </c>
      <c r="K47" s="19" t="s">
        <v>42</v>
      </c>
      <c r="L47" s="19"/>
      <c r="M47" s="19" t="s">
        <v>466</v>
      </c>
      <c r="N47" s="20"/>
      <c r="O47" s="21"/>
      <c r="P47" s="22"/>
      <c r="Q47" s="23"/>
      <c r="R47" s="19"/>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row>
    <row r="48" spans="1:46" ht="17">
      <c r="A48" s="11">
        <v>44323</v>
      </c>
      <c r="B48" s="11">
        <v>44323</v>
      </c>
      <c r="C48" s="68">
        <v>100008266537</v>
      </c>
      <c r="D48" s="32" t="s">
        <v>467</v>
      </c>
      <c r="E48" s="14" t="s">
        <v>34</v>
      </c>
      <c r="F48" s="14" t="s">
        <v>35</v>
      </c>
      <c r="G48" s="15" t="s">
        <v>53</v>
      </c>
      <c r="H48" s="16">
        <v>0.5</v>
      </c>
      <c r="I48" s="17" t="s">
        <v>28</v>
      </c>
      <c r="J48" s="18">
        <v>5000</v>
      </c>
      <c r="K48" s="19" t="s">
        <v>23</v>
      </c>
      <c r="L48" s="19"/>
      <c r="M48" s="19"/>
      <c r="N48" s="14" t="s">
        <v>37</v>
      </c>
      <c r="O48" s="21"/>
      <c r="P48" s="22"/>
      <c r="Q48" s="23"/>
      <c r="R48" s="19"/>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row>
    <row r="49" spans="1:46" ht="136">
      <c r="A49" s="11">
        <v>44324</v>
      </c>
      <c r="B49" s="11">
        <v>44373</v>
      </c>
      <c r="C49" s="68">
        <v>100002536349</v>
      </c>
      <c r="D49" s="32" t="s">
        <v>468</v>
      </c>
      <c r="E49" s="14" t="s">
        <v>19</v>
      </c>
      <c r="F49" s="14" t="s">
        <v>39</v>
      </c>
      <c r="G49" s="15" t="s">
        <v>40</v>
      </c>
      <c r="H49" s="16">
        <v>0.5</v>
      </c>
      <c r="I49" s="17" t="s">
        <v>54</v>
      </c>
      <c r="J49" s="18">
        <v>20000</v>
      </c>
      <c r="K49" s="19" t="s">
        <v>154</v>
      </c>
      <c r="L49" s="19"/>
      <c r="M49" s="19" t="s">
        <v>469</v>
      </c>
      <c r="N49" s="20"/>
      <c r="O49" s="21"/>
      <c r="P49" s="22"/>
      <c r="Q49" s="23"/>
      <c r="R49" s="19"/>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row>
    <row r="50" spans="1:46" ht="17">
      <c r="A50" s="25">
        <v>44324</v>
      </c>
      <c r="B50" s="25">
        <v>44350</v>
      </c>
      <c r="C50" s="47" t="s">
        <v>470</v>
      </c>
      <c r="D50" s="26" t="s">
        <v>471</v>
      </c>
      <c r="E50" s="27" t="s">
        <v>34</v>
      </c>
      <c r="F50" s="14" t="s">
        <v>35</v>
      </c>
      <c r="G50" s="28" t="s">
        <v>472</v>
      </c>
      <c r="H50" s="69">
        <v>0.3</v>
      </c>
      <c r="I50" s="17"/>
      <c r="J50" s="18">
        <v>5000</v>
      </c>
      <c r="K50" s="26" t="s">
        <v>259</v>
      </c>
      <c r="L50" s="29"/>
      <c r="M50" s="26"/>
      <c r="N50" s="14" t="s">
        <v>37</v>
      </c>
      <c r="O50" s="11"/>
      <c r="P50" s="30"/>
      <c r="Q50" s="14"/>
      <c r="R50" s="26"/>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row>
    <row r="51" spans="1:46" ht="17">
      <c r="A51" s="11">
        <v>44300</v>
      </c>
      <c r="B51" s="11">
        <v>44389</v>
      </c>
      <c r="C51" s="12">
        <v>3559585712</v>
      </c>
      <c r="D51" s="29" t="s">
        <v>473</v>
      </c>
      <c r="E51" s="14" t="s">
        <v>19</v>
      </c>
      <c r="F51" s="14" t="s">
        <v>337</v>
      </c>
      <c r="G51" s="46" t="s">
        <v>397</v>
      </c>
      <c r="H51" s="16">
        <v>1</v>
      </c>
      <c r="I51" s="17" t="s">
        <v>46</v>
      </c>
      <c r="J51" s="18">
        <v>5607.48</v>
      </c>
      <c r="K51" s="19" t="s">
        <v>23</v>
      </c>
      <c r="L51" s="19" t="s">
        <v>188</v>
      </c>
      <c r="M51" s="19" t="s">
        <v>474</v>
      </c>
      <c r="N51" s="14" t="s">
        <v>37</v>
      </c>
      <c r="O51" s="36">
        <v>44385</v>
      </c>
      <c r="P51" s="22">
        <v>5607.48</v>
      </c>
      <c r="Q51" s="23" t="s">
        <v>139</v>
      </c>
      <c r="R51" s="19"/>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row>
    <row r="52" spans="1:46" ht="17">
      <c r="A52" s="11">
        <v>44326</v>
      </c>
      <c r="B52" s="66">
        <v>44341</v>
      </c>
      <c r="C52" s="67">
        <v>48225117</v>
      </c>
      <c r="D52" s="29" t="s">
        <v>475</v>
      </c>
      <c r="E52" s="14"/>
      <c r="F52" s="14" t="s">
        <v>20</v>
      </c>
      <c r="G52" s="15" t="s">
        <v>358</v>
      </c>
      <c r="H52" s="16">
        <v>0.25</v>
      </c>
      <c r="I52" s="17" t="s">
        <v>54</v>
      </c>
      <c r="J52" s="18">
        <v>20000</v>
      </c>
      <c r="K52" s="29" t="s">
        <v>476</v>
      </c>
      <c r="L52" s="29"/>
      <c r="M52" s="19" t="s">
        <v>477</v>
      </c>
      <c r="N52" s="23"/>
      <c r="O52" s="31"/>
      <c r="P52" s="49"/>
      <c r="Q52" s="23"/>
      <c r="R52" s="50" t="s">
        <v>477</v>
      </c>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row>
    <row r="53" spans="1:46" ht="17">
      <c r="A53" s="11">
        <v>44313</v>
      </c>
      <c r="B53" s="11">
        <v>44389</v>
      </c>
      <c r="C53" s="12" t="s">
        <v>478</v>
      </c>
      <c r="D53" s="13" t="s">
        <v>479</v>
      </c>
      <c r="E53" s="14" t="s">
        <v>19</v>
      </c>
      <c r="F53" s="14" t="s">
        <v>337</v>
      </c>
      <c r="G53" s="15" t="s">
        <v>397</v>
      </c>
      <c r="H53" s="16">
        <v>1</v>
      </c>
      <c r="I53" s="17" t="s">
        <v>28</v>
      </c>
      <c r="J53" s="18">
        <v>6204.76</v>
      </c>
      <c r="K53" s="19" t="s">
        <v>23</v>
      </c>
      <c r="L53" s="19"/>
      <c r="M53" s="19" t="s">
        <v>480</v>
      </c>
      <c r="N53" s="20" t="s">
        <v>37</v>
      </c>
      <c r="O53" s="36">
        <v>44389</v>
      </c>
      <c r="P53" s="22">
        <v>7754.76</v>
      </c>
      <c r="Q53" s="23" t="s">
        <v>139</v>
      </c>
      <c r="R53" s="19"/>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row>
    <row r="54" spans="1:46" ht="17">
      <c r="A54" s="11">
        <v>44327</v>
      </c>
      <c r="B54" s="11">
        <v>44355</v>
      </c>
      <c r="C54" s="68">
        <v>100015031996</v>
      </c>
      <c r="D54" s="32" t="s">
        <v>481</v>
      </c>
      <c r="E54" s="14" t="s">
        <v>34</v>
      </c>
      <c r="F54" s="14" t="s">
        <v>35</v>
      </c>
      <c r="G54" s="15" t="s">
        <v>36</v>
      </c>
      <c r="H54" s="16">
        <v>0.75</v>
      </c>
      <c r="I54" s="17" t="s">
        <v>54</v>
      </c>
      <c r="J54" s="18">
        <v>5000</v>
      </c>
      <c r="K54" s="19" t="s">
        <v>482</v>
      </c>
      <c r="L54" s="19"/>
      <c r="M54" s="19"/>
      <c r="N54" s="14" t="s">
        <v>37</v>
      </c>
      <c r="O54" s="11"/>
      <c r="P54" s="22"/>
      <c r="Q54" s="23"/>
      <c r="R54" s="19"/>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row>
    <row r="55" spans="1:46" ht="17">
      <c r="A55" s="25">
        <v>44328</v>
      </c>
      <c r="B55" s="25">
        <v>44363</v>
      </c>
      <c r="C55" s="12" t="s">
        <v>483</v>
      </c>
      <c r="D55" s="29" t="s">
        <v>484</v>
      </c>
      <c r="E55" s="27" t="s">
        <v>34</v>
      </c>
      <c r="F55" s="14" t="s">
        <v>35</v>
      </c>
      <c r="G55" s="28" t="s">
        <v>36</v>
      </c>
      <c r="H55" s="16">
        <v>0.3</v>
      </c>
      <c r="I55" s="17"/>
      <c r="J55" s="18">
        <v>20000</v>
      </c>
      <c r="K55" s="29" t="s">
        <v>485</v>
      </c>
      <c r="L55" s="29"/>
      <c r="M55" s="26"/>
      <c r="N55" s="14" t="s">
        <v>37</v>
      </c>
      <c r="O55" s="11"/>
      <c r="P55" s="30"/>
      <c r="Q55" s="14"/>
      <c r="R55" s="26"/>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row>
    <row r="56" spans="1:46" ht="17">
      <c r="A56" s="11">
        <v>44328</v>
      </c>
      <c r="B56" s="11">
        <v>44383</v>
      </c>
      <c r="C56" s="68">
        <v>2153005698</v>
      </c>
      <c r="D56" s="32" t="s">
        <v>486</v>
      </c>
      <c r="E56" s="14" t="s">
        <v>19</v>
      </c>
      <c r="F56" s="14" t="s">
        <v>20</v>
      </c>
      <c r="G56" s="15" t="s">
        <v>21</v>
      </c>
      <c r="H56" s="16">
        <v>0.25</v>
      </c>
      <c r="I56" s="17" t="s">
        <v>22</v>
      </c>
      <c r="J56" s="18">
        <v>3400</v>
      </c>
      <c r="K56" s="19" t="s">
        <v>154</v>
      </c>
      <c r="L56" s="19"/>
      <c r="M56" s="19" t="s">
        <v>487</v>
      </c>
      <c r="N56" s="20"/>
      <c r="O56" s="21"/>
      <c r="P56" s="22"/>
      <c r="Q56" s="23"/>
      <c r="R56" s="19" t="s">
        <v>488</v>
      </c>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row>
    <row r="57" spans="1:46" ht="17">
      <c r="A57" s="25">
        <v>44328</v>
      </c>
      <c r="B57" s="25">
        <v>44344</v>
      </c>
      <c r="C57" s="12" t="s">
        <v>489</v>
      </c>
      <c r="D57" s="29" t="s">
        <v>490</v>
      </c>
      <c r="E57" s="27" t="s">
        <v>34</v>
      </c>
      <c r="F57" s="14" t="s">
        <v>35</v>
      </c>
      <c r="G57" s="28" t="s">
        <v>131</v>
      </c>
      <c r="H57" s="16">
        <v>0.3</v>
      </c>
      <c r="I57" s="17"/>
      <c r="J57" s="18">
        <v>3200</v>
      </c>
      <c r="K57" s="29" t="s">
        <v>23</v>
      </c>
      <c r="L57" s="29"/>
      <c r="M57" s="26"/>
      <c r="N57" s="14" t="s">
        <v>37</v>
      </c>
      <c r="O57" s="11"/>
      <c r="P57" s="30"/>
      <c r="Q57" s="14"/>
      <c r="R57" s="26"/>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row>
    <row r="58" spans="1:46" ht="17">
      <c r="A58" s="11">
        <v>44328</v>
      </c>
      <c r="B58" s="11">
        <v>44369</v>
      </c>
      <c r="C58" s="68">
        <v>100017780307</v>
      </c>
      <c r="D58" s="32" t="s">
        <v>491</v>
      </c>
      <c r="E58" s="14" t="s">
        <v>19</v>
      </c>
      <c r="F58" s="14" t="s">
        <v>20</v>
      </c>
      <c r="G58" s="15" t="s">
        <v>21</v>
      </c>
      <c r="H58" s="16">
        <v>0</v>
      </c>
      <c r="I58" s="17" t="s">
        <v>22</v>
      </c>
      <c r="J58" s="18">
        <v>3000</v>
      </c>
      <c r="K58" s="19" t="s">
        <v>23</v>
      </c>
      <c r="L58" s="19"/>
      <c r="M58" s="19" t="s">
        <v>492</v>
      </c>
      <c r="N58" s="20"/>
      <c r="O58" s="36"/>
      <c r="P58" s="22"/>
      <c r="Q58" s="23"/>
      <c r="R58" s="19"/>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row>
    <row r="59" spans="1:46" ht="102">
      <c r="A59" s="11">
        <v>44329</v>
      </c>
      <c r="B59" s="11">
        <v>44373</v>
      </c>
      <c r="C59" s="68">
        <v>100005131538</v>
      </c>
      <c r="D59" s="32" t="s">
        <v>493</v>
      </c>
      <c r="E59" s="14" t="s">
        <v>19</v>
      </c>
      <c r="F59" s="14" t="s">
        <v>39</v>
      </c>
      <c r="G59" s="15" t="s">
        <v>40</v>
      </c>
      <c r="H59" s="16">
        <v>0.5</v>
      </c>
      <c r="I59" s="17" t="s">
        <v>156</v>
      </c>
      <c r="J59" s="18">
        <v>33029.279999999999</v>
      </c>
      <c r="K59" s="19" t="s">
        <v>494</v>
      </c>
      <c r="L59" s="19"/>
      <c r="M59" s="19" t="s">
        <v>495</v>
      </c>
      <c r="N59" s="20"/>
      <c r="O59" s="21"/>
      <c r="P59" s="22"/>
      <c r="Q59" s="23"/>
      <c r="R59" s="19"/>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row>
    <row r="60" spans="1:46" ht="102">
      <c r="A60" s="11">
        <v>44329</v>
      </c>
      <c r="B60" s="11">
        <v>44378</v>
      </c>
      <c r="C60" s="68">
        <v>100018353750</v>
      </c>
      <c r="D60" s="32" t="s">
        <v>496</v>
      </c>
      <c r="E60" s="14" t="s">
        <v>19</v>
      </c>
      <c r="F60" s="14" t="s">
        <v>39</v>
      </c>
      <c r="G60" s="15" t="s">
        <v>40</v>
      </c>
      <c r="H60" s="16">
        <v>0.5</v>
      </c>
      <c r="I60" s="17" t="s">
        <v>28</v>
      </c>
      <c r="J60" s="18">
        <v>20000</v>
      </c>
      <c r="K60" s="19" t="s">
        <v>86</v>
      </c>
      <c r="L60" s="19"/>
      <c r="M60" s="19" t="s">
        <v>497</v>
      </c>
      <c r="N60" s="20"/>
      <c r="O60" s="21"/>
      <c r="P60" s="22"/>
      <c r="Q60" s="23"/>
      <c r="R60" s="19"/>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row>
    <row r="61" spans="1:46" ht="17">
      <c r="A61" s="11">
        <v>44329</v>
      </c>
      <c r="B61" s="11">
        <v>44364</v>
      </c>
      <c r="C61" s="12">
        <v>1475161445</v>
      </c>
      <c r="D61" s="29" t="s">
        <v>498</v>
      </c>
      <c r="E61" s="14" t="s">
        <v>19</v>
      </c>
      <c r="F61" s="14" t="s">
        <v>39</v>
      </c>
      <c r="G61" s="15" t="s">
        <v>120</v>
      </c>
      <c r="H61" s="16">
        <v>0.25</v>
      </c>
      <c r="I61" s="17" t="s">
        <v>104</v>
      </c>
      <c r="J61" s="18">
        <v>6078</v>
      </c>
      <c r="K61" s="29" t="s">
        <v>42</v>
      </c>
      <c r="L61" s="26"/>
      <c r="M61" s="19" t="s">
        <v>499</v>
      </c>
      <c r="N61" s="14" t="s">
        <v>37</v>
      </c>
      <c r="O61" s="11">
        <v>44363</v>
      </c>
      <c r="P61" s="30">
        <v>6078</v>
      </c>
      <c r="Q61" s="14" t="s">
        <v>139</v>
      </c>
      <c r="R61" s="26"/>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row>
    <row r="62" spans="1:46" ht="102">
      <c r="A62" s="11">
        <v>44329</v>
      </c>
      <c r="B62" s="11">
        <v>44375</v>
      </c>
      <c r="C62" s="68">
        <v>100014522549</v>
      </c>
      <c r="D62" s="32" t="s">
        <v>500</v>
      </c>
      <c r="E62" s="14" t="s">
        <v>19</v>
      </c>
      <c r="F62" s="14" t="s">
        <v>39</v>
      </c>
      <c r="G62" s="15" t="s">
        <v>40</v>
      </c>
      <c r="H62" s="16">
        <v>0.25</v>
      </c>
      <c r="I62" s="17" t="s">
        <v>54</v>
      </c>
      <c r="J62" s="18">
        <v>5000</v>
      </c>
      <c r="K62" s="19" t="s">
        <v>42</v>
      </c>
      <c r="L62" s="19"/>
      <c r="M62" s="19" t="s">
        <v>501</v>
      </c>
      <c r="N62" s="20"/>
      <c r="O62" s="11"/>
      <c r="P62" s="22"/>
      <c r="Q62" s="23"/>
      <c r="R62" s="19"/>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row>
    <row r="63" spans="1:46" ht="17">
      <c r="A63" s="11">
        <v>44329</v>
      </c>
      <c r="B63" s="11">
        <v>44362</v>
      </c>
      <c r="C63" s="68">
        <v>100019275714</v>
      </c>
      <c r="D63" s="32" t="s">
        <v>502</v>
      </c>
      <c r="E63" s="14" t="s">
        <v>19</v>
      </c>
      <c r="F63" s="14" t="s">
        <v>20</v>
      </c>
      <c r="G63" s="15" t="s">
        <v>21</v>
      </c>
      <c r="H63" s="16">
        <v>0.25</v>
      </c>
      <c r="I63" s="17" t="s">
        <v>22</v>
      </c>
      <c r="J63" s="18">
        <v>3000</v>
      </c>
      <c r="K63" s="19" t="s">
        <v>503</v>
      </c>
      <c r="L63" s="19"/>
      <c r="M63" s="19" t="s">
        <v>504</v>
      </c>
      <c r="N63" s="20"/>
      <c r="O63" s="21"/>
      <c r="P63" s="22"/>
      <c r="Q63" s="23"/>
      <c r="R63" s="19" t="s">
        <v>25</v>
      </c>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row>
    <row r="64" spans="1:46" ht="17">
      <c r="A64" s="11">
        <v>44330</v>
      </c>
      <c r="B64" s="11">
        <v>44383</v>
      </c>
      <c r="C64" s="68">
        <v>100016732591</v>
      </c>
      <c r="D64" s="32" t="s">
        <v>505</v>
      </c>
      <c r="E64" s="14" t="s">
        <v>34</v>
      </c>
      <c r="F64" s="14" t="s">
        <v>35</v>
      </c>
      <c r="G64" s="15" t="s">
        <v>53</v>
      </c>
      <c r="H64" s="16">
        <v>0.25</v>
      </c>
      <c r="I64" s="17" t="s">
        <v>54</v>
      </c>
      <c r="J64" s="18">
        <v>20000</v>
      </c>
      <c r="K64" s="19" t="s">
        <v>23</v>
      </c>
      <c r="L64" s="19"/>
      <c r="M64" s="19"/>
      <c r="N64" s="14" t="s">
        <v>37</v>
      </c>
      <c r="O64" s="11"/>
      <c r="P64" s="22"/>
      <c r="Q64" s="23"/>
      <c r="R64" s="19"/>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row>
    <row r="65" spans="1:46" ht="102">
      <c r="A65" s="11">
        <v>44330</v>
      </c>
      <c r="B65" s="11">
        <v>44375</v>
      </c>
      <c r="C65" s="68">
        <v>100014660599</v>
      </c>
      <c r="D65" s="32" t="s">
        <v>506</v>
      </c>
      <c r="E65" s="14" t="s">
        <v>19</v>
      </c>
      <c r="F65" s="14" t="s">
        <v>39</v>
      </c>
      <c r="G65" s="15" t="s">
        <v>40</v>
      </c>
      <c r="H65" s="16">
        <v>0.25</v>
      </c>
      <c r="I65" s="17" t="s">
        <v>156</v>
      </c>
      <c r="J65" s="18">
        <v>10000</v>
      </c>
      <c r="K65" s="19" t="s">
        <v>254</v>
      </c>
      <c r="L65" s="19"/>
      <c r="M65" s="19" t="s">
        <v>507</v>
      </c>
      <c r="N65" s="20"/>
      <c r="O65" s="36"/>
      <c r="P65" s="22"/>
      <c r="Q65" s="23"/>
      <c r="R65" s="19"/>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row>
    <row r="66" spans="1:46" ht="17">
      <c r="A66" s="11">
        <v>44333</v>
      </c>
      <c r="B66" s="11">
        <v>44378</v>
      </c>
      <c r="C66" s="68">
        <v>100009100210</v>
      </c>
      <c r="D66" s="32" t="s">
        <v>430</v>
      </c>
      <c r="E66" s="14" t="s">
        <v>34</v>
      </c>
      <c r="F66" s="14" t="s">
        <v>35</v>
      </c>
      <c r="G66" s="15" t="s">
        <v>508</v>
      </c>
      <c r="H66" s="16">
        <v>0.5</v>
      </c>
      <c r="I66" s="17" t="s">
        <v>54</v>
      </c>
      <c r="J66" s="18">
        <v>24999</v>
      </c>
      <c r="K66" s="19" t="s">
        <v>509</v>
      </c>
      <c r="L66" s="19"/>
      <c r="M66" s="19"/>
      <c r="N66" s="14" t="s">
        <v>37</v>
      </c>
      <c r="O66" s="21"/>
      <c r="P66" s="22"/>
      <c r="Q66" s="23"/>
      <c r="R66" s="19"/>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row>
    <row r="67" spans="1:46" ht="17">
      <c r="A67" s="11">
        <v>44333</v>
      </c>
      <c r="B67" s="11">
        <v>44369</v>
      </c>
      <c r="C67" s="68">
        <v>100015020025</v>
      </c>
      <c r="D67" s="32" t="s">
        <v>510</v>
      </c>
      <c r="E67" s="14"/>
      <c r="F67" s="14" t="s">
        <v>20</v>
      </c>
      <c r="G67" s="15" t="s">
        <v>21</v>
      </c>
      <c r="H67" s="16">
        <v>0</v>
      </c>
      <c r="I67" s="17" t="s">
        <v>28</v>
      </c>
      <c r="J67" s="18">
        <v>3880</v>
      </c>
      <c r="K67" s="19" t="s">
        <v>511</v>
      </c>
      <c r="L67" s="19"/>
      <c r="M67" s="19" t="s">
        <v>512</v>
      </c>
      <c r="N67" s="20"/>
      <c r="O67" s="11"/>
      <c r="P67" s="22"/>
      <c r="Q67" s="23"/>
      <c r="R67" s="19" t="s">
        <v>513</v>
      </c>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row>
    <row r="68" spans="1:46" ht="68">
      <c r="A68" s="11">
        <v>44334</v>
      </c>
      <c r="B68" s="11">
        <v>44382</v>
      </c>
      <c r="C68" s="12">
        <v>100016220495</v>
      </c>
      <c r="D68" s="32" t="s">
        <v>514</v>
      </c>
      <c r="E68" s="14" t="s">
        <v>19</v>
      </c>
      <c r="F68" s="14" t="s">
        <v>66</v>
      </c>
      <c r="G68" s="15" t="s">
        <v>187</v>
      </c>
      <c r="H68" s="16">
        <v>0.25</v>
      </c>
      <c r="I68" s="17" t="s">
        <v>54</v>
      </c>
      <c r="J68" s="18">
        <v>20000</v>
      </c>
      <c r="K68" s="19" t="s">
        <v>57</v>
      </c>
      <c r="L68" s="19" t="s">
        <v>515</v>
      </c>
      <c r="M68" s="19" t="s">
        <v>516</v>
      </c>
      <c r="N68" s="20" t="s">
        <v>37</v>
      </c>
      <c r="O68" s="11"/>
      <c r="P68" s="22"/>
      <c r="Q68" s="23"/>
      <c r="R68" s="19"/>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row>
    <row r="69" spans="1:46" ht="68">
      <c r="A69" s="11">
        <v>44334</v>
      </c>
      <c r="B69" s="11">
        <v>44382</v>
      </c>
      <c r="C69" s="12">
        <v>100011112367</v>
      </c>
      <c r="D69" s="32" t="s">
        <v>517</v>
      </c>
      <c r="E69" s="14" t="s">
        <v>19</v>
      </c>
      <c r="F69" s="14" t="s">
        <v>66</v>
      </c>
      <c r="G69" s="15" t="s">
        <v>187</v>
      </c>
      <c r="H69" s="16">
        <v>0.25</v>
      </c>
      <c r="I69" s="17" t="s">
        <v>54</v>
      </c>
      <c r="J69" s="18">
        <v>20000</v>
      </c>
      <c r="K69" s="19" t="s">
        <v>154</v>
      </c>
      <c r="L69" s="19" t="s">
        <v>518</v>
      </c>
      <c r="M69" s="19" t="s">
        <v>519</v>
      </c>
      <c r="N69" s="20" t="s">
        <v>37</v>
      </c>
      <c r="O69" s="21"/>
      <c r="P69" s="22"/>
      <c r="Q69" s="23"/>
      <c r="R69" s="19"/>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row>
    <row r="70" spans="1:46" ht="17">
      <c r="A70" s="11">
        <v>44334</v>
      </c>
      <c r="B70" s="66">
        <v>44341</v>
      </c>
      <c r="C70" s="67">
        <v>100017294789</v>
      </c>
      <c r="D70" s="29" t="s">
        <v>520</v>
      </c>
      <c r="E70" s="14" t="s">
        <v>19</v>
      </c>
      <c r="F70" s="14" t="s">
        <v>20</v>
      </c>
      <c r="G70" s="15" t="s">
        <v>21</v>
      </c>
      <c r="H70" s="16">
        <v>0.25</v>
      </c>
      <c r="I70" s="17">
        <v>44620</v>
      </c>
      <c r="J70" s="18">
        <v>10000</v>
      </c>
      <c r="K70" s="29" t="s">
        <v>454</v>
      </c>
      <c r="L70" s="29"/>
      <c r="M70" s="19" t="s">
        <v>521</v>
      </c>
      <c r="N70" s="23"/>
      <c r="O70" s="31"/>
      <c r="P70" s="49"/>
      <c r="Q70" s="23"/>
      <c r="R70" s="50" t="s">
        <v>521</v>
      </c>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row>
    <row r="71" spans="1:46" ht="51">
      <c r="A71" s="11">
        <v>44334</v>
      </c>
      <c r="B71" s="11">
        <v>44368</v>
      </c>
      <c r="C71" s="68">
        <v>100017733699</v>
      </c>
      <c r="D71" s="32" t="s">
        <v>522</v>
      </c>
      <c r="E71" s="14" t="s">
        <v>19</v>
      </c>
      <c r="F71" s="14" t="s">
        <v>20</v>
      </c>
      <c r="G71" s="15" t="s">
        <v>523</v>
      </c>
      <c r="H71" s="16">
        <v>0.25</v>
      </c>
      <c r="I71" s="17" t="s">
        <v>22</v>
      </c>
      <c r="J71" s="18">
        <v>10000</v>
      </c>
      <c r="K71" s="19" t="s">
        <v>524</v>
      </c>
      <c r="L71" s="19" t="s">
        <v>525</v>
      </c>
      <c r="M71" s="19" t="s">
        <v>526</v>
      </c>
      <c r="N71" s="20"/>
      <c r="O71" s="21"/>
      <c r="P71" s="22"/>
      <c r="Q71" s="23"/>
      <c r="R71" s="19" t="s">
        <v>526</v>
      </c>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row>
    <row r="72" spans="1:46" ht="34">
      <c r="A72" s="11">
        <v>44334</v>
      </c>
      <c r="B72" s="11">
        <v>44384</v>
      </c>
      <c r="C72" s="68">
        <v>100017517487</v>
      </c>
      <c r="D72" s="32" t="s">
        <v>527</v>
      </c>
      <c r="E72" s="14" t="s">
        <v>19</v>
      </c>
      <c r="F72" s="14" t="s">
        <v>20</v>
      </c>
      <c r="G72" s="15" t="s">
        <v>21</v>
      </c>
      <c r="H72" s="16">
        <v>0.25</v>
      </c>
      <c r="I72" s="17" t="s">
        <v>22</v>
      </c>
      <c r="J72" s="18">
        <v>5000</v>
      </c>
      <c r="K72" s="19" t="s">
        <v>528</v>
      </c>
      <c r="L72" s="19"/>
      <c r="M72" s="19" t="s">
        <v>529</v>
      </c>
      <c r="N72" s="20"/>
      <c r="O72" s="21"/>
      <c r="P72" s="22"/>
      <c r="Q72" s="23"/>
      <c r="R72" s="19" t="s">
        <v>530</v>
      </c>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row>
    <row r="73" spans="1:46" ht="119">
      <c r="A73" s="11">
        <v>44334</v>
      </c>
      <c r="B73" s="11">
        <v>44371</v>
      </c>
      <c r="C73" s="68">
        <v>100016333400</v>
      </c>
      <c r="D73" s="32" t="s">
        <v>531</v>
      </c>
      <c r="E73" s="14" t="s">
        <v>19</v>
      </c>
      <c r="F73" s="14" t="s">
        <v>39</v>
      </c>
      <c r="G73" s="15" t="s">
        <v>40</v>
      </c>
      <c r="H73" s="16">
        <v>0.25</v>
      </c>
      <c r="I73" s="17" t="s">
        <v>54</v>
      </c>
      <c r="J73" s="18">
        <v>5000</v>
      </c>
      <c r="K73" s="19" t="s">
        <v>42</v>
      </c>
      <c r="L73" s="19"/>
      <c r="M73" s="19" t="s">
        <v>532</v>
      </c>
      <c r="N73" s="20"/>
      <c r="O73" s="11"/>
      <c r="P73" s="22"/>
      <c r="Q73" s="23"/>
      <c r="R73" s="19"/>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row>
    <row r="74" spans="1:46" ht="51">
      <c r="A74" s="11">
        <v>44335</v>
      </c>
      <c r="B74" s="11">
        <v>44384</v>
      </c>
      <c r="C74" s="68">
        <v>100003364676</v>
      </c>
      <c r="D74" s="32" t="s">
        <v>533</v>
      </c>
      <c r="E74" s="14" t="s">
        <v>62</v>
      </c>
      <c r="F74" s="14" t="s">
        <v>20</v>
      </c>
      <c r="G74" s="15" t="s">
        <v>21</v>
      </c>
      <c r="H74" s="16">
        <v>0.25</v>
      </c>
      <c r="I74" s="17" t="s">
        <v>22</v>
      </c>
      <c r="J74" s="18">
        <v>20000</v>
      </c>
      <c r="K74" s="19" t="s">
        <v>534</v>
      </c>
      <c r="L74" s="19"/>
      <c r="M74" s="19" t="s">
        <v>535</v>
      </c>
      <c r="N74" s="20"/>
      <c r="O74" s="21"/>
      <c r="P74" s="22"/>
      <c r="Q74" s="23"/>
      <c r="R74" s="19" t="s">
        <v>25</v>
      </c>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row>
    <row r="75" spans="1:46" ht="136">
      <c r="A75" s="11">
        <v>44335</v>
      </c>
      <c r="B75" s="11">
        <v>44368</v>
      </c>
      <c r="C75" s="12" t="s">
        <v>536</v>
      </c>
      <c r="D75" s="29" t="s">
        <v>537</v>
      </c>
      <c r="E75" s="14" t="s">
        <v>19</v>
      </c>
      <c r="F75" s="14" t="s">
        <v>39</v>
      </c>
      <c r="G75" s="15" t="s">
        <v>56</v>
      </c>
      <c r="H75" s="16">
        <v>0.25</v>
      </c>
      <c r="I75" s="17" t="s">
        <v>538</v>
      </c>
      <c r="J75" s="18">
        <v>12496</v>
      </c>
      <c r="K75" s="29" t="s">
        <v>42</v>
      </c>
      <c r="L75" s="26" t="s">
        <v>539</v>
      </c>
      <c r="M75" s="19" t="s">
        <v>540</v>
      </c>
      <c r="N75" s="14"/>
      <c r="O75" s="11"/>
      <c r="P75" s="30"/>
      <c r="Q75" s="14"/>
      <c r="R75" s="26"/>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row>
    <row r="76" spans="1:46" ht="102">
      <c r="A76" s="11">
        <v>44335</v>
      </c>
      <c r="B76" s="11">
        <v>44371</v>
      </c>
      <c r="C76" s="68">
        <v>100008840552</v>
      </c>
      <c r="D76" s="32" t="s">
        <v>541</v>
      </c>
      <c r="E76" s="14" t="s">
        <v>19</v>
      </c>
      <c r="F76" s="14" t="s">
        <v>39</v>
      </c>
      <c r="G76" s="15" t="s">
        <v>40</v>
      </c>
      <c r="H76" s="16">
        <v>0.5</v>
      </c>
      <c r="I76" s="17" t="s">
        <v>41</v>
      </c>
      <c r="J76" s="18">
        <v>6000</v>
      </c>
      <c r="K76" s="19" t="s">
        <v>42</v>
      </c>
      <c r="L76" s="19"/>
      <c r="M76" s="19" t="s">
        <v>542</v>
      </c>
      <c r="N76" s="20"/>
      <c r="O76" s="21"/>
      <c r="P76" s="22"/>
      <c r="Q76" s="23"/>
      <c r="R76" s="19"/>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row>
    <row r="77" spans="1:46" ht="17">
      <c r="A77" s="25">
        <v>44335</v>
      </c>
      <c r="B77" s="25">
        <v>44371</v>
      </c>
      <c r="C77" s="12" t="s">
        <v>543</v>
      </c>
      <c r="D77" s="29" t="s">
        <v>544</v>
      </c>
      <c r="E77" s="27" t="s">
        <v>34</v>
      </c>
      <c r="F77" s="14" t="s">
        <v>35</v>
      </c>
      <c r="G77" s="28" t="s">
        <v>103</v>
      </c>
      <c r="H77" s="16">
        <v>0.6</v>
      </c>
      <c r="I77" s="17"/>
      <c r="J77" s="18">
        <v>3000</v>
      </c>
      <c r="K77" s="29" t="s">
        <v>23</v>
      </c>
      <c r="L77" s="29"/>
      <c r="M77" s="26"/>
      <c r="N77" s="14" t="s">
        <v>37</v>
      </c>
      <c r="O77" s="11"/>
      <c r="P77" s="30"/>
      <c r="Q77" s="14"/>
      <c r="R77" s="26"/>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row>
    <row r="78" spans="1:46" ht="17">
      <c r="A78" s="11">
        <v>44336</v>
      </c>
      <c r="B78" s="11">
        <v>44344</v>
      </c>
      <c r="C78" s="12" t="s">
        <v>545</v>
      </c>
      <c r="D78" s="29" t="s">
        <v>546</v>
      </c>
      <c r="E78" s="27" t="s">
        <v>34</v>
      </c>
      <c r="F78" s="14" t="s">
        <v>35</v>
      </c>
      <c r="G78" s="28" t="s">
        <v>390</v>
      </c>
      <c r="H78" s="16">
        <v>0.3</v>
      </c>
      <c r="I78" s="17"/>
      <c r="J78" s="18">
        <v>20000</v>
      </c>
      <c r="K78" s="29" t="s">
        <v>547</v>
      </c>
      <c r="L78" s="29"/>
      <c r="M78" s="26"/>
      <c r="N78" s="14" t="s">
        <v>37</v>
      </c>
      <c r="O78" s="11"/>
      <c r="P78" s="30"/>
      <c r="Q78" s="14"/>
      <c r="R78" s="26"/>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row>
    <row r="79" spans="1:46" ht="17">
      <c r="A79" s="11">
        <v>44336</v>
      </c>
      <c r="B79" s="11">
        <v>44350</v>
      </c>
      <c r="C79" s="68">
        <v>97642885</v>
      </c>
      <c r="D79" s="32" t="s">
        <v>548</v>
      </c>
      <c r="E79" s="14" t="s">
        <v>19</v>
      </c>
      <c r="F79" s="14" t="s">
        <v>20</v>
      </c>
      <c r="G79" s="15" t="s">
        <v>523</v>
      </c>
      <c r="H79" s="16">
        <v>0.25</v>
      </c>
      <c r="I79" s="17" t="s">
        <v>22</v>
      </c>
      <c r="J79" s="18">
        <v>10000</v>
      </c>
      <c r="K79" s="19" t="s">
        <v>549</v>
      </c>
      <c r="L79" s="19"/>
      <c r="M79" s="19" t="s">
        <v>550</v>
      </c>
      <c r="N79" s="20"/>
      <c r="O79" s="21"/>
      <c r="P79" s="22"/>
      <c r="Q79" s="23"/>
      <c r="R79" s="19" t="s">
        <v>25</v>
      </c>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row>
    <row r="80" spans="1:46" ht="17">
      <c r="A80" s="11">
        <v>44336</v>
      </c>
      <c r="B80" s="11">
        <v>44376</v>
      </c>
      <c r="C80" s="68">
        <v>100018652694</v>
      </c>
      <c r="D80" s="32" t="s">
        <v>551</v>
      </c>
      <c r="E80" s="14" t="s">
        <v>34</v>
      </c>
      <c r="F80" s="14" t="s">
        <v>35</v>
      </c>
      <c r="G80" s="15" t="s">
        <v>53</v>
      </c>
      <c r="H80" s="16">
        <v>0.75</v>
      </c>
      <c r="I80" s="17" t="s">
        <v>54</v>
      </c>
      <c r="J80" s="18">
        <v>5000</v>
      </c>
      <c r="K80" s="19" t="s">
        <v>23</v>
      </c>
      <c r="L80" s="19"/>
      <c r="M80" s="19"/>
      <c r="N80" s="14" t="s">
        <v>37</v>
      </c>
      <c r="O80" s="21"/>
      <c r="P80" s="22"/>
      <c r="Q80" s="23"/>
      <c r="R80" s="19"/>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row>
    <row r="81" spans="1:46" ht="119">
      <c r="A81" s="11">
        <v>44336</v>
      </c>
      <c r="B81" s="11">
        <v>44336</v>
      </c>
      <c r="C81" s="68">
        <v>100019396913</v>
      </c>
      <c r="D81" s="32" t="s">
        <v>552</v>
      </c>
      <c r="E81" s="14" t="s">
        <v>19</v>
      </c>
      <c r="F81" s="14" t="s">
        <v>39</v>
      </c>
      <c r="G81" s="15" t="s">
        <v>120</v>
      </c>
      <c r="H81" s="16">
        <v>0.5</v>
      </c>
      <c r="I81" s="17" t="s">
        <v>41</v>
      </c>
      <c r="J81" s="18">
        <v>3000</v>
      </c>
      <c r="K81" s="19" t="s">
        <v>42</v>
      </c>
      <c r="L81" s="19"/>
      <c r="M81" s="19" t="s">
        <v>553</v>
      </c>
      <c r="N81" s="14" t="s">
        <v>37</v>
      </c>
      <c r="O81" s="21"/>
      <c r="P81" s="22"/>
      <c r="Q81" s="23"/>
      <c r="R81" s="19"/>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row>
    <row r="82" spans="1:46" ht="119">
      <c r="A82" s="11">
        <v>44336</v>
      </c>
      <c r="B82" s="11">
        <v>44371</v>
      </c>
      <c r="C82" s="68">
        <v>100005252931</v>
      </c>
      <c r="D82" s="32" t="s">
        <v>554</v>
      </c>
      <c r="E82" s="14" t="s">
        <v>19</v>
      </c>
      <c r="F82" s="14" t="s">
        <v>39</v>
      </c>
      <c r="G82" s="15" t="s">
        <v>40</v>
      </c>
      <c r="H82" s="16">
        <v>0.9</v>
      </c>
      <c r="I82" s="17" t="s">
        <v>41</v>
      </c>
      <c r="J82" s="18">
        <v>3000</v>
      </c>
      <c r="K82" s="19" t="s">
        <v>42</v>
      </c>
      <c r="L82" s="19"/>
      <c r="M82" s="19" t="s">
        <v>555</v>
      </c>
      <c r="N82" s="20"/>
      <c r="O82" s="21"/>
      <c r="P82" s="22"/>
      <c r="Q82" s="23"/>
      <c r="R82" s="19"/>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row>
    <row r="83" spans="1:46" ht="17">
      <c r="A83" s="11">
        <v>44336</v>
      </c>
      <c r="B83" s="11">
        <v>44369</v>
      </c>
      <c r="C83" s="68">
        <v>12621028</v>
      </c>
      <c r="D83" s="32" t="s">
        <v>556</v>
      </c>
      <c r="E83" s="14" t="s">
        <v>19</v>
      </c>
      <c r="F83" s="14" t="s">
        <v>20</v>
      </c>
      <c r="G83" s="15" t="s">
        <v>21</v>
      </c>
      <c r="H83" s="16">
        <v>0</v>
      </c>
      <c r="I83" s="17" t="s">
        <v>22</v>
      </c>
      <c r="J83" s="18">
        <v>3000</v>
      </c>
      <c r="K83" s="19" t="s">
        <v>557</v>
      </c>
      <c r="L83" s="19"/>
      <c r="M83" s="19" t="s">
        <v>558</v>
      </c>
      <c r="N83" s="20"/>
      <c r="O83" s="21"/>
      <c r="P83" s="22"/>
      <c r="Q83" s="23"/>
      <c r="R83" s="19" t="s">
        <v>25</v>
      </c>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row>
    <row r="84" spans="1:46" ht="34">
      <c r="A84" s="11">
        <v>44337</v>
      </c>
      <c r="B84" s="11">
        <v>44384</v>
      </c>
      <c r="C84" s="68">
        <v>100016484891</v>
      </c>
      <c r="D84" s="32" t="s">
        <v>559</v>
      </c>
      <c r="E84" s="14" t="s">
        <v>19</v>
      </c>
      <c r="F84" s="14" t="s">
        <v>20</v>
      </c>
      <c r="G84" s="15" t="s">
        <v>21</v>
      </c>
      <c r="H84" s="16">
        <v>0.25</v>
      </c>
      <c r="I84" s="17" t="s">
        <v>41</v>
      </c>
      <c r="J84" s="18">
        <v>10000</v>
      </c>
      <c r="K84" s="19" t="s">
        <v>560</v>
      </c>
      <c r="L84" s="19"/>
      <c r="M84" s="19"/>
      <c r="N84" s="20"/>
      <c r="O84" s="11"/>
      <c r="P84" s="22"/>
      <c r="Q84" s="23"/>
      <c r="R84" s="19" t="s">
        <v>561</v>
      </c>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row>
    <row r="85" spans="1:46" ht="17">
      <c r="A85" s="11">
        <v>44337</v>
      </c>
      <c r="B85" s="11">
        <v>44347</v>
      </c>
      <c r="C85" s="12" t="s">
        <v>562</v>
      </c>
      <c r="D85" s="29" t="s">
        <v>563</v>
      </c>
      <c r="E85" s="27" t="s">
        <v>34</v>
      </c>
      <c r="F85" s="14" t="s">
        <v>35</v>
      </c>
      <c r="G85" s="28" t="s">
        <v>390</v>
      </c>
      <c r="H85" s="16">
        <v>0.3</v>
      </c>
      <c r="I85" s="17"/>
      <c r="J85" s="18">
        <v>3200</v>
      </c>
      <c r="K85" s="29" t="s">
        <v>154</v>
      </c>
      <c r="L85" s="29"/>
      <c r="M85" s="26"/>
      <c r="N85" s="14" t="s">
        <v>37</v>
      </c>
      <c r="O85" s="11"/>
      <c r="P85" s="30"/>
      <c r="Q85" s="14"/>
      <c r="R85" s="26"/>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row>
    <row r="86" spans="1:46" ht="17">
      <c r="A86" s="25">
        <v>44337</v>
      </c>
      <c r="B86" s="25">
        <v>44347</v>
      </c>
      <c r="C86" s="12" t="s">
        <v>564</v>
      </c>
      <c r="D86" s="29" t="s">
        <v>565</v>
      </c>
      <c r="E86" s="27" t="s">
        <v>34</v>
      </c>
      <c r="F86" s="14" t="s">
        <v>35</v>
      </c>
      <c r="G86" s="28" t="s">
        <v>390</v>
      </c>
      <c r="H86" s="16">
        <v>0.6</v>
      </c>
      <c r="I86" s="17"/>
      <c r="J86" s="18">
        <v>3000</v>
      </c>
      <c r="K86" s="29" t="s">
        <v>23</v>
      </c>
      <c r="L86" s="29"/>
      <c r="M86" s="26"/>
      <c r="N86" s="14" t="s">
        <v>37</v>
      </c>
      <c r="O86" s="11"/>
      <c r="P86" s="30"/>
      <c r="Q86" s="14"/>
      <c r="R86" s="26"/>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row>
    <row r="87" spans="1:46" ht="119">
      <c r="A87" s="11">
        <v>44340</v>
      </c>
      <c r="B87" s="11">
        <v>44377</v>
      </c>
      <c r="C87" s="68">
        <v>100018471202</v>
      </c>
      <c r="D87" s="32" t="s">
        <v>566</v>
      </c>
      <c r="E87" s="14" t="s">
        <v>19</v>
      </c>
      <c r="F87" s="14" t="s">
        <v>39</v>
      </c>
      <c r="G87" s="15" t="s">
        <v>113</v>
      </c>
      <c r="H87" s="16">
        <v>0.25</v>
      </c>
      <c r="I87" s="17" t="s">
        <v>28</v>
      </c>
      <c r="J87" s="18">
        <v>3000</v>
      </c>
      <c r="K87" s="19" t="s">
        <v>42</v>
      </c>
      <c r="L87" s="19"/>
      <c r="M87" s="19" t="s">
        <v>567</v>
      </c>
      <c r="N87" s="20"/>
      <c r="O87" s="21"/>
      <c r="P87" s="22"/>
      <c r="Q87" s="23"/>
      <c r="R87" s="19"/>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row>
    <row r="88" spans="1:46" ht="102">
      <c r="A88" s="11">
        <v>44340</v>
      </c>
      <c r="B88" s="11">
        <v>44350</v>
      </c>
      <c r="C88" s="68">
        <v>100019460851</v>
      </c>
      <c r="D88" s="32" t="s">
        <v>568</v>
      </c>
      <c r="E88" s="14" t="s">
        <v>19</v>
      </c>
      <c r="F88" s="14" t="s">
        <v>39</v>
      </c>
      <c r="G88" s="15" t="s">
        <v>569</v>
      </c>
      <c r="H88" s="16">
        <v>0.25</v>
      </c>
      <c r="I88" s="17" t="s">
        <v>141</v>
      </c>
      <c r="J88" s="18">
        <v>3000</v>
      </c>
      <c r="K88" s="19" t="s">
        <v>86</v>
      </c>
      <c r="L88" s="19"/>
      <c r="M88" s="19" t="s">
        <v>570</v>
      </c>
      <c r="N88" s="20"/>
      <c r="O88" s="21"/>
      <c r="P88" s="22"/>
      <c r="Q88" s="23"/>
      <c r="R88" s="19"/>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row>
    <row r="89" spans="1:46" ht="17">
      <c r="A89" s="11">
        <v>44341</v>
      </c>
      <c r="B89" s="66">
        <v>44357</v>
      </c>
      <c r="C89" s="67">
        <v>100017129059</v>
      </c>
      <c r="D89" s="29" t="s">
        <v>571</v>
      </c>
      <c r="E89" s="14" t="s">
        <v>19</v>
      </c>
      <c r="F89" s="14" t="s">
        <v>20</v>
      </c>
      <c r="G89" s="15" t="s">
        <v>212</v>
      </c>
      <c r="H89" s="16">
        <v>0.25</v>
      </c>
      <c r="I89" s="14" t="s">
        <v>365</v>
      </c>
      <c r="J89" s="18">
        <v>5000</v>
      </c>
      <c r="K89" s="29" t="s">
        <v>572</v>
      </c>
      <c r="L89" s="29"/>
      <c r="M89" s="19" t="s">
        <v>573</v>
      </c>
      <c r="N89" s="23"/>
      <c r="O89" s="31"/>
      <c r="P89" s="49"/>
      <c r="Q89" s="23"/>
      <c r="R89" s="50" t="s">
        <v>573</v>
      </c>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row>
    <row r="90" spans="1:46" ht="17">
      <c r="A90" s="11">
        <v>44342</v>
      </c>
      <c r="B90" s="11">
        <v>44355</v>
      </c>
      <c r="C90" s="12" t="s">
        <v>574</v>
      </c>
      <c r="D90" s="29" t="s">
        <v>575</v>
      </c>
      <c r="E90" s="27" t="s">
        <v>34</v>
      </c>
      <c r="F90" s="14" t="s">
        <v>35</v>
      </c>
      <c r="G90" s="28" t="s">
        <v>131</v>
      </c>
      <c r="H90" s="16">
        <v>0.3</v>
      </c>
      <c r="I90" s="17"/>
      <c r="J90" s="18">
        <v>30000</v>
      </c>
      <c r="K90" s="29" t="s">
        <v>23</v>
      </c>
      <c r="L90" s="29"/>
      <c r="M90" s="26"/>
      <c r="N90" s="14" t="s">
        <v>37</v>
      </c>
      <c r="O90" s="11"/>
      <c r="P90" s="30"/>
      <c r="Q90" s="14"/>
      <c r="R90" s="26"/>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row>
    <row r="91" spans="1:46" ht="102">
      <c r="A91" s="11">
        <v>44342</v>
      </c>
      <c r="B91" s="11">
        <v>44376</v>
      </c>
      <c r="C91" s="68">
        <v>100018641542</v>
      </c>
      <c r="D91" s="32" t="s">
        <v>576</v>
      </c>
      <c r="E91" s="14" t="s">
        <v>19</v>
      </c>
      <c r="F91" s="14" t="s">
        <v>39</v>
      </c>
      <c r="G91" s="15" t="s">
        <v>56</v>
      </c>
      <c r="H91" s="16">
        <v>0.5</v>
      </c>
      <c r="I91" s="17" t="s">
        <v>28</v>
      </c>
      <c r="J91" s="18">
        <v>6000</v>
      </c>
      <c r="K91" s="19" t="s">
        <v>42</v>
      </c>
      <c r="L91" s="19" t="s">
        <v>255</v>
      </c>
      <c r="M91" s="19" t="s">
        <v>577</v>
      </c>
      <c r="N91" s="20"/>
      <c r="O91" s="21"/>
      <c r="P91" s="22"/>
      <c r="Q91" s="23"/>
      <c r="R91" s="19"/>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row>
    <row r="92" spans="1:46" ht="17">
      <c r="A92" s="11">
        <v>44342</v>
      </c>
      <c r="B92" s="11">
        <v>44382</v>
      </c>
      <c r="C92" s="68">
        <v>100015061812</v>
      </c>
      <c r="D92" s="32" t="s">
        <v>578</v>
      </c>
      <c r="E92" s="14" t="s">
        <v>34</v>
      </c>
      <c r="F92" s="14" t="s">
        <v>35</v>
      </c>
      <c r="G92" s="15" t="s">
        <v>53</v>
      </c>
      <c r="H92" s="16">
        <v>0.25</v>
      </c>
      <c r="I92" s="17" t="s">
        <v>54</v>
      </c>
      <c r="J92" s="18">
        <v>4000</v>
      </c>
      <c r="K92" s="19" t="s">
        <v>154</v>
      </c>
      <c r="L92" s="19"/>
      <c r="M92" s="19"/>
      <c r="N92" s="14" t="s">
        <v>37</v>
      </c>
      <c r="O92" s="11"/>
      <c r="P92" s="22"/>
      <c r="Q92" s="23"/>
      <c r="R92" s="19"/>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row>
    <row r="93" spans="1:46" ht="34">
      <c r="A93" s="11">
        <v>44343</v>
      </c>
      <c r="B93" s="11">
        <v>44383</v>
      </c>
      <c r="C93" s="68">
        <v>100016146431</v>
      </c>
      <c r="D93" s="32" t="s">
        <v>579</v>
      </c>
      <c r="E93" s="14" t="s">
        <v>19</v>
      </c>
      <c r="F93" s="14" t="s">
        <v>20</v>
      </c>
      <c r="G93" s="15" t="s">
        <v>580</v>
      </c>
      <c r="H93" s="16">
        <v>0.25</v>
      </c>
      <c r="I93" s="17" t="s">
        <v>41</v>
      </c>
      <c r="J93" s="18">
        <v>6126</v>
      </c>
      <c r="K93" s="19" t="s">
        <v>42</v>
      </c>
      <c r="L93" s="19" t="s">
        <v>581</v>
      </c>
      <c r="M93" s="19"/>
      <c r="N93" s="20"/>
      <c r="O93" s="11"/>
      <c r="P93" s="22"/>
      <c r="Q93" s="23"/>
      <c r="R93" s="19"/>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row>
    <row r="94" spans="1:46" ht="17">
      <c r="A94" s="11">
        <v>44343</v>
      </c>
      <c r="B94" s="11">
        <v>44377</v>
      </c>
      <c r="C94" s="68">
        <v>100012819560</v>
      </c>
      <c r="D94" s="32" t="s">
        <v>582</v>
      </c>
      <c r="E94" s="14" t="s">
        <v>19</v>
      </c>
      <c r="F94" s="14" t="s">
        <v>20</v>
      </c>
      <c r="G94" s="15" t="s">
        <v>212</v>
      </c>
      <c r="H94" s="16">
        <v>0.25</v>
      </c>
      <c r="I94" s="17" t="s">
        <v>583</v>
      </c>
      <c r="J94" s="18">
        <v>5000</v>
      </c>
      <c r="K94" s="19" t="s">
        <v>23</v>
      </c>
      <c r="L94" s="19"/>
      <c r="M94" s="19" t="s">
        <v>584</v>
      </c>
      <c r="N94" s="20"/>
      <c r="O94" s="21"/>
      <c r="P94" s="22"/>
      <c r="Q94" s="23"/>
      <c r="R94" s="19" t="s">
        <v>585</v>
      </c>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row>
    <row r="95" spans="1:46" ht="85">
      <c r="A95" s="11">
        <v>44343</v>
      </c>
      <c r="B95" s="11">
        <v>44383</v>
      </c>
      <c r="C95" s="12">
        <v>100015100857</v>
      </c>
      <c r="D95" s="32" t="s">
        <v>586</v>
      </c>
      <c r="E95" s="14" t="s">
        <v>19</v>
      </c>
      <c r="F95" s="14" t="s">
        <v>66</v>
      </c>
      <c r="G95" s="15" t="s">
        <v>191</v>
      </c>
      <c r="H95" s="16">
        <v>0.5</v>
      </c>
      <c r="I95" s="17" t="s">
        <v>68</v>
      </c>
      <c r="J95" s="18">
        <v>4000</v>
      </c>
      <c r="K95" s="19" t="s">
        <v>154</v>
      </c>
      <c r="L95" s="19" t="s">
        <v>587</v>
      </c>
      <c r="M95" s="19" t="s">
        <v>588</v>
      </c>
      <c r="N95" s="20" t="s">
        <v>37</v>
      </c>
      <c r="O95" s="11"/>
      <c r="P95" s="22"/>
      <c r="Q95" s="23"/>
      <c r="R95" s="19"/>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row>
    <row r="96" spans="1:46" ht="17">
      <c r="A96" s="11">
        <v>44343</v>
      </c>
      <c r="B96" s="11"/>
      <c r="C96" s="12">
        <v>858687186</v>
      </c>
      <c r="D96" s="32" t="s">
        <v>589</v>
      </c>
      <c r="E96" s="14" t="s">
        <v>19</v>
      </c>
      <c r="F96" s="14" t="s">
        <v>66</v>
      </c>
      <c r="G96" s="15" t="s">
        <v>81</v>
      </c>
      <c r="H96" s="16">
        <v>0.5</v>
      </c>
      <c r="I96" s="17" t="s">
        <v>68</v>
      </c>
      <c r="J96" s="18">
        <v>3000</v>
      </c>
      <c r="K96" s="19" t="s">
        <v>42</v>
      </c>
      <c r="L96" s="19"/>
      <c r="M96" s="19" t="s">
        <v>511</v>
      </c>
      <c r="N96" s="20" t="s">
        <v>37</v>
      </c>
      <c r="O96" s="21"/>
      <c r="P96" s="22"/>
      <c r="Q96" s="23"/>
      <c r="R96" s="19"/>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row>
    <row r="97" spans="1:46" ht="17">
      <c r="A97" s="11">
        <v>44343</v>
      </c>
      <c r="B97" s="11">
        <v>44383</v>
      </c>
      <c r="C97" s="68">
        <v>100001380485</v>
      </c>
      <c r="D97" s="32" t="s">
        <v>590</v>
      </c>
      <c r="E97" s="14" t="s">
        <v>19</v>
      </c>
      <c r="F97" s="14" t="s">
        <v>20</v>
      </c>
      <c r="G97" s="15" t="s">
        <v>523</v>
      </c>
      <c r="H97" s="16">
        <v>0.25</v>
      </c>
      <c r="I97" s="17" t="s">
        <v>54</v>
      </c>
      <c r="J97" s="18">
        <v>3000</v>
      </c>
      <c r="K97" s="19" t="s">
        <v>254</v>
      </c>
      <c r="L97" s="19"/>
      <c r="M97" s="19" t="s">
        <v>591</v>
      </c>
      <c r="N97" s="20"/>
      <c r="O97" s="21"/>
      <c r="P97" s="22"/>
      <c r="Q97" s="23"/>
      <c r="R97" s="19" t="s">
        <v>591</v>
      </c>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row>
    <row r="98" spans="1:46" ht="17">
      <c r="A98" s="11">
        <v>44344</v>
      </c>
      <c r="B98" s="11">
        <v>44382</v>
      </c>
      <c r="C98" s="68">
        <v>100018296829</v>
      </c>
      <c r="D98" s="32" t="s">
        <v>592</v>
      </c>
      <c r="E98" s="14" t="s">
        <v>34</v>
      </c>
      <c r="F98" s="14" t="s">
        <v>35</v>
      </c>
      <c r="G98" s="15" t="s">
        <v>221</v>
      </c>
      <c r="H98" s="16">
        <v>0.5</v>
      </c>
      <c r="I98" s="17" t="s">
        <v>68</v>
      </c>
      <c r="J98" s="18">
        <v>10000</v>
      </c>
      <c r="K98" s="19" t="s">
        <v>593</v>
      </c>
      <c r="L98" s="19" t="s">
        <v>594</v>
      </c>
      <c r="M98" s="19"/>
      <c r="N98" s="14" t="s">
        <v>37</v>
      </c>
      <c r="O98" s="21"/>
      <c r="P98" s="22"/>
      <c r="Q98" s="23"/>
      <c r="R98" s="19"/>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row>
    <row r="99" spans="1:46" ht="17">
      <c r="A99" s="11">
        <v>44344</v>
      </c>
      <c r="B99" s="11">
        <v>44350</v>
      </c>
      <c r="C99" s="12" t="s">
        <v>595</v>
      </c>
      <c r="D99" s="29" t="s">
        <v>596</v>
      </c>
      <c r="E99" s="27" t="s">
        <v>34</v>
      </c>
      <c r="F99" s="14" t="s">
        <v>35</v>
      </c>
      <c r="G99" s="28" t="s">
        <v>131</v>
      </c>
      <c r="H99" s="16">
        <v>0.3</v>
      </c>
      <c r="I99" s="17"/>
      <c r="J99" s="18">
        <v>5000</v>
      </c>
      <c r="K99" s="29" t="s">
        <v>23</v>
      </c>
      <c r="L99" s="29"/>
      <c r="M99" s="26"/>
      <c r="N99" s="14" t="s">
        <v>37</v>
      </c>
      <c r="O99" s="11">
        <v>44349</v>
      </c>
      <c r="P99" s="30">
        <v>5000</v>
      </c>
      <c r="Q99" s="14"/>
      <c r="R99" s="26"/>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row>
    <row r="100" spans="1:46" ht="34">
      <c r="A100" s="11">
        <v>44347</v>
      </c>
      <c r="B100" s="11">
        <v>44370</v>
      </c>
      <c r="C100" s="68">
        <v>100019576295</v>
      </c>
      <c r="D100" s="32" t="s">
        <v>597</v>
      </c>
      <c r="E100" s="14" t="s">
        <v>19</v>
      </c>
      <c r="F100" s="14" t="s">
        <v>39</v>
      </c>
      <c r="G100" s="15" t="s">
        <v>598</v>
      </c>
      <c r="H100" s="16">
        <v>0.75</v>
      </c>
      <c r="I100" s="17" t="s">
        <v>46</v>
      </c>
      <c r="J100" s="18">
        <v>7200</v>
      </c>
      <c r="K100" s="19" t="s">
        <v>409</v>
      </c>
      <c r="L100" s="19"/>
      <c r="M100" s="19" t="s">
        <v>599</v>
      </c>
      <c r="N100" s="20" t="s">
        <v>37</v>
      </c>
      <c r="O100" s="21"/>
      <c r="P100" s="22"/>
      <c r="Q100" s="23" t="s">
        <v>93</v>
      </c>
      <c r="R100" s="19" t="s">
        <v>600</v>
      </c>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row>
    <row r="101" spans="1:46" ht="102">
      <c r="A101" s="11">
        <v>44347</v>
      </c>
      <c r="B101" s="11">
        <v>44347</v>
      </c>
      <c r="C101" s="68">
        <v>100014176458</v>
      </c>
      <c r="D101" s="32" t="s">
        <v>601</v>
      </c>
      <c r="E101" s="14" t="s">
        <v>19</v>
      </c>
      <c r="F101" s="14" t="s">
        <v>39</v>
      </c>
      <c r="G101" s="15" t="s">
        <v>149</v>
      </c>
      <c r="H101" s="16">
        <v>0.9</v>
      </c>
      <c r="I101" s="17" t="s">
        <v>41</v>
      </c>
      <c r="J101" s="18">
        <v>5420</v>
      </c>
      <c r="K101" s="19" t="s">
        <v>42</v>
      </c>
      <c r="L101" s="19" t="s">
        <v>602</v>
      </c>
      <c r="M101" s="19" t="s">
        <v>603</v>
      </c>
      <c r="N101" s="20" t="s">
        <v>37</v>
      </c>
      <c r="O101" s="21"/>
      <c r="P101" s="22"/>
      <c r="Q101" s="23"/>
      <c r="R101" s="19"/>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row>
    <row r="102" spans="1:46" ht="17">
      <c r="A102" s="11">
        <v>44347</v>
      </c>
      <c r="B102" s="11">
        <v>44383</v>
      </c>
      <c r="C102" s="68">
        <v>100016719410</v>
      </c>
      <c r="D102" s="32" t="s">
        <v>604</v>
      </c>
      <c r="E102" s="14" t="s">
        <v>34</v>
      </c>
      <c r="F102" s="14" t="s">
        <v>35</v>
      </c>
      <c r="G102" s="15" t="s">
        <v>53</v>
      </c>
      <c r="H102" s="16">
        <v>0.5</v>
      </c>
      <c r="I102" s="17" t="s">
        <v>54</v>
      </c>
      <c r="J102" s="18">
        <v>4880</v>
      </c>
      <c r="K102" s="19" t="s">
        <v>366</v>
      </c>
      <c r="L102" s="19"/>
      <c r="M102" s="19"/>
      <c r="N102" s="14" t="s">
        <v>37</v>
      </c>
      <c r="O102" s="11"/>
      <c r="P102" s="22"/>
      <c r="Q102" s="23"/>
      <c r="R102" s="19"/>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row>
    <row r="103" spans="1:46" ht="17">
      <c r="A103" s="31">
        <v>44348</v>
      </c>
      <c r="B103" s="31">
        <v>44350</v>
      </c>
      <c r="C103" s="68">
        <v>302000004556</v>
      </c>
      <c r="D103" s="32" t="s">
        <v>605</v>
      </c>
      <c r="E103" s="14" t="s">
        <v>19</v>
      </c>
      <c r="F103" s="14" t="s">
        <v>20</v>
      </c>
      <c r="G103" s="15" t="s">
        <v>90</v>
      </c>
      <c r="H103" s="16">
        <v>0</v>
      </c>
      <c r="I103" s="17" t="s">
        <v>46</v>
      </c>
      <c r="J103" s="18">
        <v>9497</v>
      </c>
      <c r="K103" s="19" t="s">
        <v>23</v>
      </c>
      <c r="L103" s="19"/>
      <c r="M103" s="19" t="s">
        <v>606</v>
      </c>
      <c r="N103" s="20"/>
      <c r="O103" s="21"/>
      <c r="P103" s="22"/>
      <c r="Q103" s="23"/>
      <c r="R103" s="19" t="s">
        <v>25</v>
      </c>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row>
    <row r="104" spans="1:46" ht="17">
      <c r="A104" s="11">
        <v>44348</v>
      </c>
      <c r="B104" s="11">
        <v>44383</v>
      </c>
      <c r="C104" s="68">
        <v>100019230507</v>
      </c>
      <c r="D104" s="32" t="s">
        <v>607</v>
      </c>
      <c r="E104" s="14" t="s">
        <v>34</v>
      </c>
      <c r="F104" s="14" t="s">
        <v>35</v>
      </c>
      <c r="G104" s="15" t="s">
        <v>53</v>
      </c>
      <c r="H104" s="16">
        <v>0.5</v>
      </c>
      <c r="I104" s="17" t="s">
        <v>54</v>
      </c>
      <c r="J104" s="18">
        <v>5000</v>
      </c>
      <c r="K104" s="19" t="s">
        <v>23</v>
      </c>
      <c r="L104" s="19"/>
      <c r="M104" s="19"/>
      <c r="N104" s="14" t="s">
        <v>37</v>
      </c>
      <c r="O104" s="21"/>
      <c r="P104" s="22"/>
      <c r="Q104" s="23"/>
      <c r="R104" s="19"/>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row>
    <row r="105" spans="1:46" ht="17">
      <c r="A105" s="11">
        <v>44348</v>
      </c>
      <c r="B105" s="66">
        <v>44357</v>
      </c>
      <c r="C105" s="67">
        <v>1150376957</v>
      </c>
      <c r="D105" s="29" t="s">
        <v>608</v>
      </c>
      <c r="E105" s="14"/>
      <c r="F105" s="14" t="s">
        <v>20</v>
      </c>
      <c r="G105" s="15" t="s">
        <v>21</v>
      </c>
      <c r="H105" s="16">
        <v>0.25</v>
      </c>
      <c r="I105" s="14" t="s">
        <v>28</v>
      </c>
      <c r="J105" s="18">
        <v>3000</v>
      </c>
      <c r="K105" s="29" t="s">
        <v>23</v>
      </c>
      <c r="L105" s="19"/>
      <c r="M105" s="19" t="s">
        <v>609</v>
      </c>
      <c r="N105" s="23"/>
      <c r="O105" s="31"/>
      <c r="P105" s="49"/>
      <c r="Q105" s="23"/>
      <c r="R105" s="50" t="s">
        <v>25</v>
      </c>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row>
    <row r="106" spans="1:46" ht="17">
      <c r="A106" s="11">
        <v>44324</v>
      </c>
      <c r="B106" s="11">
        <v>44383</v>
      </c>
      <c r="C106" s="68">
        <v>100019209783</v>
      </c>
      <c r="D106" s="32" t="s">
        <v>610</v>
      </c>
      <c r="E106" s="14" t="s">
        <v>34</v>
      </c>
      <c r="F106" s="14" t="s">
        <v>35</v>
      </c>
      <c r="G106" s="15" t="s">
        <v>363</v>
      </c>
      <c r="H106" s="16">
        <v>1</v>
      </c>
      <c r="I106" s="17" t="s">
        <v>54</v>
      </c>
      <c r="J106" s="18">
        <v>3400</v>
      </c>
      <c r="K106" s="19" t="s">
        <v>154</v>
      </c>
      <c r="L106" s="19"/>
      <c r="M106" s="19"/>
      <c r="N106" s="14" t="s">
        <v>37</v>
      </c>
      <c r="O106" s="36">
        <v>44324</v>
      </c>
      <c r="P106" s="22">
        <v>3400</v>
      </c>
      <c r="Q106" s="23" t="s">
        <v>139</v>
      </c>
      <c r="R106" s="19"/>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row>
    <row r="107" spans="1:46" ht="17">
      <c r="A107" s="11">
        <v>44349</v>
      </c>
      <c r="B107" s="11">
        <v>44349</v>
      </c>
      <c r="C107" s="68">
        <v>100009938563</v>
      </c>
      <c r="D107" s="32" t="s">
        <v>611</v>
      </c>
      <c r="E107" s="14" t="s">
        <v>34</v>
      </c>
      <c r="F107" s="14" t="s">
        <v>35</v>
      </c>
      <c r="G107" s="15" t="s">
        <v>53</v>
      </c>
      <c r="H107" s="16">
        <v>0.25</v>
      </c>
      <c r="I107" s="17" t="s">
        <v>54</v>
      </c>
      <c r="J107" s="18">
        <v>10000</v>
      </c>
      <c r="K107" s="19" t="s">
        <v>154</v>
      </c>
      <c r="L107" s="19"/>
      <c r="M107" s="19"/>
      <c r="N107" s="14" t="s">
        <v>37</v>
      </c>
      <c r="O107" s="21"/>
      <c r="P107" s="22"/>
      <c r="Q107" s="23"/>
      <c r="R107" s="19"/>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row>
    <row r="108" spans="1:46" ht="17">
      <c r="A108" s="11">
        <v>44326</v>
      </c>
      <c r="B108" s="11">
        <v>44379</v>
      </c>
      <c r="C108" s="68">
        <v>100000782225</v>
      </c>
      <c r="D108" s="32" t="s">
        <v>612</v>
      </c>
      <c r="E108" s="14" t="s">
        <v>34</v>
      </c>
      <c r="F108" s="14" t="s">
        <v>35</v>
      </c>
      <c r="G108" s="15" t="s">
        <v>103</v>
      </c>
      <c r="H108" s="16">
        <v>1</v>
      </c>
      <c r="I108" s="17"/>
      <c r="J108" s="18">
        <v>5000</v>
      </c>
      <c r="K108" s="19" t="s">
        <v>23</v>
      </c>
      <c r="L108" s="19"/>
      <c r="M108" s="19"/>
      <c r="N108" s="14" t="s">
        <v>37</v>
      </c>
      <c r="O108" s="36">
        <v>44365</v>
      </c>
      <c r="P108" s="22">
        <v>5000</v>
      </c>
      <c r="Q108" s="23"/>
      <c r="R108" s="19"/>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row>
    <row r="109" spans="1:46" ht="34">
      <c r="A109" s="11">
        <v>44349</v>
      </c>
      <c r="B109" s="11">
        <v>44377</v>
      </c>
      <c r="C109" s="68">
        <v>100014523006</v>
      </c>
      <c r="D109" s="32" t="s">
        <v>613</v>
      </c>
      <c r="E109" s="14"/>
      <c r="F109" s="14" t="s">
        <v>20</v>
      </c>
      <c r="G109" s="15" t="s">
        <v>21</v>
      </c>
      <c r="H109" s="16">
        <v>0</v>
      </c>
      <c r="I109" s="17" t="s">
        <v>22</v>
      </c>
      <c r="J109" s="18">
        <v>5000</v>
      </c>
      <c r="K109" s="19" t="s">
        <v>282</v>
      </c>
      <c r="L109" s="19"/>
      <c r="M109" s="19"/>
      <c r="N109" s="20"/>
      <c r="O109" s="11"/>
      <c r="P109" s="22"/>
      <c r="Q109" s="23"/>
      <c r="R109" s="19" t="s">
        <v>614</v>
      </c>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row>
    <row r="110" spans="1:46" ht="85">
      <c r="A110" s="11">
        <v>44349</v>
      </c>
      <c r="B110" s="11">
        <v>44371</v>
      </c>
      <c r="C110" s="68">
        <v>100010406158</v>
      </c>
      <c r="D110" s="32" t="s">
        <v>615</v>
      </c>
      <c r="E110" s="14" t="s">
        <v>19</v>
      </c>
      <c r="F110" s="14" t="s">
        <v>39</v>
      </c>
      <c r="G110" s="15" t="s">
        <v>40</v>
      </c>
      <c r="H110" s="16">
        <v>0.5</v>
      </c>
      <c r="I110" s="17" t="s">
        <v>46</v>
      </c>
      <c r="J110" s="18">
        <v>5000</v>
      </c>
      <c r="K110" s="19" t="s">
        <v>42</v>
      </c>
      <c r="L110" s="19"/>
      <c r="M110" s="19" t="s">
        <v>616</v>
      </c>
      <c r="N110" s="20"/>
      <c r="O110" s="21"/>
      <c r="P110" s="22"/>
      <c r="Q110" s="23"/>
      <c r="R110" s="19"/>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row>
    <row r="111" spans="1:46" ht="17">
      <c r="A111" s="11">
        <v>44334</v>
      </c>
      <c r="B111" s="11">
        <v>44389</v>
      </c>
      <c r="C111" s="12" t="s">
        <v>617</v>
      </c>
      <c r="D111" s="13" t="s">
        <v>618</v>
      </c>
      <c r="E111" s="14" t="s">
        <v>19</v>
      </c>
      <c r="F111" s="14" t="s">
        <v>337</v>
      </c>
      <c r="G111" s="15" t="s">
        <v>397</v>
      </c>
      <c r="H111" s="16">
        <v>1</v>
      </c>
      <c r="I111" s="17" t="s">
        <v>28</v>
      </c>
      <c r="J111" s="18">
        <v>4000</v>
      </c>
      <c r="K111" s="19" t="s">
        <v>619</v>
      </c>
      <c r="L111" s="19"/>
      <c r="M111" s="19" t="s">
        <v>620</v>
      </c>
      <c r="N111" s="20" t="s">
        <v>37</v>
      </c>
      <c r="O111" s="36">
        <v>44387</v>
      </c>
      <c r="P111" s="22">
        <v>670</v>
      </c>
      <c r="Q111" s="23" t="s">
        <v>139</v>
      </c>
      <c r="R111" s="19"/>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row>
    <row r="112" spans="1:46" ht="17">
      <c r="A112" s="11">
        <v>44349</v>
      </c>
      <c r="B112" s="11">
        <v>44349</v>
      </c>
      <c r="C112" s="68">
        <v>100006888052</v>
      </c>
      <c r="D112" s="32" t="s">
        <v>621</v>
      </c>
      <c r="E112" s="14" t="s">
        <v>34</v>
      </c>
      <c r="F112" s="14" t="s">
        <v>35</v>
      </c>
      <c r="G112" s="15" t="s">
        <v>153</v>
      </c>
      <c r="H112" s="16">
        <v>0.25</v>
      </c>
      <c r="I112" s="17" t="s">
        <v>54</v>
      </c>
      <c r="J112" s="18">
        <v>3000</v>
      </c>
      <c r="K112" s="19" t="s">
        <v>622</v>
      </c>
      <c r="L112" s="19"/>
      <c r="M112" s="19"/>
      <c r="N112" s="14" t="s">
        <v>37</v>
      </c>
      <c r="O112" s="21"/>
      <c r="P112" s="22"/>
      <c r="Q112" s="23"/>
      <c r="R112" s="19"/>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row>
    <row r="113" spans="1:46" ht="17">
      <c r="A113" s="11">
        <v>44350</v>
      </c>
      <c r="B113" s="11">
        <v>44350</v>
      </c>
      <c r="C113" s="68">
        <v>100019567395</v>
      </c>
      <c r="D113" s="32" t="s">
        <v>623</v>
      </c>
      <c r="E113" s="14"/>
      <c r="F113" s="14" t="s">
        <v>20</v>
      </c>
      <c r="G113" s="15" t="s">
        <v>523</v>
      </c>
      <c r="H113" s="16">
        <v>0.25</v>
      </c>
      <c r="I113" s="17" t="s">
        <v>54</v>
      </c>
      <c r="J113" s="18">
        <v>10000</v>
      </c>
      <c r="K113" s="19" t="s">
        <v>624</v>
      </c>
      <c r="L113" s="19"/>
      <c r="M113" s="19" t="s">
        <v>625</v>
      </c>
      <c r="N113" s="20"/>
      <c r="O113" s="21"/>
      <c r="P113" s="22"/>
      <c r="Q113" s="23"/>
      <c r="R113" s="19" t="s">
        <v>625</v>
      </c>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row>
    <row r="114" spans="1:46" ht="17">
      <c r="A114" s="11">
        <v>44350</v>
      </c>
      <c r="B114" s="11">
        <v>44378</v>
      </c>
      <c r="C114" s="68">
        <v>181855124</v>
      </c>
      <c r="D114" s="32" t="s">
        <v>375</v>
      </c>
      <c r="E114" s="14" t="s">
        <v>74</v>
      </c>
      <c r="F114" s="14" t="s">
        <v>35</v>
      </c>
      <c r="G114" s="15" t="s">
        <v>508</v>
      </c>
      <c r="H114" s="16">
        <v>0.5</v>
      </c>
      <c r="I114" s="17" t="s">
        <v>46</v>
      </c>
      <c r="J114" s="18">
        <v>5000</v>
      </c>
      <c r="K114" s="19" t="s">
        <v>626</v>
      </c>
      <c r="L114" s="19"/>
      <c r="M114" s="19"/>
      <c r="N114" s="14" t="s">
        <v>37</v>
      </c>
      <c r="O114" s="21"/>
      <c r="P114" s="22"/>
      <c r="Q114" s="23"/>
      <c r="R114" s="19"/>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row>
    <row r="115" spans="1:46" ht="17">
      <c r="A115" s="11">
        <v>44350</v>
      </c>
      <c r="B115" s="11">
        <v>44375</v>
      </c>
      <c r="C115" s="68">
        <v>100004313922</v>
      </c>
      <c r="D115" s="32" t="s">
        <v>627</v>
      </c>
      <c r="E115" s="14" t="s">
        <v>34</v>
      </c>
      <c r="F115" s="14" t="s">
        <v>35</v>
      </c>
      <c r="G115" s="15" t="s">
        <v>75</v>
      </c>
      <c r="H115" s="16">
        <v>0.25</v>
      </c>
      <c r="I115" s="17" t="s">
        <v>54</v>
      </c>
      <c r="J115" s="18">
        <v>4000</v>
      </c>
      <c r="K115" s="19" t="s">
        <v>23</v>
      </c>
      <c r="L115" s="19"/>
      <c r="M115" s="19"/>
      <c r="N115" s="14" t="s">
        <v>37</v>
      </c>
      <c r="O115" s="21"/>
      <c r="P115" s="22"/>
      <c r="Q115" s="23"/>
      <c r="R115" s="19"/>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row>
    <row r="116" spans="1:46" ht="17">
      <c r="A116" s="11">
        <v>44350</v>
      </c>
      <c r="B116" s="11">
        <v>44370</v>
      </c>
      <c r="C116" s="68">
        <v>100000674730</v>
      </c>
      <c r="D116" s="32" t="s">
        <v>628</v>
      </c>
      <c r="E116" s="14" t="s">
        <v>34</v>
      </c>
      <c r="F116" s="14" t="s">
        <v>35</v>
      </c>
      <c r="G116" s="15" t="s">
        <v>75</v>
      </c>
      <c r="H116" s="16">
        <v>0.25</v>
      </c>
      <c r="I116" s="17" t="s">
        <v>54</v>
      </c>
      <c r="J116" s="18">
        <v>4000</v>
      </c>
      <c r="K116" s="19" t="s">
        <v>23</v>
      </c>
      <c r="L116" s="19"/>
      <c r="M116" s="19"/>
      <c r="N116" s="14" t="s">
        <v>37</v>
      </c>
      <c r="O116" s="21"/>
      <c r="P116" s="22"/>
      <c r="Q116" s="23"/>
      <c r="R116" s="19"/>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row>
    <row r="117" spans="1:46" ht="17">
      <c r="A117" s="11">
        <v>44350</v>
      </c>
      <c r="B117" s="11">
        <v>44378</v>
      </c>
      <c r="C117" s="68">
        <v>100019628575</v>
      </c>
      <c r="D117" s="32" t="s">
        <v>629</v>
      </c>
      <c r="E117" s="14" t="s">
        <v>74</v>
      </c>
      <c r="F117" s="14" t="s">
        <v>35</v>
      </c>
      <c r="G117" s="15" t="s">
        <v>508</v>
      </c>
      <c r="H117" s="16">
        <v>0.5</v>
      </c>
      <c r="I117" s="17" t="s">
        <v>46</v>
      </c>
      <c r="J117" s="18">
        <v>3209</v>
      </c>
      <c r="K117" s="19" t="s">
        <v>23</v>
      </c>
      <c r="L117" s="19"/>
      <c r="M117" s="19"/>
      <c r="N117" s="14" t="s">
        <v>37</v>
      </c>
      <c r="O117" s="21">
        <v>44350</v>
      </c>
      <c r="P117" s="22">
        <v>3209</v>
      </c>
      <c r="Q117" s="23"/>
      <c r="R117" s="19"/>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row>
    <row r="118" spans="1:46" ht="17">
      <c r="A118" s="11">
        <v>44351</v>
      </c>
      <c r="B118" s="11">
        <v>44354</v>
      </c>
      <c r="C118" s="12" t="s">
        <v>630</v>
      </c>
      <c r="D118" s="29" t="s">
        <v>631</v>
      </c>
      <c r="E118" s="27" t="s">
        <v>74</v>
      </c>
      <c r="F118" s="14" t="s">
        <v>35</v>
      </c>
      <c r="G118" s="28" t="s">
        <v>390</v>
      </c>
      <c r="H118" s="16">
        <v>0.6</v>
      </c>
      <c r="I118" s="17"/>
      <c r="J118" s="18">
        <v>8000</v>
      </c>
      <c r="K118" s="29" t="s">
        <v>619</v>
      </c>
      <c r="L118" s="29"/>
      <c r="M118" s="26"/>
      <c r="N118" s="14" t="s">
        <v>37</v>
      </c>
      <c r="O118" s="11">
        <v>44357</v>
      </c>
      <c r="P118" s="30">
        <v>8000</v>
      </c>
      <c r="Q118" s="14"/>
      <c r="R118" s="26"/>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row>
    <row r="119" spans="1:46" ht="102">
      <c r="A119" s="11">
        <v>44351</v>
      </c>
      <c r="B119" s="11">
        <v>44351</v>
      </c>
      <c r="C119" s="68">
        <v>100019477462</v>
      </c>
      <c r="D119" s="32" t="s">
        <v>632</v>
      </c>
      <c r="E119" s="14" t="s">
        <v>19</v>
      </c>
      <c r="F119" s="14" t="s">
        <v>39</v>
      </c>
      <c r="G119" s="15" t="s">
        <v>149</v>
      </c>
      <c r="H119" s="16">
        <v>0.5</v>
      </c>
      <c r="I119" s="17" t="s">
        <v>633</v>
      </c>
      <c r="J119" s="18">
        <v>6253.2</v>
      </c>
      <c r="K119" s="19" t="s">
        <v>42</v>
      </c>
      <c r="L119" s="19" t="s">
        <v>634</v>
      </c>
      <c r="M119" s="19" t="s">
        <v>635</v>
      </c>
      <c r="N119" s="20" t="s">
        <v>37</v>
      </c>
      <c r="O119" s="21"/>
      <c r="P119" s="22"/>
      <c r="Q119" s="23"/>
      <c r="R119" s="19"/>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row>
    <row r="120" spans="1:46" ht="17">
      <c r="A120" s="11">
        <v>44344</v>
      </c>
      <c r="B120" s="11">
        <v>44385</v>
      </c>
      <c r="C120" s="12" t="s">
        <v>636</v>
      </c>
      <c r="D120" s="13" t="s">
        <v>637</v>
      </c>
      <c r="E120" s="14" t="s">
        <v>19</v>
      </c>
      <c r="F120" s="14" t="s">
        <v>337</v>
      </c>
      <c r="G120" s="15" t="s">
        <v>353</v>
      </c>
      <c r="H120" s="16">
        <v>1</v>
      </c>
      <c r="I120" s="17" t="s">
        <v>28</v>
      </c>
      <c r="J120" s="18">
        <v>3337</v>
      </c>
      <c r="K120" s="19" t="s">
        <v>23</v>
      </c>
      <c r="L120" s="19" t="s">
        <v>188</v>
      </c>
      <c r="M120" s="19" t="s">
        <v>638</v>
      </c>
      <c r="N120" s="20" t="s">
        <v>37</v>
      </c>
      <c r="O120" s="36">
        <v>44389</v>
      </c>
      <c r="P120" s="22">
        <v>3337</v>
      </c>
      <c r="Q120" s="23" t="s">
        <v>139</v>
      </c>
      <c r="R120" s="19"/>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row>
    <row r="121" spans="1:46" ht="34">
      <c r="A121" s="11">
        <v>44351</v>
      </c>
      <c r="B121" s="11">
        <v>44377</v>
      </c>
      <c r="C121" s="68">
        <v>100009738637</v>
      </c>
      <c r="D121" s="32" t="s">
        <v>639</v>
      </c>
      <c r="E121" s="14" t="s">
        <v>19</v>
      </c>
      <c r="F121" s="14" t="s">
        <v>39</v>
      </c>
      <c r="G121" s="15" t="s">
        <v>56</v>
      </c>
      <c r="H121" s="16">
        <v>0.25</v>
      </c>
      <c r="I121" s="17" t="s">
        <v>54</v>
      </c>
      <c r="J121" s="18">
        <v>3500</v>
      </c>
      <c r="K121" s="70" t="s">
        <v>42</v>
      </c>
      <c r="L121" s="19" t="s">
        <v>640</v>
      </c>
      <c r="M121" s="19" t="s">
        <v>641</v>
      </c>
      <c r="N121" s="20"/>
      <c r="O121" s="21"/>
      <c r="P121" s="22"/>
      <c r="Q121" s="23"/>
      <c r="R121" s="19"/>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row>
    <row r="122" spans="1:46" ht="17">
      <c r="A122" s="25">
        <v>44351</v>
      </c>
      <c r="B122" s="25">
        <v>44354</v>
      </c>
      <c r="C122" s="12" t="s">
        <v>642</v>
      </c>
      <c r="D122" s="29" t="s">
        <v>643</v>
      </c>
      <c r="E122" s="27" t="s">
        <v>74</v>
      </c>
      <c r="F122" s="14" t="s">
        <v>35</v>
      </c>
      <c r="G122" s="28" t="s">
        <v>390</v>
      </c>
      <c r="H122" s="16">
        <v>0.6</v>
      </c>
      <c r="I122" s="17"/>
      <c r="J122" s="18">
        <v>3000</v>
      </c>
      <c r="K122" s="29" t="s">
        <v>644</v>
      </c>
      <c r="L122" s="29"/>
      <c r="M122" s="26"/>
      <c r="N122" s="14" t="s">
        <v>37</v>
      </c>
      <c r="O122" s="36"/>
      <c r="P122" s="30"/>
      <c r="Q122" s="14"/>
      <c r="R122" s="26"/>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row>
    <row r="123" spans="1:46" ht="17">
      <c r="A123" s="11">
        <v>44351</v>
      </c>
      <c r="B123" s="11">
        <v>44351</v>
      </c>
      <c r="C123" s="68">
        <v>100014545206</v>
      </c>
      <c r="D123" s="32" t="s">
        <v>645</v>
      </c>
      <c r="E123" s="14" t="s">
        <v>74</v>
      </c>
      <c r="F123" s="14" t="s">
        <v>35</v>
      </c>
      <c r="G123" s="15" t="s">
        <v>75</v>
      </c>
      <c r="H123" s="16">
        <v>0.25</v>
      </c>
      <c r="I123" s="17" t="s">
        <v>54</v>
      </c>
      <c r="J123" s="18">
        <v>3000</v>
      </c>
      <c r="K123" s="19" t="s">
        <v>23</v>
      </c>
      <c r="L123" s="19"/>
      <c r="M123" s="19"/>
      <c r="N123" s="14" t="s">
        <v>37</v>
      </c>
      <c r="O123" s="11"/>
      <c r="P123" s="22"/>
      <c r="Q123" s="23"/>
      <c r="R123" s="19"/>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row>
    <row r="124" spans="1:46" ht="34">
      <c r="A124" s="11">
        <v>44353</v>
      </c>
      <c r="B124" s="11">
        <v>44383</v>
      </c>
      <c r="C124" s="68">
        <v>100009925291</v>
      </c>
      <c r="D124" s="32" t="s">
        <v>646</v>
      </c>
      <c r="E124" s="14" t="s">
        <v>34</v>
      </c>
      <c r="F124" s="14" t="s">
        <v>35</v>
      </c>
      <c r="G124" s="15" t="s">
        <v>167</v>
      </c>
      <c r="H124" s="16">
        <v>0.25</v>
      </c>
      <c r="I124" s="17" t="s">
        <v>28</v>
      </c>
      <c r="J124" s="18">
        <v>5000</v>
      </c>
      <c r="K124" s="19" t="s">
        <v>647</v>
      </c>
      <c r="L124" s="19" t="s">
        <v>648</v>
      </c>
      <c r="M124" s="19" t="s">
        <v>649</v>
      </c>
      <c r="N124" s="20" t="s">
        <v>37</v>
      </c>
      <c r="O124" s="21"/>
      <c r="P124" s="22"/>
      <c r="Q124" s="23"/>
      <c r="R124" s="19"/>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row>
    <row r="125" spans="1:46" ht="17">
      <c r="A125" s="11">
        <v>44354</v>
      </c>
      <c r="B125" s="11">
        <v>44378</v>
      </c>
      <c r="C125" s="68">
        <v>100013155963</v>
      </c>
      <c r="D125" s="32" t="s">
        <v>650</v>
      </c>
      <c r="E125" s="14" t="s">
        <v>34</v>
      </c>
      <c r="F125" s="14" t="s">
        <v>35</v>
      </c>
      <c r="G125" s="15" t="s">
        <v>508</v>
      </c>
      <c r="H125" s="16">
        <v>0.5</v>
      </c>
      <c r="I125" s="17" t="s">
        <v>46</v>
      </c>
      <c r="J125" s="18">
        <v>10000</v>
      </c>
      <c r="K125" s="19" t="s">
        <v>154</v>
      </c>
      <c r="L125" s="19"/>
      <c r="M125" s="19"/>
      <c r="N125" s="14" t="s">
        <v>37</v>
      </c>
      <c r="O125" s="21"/>
      <c r="P125" s="22"/>
      <c r="Q125" s="23"/>
      <c r="R125" s="19"/>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row>
    <row r="126" spans="1:46" ht="17">
      <c r="A126" s="11">
        <v>44354</v>
      </c>
      <c r="B126" s="11">
        <v>44383</v>
      </c>
      <c r="C126" s="68">
        <v>100014746409</v>
      </c>
      <c r="D126" s="32" t="s">
        <v>651</v>
      </c>
      <c r="E126" s="14" t="s">
        <v>45</v>
      </c>
      <c r="F126" s="14" t="s">
        <v>35</v>
      </c>
      <c r="G126" s="15" t="s">
        <v>221</v>
      </c>
      <c r="H126" s="16">
        <v>0.9</v>
      </c>
      <c r="I126" s="17" t="s">
        <v>46</v>
      </c>
      <c r="J126" s="18">
        <v>6000</v>
      </c>
      <c r="K126" s="19" t="s">
        <v>23</v>
      </c>
      <c r="L126" s="19" t="s">
        <v>652</v>
      </c>
      <c r="M126" s="19"/>
      <c r="N126" s="14" t="s">
        <v>37</v>
      </c>
      <c r="O126" s="11"/>
      <c r="P126" s="22"/>
      <c r="Q126" s="23"/>
      <c r="R126" s="19"/>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row>
    <row r="127" spans="1:46" ht="17">
      <c r="A127" s="11">
        <v>44354</v>
      </c>
      <c r="B127" s="11">
        <v>44375</v>
      </c>
      <c r="C127" s="68">
        <v>25698087</v>
      </c>
      <c r="D127" s="32" t="s">
        <v>653</v>
      </c>
      <c r="E127" s="14" t="s">
        <v>74</v>
      </c>
      <c r="F127" s="14" t="s">
        <v>35</v>
      </c>
      <c r="G127" s="15" t="s">
        <v>372</v>
      </c>
      <c r="H127" s="16">
        <v>0.75</v>
      </c>
      <c r="I127" s="17" t="s">
        <v>54</v>
      </c>
      <c r="J127" s="18">
        <v>5000</v>
      </c>
      <c r="K127" s="19" t="s">
        <v>23</v>
      </c>
      <c r="L127" s="19"/>
      <c r="M127" s="19"/>
      <c r="N127" s="14" t="s">
        <v>37</v>
      </c>
      <c r="O127" s="21"/>
      <c r="P127" s="22"/>
      <c r="Q127" s="23"/>
      <c r="R127" s="19"/>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row>
    <row r="128" spans="1:46" ht="34">
      <c r="A128" s="11">
        <v>44354</v>
      </c>
      <c r="B128" s="11">
        <v>44382</v>
      </c>
      <c r="C128" s="68">
        <v>100011102730</v>
      </c>
      <c r="D128" s="32" t="s">
        <v>654</v>
      </c>
      <c r="E128" s="14" t="s">
        <v>34</v>
      </c>
      <c r="F128" s="14" t="s">
        <v>35</v>
      </c>
      <c r="G128" s="15" t="s">
        <v>221</v>
      </c>
      <c r="H128" s="16">
        <v>0.9</v>
      </c>
      <c r="I128" s="17" t="s">
        <v>28</v>
      </c>
      <c r="J128" s="18">
        <v>3000</v>
      </c>
      <c r="K128" s="19" t="s">
        <v>23</v>
      </c>
      <c r="L128" s="19" t="s">
        <v>655</v>
      </c>
      <c r="M128" s="19"/>
      <c r="N128" s="20" t="s">
        <v>37</v>
      </c>
      <c r="O128" s="21"/>
      <c r="P128" s="22"/>
      <c r="Q128" s="23" t="s">
        <v>139</v>
      </c>
      <c r="R128" s="19"/>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row>
    <row r="129" spans="1:46" ht="17">
      <c r="A129" s="11">
        <v>44354</v>
      </c>
      <c r="B129" s="11">
        <v>44354</v>
      </c>
      <c r="C129" s="12" t="s">
        <v>656</v>
      </c>
      <c r="D129" s="29" t="s">
        <v>657</v>
      </c>
      <c r="E129" s="27" t="s">
        <v>74</v>
      </c>
      <c r="F129" s="14" t="s">
        <v>35</v>
      </c>
      <c r="G129" s="28" t="s">
        <v>390</v>
      </c>
      <c r="H129" s="16">
        <v>0.6</v>
      </c>
      <c r="I129" s="17"/>
      <c r="J129" s="18">
        <v>3000</v>
      </c>
      <c r="K129" s="29" t="s">
        <v>23</v>
      </c>
      <c r="L129" s="29"/>
      <c r="M129" s="26"/>
      <c r="N129" s="14" t="s">
        <v>37</v>
      </c>
      <c r="O129" s="11"/>
      <c r="P129" s="30"/>
      <c r="Q129" s="14"/>
      <c r="R129" s="26"/>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row>
    <row r="130" spans="1:46" ht="68">
      <c r="A130" s="11">
        <v>44355</v>
      </c>
      <c r="B130" s="11">
        <v>44383</v>
      </c>
      <c r="C130" s="68">
        <v>100010539229</v>
      </c>
      <c r="D130" s="32" t="s">
        <v>658</v>
      </c>
      <c r="E130" s="14" t="s">
        <v>330</v>
      </c>
      <c r="F130" s="14" t="s">
        <v>20</v>
      </c>
      <c r="G130" s="15" t="s">
        <v>100</v>
      </c>
      <c r="H130" s="16">
        <v>0.25</v>
      </c>
      <c r="I130" s="17" t="s">
        <v>22</v>
      </c>
      <c r="J130" s="18">
        <v>3000000</v>
      </c>
      <c r="K130" s="19" t="s">
        <v>659</v>
      </c>
      <c r="L130" s="19" t="s">
        <v>660</v>
      </c>
      <c r="M130" s="19" t="s">
        <v>661</v>
      </c>
      <c r="N130" s="20" t="s">
        <v>31</v>
      </c>
      <c r="O130" s="21"/>
      <c r="P130" s="22"/>
      <c r="Q130" s="23"/>
      <c r="R130" s="19" t="s">
        <v>662</v>
      </c>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row>
    <row r="131" spans="1:46" ht="17">
      <c r="A131" s="11">
        <v>44355</v>
      </c>
      <c r="B131" s="11">
        <v>44355</v>
      </c>
      <c r="C131" s="12" t="s">
        <v>663</v>
      </c>
      <c r="D131" s="29" t="s">
        <v>664</v>
      </c>
      <c r="E131" s="27" t="s">
        <v>74</v>
      </c>
      <c r="F131" s="14" t="s">
        <v>35</v>
      </c>
      <c r="G131" s="28" t="s">
        <v>390</v>
      </c>
      <c r="H131" s="16">
        <v>0.6</v>
      </c>
      <c r="I131" s="17"/>
      <c r="J131" s="18">
        <v>20000</v>
      </c>
      <c r="K131" s="29" t="s">
        <v>665</v>
      </c>
      <c r="L131" s="29"/>
      <c r="M131" s="26"/>
      <c r="N131" s="14" t="s">
        <v>37</v>
      </c>
      <c r="O131" s="11">
        <v>44358</v>
      </c>
      <c r="P131" s="30">
        <v>20000</v>
      </c>
      <c r="Q131" s="14"/>
      <c r="R131" s="26"/>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row>
    <row r="132" spans="1:46" ht="34">
      <c r="A132" s="11">
        <v>44355</v>
      </c>
      <c r="B132" s="11">
        <v>44377</v>
      </c>
      <c r="C132" s="12" t="s">
        <v>666</v>
      </c>
      <c r="D132" s="29" t="s">
        <v>667</v>
      </c>
      <c r="E132" s="27" t="s">
        <v>74</v>
      </c>
      <c r="F132" s="14" t="s">
        <v>35</v>
      </c>
      <c r="G132" s="28" t="s">
        <v>36</v>
      </c>
      <c r="H132" s="16">
        <v>0.6</v>
      </c>
      <c r="I132" s="17"/>
      <c r="J132" s="18">
        <v>20000</v>
      </c>
      <c r="K132" s="26" t="s">
        <v>668</v>
      </c>
      <c r="L132" s="29"/>
      <c r="M132" s="26"/>
      <c r="N132" s="14" t="s">
        <v>37</v>
      </c>
      <c r="O132" s="11">
        <v>44371</v>
      </c>
      <c r="P132" s="30">
        <v>20000</v>
      </c>
      <c r="Q132" s="14"/>
      <c r="R132" s="26"/>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row>
    <row r="133" spans="1:46" ht="17">
      <c r="A133" s="11">
        <v>44355</v>
      </c>
      <c r="B133" s="11">
        <v>44383</v>
      </c>
      <c r="C133" s="68">
        <v>100004422194</v>
      </c>
      <c r="D133" s="32" t="s">
        <v>669</v>
      </c>
      <c r="E133" s="14" t="s">
        <v>34</v>
      </c>
      <c r="F133" s="14" t="s">
        <v>35</v>
      </c>
      <c r="G133" s="15" t="s">
        <v>53</v>
      </c>
      <c r="H133" s="16">
        <v>0.9</v>
      </c>
      <c r="I133" s="17" t="s">
        <v>68</v>
      </c>
      <c r="J133" s="18">
        <v>5500</v>
      </c>
      <c r="K133" s="19" t="s">
        <v>23</v>
      </c>
      <c r="L133" s="19"/>
      <c r="M133" s="19"/>
      <c r="N133" s="14" t="s">
        <v>37</v>
      </c>
      <c r="O133" s="21"/>
      <c r="P133" s="22"/>
      <c r="Q133" s="23"/>
      <c r="R133" s="19"/>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row>
    <row r="134" spans="1:46" ht="85">
      <c r="A134" s="11">
        <v>44355</v>
      </c>
      <c r="B134" s="11">
        <v>44371</v>
      </c>
      <c r="C134" s="68">
        <v>100001630594</v>
      </c>
      <c r="D134" s="32" t="s">
        <v>670</v>
      </c>
      <c r="E134" s="14" t="s">
        <v>19</v>
      </c>
      <c r="F134" s="14" t="s">
        <v>39</v>
      </c>
      <c r="G134" s="15" t="s">
        <v>40</v>
      </c>
      <c r="H134" s="16">
        <v>0.9</v>
      </c>
      <c r="I134" s="17" t="s">
        <v>54</v>
      </c>
      <c r="J134" s="18">
        <v>5000</v>
      </c>
      <c r="K134" s="19" t="s">
        <v>42</v>
      </c>
      <c r="L134" s="19"/>
      <c r="M134" s="19" t="s">
        <v>671</v>
      </c>
      <c r="N134" s="20"/>
      <c r="O134" s="21"/>
      <c r="P134" s="22"/>
      <c r="Q134" s="23"/>
      <c r="R134" s="19"/>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row>
    <row r="135" spans="1:46" ht="17">
      <c r="A135" s="11">
        <v>44355</v>
      </c>
      <c r="B135" s="11">
        <v>44355</v>
      </c>
      <c r="C135" s="12">
        <v>100019637434</v>
      </c>
      <c r="D135" s="32" t="s">
        <v>672</v>
      </c>
      <c r="E135" s="14" t="s">
        <v>74</v>
      </c>
      <c r="F135" s="14" t="s">
        <v>135</v>
      </c>
      <c r="G135" s="15" t="s">
        <v>203</v>
      </c>
      <c r="H135" s="16">
        <v>0.5</v>
      </c>
      <c r="I135" s="17" t="s">
        <v>583</v>
      </c>
      <c r="J135" s="18">
        <v>5000</v>
      </c>
      <c r="K135" s="19" t="s">
        <v>659</v>
      </c>
      <c r="L135" s="19"/>
      <c r="M135" s="19" t="s">
        <v>228</v>
      </c>
      <c r="N135" s="20" t="s">
        <v>37</v>
      </c>
      <c r="O135" s="21"/>
      <c r="P135" s="22"/>
      <c r="Q135" s="23" t="s">
        <v>139</v>
      </c>
      <c r="R135" s="19"/>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row>
    <row r="136" spans="1:46" ht="17">
      <c r="A136" s="11">
        <v>44355</v>
      </c>
      <c r="B136" s="11">
        <v>44376</v>
      </c>
      <c r="C136" s="68">
        <v>100019493622</v>
      </c>
      <c r="D136" s="32" t="s">
        <v>673</v>
      </c>
      <c r="E136" s="14" t="s">
        <v>34</v>
      </c>
      <c r="F136" s="14" t="s">
        <v>35</v>
      </c>
      <c r="G136" s="15" t="s">
        <v>372</v>
      </c>
      <c r="H136" s="16">
        <v>0.75</v>
      </c>
      <c r="I136" s="17" t="s">
        <v>54</v>
      </c>
      <c r="J136" s="18">
        <v>3000</v>
      </c>
      <c r="K136" s="19" t="s">
        <v>674</v>
      </c>
      <c r="L136" s="19"/>
      <c r="M136" s="19"/>
      <c r="N136" s="14" t="s">
        <v>37</v>
      </c>
      <c r="O136" s="21"/>
      <c r="P136" s="22"/>
      <c r="Q136" s="23"/>
      <c r="R136" s="19"/>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row>
    <row r="137" spans="1:46" ht="102">
      <c r="A137" s="11">
        <v>44348</v>
      </c>
      <c r="B137" s="11">
        <v>44384</v>
      </c>
      <c r="C137" s="12" t="s">
        <v>675</v>
      </c>
      <c r="D137" s="13" t="s">
        <v>676</v>
      </c>
      <c r="E137" s="14" t="s">
        <v>19</v>
      </c>
      <c r="F137" s="14" t="s">
        <v>337</v>
      </c>
      <c r="G137" s="15" t="s">
        <v>397</v>
      </c>
      <c r="H137" s="16">
        <v>1</v>
      </c>
      <c r="I137" s="17" t="s">
        <v>46</v>
      </c>
      <c r="J137" s="18">
        <v>3000</v>
      </c>
      <c r="K137" s="19" t="s">
        <v>409</v>
      </c>
      <c r="L137" s="19"/>
      <c r="M137" s="19" t="s">
        <v>677</v>
      </c>
      <c r="N137" s="20" t="s">
        <v>37</v>
      </c>
      <c r="O137" s="71">
        <v>44387</v>
      </c>
      <c r="P137" s="22">
        <v>7200</v>
      </c>
      <c r="Q137" s="23" t="s">
        <v>139</v>
      </c>
      <c r="R137" s="19"/>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row>
    <row r="138" spans="1:46" ht="102">
      <c r="A138" s="11">
        <v>44349</v>
      </c>
      <c r="B138" s="11">
        <v>44378</v>
      </c>
      <c r="C138" s="12" t="s">
        <v>678</v>
      </c>
      <c r="D138" s="32" t="s">
        <v>679</v>
      </c>
      <c r="E138" s="14" t="s">
        <v>45</v>
      </c>
      <c r="F138" s="14" t="s">
        <v>39</v>
      </c>
      <c r="G138" s="15" t="s">
        <v>40</v>
      </c>
      <c r="H138" s="16">
        <v>1</v>
      </c>
      <c r="I138" s="17" t="s">
        <v>68</v>
      </c>
      <c r="J138" s="18">
        <v>26135.040000000001</v>
      </c>
      <c r="K138" s="19" t="s">
        <v>42</v>
      </c>
      <c r="L138" s="19"/>
      <c r="M138" s="19" t="s">
        <v>680</v>
      </c>
      <c r="N138" s="14" t="s">
        <v>37</v>
      </c>
      <c r="O138" s="36">
        <v>44384</v>
      </c>
      <c r="P138" s="22">
        <v>26382.560000000001</v>
      </c>
      <c r="Q138" s="23" t="s">
        <v>139</v>
      </c>
      <c r="R138" s="19"/>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row>
    <row r="139" spans="1:46" ht="51">
      <c r="A139" s="11">
        <v>44356</v>
      </c>
      <c r="B139" s="11">
        <v>44383</v>
      </c>
      <c r="C139" s="12">
        <v>100019294192</v>
      </c>
      <c r="D139" s="32" t="s">
        <v>681</v>
      </c>
      <c r="E139" s="14" t="s">
        <v>19</v>
      </c>
      <c r="F139" s="14" t="s">
        <v>66</v>
      </c>
      <c r="G139" s="15" t="s">
        <v>456</v>
      </c>
      <c r="H139" s="16">
        <v>0.25</v>
      </c>
      <c r="I139" s="17" t="s">
        <v>54</v>
      </c>
      <c r="J139" s="18">
        <v>10000</v>
      </c>
      <c r="K139" s="19" t="s">
        <v>86</v>
      </c>
      <c r="L139" s="19"/>
      <c r="M139" s="19" t="s">
        <v>682</v>
      </c>
      <c r="N139" s="14" t="s">
        <v>37</v>
      </c>
      <c r="O139" s="21"/>
      <c r="P139" s="22"/>
      <c r="Q139" s="23"/>
      <c r="R139" s="19"/>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row>
    <row r="140" spans="1:46" ht="34">
      <c r="A140" s="11">
        <v>44356</v>
      </c>
      <c r="B140" s="11">
        <v>44384</v>
      </c>
      <c r="C140" s="12">
        <v>100003126376</v>
      </c>
      <c r="D140" s="32" t="s">
        <v>683</v>
      </c>
      <c r="E140" s="14" t="s">
        <v>74</v>
      </c>
      <c r="F140" s="14" t="s">
        <v>135</v>
      </c>
      <c r="G140" s="15" t="s">
        <v>246</v>
      </c>
      <c r="H140" s="16">
        <v>0.25</v>
      </c>
      <c r="I140" s="17" t="s">
        <v>46</v>
      </c>
      <c r="J140" s="18">
        <v>5000</v>
      </c>
      <c r="K140" s="19" t="s">
        <v>23</v>
      </c>
      <c r="L140" s="19"/>
      <c r="M140" s="19" t="s">
        <v>684</v>
      </c>
      <c r="N140" s="20" t="s">
        <v>37</v>
      </c>
      <c r="O140" s="21" t="s">
        <v>210</v>
      </c>
      <c r="P140" s="22"/>
      <c r="Q140" s="23" t="s">
        <v>139</v>
      </c>
      <c r="R140" s="19"/>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row>
    <row r="141" spans="1:46" ht="17">
      <c r="A141" s="11">
        <v>44356</v>
      </c>
      <c r="B141" s="11">
        <v>44379</v>
      </c>
      <c r="C141" s="68">
        <v>100010352698</v>
      </c>
      <c r="D141" s="32" t="s">
        <v>685</v>
      </c>
      <c r="E141" s="14" t="s">
        <v>74</v>
      </c>
      <c r="F141" s="14" t="s">
        <v>35</v>
      </c>
      <c r="G141" s="15" t="s">
        <v>508</v>
      </c>
      <c r="H141" s="16">
        <v>0.25</v>
      </c>
      <c r="I141" s="17" t="s">
        <v>54</v>
      </c>
      <c r="J141" s="18">
        <v>5000</v>
      </c>
      <c r="K141" s="19" t="s">
        <v>23</v>
      </c>
      <c r="L141" s="19"/>
      <c r="M141" s="19"/>
      <c r="N141" s="14" t="s">
        <v>37</v>
      </c>
      <c r="O141" s="21"/>
      <c r="P141" s="22"/>
      <c r="Q141" s="23"/>
      <c r="R141" s="19"/>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row>
    <row r="142" spans="1:46" ht="17">
      <c r="A142" s="11">
        <v>44356</v>
      </c>
      <c r="B142" s="11">
        <v>44370</v>
      </c>
      <c r="C142" s="68">
        <v>100006528314</v>
      </c>
      <c r="D142" s="32" t="s">
        <v>686</v>
      </c>
      <c r="E142" s="14" t="s">
        <v>74</v>
      </c>
      <c r="F142" s="14" t="s">
        <v>35</v>
      </c>
      <c r="G142" s="15" t="s">
        <v>372</v>
      </c>
      <c r="H142" s="16">
        <v>0.75</v>
      </c>
      <c r="I142" s="17" t="s">
        <v>54</v>
      </c>
      <c r="J142" s="18">
        <v>3000</v>
      </c>
      <c r="K142" s="19" t="s">
        <v>23</v>
      </c>
      <c r="L142" s="19"/>
      <c r="M142" s="19"/>
      <c r="N142" s="14" t="s">
        <v>37</v>
      </c>
      <c r="O142" s="36"/>
      <c r="P142" s="22"/>
      <c r="Q142" s="23"/>
      <c r="R142" s="19"/>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row>
    <row r="143" spans="1:46" ht="68">
      <c r="A143" s="11">
        <v>44357</v>
      </c>
      <c r="B143" s="11">
        <v>44384</v>
      </c>
      <c r="C143" s="12">
        <v>836612994</v>
      </c>
      <c r="D143" s="32" t="s">
        <v>687</v>
      </c>
      <c r="E143" s="14" t="s">
        <v>19</v>
      </c>
      <c r="F143" s="14" t="s">
        <v>66</v>
      </c>
      <c r="G143" s="15" t="s">
        <v>191</v>
      </c>
      <c r="H143" s="16">
        <v>0.25</v>
      </c>
      <c r="I143" s="17" t="s">
        <v>68</v>
      </c>
      <c r="J143" s="18">
        <v>20000</v>
      </c>
      <c r="K143" s="19" t="s">
        <v>57</v>
      </c>
      <c r="L143" s="19" t="s">
        <v>688</v>
      </c>
      <c r="M143" s="19" t="s">
        <v>689</v>
      </c>
      <c r="N143" s="20" t="s">
        <v>37</v>
      </c>
      <c r="O143" s="21"/>
      <c r="P143" s="22"/>
      <c r="Q143" s="23"/>
      <c r="R143" s="19"/>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row>
    <row r="144" spans="1:46" ht="17">
      <c r="A144" s="31">
        <v>44357</v>
      </c>
      <c r="B144" s="31">
        <v>44379</v>
      </c>
      <c r="C144" s="68" t="s">
        <v>690</v>
      </c>
      <c r="D144" s="32" t="s">
        <v>691</v>
      </c>
      <c r="E144" s="14" t="s">
        <v>74</v>
      </c>
      <c r="F144" s="14" t="s">
        <v>35</v>
      </c>
      <c r="G144" s="15" t="s">
        <v>508</v>
      </c>
      <c r="H144" s="16">
        <v>0.5</v>
      </c>
      <c r="I144" s="17" t="s">
        <v>538</v>
      </c>
      <c r="J144" s="18">
        <v>11988</v>
      </c>
      <c r="K144" s="19" t="s">
        <v>692</v>
      </c>
      <c r="L144" s="19"/>
      <c r="M144" s="19"/>
      <c r="N144" s="14" t="s">
        <v>37</v>
      </c>
      <c r="O144" s="21">
        <v>44377</v>
      </c>
      <c r="P144" s="22">
        <v>11988</v>
      </c>
      <c r="Q144" s="23"/>
      <c r="R144" s="19"/>
      <c r="S144" s="39"/>
      <c r="T144" s="72"/>
      <c r="U144" s="33"/>
      <c r="V144" s="33"/>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row>
    <row r="145" spans="1:46" ht="17">
      <c r="A145" s="25">
        <v>44357</v>
      </c>
      <c r="B145" s="25">
        <v>44379</v>
      </c>
      <c r="C145" s="12" t="s">
        <v>693</v>
      </c>
      <c r="D145" s="29" t="s">
        <v>694</v>
      </c>
      <c r="E145" s="27" t="s">
        <v>34</v>
      </c>
      <c r="F145" s="14" t="s">
        <v>35</v>
      </c>
      <c r="G145" s="28" t="s">
        <v>36</v>
      </c>
      <c r="H145" s="16">
        <v>0.3</v>
      </c>
      <c r="I145" s="17"/>
      <c r="J145" s="18">
        <v>10000</v>
      </c>
      <c r="K145" s="29" t="s">
        <v>695</v>
      </c>
      <c r="L145" s="29"/>
      <c r="M145" s="26"/>
      <c r="N145" s="14" t="s">
        <v>37</v>
      </c>
      <c r="O145" s="11"/>
      <c r="P145" s="30"/>
      <c r="Q145" s="14"/>
      <c r="R145" s="26"/>
      <c r="S145" s="73"/>
      <c r="T145" s="40"/>
      <c r="U145" s="74"/>
      <c r="V145" s="33"/>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row>
    <row r="146" spans="1:46" ht="34">
      <c r="A146" s="11">
        <v>44357</v>
      </c>
      <c r="B146" s="11">
        <v>44357</v>
      </c>
      <c r="C146" s="68">
        <v>100012535699</v>
      </c>
      <c r="D146" s="32" t="s">
        <v>696</v>
      </c>
      <c r="E146" s="14" t="s">
        <v>74</v>
      </c>
      <c r="F146" s="14" t="s">
        <v>20</v>
      </c>
      <c r="G146" s="15" t="s">
        <v>580</v>
      </c>
      <c r="H146" s="16">
        <v>0.25</v>
      </c>
      <c r="I146" s="17" t="s">
        <v>41</v>
      </c>
      <c r="J146" s="18">
        <v>10000</v>
      </c>
      <c r="K146" s="19" t="s">
        <v>697</v>
      </c>
      <c r="L146" s="19"/>
      <c r="M146" s="19"/>
      <c r="N146" s="20" t="s">
        <v>31</v>
      </c>
      <c r="O146" s="21"/>
      <c r="P146" s="22"/>
      <c r="Q146" s="23"/>
      <c r="R146" s="19"/>
      <c r="S146" s="73"/>
      <c r="T146" s="40"/>
      <c r="U146" s="74"/>
      <c r="V146" s="33"/>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row>
    <row r="147" spans="1:46" ht="17">
      <c r="A147" s="11">
        <v>44349</v>
      </c>
      <c r="B147" s="11">
        <v>44379</v>
      </c>
      <c r="C147" s="68">
        <v>100001551266</v>
      </c>
      <c r="D147" s="32" t="s">
        <v>698</v>
      </c>
      <c r="E147" s="14" t="s">
        <v>34</v>
      </c>
      <c r="F147" s="14" t="s">
        <v>35</v>
      </c>
      <c r="G147" s="15" t="s">
        <v>103</v>
      </c>
      <c r="H147" s="16">
        <v>1</v>
      </c>
      <c r="I147" s="17"/>
      <c r="J147" s="18">
        <v>10000</v>
      </c>
      <c r="K147" s="19" t="s">
        <v>23</v>
      </c>
      <c r="L147" s="19"/>
      <c r="M147" s="19"/>
      <c r="N147" s="14" t="s">
        <v>37</v>
      </c>
      <c r="O147" s="36">
        <v>44364</v>
      </c>
      <c r="P147" s="22">
        <v>10000</v>
      </c>
      <c r="Q147" s="23"/>
      <c r="R147" s="19"/>
      <c r="S147" s="73"/>
      <c r="T147" s="40"/>
      <c r="U147" s="74"/>
      <c r="V147" s="33"/>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row>
    <row r="148" spans="1:46" ht="85">
      <c r="A148" s="11">
        <v>44357</v>
      </c>
      <c r="B148" s="11">
        <v>44382</v>
      </c>
      <c r="C148" s="68">
        <v>100005738700</v>
      </c>
      <c r="D148" s="32" t="s">
        <v>699</v>
      </c>
      <c r="E148" s="14" t="s">
        <v>19</v>
      </c>
      <c r="F148" s="14" t="s">
        <v>39</v>
      </c>
      <c r="G148" s="15" t="s">
        <v>56</v>
      </c>
      <c r="H148" s="16">
        <v>0</v>
      </c>
      <c r="I148" s="17"/>
      <c r="J148" s="18">
        <v>7000</v>
      </c>
      <c r="K148" s="19" t="s">
        <v>154</v>
      </c>
      <c r="L148" s="19"/>
      <c r="M148" s="19" t="s">
        <v>700</v>
      </c>
      <c r="N148" s="20"/>
      <c r="O148" s="21"/>
      <c r="P148" s="22"/>
      <c r="Q148" s="23"/>
      <c r="R148" s="19"/>
      <c r="S148" s="39"/>
      <c r="T148" s="40"/>
      <c r="U148" s="15"/>
      <c r="V148" s="41"/>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row>
    <row r="149" spans="1:46" ht="17">
      <c r="A149" s="11">
        <v>44357</v>
      </c>
      <c r="B149" s="11">
        <v>44377</v>
      </c>
      <c r="C149" s="12" t="s">
        <v>701</v>
      </c>
      <c r="D149" s="29" t="s">
        <v>702</v>
      </c>
      <c r="E149" s="27" t="s">
        <v>74</v>
      </c>
      <c r="F149" s="14" t="s">
        <v>35</v>
      </c>
      <c r="G149" s="28" t="s">
        <v>103</v>
      </c>
      <c r="H149" s="16">
        <v>0.6</v>
      </c>
      <c r="I149" s="17"/>
      <c r="J149" s="18">
        <v>5000</v>
      </c>
      <c r="K149" s="29" t="s">
        <v>703</v>
      </c>
      <c r="L149" s="29"/>
      <c r="M149" s="26"/>
      <c r="N149" s="14" t="s">
        <v>37</v>
      </c>
      <c r="O149" s="11"/>
      <c r="P149" s="30"/>
      <c r="Q149" s="14"/>
      <c r="R149" s="26"/>
      <c r="S149" s="39"/>
      <c r="T149" s="40"/>
      <c r="U149" s="15"/>
      <c r="V149" s="41"/>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row>
    <row r="150" spans="1:46" ht="17">
      <c r="A150" s="11">
        <v>44357</v>
      </c>
      <c r="B150" s="11">
        <v>44379</v>
      </c>
      <c r="C150" s="68">
        <v>100013845818</v>
      </c>
      <c r="D150" s="32" t="s">
        <v>704</v>
      </c>
      <c r="E150" s="14" t="s">
        <v>74</v>
      </c>
      <c r="F150" s="14" t="s">
        <v>35</v>
      </c>
      <c r="G150" s="15" t="s">
        <v>508</v>
      </c>
      <c r="H150" s="16">
        <v>0.5</v>
      </c>
      <c r="I150" s="17" t="s">
        <v>54</v>
      </c>
      <c r="J150" s="18">
        <v>5000</v>
      </c>
      <c r="K150" s="19" t="s">
        <v>23</v>
      </c>
      <c r="L150" s="19"/>
      <c r="M150" s="19"/>
      <c r="N150" s="14" t="s">
        <v>37</v>
      </c>
      <c r="O150" s="21"/>
      <c r="P150" s="22"/>
      <c r="Q150" s="23"/>
      <c r="R150" s="19"/>
      <c r="S150" s="39"/>
      <c r="T150" s="72"/>
      <c r="U150" s="33"/>
      <c r="V150" s="33"/>
      <c r="W150" s="33"/>
      <c r="X150" s="33"/>
      <c r="Y150" s="33"/>
      <c r="Z150" s="33"/>
      <c r="AA150" s="33"/>
      <c r="AB150" s="33"/>
      <c r="AC150" s="33"/>
      <c r="AD150" s="33"/>
      <c r="AE150" s="33"/>
      <c r="AF150" s="33"/>
      <c r="AG150" s="33"/>
      <c r="AH150" s="33"/>
      <c r="AI150" s="33"/>
      <c r="AJ150" s="33"/>
      <c r="AK150" s="33"/>
      <c r="AL150" s="33"/>
      <c r="AM150" s="33"/>
      <c r="AN150" s="15"/>
      <c r="AO150" s="75"/>
      <c r="AP150" s="76"/>
      <c r="AQ150" s="75"/>
      <c r="AR150" s="75"/>
      <c r="AS150" s="15"/>
      <c r="AT150" s="77"/>
    </row>
    <row r="151" spans="1:46" ht="17">
      <c r="A151" s="11">
        <v>44357</v>
      </c>
      <c r="B151" s="11">
        <v>44369</v>
      </c>
      <c r="C151" s="68">
        <v>100013822252</v>
      </c>
      <c r="D151" s="32" t="s">
        <v>705</v>
      </c>
      <c r="E151" s="14" t="s">
        <v>19</v>
      </c>
      <c r="F151" s="14" t="s">
        <v>20</v>
      </c>
      <c r="G151" s="15" t="s">
        <v>176</v>
      </c>
      <c r="H151" s="16">
        <v>0.25</v>
      </c>
      <c r="I151" s="17" t="s">
        <v>177</v>
      </c>
      <c r="J151" s="18">
        <v>4000</v>
      </c>
      <c r="K151" s="19" t="s">
        <v>23</v>
      </c>
      <c r="L151" s="19"/>
      <c r="M151" s="19" t="s">
        <v>706</v>
      </c>
      <c r="N151" s="20"/>
      <c r="O151" s="21"/>
      <c r="P151" s="22"/>
      <c r="Q151" s="23"/>
      <c r="R151" s="19" t="s">
        <v>707</v>
      </c>
      <c r="S151" s="39"/>
      <c r="T151" s="72"/>
      <c r="U151" s="33"/>
      <c r="V151" s="33"/>
      <c r="W151" s="33"/>
      <c r="X151" s="33"/>
      <c r="Y151" s="33"/>
      <c r="Z151" s="33"/>
      <c r="AA151" s="33"/>
      <c r="AB151" s="33"/>
      <c r="AC151" s="33"/>
      <c r="AD151" s="33"/>
      <c r="AE151" s="33"/>
      <c r="AF151" s="33"/>
      <c r="AG151" s="33"/>
      <c r="AH151" s="33"/>
      <c r="AI151" s="33"/>
      <c r="AJ151" s="33"/>
      <c r="AK151" s="33"/>
      <c r="AL151" s="33"/>
      <c r="AM151" s="33"/>
      <c r="AN151" s="15"/>
      <c r="AO151" s="75"/>
      <c r="AP151" s="76"/>
      <c r="AQ151" s="75"/>
      <c r="AR151" s="75"/>
      <c r="AS151" s="15"/>
      <c r="AT151" s="77"/>
    </row>
    <row r="152" spans="1:46" ht="17">
      <c r="A152" s="11">
        <v>44349</v>
      </c>
      <c r="B152" s="11">
        <v>44383</v>
      </c>
      <c r="C152" s="12">
        <v>100014062417</v>
      </c>
      <c r="D152" s="32" t="s">
        <v>708</v>
      </c>
      <c r="E152" s="14" t="s">
        <v>19</v>
      </c>
      <c r="F152" s="14" t="s">
        <v>66</v>
      </c>
      <c r="G152" s="15" t="s">
        <v>81</v>
      </c>
      <c r="H152" s="16">
        <v>1</v>
      </c>
      <c r="I152" s="17" t="s">
        <v>68</v>
      </c>
      <c r="J152" s="18">
        <v>4000</v>
      </c>
      <c r="K152" s="19" t="s">
        <v>42</v>
      </c>
      <c r="L152" s="19"/>
      <c r="M152" s="19" t="s">
        <v>709</v>
      </c>
      <c r="N152" s="20" t="s">
        <v>37</v>
      </c>
      <c r="O152" s="36">
        <v>44383</v>
      </c>
      <c r="P152" s="22">
        <v>3064</v>
      </c>
      <c r="Q152" s="23" t="s">
        <v>139</v>
      </c>
      <c r="R152" s="19"/>
      <c r="S152" s="39"/>
      <c r="T152" s="40"/>
      <c r="U152" s="74"/>
      <c r="V152" s="33"/>
      <c r="W152" s="28"/>
      <c r="X152" s="28"/>
      <c r="Y152" s="15"/>
      <c r="Z152" s="15"/>
      <c r="AA152" s="40"/>
      <c r="AB152" s="15"/>
      <c r="AC152" s="15"/>
      <c r="AD152" s="77"/>
      <c r="AE152" s="15"/>
      <c r="AF152" s="15"/>
      <c r="AG152" s="15"/>
      <c r="AH152" s="15"/>
      <c r="AI152" s="15"/>
      <c r="AJ152" s="15"/>
      <c r="AK152" s="15"/>
      <c r="AL152" s="15"/>
      <c r="AM152" s="15"/>
      <c r="AN152" s="15"/>
      <c r="AO152" s="75"/>
      <c r="AP152" s="76"/>
      <c r="AQ152" s="75"/>
      <c r="AR152" s="75"/>
      <c r="AS152" s="15"/>
      <c r="AT152" s="77"/>
    </row>
    <row r="153" spans="1:46" ht="68">
      <c r="A153" s="11">
        <v>44358</v>
      </c>
      <c r="B153" s="11">
        <v>44383</v>
      </c>
      <c r="C153" s="12">
        <v>1098825037</v>
      </c>
      <c r="D153" s="32" t="s">
        <v>710</v>
      </c>
      <c r="E153" s="14" t="s">
        <v>19</v>
      </c>
      <c r="F153" s="14" t="s">
        <v>66</v>
      </c>
      <c r="G153" s="15" t="s">
        <v>191</v>
      </c>
      <c r="H153" s="16">
        <v>0.25</v>
      </c>
      <c r="I153" s="17" t="s">
        <v>28</v>
      </c>
      <c r="J153" s="18">
        <v>20000</v>
      </c>
      <c r="K153" s="19" t="s">
        <v>154</v>
      </c>
      <c r="L153" s="19" t="s">
        <v>711</v>
      </c>
      <c r="M153" s="19" t="s">
        <v>712</v>
      </c>
      <c r="N153" s="20" t="s">
        <v>37</v>
      </c>
      <c r="O153" s="21"/>
      <c r="P153" s="22"/>
      <c r="Q153" s="23"/>
      <c r="R153" s="19"/>
      <c r="S153" s="39"/>
      <c r="T153" s="40"/>
      <c r="U153" s="15"/>
      <c r="V153" s="41"/>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row>
    <row r="154" spans="1:46" ht="17">
      <c r="A154" s="11">
        <v>44351</v>
      </c>
      <c r="B154" s="11">
        <v>44351</v>
      </c>
      <c r="C154" s="12">
        <v>51986145</v>
      </c>
      <c r="D154" s="32" t="s">
        <v>713</v>
      </c>
      <c r="E154" s="14" t="s">
        <v>19</v>
      </c>
      <c r="F154" s="14" t="s">
        <v>337</v>
      </c>
      <c r="G154" s="15" t="s">
        <v>714</v>
      </c>
      <c r="H154" s="16">
        <v>1</v>
      </c>
      <c r="I154" s="17" t="s">
        <v>28</v>
      </c>
      <c r="J154" s="18">
        <v>5846</v>
      </c>
      <c r="K154" s="19" t="s">
        <v>42</v>
      </c>
      <c r="L154" s="19" t="s">
        <v>188</v>
      </c>
      <c r="M154" s="19" t="s">
        <v>715</v>
      </c>
      <c r="N154" s="20" t="s">
        <v>37</v>
      </c>
      <c r="O154" s="36">
        <v>44378</v>
      </c>
      <c r="P154" s="22">
        <v>5846</v>
      </c>
      <c r="Q154" s="23" t="s">
        <v>93</v>
      </c>
      <c r="R154" s="19"/>
      <c r="S154" s="39"/>
      <c r="T154" s="72"/>
      <c r="U154" s="33"/>
      <c r="V154" s="33"/>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row>
    <row r="155" spans="1:46" ht="17">
      <c r="A155" s="11">
        <v>44356</v>
      </c>
      <c r="B155" s="11">
        <v>44384</v>
      </c>
      <c r="C155" s="68">
        <v>100014394073</v>
      </c>
      <c r="D155" s="32" t="s">
        <v>716</v>
      </c>
      <c r="E155" s="14" t="s">
        <v>19</v>
      </c>
      <c r="F155" s="14" t="s">
        <v>20</v>
      </c>
      <c r="G155" s="15" t="s">
        <v>21</v>
      </c>
      <c r="H155" s="16">
        <v>1</v>
      </c>
      <c r="I155" s="17" t="s">
        <v>46</v>
      </c>
      <c r="J155" s="18">
        <v>10590</v>
      </c>
      <c r="K155" s="19" t="s">
        <v>717</v>
      </c>
      <c r="L155" s="19"/>
      <c r="M155" s="19"/>
      <c r="N155" s="20"/>
      <c r="O155" s="36">
        <v>44384</v>
      </c>
      <c r="P155" s="22">
        <v>10590</v>
      </c>
      <c r="Q155" s="23" t="s">
        <v>139</v>
      </c>
      <c r="R155" s="19" t="s">
        <v>718</v>
      </c>
      <c r="S155" s="39"/>
      <c r="T155" s="72"/>
      <c r="U155" s="72"/>
      <c r="V155" s="72"/>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row>
    <row r="156" spans="1:46" ht="102">
      <c r="A156" s="11">
        <v>44358</v>
      </c>
      <c r="B156" s="11"/>
      <c r="C156" s="68">
        <v>100019701535</v>
      </c>
      <c r="D156" s="32" t="s">
        <v>719</v>
      </c>
      <c r="E156" s="14" t="s">
        <v>19</v>
      </c>
      <c r="F156" s="14" t="s">
        <v>39</v>
      </c>
      <c r="G156" s="15" t="s">
        <v>120</v>
      </c>
      <c r="H156" s="16">
        <v>0.5</v>
      </c>
      <c r="I156" s="17" t="s">
        <v>41</v>
      </c>
      <c r="J156" s="18">
        <v>10000</v>
      </c>
      <c r="K156" s="19" t="s">
        <v>42</v>
      </c>
      <c r="L156" s="19" t="s">
        <v>720</v>
      </c>
      <c r="M156" s="19" t="s">
        <v>721</v>
      </c>
      <c r="N156" s="20" t="s">
        <v>37</v>
      </c>
      <c r="O156" s="21"/>
      <c r="P156" s="22"/>
      <c r="Q156" s="23"/>
      <c r="R156" s="19"/>
      <c r="S156" s="73"/>
      <c r="T156" s="40"/>
      <c r="U156" s="74"/>
      <c r="V156" s="33"/>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row>
    <row r="157" spans="1:46" ht="68">
      <c r="A157" s="11">
        <v>44358</v>
      </c>
      <c r="B157" s="11">
        <v>44382</v>
      </c>
      <c r="C157" s="12">
        <v>100014920995</v>
      </c>
      <c r="D157" s="32" t="s">
        <v>722</v>
      </c>
      <c r="E157" s="14" t="s">
        <v>19</v>
      </c>
      <c r="F157" s="14" t="s">
        <v>66</v>
      </c>
      <c r="G157" s="15" t="s">
        <v>191</v>
      </c>
      <c r="H157" s="16">
        <v>0.25</v>
      </c>
      <c r="I157" s="17" t="s">
        <v>28</v>
      </c>
      <c r="J157" s="18">
        <v>10000</v>
      </c>
      <c r="K157" s="19" t="s">
        <v>154</v>
      </c>
      <c r="L157" s="19" t="s">
        <v>723</v>
      </c>
      <c r="M157" s="19" t="s">
        <v>724</v>
      </c>
      <c r="N157" s="20" t="s">
        <v>37</v>
      </c>
      <c r="O157" s="11"/>
      <c r="P157" s="22"/>
      <c r="Q157" s="23"/>
      <c r="R157" s="19"/>
      <c r="S157" s="73"/>
      <c r="T157" s="40"/>
      <c r="U157" s="74"/>
      <c r="V157" s="33"/>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row>
    <row r="158" spans="1:46" ht="126">
      <c r="A158" s="25">
        <v>44358</v>
      </c>
      <c r="B158" s="36"/>
      <c r="C158" s="78" t="s">
        <v>725</v>
      </c>
      <c r="D158" s="32" t="s">
        <v>726</v>
      </c>
      <c r="E158" s="14" t="s">
        <v>19</v>
      </c>
      <c r="F158" s="14" t="s">
        <v>66</v>
      </c>
      <c r="G158" s="33" t="s">
        <v>191</v>
      </c>
      <c r="H158" s="16">
        <v>0.3</v>
      </c>
      <c r="I158" s="17" t="s">
        <v>54</v>
      </c>
      <c r="J158" s="18">
        <v>10000</v>
      </c>
      <c r="K158" s="34" t="s">
        <v>57</v>
      </c>
      <c r="L158" s="35" t="s">
        <v>727</v>
      </c>
      <c r="M158" s="19"/>
      <c r="N158" s="79"/>
      <c r="O158" s="80"/>
      <c r="P158" s="81"/>
      <c r="Q158" s="82"/>
      <c r="R158" s="3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row>
    <row r="159" spans="1:46" ht="136">
      <c r="A159" s="21">
        <v>44358</v>
      </c>
      <c r="B159" s="21">
        <v>44358</v>
      </c>
      <c r="C159" s="68">
        <v>1303205629</v>
      </c>
      <c r="D159" s="32" t="s">
        <v>728</v>
      </c>
      <c r="E159" s="14" t="s">
        <v>19</v>
      </c>
      <c r="F159" s="14" t="s">
        <v>39</v>
      </c>
      <c r="G159" s="15" t="s">
        <v>113</v>
      </c>
      <c r="H159" s="16">
        <v>0.25</v>
      </c>
      <c r="I159" s="17" t="s">
        <v>177</v>
      </c>
      <c r="J159" s="18">
        <v>8000</v>
      </c>
      <c r="K159" s="19" t="s">
        <v>42</v>
      </c>
      <c r="L159" s="19"/>
      <c r="M159" s="19" t="s">
        <v>729</v>
      </c>
      <c r="N159" s="20"/>
      <c r="O159" s="21"/>
      <c r="P159" s="22"/>
      <c r="Q159" s="23"/>
      <c r="R159" s="19"/>
      <c r="S159" s="39"/>
      <c r="T159" s="40"/>
      <c r="U159" s="15"/>
      <c r="V159" s="41"/>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row>
    <row r="160" spans="1:46" ht="17">
      <c r="A160" s="11">
        <v>44358</v>
      </c>
      <c r="B160" s="11">
        <v>44377</v>
      </c>
      <c r="C160" s="12" t="s">
        <v>730</v>
      </c>
      <c r="D160" s="83" t="s">
        <v>731</v>
      </c>
      <c r="E160" s="27" t="s">
        <v>34</v>
      </c>
      <c r="F160" s="14" t="s">
        <v>35</v>
      </c>
      <c r="G160" s="28" t="s">
        <v>103</v>
      </c>
      <c r="H160" s="16">
        <v>0.6</v>
      </c>
      <c r="I160" s="17"/>
      <c r="J160" s="18">
        <v>5000</v>
      </c>
      <c r="K160" s="29" t="s">
        <v>23</v>
      </c>
      <c r="L160" s="29"/>
      <c r="M160" s="26"/>
      <c r="N160" s="14" t="s">
        <v>37</v>
      </c>
      <c r="O160" s="11"/>
      <c r="P160" s="30"/>
      <c r="Q160" s="14"/>
      <c r="R160" s="26"/>
      <c r="S160" s="39"/>
      <c r="T160" s="72"/>
      <c r="U160" s="33"/>
      <c r="V160" s="33"/>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row>
    <row r="161" spans="1:46" ht="34">
      <c r="A161" s="11">
        <v>44362</v>
      </c>
      <c r="B161" s="11">
        <v>44362</v>
      </c>
      <c r="C161" s="68">
        <v>100017333892</v>
      </c>
      <c r="D161" s="32" t="s">
        <v>732</v>
      </c>
      <c r="E161" s="14" t="s">
        <v>19</v>
      </c>
      <c r="F161" s="14" t="s">
        <v>20</v>
      </c>
      <c r="G161" s="15" t="s">
        <v>523</v>
      </c>
      <c r="H161" s="16">
        <v>0.25</v>
      </c>
      <c r="I161" s="17" t="s">
        <v>22</v>
      </c>
      <c r="J161" s="18">
        <v>48000</v>
      </c>
      <c r="K161" s="19" t="s">
        <v>733</v>
      </c>
      <c r="L161" s="19"/>
      <c r="M161" s="19" t="s">
        <v>734</v>
      </c>
      <c r="N161" s="20"/>
      <c r="O161" s="21"/>
      <c r="P161" s="22"/>
      <c r="Q161" s="23"/>
      <c r="R161" s="19" t="s">
        <v>734</v>
      </c>
      <c r="S161" s="73"/>
      <c r="T161" s="40"/>
      <c r="U161" s="74"/>
      <c r="V161" s="33"/>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row>
    <row r="162" spans="1:46" ht="17">
      <c r="A162" s="11">
        <v>44362</v>
      </c>
      <c r="B162" s="11">
        <v>44372</v>
      </c>
      <c r="C162" s="68">
        <v>441047473</v>
      </c>
      <c r="D162" s="32" t="s">
        <v>735</v>
      </c>
      <c r="E162" s="14" t="s">
        <v>74</v>
      </c>
      <c r="F162" s="14" t="s">
        <v>35</v>
      </c>
      <c r="G162" s="15" t="s">
        <v>75</v>
      </c>
      <c r="H162" s="16">
        <v>0.25</v>
      </c>
      <c r="I162" s="17" t="s">
        <v>54</v>
      </c>
      <c r="J162" s="18">
        <v>20000</v>
      </c>
      <c r="K162" s="19" t="s">
        <v>23</v>
      </c>
      <c r="L162" s="19"/>
      <c r="M162" s="19"/>
      <c r="N162" s="20" t="s">
        <v>31</v>
      </c>
      <c r="O162" s="21"/>
      <c r="P162" s="22"/>
      <c r="Q162" s="23"/>
      <c r="R162" s="19"/>
      <c r="S162" s="15"/>
      <c r="T162" s="40"/>
      <c r="U162" s="15"/>
      <c r="V162" s="33"/>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row>
    <row r="163" spans="1:46" ht="119">
      <c r="A163" s="11">
        <v>44356</v>
      </c>
      <c r="B163" s="11">
        <v>44383</v>
      </c>
      <c r="C163" s="12">
        <v>100012082755</v>
      </c>
      <c r="D163" s="32" t="s">
        <v>736</v>
      </c>
      <c r="E163" s="14" t="s">
        <v>74</v>
      </c>
      <c r="F163" s="14" t="s">
        <v>135</v>
      </c>
      <c r="G163" s="15" t="s">
        <v>246</v>
      </c>
      <c r="H163" s="16">
        <v>1</v>
      </c>
      <c r="I163" s="17" t="s">
        <v>68</v>
      </c>
      <c r="J163" s="18">
        <v>10203</v>
      </c>
      <c r="K163" s="19" t="s">
        <v>692</v>
      </c>
      <c r="L163" s="19" t="s">
        <v>737</v>
      </c>
      <c r="M163" s="19" t="s">
        <v>738</v>
      </c>
      <c r="N163" s="20" t="s">
        <v>37</v>
      </c>
      <c r="O163" s="36">
        <v>44383</v>
      </c>
      <c r="P163" s="22">
        <v>10203</v>
      </c>
      <c r="Q163" s="23" t="s">
        <v>139</v>
      </c>
      <c r="R163" s="19"/>
      <c r="S163" s="39"/>
      <c r="T163" s="15"/>
      <c r="U163" s="15"/>
      <c r="V163" s="41"/>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row>
    <row r="164" spans="1:46" ht="102">
      <c r="A164" s="11">
        <v>44362</v>
      </c>
      <c r="B164" s="11">
        <v>44362</v>
      </c>
      <c r="C164" s="68">
        <v>100000424347</v>
      </c>
      <c r="D164" s="32" t="s">
        <v>739</v>
      </c>
      <c r="E164" s="14" t="s">
        <v>19</v>
      </c>
      <c r="F164" s="14" t="s">
        <v>39</v>
      </c>
      <c r="G164" s="15" t="s">
        <v>40</v>
      </c>
      <c r="H164" s="16">
        <v>0.25</v>
      </c>
      <c r="I164" s="17" t="s">
        <v>538</v>
      </c>
      <c r="J164" s="18">
        <v>10000</v>
      </c>
      <c r="K164" s="19" t="s">
        <v>42</v>
      </c>
      <c r="L164" s="19"/>
      <c r="M164" s="19" t="s">
        <v>740</v>
      </c>
      <c r="N164" s="20"/>
      <c r="O164" s="21"/>
      <c r="P164" s="22"/>
      <c r="Q164" s="23"/>
      <c r="R164" s="19"/>
      <c r="S164" s="39"/>
      <c r="T164" s="15"/>
      <c r="U164" s="15"/>
      <c r="V164" s="41"/>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row>
    <row r="165" spans="1:46" ht="187">
      <c r="A165" s="11">
        <v>44362</v>
      </c>
      <c r="B165" s="11">
        <v>44378</v>
      </c>
      <c r="C165" s="68">
        <v>100003827942</v>
      </c>
      <c r="D165" s="32" t="s">
        <v>741</v>
      </c>
      <c r="E165" s="14" t="s">
        <v>19</v>
      </c>
      <c r="F165" s="14" t="s">
        <v>39</v>
      </c>
      <c r="G165" s="15" t="s">
        <v>149</v>
      </c>
      <c r="H165" s="16">
        <v>0.5</v>
      </c>
      <c r="I165" s="17" t="s">
        <v>46</v>
      </c>
      <c r="J165" s="18">
        <v>3400</v>
      </c>
      <c r="K165" s="19" t="s">
        <v>154</v>
      </c>
      <c r="L165" s="19" t="s">
        <v>742</v>
      </c>
      <c r="M165" s="19" t="s">
        <v>743</v>
      </c>
      <c r="N165" s="20" t="s">
        <v>37</v>
      </c>
      <c r="O165" s="21"/>
      <c r="P165" s="22">
        <v>1700</v>
      </c>
      <c r="Q165" s="23" t="s">
        <v>139</v>
      </c>
      <c r="R165" s="19" t="s">
        <v>744</v>
      </c>
      <c r="S165" s="39"/>
      <c r="T165" s="15"/>
      <c r="U165" s="15"/>
      <c r="V165" s="41"/>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row>
    <row r="166" spans="1:46" ht="17">
      <c r="A166" s="11">
        <v>44363</v>
      </c>
      <c r="B166" s="11">
        <v>44368</v>
      </c>
      <c r="C166" s="12" t="s">
        <v>745</v>
      </c>
      <c r="D166" s="29" t="s">
        <v>746</v>
      </c>
      <c r="E166" s="27" t="s">
        <v>34</v>
      </c>
      <c r="F166" s="14" t="s">
        <v>35</v>
      </c>
      <c r="G166" s="28" t="s">
        <v>390</v>
      </c>
      <c r="H166" s="16">
        <v>0.3</v>
      </c>
      <c r="I166" s="17"/>
      <c r="J166" s="18">
        <v>20000</v>
      </c>
      <c r="K166" s="29" t="s">
        <v>254</v>
      </c>
      <c r="L166" s="29"/>
      <c r="M166" s="26"/>
      <c r="N166" s="14" t="s">
        <v>37</v>
      </c>
      <c r="O166" s="11"/>
      <c r="P166" s="30"/>
      <c r="Q166" s="14"/>
      <c r="R166" s="26"/>
      <c r="S166" s="39"/>
      <c r="T166" s="15"/>
      <c r="U166" s="15"/>
      <c r="V166" s="41"/>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row>
    <row r="167" spans="1:46" ht="17">
      <c r="A167" s="25">
        <v>44363</v>
      </c>
      <c r="B167" s="25">
        <v>44375</v>
      </c>
      <c r="C167" s="12" t="s">
        <v>747</v>
      </c>
      <c r="D167" s="29" t="s">
        <v>748</v>
      </c>
      <c r="E167" s="27" t="s">
        <v>74</v>
      </c>
      <c r="F167" s="14" t="s">
        <v>35</v>
      </c>
      <c r="G167" s="28" t="s">
        <v>131</v>
      </c>
      <c r="H167" s="16">
        <v>0.6</v>
      </c>
      <c r="I167" s="17"/>
      <c r="J167" s="18">
        <v>5000</v>
      </c>
      <c r="K167" s="29" t="s">
        <v>23</v>
      </c>
      <c r="L167" s="29"/>
      <c r="M167" s="26"/>
      <c r="N167" s="14" t="s">
        <v>37</v>
      </c>
      <c r="O167" s="11"/>
      <c r="P167" s="30"/>
      <c r="Q167" s="14"/>
      <c r="R167" s="26"/>
      <c r="S167" s="39"/>
      <c r="T167" s="15"/>
      <c r="U167" s="15"/>
      <c r="V167" s="41"/>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row>
    <row r="168" spans="1:46" ht="17">
      <c r="A168" s="11">
        <v>44363</v>
      </c>
      <c r="B168" s="11">
        <v>44370</v>
      </c>
      <c r="C168" s="68">
        <v>100002675248</v>
      </c>
      <c r="D168" s="32" t="s">
        <v>749</v>
      </c>
      <c r="E168" s="14" t="s">
        <v>34</v>
      </c>
      <c r="F168" s="14" t="s">
        <v>35</v>
      </c>
      <c r="G168" s="15" t="s">
        <v>75</v>
      </c>
      <c r="H168" s="16">
        <v>0.25</v>
      </c>
      <c r="I168" s="17" t="s">
        <v>41</v>
      </c>
      <c r="J168" s="18">
        <v>5000</v>
      </c>
      <c r="K168" s="19" t="s">
        <v>23</v>
      </c>
      <c r="L168" s="19"/>
      <c r="M168" s="19"/>
      <c r="N168" s="14" t="s">
        <v>37</v>
      </c>
      <c r="O168" s="21"/>
      <c r="P168" s="22"/>
      <c r="Q168" s="23"/>
      <c r="R168" s="19"/>
      <c r="S168" s="39"/>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row>
    <row r="169" spans="1:46" ht="68">
      <c r="A169" s="11">
        <v>44363</v>
      </c>
      <c r="B169" s="11">
        <v>44372</v>
      </c>
      <c r="C169" s="12">
        <v>100019379970</v>
      </c>
      <c r="D169" s="32" t="s">
        <v>750</v>
      </c>
      <c r="E169" s="14" t="s">
        <v>19</v>
      </c>
      <c r="F169" s="14" t="s">
        <v>66</v>
      </c>
      <c r="G169" s="15" t="s">
        <v>191</v>
      </c>
      <c r="H169" s="16">
        <v>0.25</v>
      </c>
      <c r="I169" s="17" t="s">
        <v>54</v>
      </c>
      <c r="J169" s="18">
        <v>3500</v>
      </c>
      <c r="K169" s="19" t="s">
        <v>154</v>
      </c>
      <c r="L169" s="19" t="s">
        <v>751</v>
      </c>
      <c r="M169" s="19" t="s">
        <v>752</v>
      </c>
      <c r="N169" s="14" t="s">
        <v>37</v>
      </c>
      <c r="O169" s="21"/>
      <c r="P169" s="22"/>
      <c r="Q169" s="23"/>
      <c r="R169" s="19"/>
      <c r="S169" s="41"/>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row>
    <row r="170" spans="1:46" ht="17">
      <c r="A170" s="11">
        <v>44363</v>
      </c>
      <c r="B170" s="11">
        <v>44364</v>
      </c>
      <c r="C170" s="68">
        <v>100014465257</v>
      </c>
      <c r="D170" s="32" t="s">
        <v>753</v>
      </c>
      <c r="E170" s="14" t="s">
        <v>34</v>
      </c>
      <c r="F170" s="14" t="s">
        <v>35</v>
      </c>
      <c r="G170" s="15" t="s">
        <v>372</v>
      </c>
      <c r="H170" s="16">
        <v>0.75</v>
      </c>
      <c r="I170" s="17" t="s">
        <v>41</v>
      </c>
      <c r="J170" s="18">
        <v>3003</v>
      </c>
      <c r="K170" s="19" t="s">
        <v>23</v>
      </c>
      <c r="L170" s="19"/>
      <c r="M170" s="19"/>
      <c r="N170" s="14" t="s">
        <v>37</v>
      </c>
      <c r="O170" s="21"/>
      <c r="P170" s="22"/>
      <c r="Q170" s="23"/>
      <c r="R170" s="19"/>
      <c r="S170" s="41"/>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row>
    <row r="171" spans="1:46" ht="17">
      <c r="A171" s="11">
        <v>44363</v>
      </c>
      <c r="B171" s="11">
        <v>44363</v>
      </c>
      <c r="C171" s="12" t="s">
        <v>754</v>
      </c>
      <c r="D171" s="29" t="s">
        <v>755</v>
      </c>
      <c r="E171" s="27" t="s">
        <v>34</v>
      </c>
      <c r="F171" s="14" t="s">
        <v>35</v>
      </c>
      <c r="G171" s="28" t="s">
        <v>153</v>
      </c>
      <c r="H171" s="69">
        <v>0.6</v>
      </c>
      <c r="I171" s="17"/>
      <c r="J171" s="18">
        <v>3000</v>
      </c>
      <c r="K171" s="29" t="s">
        <v>23</v>
      </c>
      <c r="L171" s="29"/>
      <c r="M171" s="26"/>
      <c r="N171" s="14" t="s">
        <v>37</v>
      </c>
      <c r="O171" s="11"/>
      <c r="P171" s="30"/>
      <c r="Q171" s="14"/>
      <c r="R171" s="26"/>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row>
    <row r="172" spans="1:46" ht="17">
      <c r="A172" s="11">
        <v>44356</v>
      </c>
      <c r="B172" s="11">
        <v>44388</v>
      </c>
      <c r="C172" s="12">
        <v>157939148</v>
      </c>
      <c r="D172" s="13" t="s">
        <v>756</v>
      </c>
      <c r="E172" s="14" t="s">
        <v>19</v>
      </c>
      <c r="F172" s="14" t="s">
        <v>66</v>
      </c>
      <c r="G172" s="15" t="s">
        <v>81</v>
      </c>
      <c r="H172" s="16">
        <v>1</v>
      </c>
      <c r="I172" s="17" t="s">
        <v>68</v>
      </c>
      <c r="J172" s="18">
        <v>4518.51</v>
      </c>
      <c r="K172" s="19" t="s">
        <v>42</v>
      </c>
      <c r="L172" s="19"/>
      <c r="M172" s="19" t="s">
        <v>757</v>
      </c>
      <c r="N172" s="20" t="s">
        <v>37</v>
      </c>
      <c r="O172" s="36">
        <v>44382</v>
      </c>
      <c r="P172" s="22">
        <v>4518.51</v>
      </c>
      <c r="Q172" s="23" t="s">
        <v>139</v>
      </c>
      <c r="R172" s="19"/>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row>
    <row r="173" spans="1:46" ht="17">
      <c r="A173" s="11">
        <v>44364</v>
      </c>
      <c r="B173" s="11">
        <v>44377</v>
      </c>
      <c r="C173" s="68">
        <v>100018441406</v>
      </c>
      <c r="D173" s="32" t="s">
        <v>758</v>
      </c>
      <c r="E173" s="14" t="s">
        <v>19</v>
      </c>
      <c r="F173" s="14" t="s">
        <v>39</v>
      </c>
      <c r="G173" s="15" t="s">
        <v>759</v>
      </c>
      <c r="H173" s="16">
        <v>0.5</v>
      </c>
      <c r="I173" s="17" t="s">
        <v>54</v>
      </c>
      <c r="J173" s="18">
        <v>20000</v>
      </c>
      <c r="K173" s="19" t="s">
        <v>42</v>
      </c>
      <c r="L173" s="19"/>
      <c r="M173" s="19" t="s">
        <v>760</v>
      </c>
      <c r="N173" s="20"/>
      <c r="O173" s="21"/>
      <c r="P173" s="22"/>
      <c r="Q173" s="23"/>
      <c r="R173" s="19"/>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row>
    <row r="174" spans="1:46" ht="17">
      <c r="A174" s="11">
        <v>44357</v>
      </c>
      <c r="B174" s="66">
        <v>44369</v>
      </c>
      <c r="C174" s="67">
        <v>100019804849</v>
      </c>
      <c r="D174" s="29" t="s">
        <v>761</v>
      </c>
      <c r="E174" s="14" t="s">
        <v>34</v>
      </c>
      <c r="F174" s="14" t="s">
        <v>20</v>
      </c>
      <c r="G174" s="15" t="s">
        <v>176</v>
      </c>
      <c r="H174" s="16">
        <v>1</v>
      </c>
      <c r="I174" s="17" t="s">
        <v>68</v>
      </c>
      <c r="J174" s="18">
        <v>9000</v>
      </c>
      <c r="K174" s="29" t="s">
        <v>692</v>
      </c>
      <c r="L174" s="29"/>
      <c r="M174" s="19" t="s">
        <v>762</v>
      </c>
      <c r="N174" s="23"/>
      <c r="O174" s="36">
        <v>44378</v>
      </c>
      <c r="P174" s="30">
        <v>9000</v>
      </c>
      <c r="Q174" s="23"/>
      <c r="R174" s="50" t="s">
        <v>762</v>
      </c>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row>
    <row r="175" spans="1:46" ht="34">
      <c r="A175" s="11">
        <v>44364</v>
      </c>
      <c r="B175" s="11">
        <v>44371</v>
      </c>
      <c r="C175" s="68">
        <v>100002636336</v>
      </c>
      <c r="D175" s="32" t="s">
        <v>763</v>
      </c>
      <c r="E175" s="14" t="s">
        <v>19</v>
      </c>
      <c r="F175" s="14" t="s">
        <v>39</v>
      </c>
      <c r="G175" s="15" t="s">
        <v>40</v>
      </c>
      <c r="H175" s="16">
        <v>0.5</v>
      </c>
      <c r="I175" s="17" t="s">
        <v>538</v>
      </c>
      <c r="J175" s="18">
        <v>10000</v>
      </c>
      <c r="K175" s="19" t="s">
        <v>42</v>
      </c>
      <c r="L175" s="19"/>
      <c r="M175" s="19" t="s">
        <v>764</v>
      </c>
      <c r="N175" s="20"/>
      <c r="O175" s="21"/>
      <c r="P175" s="22"/>
      <c r="Q175" s="23"/>
      <c r="R175" s="19"/>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row>
    <row r="176" spans="1:46" ht="17">
      <c r="A176" s="11">
        <v>44364</v>
      </c>
      <c r="B176" s="11">
        <v>44364</v>
      </c>
      <c r="C176" s="68">
        <v>100012220385</v>
      </c>
      <c r="D176" s="32" t="s">
        <v>765</v>
      </c>
      <c r="E176" s="14" t="s">
        <v>19</v>
      </c>
      <c r="F176" s="14" t="s">
        <v>39</v>
      </c>
      <c r="G176" s="15" t="s">
        <v>766</v>
      </c>
      <c r="H176" s="16">
        <v>0.25</v>
      </c>
      <c r="I176" s="17" t="s">
        <v>68</v>
      </c>
      <c r="J176" s="18">
        <v>5000</v>
      </c>
      <c r="K176" s="19" t="s">
        <v>86</v>
      </c>
      <c r="L176" s="19"/>
      <c r="M176" s="19" t="s">
        <v>767</v>
      </c>
      <c r="N176" s="20"/>
      <c r="O176" s="21"/>
      <c r="P176" s="22"/>
      <c r="Q176" s="23"/>
      <c r="R176" s="19"/>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row>
    <row r="177" spans="1:46" ht="17">
      <c r="A177" s="11">
        <v>44364</v>
      </c>
      <c r="B177" s="11">
        <v>44379</v>
      </c>
      <c r="C177" s="68">
        <v>100008216716</v>
      </c>
      <c r="D177" s="32" t="s">
        <v>386</v>
      </c>
      <c r="E177" s="14" t="s">
        <v>74</v>
      </c>
      <c r="F177" s="14" t="s">
        <v>35</v>
      </c>
      <c r="G177" s="15" t="s">
        <v>508</v>
      </c>
      <c r="H177" s="16">
        <v>0.5</v>
      </c>
      <c r="I177" s="17" t="s">
        <v>41</v>
      </c>
      <c r="J177" s="18">
        <v>5000</v>
      </c>
      <c r="K177" s="19" t="s">
        <v>23</v>
      </c>
      <c r="L177" s="19"/>
      <c r="M177" s="19"/>
      <c r="N177" s="14" t="s">
        <v>37</v>
      </c>
      <c r="O177" s="21"/>
      <c r="P177" s="22"/>
      <c r="Q177" s="23"/>
      <c r="R177" s="19"/>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row>
    <row r="178" spans="1:46" ht="17">
      <c r="A178" s="11">
        <v>44364</v>
      </c>
      <c r="B178" s="11">
        <v>44384</v>
      </c>
      <c r="C178" s="68">
        <v>100019805446</v>
      </c>
      <c r="D178" s="32" t="s">
        <v>768</v>
      </c>
      <c r="E178" s="14"/>
      <c r="F178" s="14" t="s">
        <v>20</v>
      </c>
      <c r="G178" s="15" t="s">
        <v>21</v>
      </c>
      <c r="H178" s="16">
        <v>0</v>
      </c>
      <c r="I178" s="17" t="s">
        <v>41</v>
      </c>
      <c r="J178" s="18">
        <v>4880</v>
      </c>
      <c r="K178" s="19" t="s">
        <v>391</v>
      </c>
      <c r="L178" s="19"/>
      <c r="M178" s="19"/>
      <c r="N178" s="20"/>
      <c r="O178" s="21"/>
      <c r="P178" s="22"/>
      <c r="Q178" s="23"/>
      <c r="R178" s="19" t="s">
        <v>769</v>
      </c>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row>
    <row r="179" spans="1:46" ht="17">
      <c r="A179" s="11">
        <v>44357</v>
      </c>
      <c r="B179" s="11">
        <v>44379</v>
      </c>
      <c r="C179" s="68">
        <v>100019341944</v>
      </c>
      <c r="D179" s="32" t="s">
        <v>770</v>
      </c>
      <c r="E179" s="14" t="s">
        <v>74</v>
      </c>
      <c r="F179" s="14" t="s">
        <v>35</v>
      </c>
      <c r="G179" s="15" t="s">
        <v>36</v>
      </c>
      <c r="H179" s="16">
        <v>1</v>
      </c>
      <c r="I179" s="17"/>
      <c r="J179" s="18">
        <v>3500</v>
      </c>
      <c r="K179" s="19" t="s">
        <v>154</v>
      </c>
      <c r="L179" s="19"/>
      <c r="M179" s="19"/>
      <c r="N179" s="14" t="s">
        <v>37</v>
      </c>
      <c r="O179" s="36"/>
      <c r="P179" s="22"/>
      <c r="Q179" s="23"/>
      <c r="R179" s="19"/>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row>
    <row r="180" spans="1:46" ht="17">
      <c r="A180" s="11">
        <v>44358</v>
      </c>
      <c r="B180" s="11">
        <v>44382</v>
      </c>
      <c r="C180" s="68">
        <v>100015374834</v>
      </c>
      <c r="D180" s="32" t="s">
        <v>771</v>
      </c>
      <c r="E180" s="14" t="s">
        <v>34</v>
      </c>
      <c r="F180" s="14" t="s">
        <v>35</v>
      </c>
      <c r="G180" s="15" t="s">
        <v>75</v>
      </c>
      <c r="H180" s="16">
        <v>1</v>
      </c>
      <c r="I180" s="17" t="s">
        <v>54</v>
      </c>
      <c r="J180" s="18">
        <v>19000</v>
      </c>
      <c r="K180" s="19" t="s">
        <v>23</v>
      </c>
      <c r="L180" s="19"/>
      <c r="M180" s="19"/>
      <c r="N180" s="20" t="s">
        <v>37</v>
      </c>
      <c r="O180" s="36">
        <v>44383</v>
      </c>
      <c r="P180" s="22">
        <v>19600</v>
      </c>
      <c r="Q180" s="23" t="s">
        <v>139</v>
      </c>
      <c r="R180" s="19"/>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row>
    <row r="181" spans="1:46" ht="119">
      <c r="A181" s="11">
        <v>44365</v>
      </c>
      <c r="B181" s="11">
        <v>44365</v>
      </c>
      <c r="C181" s="68">
        <v>100019756045</v>
      </c>
      <c r="D181" s="32" t="s">
        <v>772</v>
      </c>
      <c r="E181" s="14" t="s">
        <v>19</v>
      </c>
      <c r="F181" s="14" t="s">
        <v>39</v>
      </c>
      <c r="G181" s="15" t="s">
        <v>110</v>
      </c>
      <c r="H181" s="16">
        <v>0.25</v>
      </c>
      <c r="I181" s="17"/>
      <c r="J181" s="18">
        <v>10000</v>
      </c>
      <c r="K181" s="19" t="s">
        <v>192</v>
      </c>
      <c r="L181" s="19"/>
      <c r="M181" s="19" t="s">
        <v>773</v>
      </c>
      <c r="N181" s="20" t="s">
        <v>37</v>
      </c>
      <c r="O181" s="21"/>
      <c r="P181" s="22"/>
      <c r="Q181" s="23"/>
      <c r="R181" s="19"/>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row>
    <row r="182" spans="1:46" ht="16">
      <c r="A182" s="11">
        <v>44365</v>
      </c>
      <c r="B182" s="11">
        <v>44365</v>
      </c>
      <c r="C182" s="12" t="s">
        <v>774</v>
      </c>
      <c r="D182" s="29" t="s">
        <v>775</v>
      </c>
      <c r="E182" s="14" t="s">
        <v>19</v>
      </c>
      <c r="F182" s="14" t="s">
        <v>39</v>
      </c>
      <c r="G182" s="15" t="s">
        <v>598</v>
      </c>
      <c r="H182" s="16">
        <v>0.5</v>
      </c>
      <c r="I182" s="17"/>
      <c r="J182" s="18">
        <v>3600</v>
      </c>
      <c r="K182" s="29" t="s">
        <v>154</v>
      </c>
      <c r="L182" s="26"/>
      <c r="M182" s="19"/>
      <c r="N182" s="14"/>
      <c r="O182" s="36"/>
      <c r="P182" s="30"/>
      <c r="Q182" s="14"/>
      <c r="R182" s="26"/>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row>
    <row r="183" spans="1:46" ht="119">
      <c r="A183" s="11">
        <v>44365</v>
      </c>
      <c r="B183" s="11">
        <v>44375</v>
      </c>
      <c r="C183" s="68">
        <v>3450097621</v>
      </c>
      <c r="D183" s="32" t="s">
        <v>776</v>
      </c>
      <c r="E183" s="14" t="s">
        <v>19</v>
      </c>
      <c r="F183" s="14" t="s">
        <v>39</v>
      </c>
      <c r="G183" s="15" t="s">
        <v>113</v>
      </c>
      <c r="H183" s="16">
        <v>0</v>
      </c>
      <c r="I183" s="17" t="s">
        <v>46</v>
      </c>
      <c r="J183" s="18">
        <v>3000</v>
      </c>
      <c r="K183" s="19" t="s">
        <v>42</v>
      </c>
      <c r="L183" s="19"/>
      <c r="M183" s="19" t="s">
        <v>777</v>
      </c>
      <c r="N183" s="20"/>
      <c r="O183" s="21"/>
      <c r="P183" s="22"/>
      <c r="Q183" s="23"/>
      <c r="R183" s="19"/>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row>
    <row r="184" spans="1:46" ht="17">
      <c r="A184" s="11">
        <v>44358</v>
      </c>
      <c r="B184" s="11">
        <v>44383</v>
      </c>
      <c r="C184" s="12">
        <v>100007658165</v>
      </c>
      <c r="D184" s="32" t="s">
        <v>778</v>
      </c>
      <c r="E184" s="14" t="s">
        <v>19</v>
      </c>
      <c r="F184" s="14" t="s">
        <v>66</v>
      </c>
      <c r="G184" s="15" t="s">
        <v>456</v>
      </c>
      <c r="H184" s="16">
        <v>1</v>
      </c>
      <c r="I184" s="17" t="s">
        <v>68</v>
      </c>
      <c r="J184" s="18">
        <v>14226</v>
      </c>
      <c r="K184" s="19" t="s">
        <v>42</v>
      </c>
      <c r="L184" s="19" t="s">
        <v>779</v>
      </c>
      <c r="M184" s="19" t="s">
        <v>780</v>
      </c>
      <c r="N184" s="20" t="s">
        <v>37</v>
      </c>
      <c r="O184" s="36">
        <v>44381</v>
      </c>
      <c r="P184" s="22">
        <v>14226</v>
      </c>
      <c r="Q184" s="23" t="s">
        <v>139</v>
      </c>
      <c r="R184" s="19"/>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row>
    <row r="185" spans="1:46" ht="17">
      <c r="A185" s="31">
        <v>44362</v>
      </c>
      <c r="B185" s="31">
        <v>44376</v>
      </c>
      <c r="C185" s="12" t="s">
        <v>781</v>
      </c>
      <c r="D185" s="29" t="s">
        <v>782</v>
      </c>
      <c r="E185" s="27" t="s">
        <v>34</v>
      </c>
      <c r="F185" s="14" t="s">
        <v>35</v>
      </c>
      <c r="G185" s="28" t="s">
        <v>372</v>
      </c>
      <c r="H185" s="69">
        <v>1</v>
      </c>
      <c r="I185" s="17" t="s">
        <v>46</v>
      </c>
      <c r="J185" s="18">
        <v>17964</v>
      </c>
      <c r="K185" s="26" t="s">
        <v>376</v>
      </c>
      <c r="L185" s="29"/>
      <c r="M185" s="26"/>
      <c r="N185" s="14" t="s">
        <v>37</v>
      </c>
      <c r="O185" s="71">
        <v>44383</v>
      </c>
      <c r="P185" s="30">
        <v>17964</v>
      </c>
      <c r="Q185" s="14"/>
      <c r="R185" s="26"/>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row>
    <row r="186" spans="1:46" ht="51">
      <c r="A186" s="11">
        <v>44368</v>
      </c>
      <c r="B186" s="11"/>
      <c r="C186" s="12">
        <v>100014464971</v>
      </c>
      <c r="D186" s="32" t="s">
        <v>783</v>
      </c>
      <c r="E186" s="14" t="s">
        <v>784</v>
      </c>
      <c r="F186" s="14" t="s">
        <v>66</v>
      </c>
      <c r="G186" s="15" t="s">
        <v>81</v>
      </c>
      <c r="H186" s="16">
        <v>0.9</v>
      </c>
      <c r="I186" s="17" t="s">
        <v>68</v>
      </c>
      <c r="J186" s="18">
        <v>16000</v>
      </c>
      <c r="K186" s="19" t="s">
        <v>42</v>
      </c>
      <c r="L186" s="19" t="s">
        <v>785</v>
      </c>
      <c r="M186" s="19" t="s">
        <v>480</v>
      </c>
      <c r="N186" s="20" t="s">
        <v>37</v>
      </c>
      <c r="O186" s="21"/>
      <c r="P186" s="22"/>
      <c r="Q186" s="23"/>
      <c r="R186" s="19"/>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row>
    <row r="187" spans="1:46" ht="68">
      <c r="A187" s="11">
        <v>44368</v>
      </c>
      <c r="B187" s="11">
        <v>44368</v>
      </c>
      <c r="C187" s="12">
        <v>100019862599</v>
      </c>
      <c r="D187" s="32" t="s">
        <v>786</v>
      </c>
      <c r="E187" s="14" t="s">
        <v>19</v>
      </c>
      <c r="F187" s="14" t="s">
        <v>66</v>
      </c>
      <c r="G187" s="15" t="s">
        <v>67</v>
      </c>
      <c r="H187" s="16">
        <v>0.25</v>
      </c>
      <c r="I187" s="17" t="s">
        <v>54</v>
      </c>
      <c r="J187" s="18">
        <v>15897</v>
      </c>
      <c r="K187" s="19" t="s">
        <v>42</v>
      </c>
      <c r="L187" s="19" t="s">
        <v>787</v>
      </c>
      <c r="M187" s="19" t="s">
        <v>788</v>
      </c>
      <c r="N187" s="20" t="s">
        <v>37</v>
      </c>
      <c r="O187" s="21"/>
      <c r="P187" s="22"/>
      <c r="Q187" s="23"/>
      <c r="R187" s="19"/>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row>
    <row r="188" spans="1:46" ht="17">
      <c r="A188" s="11">
        <v>44368</v>
      </c>
      <c r="B188" s="11"/>
      <c r="C188" s="12">
        <v>100019874805</v>
      </c>
      <c r="D188" s="32" t="s">
        <v>789</v>
      </c>
      <c r="E188" s="14">
        <v>400</v>
      </c>
      <c r="F188" s="14" t="s">
        <v>66</v>
      </c>
      <c r="G188" s="15" t="s">
        <v>456</v>
      </c>
      <c r="H188" s="16">
        <v>0.25</v>
      </c>
      <c r="I188" s="17" t="s">
        <v>28</v>
      </c>
      <c r="J188" s="18">
        <v>10000</v>
      </c>
      <c r="K188" s="19" t="s">
        <v>57</v>
      </c>
      <c r="L188" s="19" t="s">
        <v>790</v>
      </c>
      <c r="M188" s="19" t="s">
        <v>791</v>
      </c>
      <c r="N188" s="20" t="s">
        <v>37</v>
      </c>
      <c r="O188" s="21"/>
      <c r="P188" s="22"/>
      <c r="Q188" s="23"/>
      <c r="R188" s="19"/>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row>
    <row r="189" spans="1:46" ht="17">
      <c r="A189" s="11">
        <v>44368</v>
      </c>
      <c r="B189" s="11">
        <v>44383</v>
      </c>
      <c r="C189" s="68">
        <v>100006555336</v>
      </c>
      <c r="D189" s="32" t="s">
        <v>792</v>
      </c>
      <c r="E189" s="14" t="s">
        <v>45</v>
      </c>
      <c r="F189" s="14" t="s">
        <v>20</v>
      </c>
      <c r="G189" s="15" t="s">
        <v>580</v>
      </c>
      <c r="H189" s="16">
        <v>0.25</v>
      </c>
      <c r="I189" s="17" t="s">
        <v>41</v>
      </c>
      <c r="J189" s="18">
        <v>9750</v>
      </c>
      <c r="K189" s="19" t="s">
        <v>793</v>
      </c>
      <c r="L189" s="19" t="s">
        <v>794</v>
      </c>
      <c r="M189" s="19"/>
      <c r="N189" s="20"/>
      <c r="O189" s="21"/>
      <c r="P189" s="22"/>
      <c r="Q189" s="23"/>
      <c r="R189" s="19"/>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row>
    <row r="190" spans="1:46" ht="17">
      <c r="A190" s="11">
        <v>44363</v>
      </c>
      <c r="B190" s="11">
        <v>44382</v>
      </c>
      <c r="C190" s="12" t="s">
        <v>795</v>
      </c>
      <c r="D190" s="29" t="s">
        <v>796</v>
      </c>
      <c r="E190" s="14" t="s">
        <v>19</v>
      </c>
      <c r="F190" s="14" t="s">
        <v>337</v>
      </c>
      <c r="G190" s="46" t="s">
        <v>797</v>
      </c>
      <c r="H190" s="16">
        <v>1</v>
      </c>
      <c r="I190" s="17" t="s">
        <v>68</v>
      </c>
      <c r="J190" s="18">
        <v>11366.4</v>
      </c>
      <c r="K190" s="19" t="s">
        <v>42</v>
      </c>
      <c r="L190" s="19" t="s">
        <v>188</v>
      </c>
      <c r="M190" s="19" t="s">
        <v>798</v>
      </c>
      <c r="N190" s="14" t="s">
        <v>37</v>
      </c>
      <c r="O190" s="36">
        <v>44384</v>
      </c>
      <c r="P190" s="22">
        <v>11366.4</v>
      </c>
      <c r="Q190" s="23" t="s">
        <v>139</v>
      </c>
      <c r="R190" s="19"/>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row>
    <row r="191" spans="1:46" ht="17">
      <c r="A191" s="11">
        <v>44368</v>
      </c>
      <c r="B191" s="11">
        <v>44383</v>
      </c>
      <c r="C191" s="68">
        <v>100011957031</v>
      </c>
      <c r="D191" s="32" t="s">
        <v>799</v>
      </c>
      <c r="E191" s="14" t="s">
        <v>74</v>
      </c>
      <c r="F191" s="14" t="s">
        <v>35</v>
      </c>
      <c r="G191" s="15" t="s">
        <v>363</v>
      </c>
      <c r="H191" s="16">
        <v>0.5</v>
      </c>
      <c r="I191" s="17" t="s">
        <v>46</v>
      </c>
      <c r="J191" s="18">
        <v>6000</v>
      </c>
      <c r="K191" s="19" t="s">
        <v>366</v>
      </c>
      <c r="L191" s="19"/>
      <c r="M191" s="19"/>
      <c r="N191" s="14" t="s">
        <v>37</v>
      </c>
      <c r="O191" s="21"/>
      <c r="P191" s="22"/>
      <c r="Q191" s="23"/>
      <c r="R191" s="19"/>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row>
    <row r="192" spans="1:46" ht="17">
      <c r="A192" s="11">
        <v>44368</v>
      </c>
      <c r="B192" s="11"/>
      <c r="C192" s="12">
        <v>25961223</v>
      </c>
      <c r="D192" s="32" t="s">
        <v>800</v>
      </c>
      <c r="E192" s="14" t="s">
        <v>784</v>
      </c>
      <c r="F192" s="14" t="s">
        <v>66</v>
      </c>
      <c r="G192" s="15" t="s">
        <v>81</v>
      </c>
      <c r="H192" s="16">
        <v>0.5</v>
      </c>
      <c r="I192" s="17" t="s">
        <v>68</v>
      </c>
      <c r="J192" s="18">
        <v>6000</v>
      </c>
      <c r="K192" s="19" t="s">
        <v>42</v>
      </c>
      <c r="L192" s="19"/>
      <c r="M192" s="19" t="s">
        <v>793</v>
      </c>
      <c r="N192" s="20" t="s">
        <v>37</v>
      </c>
      <c r="O192" s="21"/>
      <c r="P192" s="22"/>
      <c r="Q192" s="23"/>
      <c r="R192" s="19"/>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row>
    <row r="193" spans="1:46" ht="17">
      <c r="A193" s="11">
        <v>44368</v>
      </c>
      <c r="B193" s="11">
        <v>44379</v>
      </c>
      <c r="C193" s="68">
        <v>100011176366</v>
      </c>
      <c r="D193" s="32" t="s">
        <v>801</v>
      </c>
      <c r="E193" s="14" t="s">
        <v>74</v>
      </c>
      <c r="F193" s="14" t="s">
        <v>35</v>
      </c>
      <c r="G193" s="15" t="s">
        <v>127</v>
      </c>
      <c r="H193" s="16">
        <v>0.5</v>
      </c>
      <c r="I193" s="17" t="s">
        <v>54</v>
      </c>
      <c r="J193" s="18">
        <v>5000</v>
      </c>
      <c r="K193" s="19" t="s">
        <v>132</v>
      </c>
      <c r="L193" s="19"/>
      <c r="M193" s="19"/>
      <c r="N193" s="14" t="s">
        <v>37</v>
      </c>
      <c r="O193" s="21"/>
      <c r="P193" s="22"/>
      <c r="Q193" s="23"/>
      <c r="R193" s="19"/>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row>
    <row r="194" spans="1:46" ht="17">
      <c r="A194" s="11">
        <v>44368</v>
      </c>
      <c r="B194" s="11">
        <v>44368</v>
      </c>
      <c r="C194" s="68">
        <v>100018187344</v>
      </c>
      <c r="D194" s="32" t="s">
        <v>802</v>
      </c>
      <c r="E194" s="14" t="s">
        <v>34</v>
      </c>
      <c r="F194" s="14" t="s">
        <v>35</v>
      </c>
      <c r="G194" s="15" t="s">
        <v>153</v>
      </c>
      <c r="H194" s="16">
        <v>0.9</v>
      </c>
      <c r="I194" s="17" t="s">
        <v>46</v>
      </c>
      <c r="J194" s="18">
        <v>5000</v>
      </c>
      <c r="K194" s="19" t="s">
        <v>572</v>
      </c>
      <c r="L194" s="19"/>
      <c r="M194" s="19"/>
      <c r="N194" s="14" t="s">
        <v>37</v>
      </c>
      <c r="O194" s="21"/>
      <c r="P194" s="22"/>
      <c r="Q194" s="23"/>
      <c r="R194" s="19"/>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row>
    <row r="195" spans="1:46" ht="17">
      <c r="A195" s="11">
        <v>44368</v>
      </c>
      <c r="B195" s="11">
        <v>44384</v>
      </c>
      <c r="C195" s="68">
        <v>100010911722</v>
      </c>
      <c r="D195" s="32" t="s">
        <v>375</v>
      </c>
      <c r="E195" s="14" t="s">
        <v>34</v>
      </c>
      <c r="F195" s="14" t="s">
        <v>35</v>
      </c>
      <c r="G195" s="15" t="s">
        <v>221</v>
      </c>
      <c r="H195" s="16">
        <v>0.75</v>
      </c>
      <c r="I195" s="17" t="s">
        <v>28</v>
      </c>
      <c r="J195" s="18">
        <v>5000</v>
      </c>
      <c r="K195" s="19" t="s">
        <v>619</v>
      </c>
      <c r="L195" s="19" t="s">
        <v>803</v>
      </c>
      <c r="M195" s="19"/>
      <c r="N195" s="14" t="s">
        <v>37</v>
      </c>
      <c r="O195" s="21"/>
      <c r="P195" s="22"/>
      <c r="Q195" s="23"/>
      <c r="R195" s="19"/>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row>
    <row r="196" spans="1:46" ht="102">
      <c r="A196" s="11">
        <v>44368</v>
      </c>
      <c r="B196" s="11">
        <v>44368</v>
      </c>
      <c r="C196" s="68">
        <v>100006005211</v>
      </c>
      <c r="D196" s="32" t="s">
        <v>804</v>
      </c>
      <c r="E196" s="14" t="s">
        <v>19</v>
      </c>
      <c r="F196" s="14" t="s">
        <v>39</v>
      </c>
      <c r="G196" s="15" t="s">
        <v>149</v>
      </c>
      <c r="H196" s="16">
        <v>0.9</v>
      </c>
      <c r="I196" s="17" t="s">
        <v>41</v>
      </c>
      <c r="J196" s="18">
        <v>3400</v>
      </c>
      <c r="K196" s="19" t="s">
        <v>154</v>
      </c>
      <c r="L196" s="19" t="s">
        <v>805</v>
      </c>
      <c r="M196" s="19" t="s">
        <v>806</v>
      </c>
      <c r="N196" s="20" t="s">
        <v>37</v>
      </c>
      <c r="O196" s="21"/>
      <c r="P196" s="22"/>
      <c r="Q196" s="23" t="s">
        <v>139</v>
      </c>
      <c r="R196" s="19" t="s">
        <v>807</v>
      </c>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row>
    <row r="197" spans="1:46" ht="17">
      <c r="A197" s="11">
        <v>44364</v>
      </c>
      <c r="B197" s="11">
        <v>44375</v>
      </c>
      <c r="C197" s="68">
        <v>100010229632</v>
      </c>
      <c r="D197" s="32" t="s">
        <v>808</v>
      </c>
      <c r="E197" s="14" t="s">
        <v>74</v>
      </c>
      <c r="F197" s="14" t="s">
        <v>35</v>
      </c>
      <c r="G197" s="15" t="s">
        <v>75</v>
      </c>
      <c r="H197" s="16">
        <v>1</v>
      </c>
      <c r="I197" s="17" t="s">
        <v>54</v>
      </c>
      <c r="J197" s="18">
        <v>10789</v>
      </c>
      <c r="K197" s="19" t="s">
        <v>692</v>
      </c>
      <c r="L197" s="19"/>
      <c r="M197" s="19"/>
      <c r="N197" s="20" t="s">
        <v>37</v>
      </c>
      <c r="O197" s="36">
        <v>44382</v>
      </c>
      <c r="P197" s="22">
        <v>11189</v>
      </c>
      <c r="Q197" s="23" t="s">
        <v>139</v>
      </c>
      <c r="R197" s="19"/>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row>
    <row r="198" spans="1:46" ht="17">
      <c r="A198" s="11">
        <v>44369</v>
      </c>
      <c r="B198" s="11">
        <v>44369</v>
      </c>
      <c r="C198" s="12">
        <v>954490476</v>
      </c>
      <c r="D198" s="29" t="s">
        <v>809</v>
      </c>
      <c r="E198" s="27" t="s">
        <v>74</v>
      </c>
      <c r="F198" s="14" t="s">
        <v>35</v>
      </c>
      <c r="G198" s="28" t="s">
        <v>53</v>
      </c>
      <c r="H198" s="16">
        <v>0.9</v>
      </c>
      <c r="I198" s="17"/>
      <c r="J198" s="18">
        <v>25000</v>
      </c>
      <c r="K198" s="29" t="s">
        <v>23</v>
      </c>
      <c r="L198" s="29"/>
      <c r="M198" s="19"/>
      <c r="N198" s="14" t="s">
        <v>37</v>
      </c>
      <c r="O198" s="11"/>
      <c r="P198" s="30"/>
      <c r="Q198" s="14"/>
      <c r="R198" s="26"/>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row>
    <row r="199" spans="1:46" ht="34">
      <c r="A199" s="11">
        <v>44369</v>
      </c>
      <c r="B199" s="11">
        <v>44373</v>
      </c>
      <c r="C199" s="68">
        <v>3575734079</v>
      </c>
      <c r="D199" s="32" t="s">
        <v>810</v>
      </c>
      <c r="E199" s="14" t="s">
        <v>45</v>
      </c>
      <c r="F199" s="14" t="s">
        <v>39</v>
      </c>
      <c r="G199" s="15" t="s">
        <v>120</v>
      </c>
      <c r="H199" s="16">
        <v>0.5</v>
      </c>
      <c r="I199" s="17" t="s">
        <v>633</v>
      </c>
      <c r="J199" s="18">
        <v>18000</v>
      </c>
      <c r="K199" s="19" t="s">
        <v>57</v>
      </c>
      <c r="L199" s="19" t="s">
        <v>811</v>
      </c>
      <c r="M199" s="19" t="s">
        <v>499</v>
      </c>
      <c r="N199" s="20" t="s">
        <v>37</v>
      </c>
      <c r="O199" s="21"/>
      <c r="P199" s="22"/>
      <c r="Q199" s="23"/>
      <c r="R199" s="19"/>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row>
    <row r="200" spans="1:46" ht="51">
      <c r="A200" s="11">
        <v>44369</v>
      </c>
      <c r="B200" s="11">
        <v>44369</v>
      </c>
      <c r="C200" s="12">
        <v>100019890342</v>
      </c>
      <c r="D200" s="32" t="s">
        <v>812</v>
      </c>
      <c r="E200" s="14" t="s">
        <v>19</v>
      </c>
      <c r="F200" s="14" t="s">
        <v>66</v>
      </c>
      <c r="G200" s="15" t="s">
        <v>67</v>
      </c>
      <c r="H200" s="16">
        <v>0.25</v>
      </c>
      <c r="I200" s="17" t="s">
        <v>54</v>
      </c>
      <c r="J200" s="18">
        <v>10000</v>
      </c>
      <c r="K200" s="19" t="s">
        <v>42</v>
      </c>
      <c r="L200" s="19" t="s">
        <v>813</v>
      </c>
      <c r="M200" s="19" t="s">
        <v>814</v>
      </c>
      <c r="N200" s="20" t="s">
        <v>37</v>
      </c>
      <c r="O200" s="21"/>
      <c r="P200" s="22"/>
      <c r="Q200" s="23"/>
      <c r="R200" s="19"/>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row>
    <row r="201" spans="1:46" ht="17">
      <c r="A201" s="11">
        <v>44369</v>
      </c>
      <c r="B201" s="11">
        <v>44369</v>
      </c>
      <c r="C201" s="68">
        <v>100015054793</v>
      </c>
      <c r="D201" s="32" t="s">
        <v>815</v>
      </c>
      <c r="E201" s="14" t="s">
        <v>34</v>
      </c>
      <c r="F201" s="14" t="s">
        <v>35</v>
      </c>
      <c r="G201" s="15" t="s">
        <v>153</v>
      </c>
      <c r="H201" s="16">
        <v>0.25</v>
      </c>
      <c r="I201" s="17" t="s">
        <v>54</v>
      </c>
      <c r="J201" s="18">
        <v>10000</v>
      </c>
      <c r="K201" s="19" t="s">
        <v>816</v>
      </c>
      <c r="L201" s="19"/>
      <c r="M201" s="19"/>
      <c r="N201" s="14" t="s">
        <v>37</v>
      </c>
      <c r="O201" s="11"/>
      <c r="P201" s="22"/>
      <c r="Q201" s="23"/>
      <c r="R201" s="19"/>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row>
    <row r="202" spans="1:46" ht="17">
      <c r="A202" s="11">
        <v>44369</v>
      </c>
      <c r="B202" s="11">
        <v>44379</v>
      </c>
      <c r="C202" s="68">
        <v>100014092834</v>
      </c>
      <c r="D202" s="32" t="s">
        <v>439</v>
      </c>
      <c r="E202" s="14" t="s">
        <v>34</v>
      </c>
      <c r="F202" s="14" t="s">
        <v>35</v>
      </c>
      <c r="G202" s="15" t="s">
        <v>508</v>
      </c>
      <c r="H202" s="16">
        <v>0.5</v>
      </c>
      <c r="I202" s="17" t="s">
        <v>41</v>
      </c>
      <c r="J202" s="18">
        <v>6998</v>
      </c>
      <c r="K202" s="19" t="s">
        <v>76</v>
      </c>
      <c r="L202" s="19"/>
      <c r="M202" s="19"/>
      <c r="N202" s="14" t="s">
        <v>37</v>
      </c>
      <c r="O202" s="36">
        <v>44377</v>
      </c>
      <c r="P202" s="22">
        <v>6998</v>
      </c>
      <c r="Q202" s="23"/>
      <c r="R202" s="19"/>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row>
    <row r="203" spans="1:46" ht="34">
      <c r="A203" s="11">
        <v>44364</v>
      </c>
      <c r="B203" s="11">
        <v>44379</v>
      </c>
      <c r="C203" s="12" t="s">
        <v>817</v>
      </c>
      <c r="D203" s="29" t="s">
        <v>818</v>
      </c>
      <c r="E203" s="14" t="s">
        <v>19</v>
      </c>
      <c r="F203" s="14" t="s">
        <v>337</v>
      </c>
      <c r="G203" s="46" t="s">
        <v>797</v>
      </c>
      <c r="H203" s="16">
        <v>1</v>
      </c>
      <c r="I203" s="17" t="s">
        <v>46</v>
      </c>
      <c r="J203" s="18">
        <v>4275</v>
      </c>
      <c r="K203" s="19" t="s">
        <v>819</v>
      </c>
      <c r="L203" s="19"/>
      <c r="M203" s="19" t="s">
        <v>820</v>
      </c>
      <c r="N203" s="14" t="s">
        <v>37</v>
      </c>
      <c r="O203" s="36">
        <v>44386</v>
      </c>
      <c r="P203" s="22">
        <v>4275</v>
      </c>
      <c r="Q203" s="23" t="s">
        <v>139</v>
      </c>
      <c r="R203" s="19"/>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row>
    <row r="204" spans="1:46" ht="34">
      <c r="A204" s="31">
        <v>44369</v>
      </c>
      <c r="B204" s="31">
        <v>44369</v>
      </c>
      <c r="C204" s="68"/>
      <c r="D204" s="32" t="s">
        <v>821</v>
      </c>
      <c r="E204" s="14" t="s">
        <v>62</v>
      </c>
      <c r="F204" s="14" t="s">
        <v>20</v>
      </c>
      <c r="G204" s="15" t="s">
        <v>49</v>
      </c>
      <c r="H204" s="16">
        <v>0.25</v>
      </c>
      <c r="I204" s="17" t="s">
        <v>41</v>
      </c>
      <c r="J204" s="18">
        <v>5000</v>
      </c>
      <c r="K204" s="19" t="s">
        <v>23</v>
      </c>
      <c r="L204" s="19"/>
      <c r="M204" s="19" t="s">
        <v>822</v>
      </c>
      <c r="N204" s="20"/>
      <c r="O204" s="21"/>
      <c r="P204" s="22"/>
      <c r="Q204" s="23"/>
      <c r="R204" s="19" t="s">
        <v>822</v>
      </c>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row>
    <row r="205" spans="1:46" ht="34">
      <c r="A205" s="11">
        <v>44369</v>
      </c>
      <c r="B205" s="11">
        <v>44383</v>
      </c>
      <c r="C205" s="68">
        <v>100017254115</v>
      </c>
      <c r="D205" s="32" t="s">
        <v>823</v>
      </c>
      <c r="E205" s="14" t="s">
        <v>45</v>
      </c>
      <c r="F205" s="14" t="s">
        <v>39</v>
      </c>
      <c r="G205" s="15" t="s">
        <v>598</v>
      </c>
      <c r="H205" s="16">
        <v>0.5</v>
      </c>
      <c r="I205" s="17" t="s">
        <v>46</v>
      </c>
      <c r="J205" s="18">
        <v>3000</v>
      </c>
      <c r="K205" s="19" t="s">
        <v>816</v>
      </c>
      <c r="L205" s="19"/>
      <c r="M205" s="19" t="s">
        <v>824</v>
      </c>
      <c r="N205" s="20" t="s">
        <v>37</v>
      </c>
      <c r="O205" s="21"/>
      <c r="P205" s="22"/>
      <c r="Q205" s="23" t="s">
        <v>139</v>
      </c>
      <c r="R205" s="19" t="s">
        <v>825</v>
      </c>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row>
    <row r="206" spans="1:46" ht="17">
      <c r="A206" s="11">
        <v>44369</v>
      </c>
      <c r="B206" s="11">
        <v>44385</v>
      </c>
      <c r="C206" s="12" t="s">
        <v>826</v>
      </c>
      <c r="D206" s="29" t="s">
        <v>827</v>
      </c>
      <c r="E206" s="14" t="s">
        <v>19</v>
      </c>
      <c r="F206" s="14" t="s">
        <v>337</v>
      </c>
      <c r="G206" s="46" t="s">
        <v>353</v>
      </c>
      <c r="H206" s="16">
        <v>0.25</v>
      </c>
      <c r="I206" s="17" t="s">
        <v>54</v>
      </c>
      <c r="J206" s="18">
        <v>6000</v>
      </c>
      <c r="K206" s="19" t="s">
        <v>828</v>
      </c>
      <c r="L206" s="19" t="s">
        <v>188</v>
      </c>
      <c r="M206" s="19" t="s">
        <v>829</v>
      </c>
      <c r="N206" s="14" t="s">
        <v>37</v>
      </c>
      <c r="O206" s="21"/>
      <c r="P206" s="22"/>
      <c r="Q206" s="23"/>
      <c r="R206" s="19"/>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row>
    <row r="207" spans="1:46" ht="102">
      <c r="A207" s="11">
        <v>44370</v>
      </c>
      <c r="B207" s="11">
        <v>44378</v>
      </c>
      <c r="C207" s="68">
        <v>100012040719</v>
      </c>
      <c r="D207" s="32" t="s">
        <v>830</v>
      </c>
      <c r="E207" s="14" t="s">
        <v>45</v>
      </c>
      <c r="F207" s="14" t="s">
        <v>39</v>
      </c>
      <c r="G207" s="15" t="s">
        <v>40</v>
      </c>
      <c r="H207" s="16">
        <v>0.25</v>
      </c>
      <c r="I207" s="17" t="s">
        <v>54</v>
      </c>
      <c r="J207" s="18">
        <v>26000</v>
      </c>
      <c r="K207" s="19" t="s">
        <v>42</v>
      </c>
      <c r="L207" s="19"/>
      <c r="M207" s="19" t="s">
        <v>831</v>
      </c>
      <c r="N207" s="20"/>
      <c r="O207" s="21"/>
      <c r="P207" s="22"/>
      <c r="Q207" s="23"/>
      <c r="R207" s="19"/>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row>
    <row r="208" spans="1:46" ht="136">
      <c r="A208" s="11">
        <v>44365</v>
      </c>
      <c r="B208" s="11">
        <v>44377</v>
      </c>
      <c r="C208" s="12" t="s">
        <v>832</v>
      </c>
      <c r="D208" s="29" t="s">
        <v>833</v>
      </c>
      <c r="E208" s="14" t="s">
        <v>19</v>
      </c>
      <c r="F208" s="14" t="s">
        <v>39</v>
      </c>
      <c r="G208" s="15" t="s">
        <v>113</v>
      </c>
      <c r="H208" s="16">
        <v>1</v>
      </c>
      <c r="I208" s="17" t="s">
        <v>68</v>
      </c>
      <c r="J208" s="18">
        <v>13000</v>
      </c>
      <c r="K208" s="29" t="s">
        <v>42</v>
      </c>
      <c r="L208" s="19"/>
      <c r="M208" s="19" t="s">
        <v>834</v>
      </c>
      <c r="N208" s="14"/>
      <c r="O208" s="71">
        <v>44378</v>
      </c>
      <c r="P208" s="30">
        <v>13000</v>
      </c>
      <c r="Q208" s="14"/>
      <c r="R208" s="26"/>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row>
    <row r="209" spans="1:46" ht="68">
      <c r="A209" s="11">
        <v>44370</v>
      </c>
      <c r="B209" s="11"/>
      <c r="C209" s="12">
        <v>100019902318</v>
      </c>
      <c r="D209" s="32" t="s">
        <v>835</v>
      </c>
      <c r="E209" s="14" t="s">
        <v>19</v>
      </c>
      <c r="F209" s="14" t="s">
        <v>66</v>
      </c>
      <c r="G209" s="15" t="s">
        <v>456</v>
      </c>
      <c r="H209" s="16">
        <v>0.25</v>
      </c>
      <c r="I209" s="17" t="s">
        <v>54</v>
      </c>
      <c r="J209" s="18">
        <v>10000</v>
      </c>
      <c r="K209" s="19" t="s">
        <v>57</v>
      </c>
      <c r="L209" s="19" t="s">
        <v>836</v>
      </c>
      <c r="M209" s="19" t="s">
        <v>837</v>
      </c>
      <c r="N209" s="20" t="s">
        <v>37</v>
      </c>
      <c r="O209" s="21"/>
      <c r="P209" s="22"/>
      <c r="Q209" s="23"/>
      <c r="R209" s="19"/>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row>
    <row r="210" spans="1:46" ht="34">
      <c r="A210" s="11">
        <v>44370</v>
      </c>
      <c r="B210" s="11">
        <v>44370</v>
      </c>
      <c r="C210" s="12">
        <v>100017086113</v>
      </c>
      <c r="D210" s="32" t="s">
        <v>838</v>
      </c>
      <c r="E210" s="14" t="s">
        <v>19</v>
      </c>
      <c r="F210" s="14" t="s">
        <v>66</v>
      </c>
      <c r="G210" s="15" t="s">
        <v>67</v>
      </c>
      <c r="H210" s="16">
        <v>0.25</v>
      </c>
      <c r="I210" s="17" t="s">
        <v>54</v>
      </c>
      <c r="J210" s="18">
        <v>10000</v>
      </c>
      <c r="K210" s="19" t="s">
        <v>42</v>
      </c>
      <c r="L210" s="19" t="s">
        <v>839</v>
      </c>
      <c r="M210" s="19" t="s">
        <v>840</v>
      </c>
      <c r="N210" s="20" t="s">
        <v>37</v>
      </c>
      <c r="O210" s="21"/>
      <c r="P210" s="22"/>
      <c r="Q210" s="23"/>
      <c r="R210" s="19"/>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row>
    <row r="211" spans="1:46" ht="34">
      <c r="A211" s="11">
        <v>44370</v>
      </c>
      <c r="B211" s="11">
        <v>44383</v>
      </c>
      <c r="C211" s="68">
        <v>100019904479</v>
      </c>
      <c r="D211" s="32" t="s">
        <v>841</v>
      </c>
      <c r="E211" s="14" t="s">
        <v>62</v>
      </c>
      <c r="F211" s="14" t="s">
        <v>35</v>
      </c>
      <c r="G211" s="15" t="s">
        <v>131</v>
      </c>
      <c r="H211" s="16">
        <v>0.25</v>
      </c>
      <c r="I211" s="17" t="s">
        <v>28</v>
      </c>
      <c r="J211" s="18">
        <v>7263</v>
      </c>
      <c r="K211" s="19" t="s">
        <v>842</v>
      </c>
      <c r="L211" s="19" t="s">
        <v>843</v>
      </c>
      <c r="M211" s="19" t="s">
        <v>844</v>
      </c>
      <c r="N211" s="20" t="s">
        <v>37</v>
      </c>
      <c r="O211" s="21"/>
      <c r="P211" s="22"/>
      <c r="Q211" s="23"/>
      <c r="R211" s="19"/>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row>
    <row r="212" spans="1:46" ht="17">
      <c r="A212" s="11">
        <v>44365</v>
      </c>
      <c r="B212" s="11">
        <v>44386</v>
      </c>
      <c r="C212" s="12" t="s">
        <v>845</v>
      </c>
      <c r="D212" s="29" t="s">
        <v>846</v>
      </c>
      <c r="E212" s="14" t="s">
        <v>19</v>
      </c>
      <c r="F212" s="14" t="s">
        <v>337</v>
      </c>
      <c r="G212" s="46" t="s">
        <v>353</v>
      </c>
      <c r="H212" s="16">
        <v>1</v>
      </c>
      <c r="I212" s="17" t="s">
        <v>46</v>
      </c>
      <c r="J212" s="18">
        <v>5000</v>
      </c>
      <c r="K212" s="19" t="s">
        <v>409</v>
      </c>
      <c r="L212" s="19" t="s">
        <v>188</v>
      </c>
      <c r="M212" s="19"/>
      <c r="N212" s="14" t="s">
        <v>37</v>
      </c>
      <c r="O212" s="36">
        <v>44382</v>
      </c>
      <c r="P212" s="22">
        <v>7200</v>
      </c>
      <c r="Q212" s="23" t="s">
        <v>139</v>
      </c>
      <c r="R212" s="19"/>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row>
    <row r="213" spans="1:46" ht="17">
      <c r="A213" s="11">
        <v>44370</v>
      </c>
      <c r="B213" s="11">
        <v>44383</v>
      </c>
      <c r="C213" s="68">
        <v>100019895323</v>
      </c>
      <c r="D213" s="32" t="s">
        <v>847</v>
      </c>
      <c r="E213" s="14" t="s">
        <v>74</v>
      </c>
      <c r="F213" s="14" t="s">
        <v>35</v>
      </c>
      <c r="G213" s="15" t="s">
        <v>363</v>
      </c>
      <c r="H213" s="16">
        <v>0.5</v>
      </c>
      <c r="I213" s="17" t="s">
        <v>68</v>
      </c>
      <c r="J213" s="18">
        <v>3000</v>
      </c>
      <c r="K213" s="19" t="s">
        <v>703</v>
      </c>
      <c r="L213" s="19"/>
      <c r="M213" s="19"/>
      <c r="N213" s="14" t="s">
        <v>37</v>
      </c>
      <c r="O213" s="21"/>
      <c r="P213" s="22"/>
      <c r="Q213" s="23"/>
      <c r="R213" s="19"/>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row>
    <row r="214" spans="1:46" ht="34">
      <c r="A214" s="25">
        <v>44370</v>
      </c>
      <c r="B214" s="21"/>
      <c r="C214" s="12">
        <v>1374465</v>
      </c>
      <c r="D214" s="32" t="s">
        <v>848</v>
      </c>
      <c r="E214" s="14" t="s">
        <v>19</v>
      </c>
      <c r="F214" s="14" t="s">
        <v>66</v>
      </c>
      <c r="G214" s="15" t="s">
        <v>116</v>
      </c>
      <c r="H214" s="16">
        <v>0</v>
      </c>
      <c r="I214" s="17" t="s">
        <v>54</v>
      </c>
      <c r="J214" s="18">
        <v>3000</v>
      </c>
      <c r="K214" s="19" t="s">
        <v>254</v>
      </c>
      <c r="L214" s="19"/>
      <c r="M214" s="19" t="s">
        <v>849</v>
      </c>
      <c r="N214" s="20" t="s">
        <v>37</v>
      </c>
      <c r="O214" s="21"/>
      <c r="P214" s="22"/>
      <c r="Q214" s="23"/>
      <c r="R214" s="19"/>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row>
    <row r="215" spans="1:46" ht="17">
      <c r="A215" s="11">
        <v>44371</v>
      </c>
      <c r="B215" s="11">
        <v>44378</v>
      </c>
      <c r="C215" s="68">
        <v>100019762843</v>
      </c>
      <c r="D215" s="32" t="s">
        <v>850</v>
      </c>
      <c r="E215" s="14" t="s">
        <v>74</v>
      </c>
      <c r="F215" s="14" t="s">
        <v>35</v>
      </c>
      <c r="G215" s="15" t="s">
        <v>127</v>
      </c>
      <c r="H215" s="16">
        <v>0.75</v>
      </c>
      <c r="I215" s="17" t="s">
        <v>46</v>
      </c>
      <c r="J215" s="18">
        <v>40000</v>
      </c>
      <c r="K215" s="19" t="s">
        <v>851</v>
      </c>
      <c r="L215" s="19"/>
      <c r="M215" s="19"/>
      <c r="N215" s="14" t="s">
        <v>37</v>
      </c>
      <c r="O215" s="21"/>
      <c r="P215" s="22"/>
      <c r="Q215" s="23"/>
      <c r="R215" s="19"/>
      <c r="S215" s="42"/>
      <c r="T215" s="14"/>
      <c r="U215" s="14"/>
      <c r="V215" s="14"/>
      <c r="W215" s="14"/>
      <c r="X215" s="14"/>
      <c r="Y215" s="14"/>
      <c r="Z215" s="14"/>
      <c r="AA215" s="14"/>
      <c r="AB215" s="14"/>
      <c r="AC215" s="14"/>
      <c r="AD215" s="14"/>
      <c r="AE215" s="14"/>
      <c r="AF215" s="14"/>
      <c r="AG215" s="14"/>
      <c r="AH215" s="14"/>
      <c r="AI215" s="14"/>
      <c r="AJ215" s="14"/>
      <c r="AK215" s="14"/>
      <c r="AL215" s="14"/>
      <c r="AM215" s="14"/>
      <c r="AN215" s="14"/>
      <c r="AO215" s="15"/>
      <c r="AP215" s="15"/>
      <c r="AQ215" s="15"/>
      <c r="AR215" s="15"/>
      <c r="AS215" s="15"/>
      <c r="AT215" s="15"/>
    </row>
    <row r="216" spans="1:46" ht="17">
      <c r="A216" s="11">
        <v>44368</v>
      </c>
      <c r="B216" s="11"/>
      <c r="C216" s="12">
        <v>100012755913</v>
      </c>
      <c r="D216" s="32" t="s">
        <v>852</v>
      </c>
      <c r="E216" s="14">
        <v>400</v>
      </c>
      <c r="F216" s="14" t="s">
        <v>66</v>
      </c>
      <c r="G216" s="15" t="s">
        <v>456</v>
      </c>
      <c r="H216" s="16">
        <v>1</v>
      </c>
      <c r="I216" s="17" t="s">
        <v>54</v>
      </c>
      <c r="J216" s="18">
        <v>17000</v>
      </c>
      <c r="K216" s="19" t="s">
        <v>154</v>
      </c>
      <c r="L216" s="19" t="s">
        <v>779</v>
      </c>
      <c r="M216" s="19" t="s">
        <v>154</v>
      </c>
      <c r="N216" s="20" t="s">
        <v>37</v>
      </c>
      <c r="O216" s="36">
        <v>44382</v>
      </c>
      <c r="P216" s="22">
        <v>17000</v>
      </c>
      <c r="Q216" s="23" t="s">
        <v>139</v>
      </c>
      <c r="R216" s="19"/>
      <c r="S216" s="84"/>
      <c r="T216" s="85"/>
      <c r="U216" s="86"/>
      <c r="V216" s="43"/>
      <c r="W216" s="43"/>
      <c r="X216" s="86"/>
      <c r="Y216" s="17"/>
      <c r="Z216" s="87"/>
      <c r="AA216" s="87"/>
      <c r="AB216" s="87"/>
      <c r="AC216" s="87"/>
      <c r="AD216" s="87"/>
      <c r="AE216" s="87"/>
      <c r="AF216" s="87"/>
      <c r="AG216" s="87"/>
      <c r="AH216" s="87"/>
      <c r="AI216" s="87"/>
      <c r="AJ216" s="87"/>
      <c r="AK216" s="87"/>
      <c r="AL216" s="87"/>
      <c r="AM216" s="87"/>
      <c r="AN216" s="87"/>
      <c r="AO216" s="15"/>
      <c r="AP216" s="15"/>
      <c r="AQ216" s="15"/>
      <c r="AR216" s="15"/>
      <c r="AS216" s="15"/>
      <c r="AT216" s="15"/>
    </row>
    <row r="217" spans="1:46" ht="17">
      <c r="A217" s="11">
        <v>44371</v>
      </c>
      <c r="B217" s="11">
        <v>44383</v>
      </c>
      <c r="C217" s="68">
        <v>100019472136</v>
      </c>
      <c r="D217" s="32" t="s">
        <v>853</v>
      </c>
      <c r="E217" s="14" t="s">
        <v>34</v>
      </c>
      <c r="F217" s="14" t="s">
        <v>35</v>
      </c>
      <c r="G217" s="15" t="s">
        <v>363</v>
      </c>
      <c r="H217" s="16">
        <v>0.5</v>
      </c>
      <c r="I217" s="17" t="s">
        <v>54</v>
      </c>
      <c r="J217" s="18">
        <v>10190</v>
      </c>
      <c r="K217" s="19" t="s">
        <v>692</v>
      </c>
      <c r="L217" s="19"/>
      <c r="M217" s="19"/>
      <c r="N217" s="14" t="s">
        <v>37</v>
      </c>
      <c r="O217" s="21"/>
      <c r="P217" s="22"/>
      <c r="Q217" s="23"/>
      <c r="R217" s="19"/>
      <c r="S217" s="84"/>
      <c r="T217" s="43"/>
      <c r="U217" s="43"/>
      <c r="V217" s="43"/>
      <c r="W217" s="43"/>
      <c r="X217" s="43"/>
      <c r="Y217" s="43"/>
      <c r="Z217" s="43"/>
      <c r="AA217" s="43"/>
      <c r="AB217" s="43"/>
      <c r="AC217" s="43"/>
      <c r="AD217" s="43"/>
      <c r="AE217" s="43"/>
      <c r="AF217" s="43"/>
      <c r="AG217" s="43"/>
      <c r="AH217" s="43"/>
      <c r="AI217" s="43"/>
      <c r="AJ217" s="43"/>
      <c r="AK217" s="43"/>
      <c r="AL217" s="43"/>
      <c r="AM217" s="43"/>
      <c r="AN217" s="43"/>
      <c r="AO217" s="15"/>
      <c r="AP217" s="15"/>
      <c r="AQ217" s="15"/>
      <c r="AR217" s="15"/>
      <c r="AS217" s="15"/>
      <c r="AT217" s="15"/>
    </row>
    <row r="218" spans="1:46" ht="136">
      <c r="A218" s="11">
        <v>44371</v>
      </c>
      <c r="B218" s="11">
        <v>44371</v>
      </c>
      <c r="C218" s="68">
        <v>100019712851</v>
      </c>
      <c r="D218" s="32" t="s">
        <v>854</v>
      </c>
      <c r="E218" s="14" t="s">
        <v>19</v>
      </c>
      <c r="F218" s="14" t="s">
        <v>39</v>
      </c>
      <c r="G218" s="15" t="s">
        <v>569</v>
      </c>
      <c r="H218" s="16">
        <v>0.25</v>
      </c>
      <c r="I218" s="17" t="s">
        <v>633</v>
      </c>
      <c r="J218" s="18">
        <v>10000</v>
      </c>
      <c r="K218" s="19" t="s">
        <v>42</v>
      </c>
      <c r="L218" s="19"/>
      <c r="M218" s="19" t="s">
        <v>855</v>
      </c>
      <c r="N218" s="20"/>
      <c r="O218" s="21"/>
      <c r="P218" s="22"/>
      <c r="Q218" s="23"/>
      <c r="R218" s="19"/>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row>
    <row r="219" spans="1:46" ht="34">
      <c r="A219" s="11">
        <v>44371</v>
      </c>
      <c r="B219" s="11">
        <v>44383</v>
      </c>
      <c r="C219" s="12">
        <v>100019908402</v>
      </c>
      <c r="D219" s="32" t="s">
        <v>856</v>
      </c>
      <c r="E219" s="14" t="s">
        <v>74</v>
      </c>
      <c r="F219" s="14" t="s">
        <v>135</v>
      </c>
      <c r="G219" s="15" t="s">
        <v>246</v>
      </c>
      <c r="H219" s="16">
        <v>0.25</v>
      </c>
      <c r="I219" s="17" t="s">
        <v>46</v>
      </c>
      <c r="J219" s="18">
        <v>10000</v>
      </c>
      <c r="K219" s="19" t="s">
        <v>23</v>
      </c>
      <c r="L219" s="19"/>
      <c r="M219" s="19" t="s">
        <v>857</v>
      </c>
      <c r="N219" s="20" t="s">
        <v>37</v>
      </c>
      <c r="O219" s="21"/>
      <c r="P219" s="22"/>
      <c r="Q219" s="23" t="s">
        <v>139</v>
      </c>
      <c r="R219" s="19"/>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row>
    <row r="220" spans="1:46" ht="17">
      <c r="A220" s="11">
        <v>44368</v>
      </c>
      <c r="B220" s="11">
        <v>44379</v>
      </c>
      <c r="C220" s="68">
        <v>100017093376</v>
      </c>
      <c r="D220" s="32" t="s">
        <v>858</v>
      </c>
      <c r="E220" s="14" t="s">
        <v>34</v>
      </c>
      <c r="F220" s="14" t="s">
        <v>35</v>
      </c>
      <c r="G220" s="15" t="s">
        <v>75</v>
      </c>
      <c r="H220" s="16">
        <v>1</v>
      </c>
      <c r="I220" s="17" t="s">
        <v>54</v>
      </c>
      <c r="J220" s="18">
        <v>7800</v>
      </c>
      <c r="K220" s="19" t="s">
        <v>859</v>
      </c>
      <c r="L220" s="19"/>
      <c r="M220" s="19"/>
      <c r="N220" s="14" t="s">
        <v>37</v>
      </c>
      <c r="O220" s="36">
        <v>44379</v>
      </c>
      <c r="P220" s="22">
        <v>7800</v>
      </c>
      <c r="Q220" s="23"/>
      <c r="R220" s="19"/>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row>
    <row r="221" spans="1:46" ht="136">
      <c r="A221" s="11">
        <v>44372</v>
      </c>
      <c r="B221" s="11">
        <v>44378</v>
      </c>
      <c r="C221" s="68">
        <v>100019914000</v>
      </c>
      <c r="D221" s="32" t="s">
        <v>860</v>
      </c>
      <c r="E221" s="14" t="s">
        <v>62</v>
      </c>
      <c r="F221" s="14" t="s">
        <v>39</v>
      </c>
      <c r="G221" s="15" t="s">
        <v>40</v>
      </c>
      <c r="H221" s="16">
        <v>0.25</v>
      </c>
      <c r="I221" s="17" t="s">
        <v>104</v>
      </c>
      <c r="J221" s="18">
        <v>30000</v>
      </c>
      <c r="K221" s="19" t="s">
        <v>42</v>
      </c>
      <c r="L221" s="19"/>
      <c r="M221" s="19" t="s">
        <v>861</v>
      </c>
      <c r="N221" s="20"/>
      <c r="O221" s="21"/>
      <c r="P221" s="22"/>
      <c r="Q221" s="23"/>
      <c r="R221" s="19"/>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row>
    <row r="222" spans="1:46" ht="85">
      <c r="A222" s="11">
        <v>44372</v>
      </c>
      <c r="B222" s="11">
        <v>44356</v>
      </c>
      <c r="C222" s="68">
        <v>100014159779</v>
      </c>
      <c r="D222" s="32" t="s">
        <v>862</v>
      </c>
      <c r="E222" s="14" t="s">
        <v>19</v>
      </c>
      <c r="F222" s="14" t="s">
        <v>39</v>
      </c>
      <c r="G222" s="15" t="s">
        <v>40</v>
      </c>
      <c r="H222" s="16">
        <v>0.5</v>
      </c>
      <c r="I222" s="17" t="s">
        <v>54</v>
      </c>
      <c r="J222" s="18">
        <v>17000</v>
      </c>
      <c r="K222" s="19" t="s">
        <v>154</v>
      </c>
      <c r="L222" s="19"/>
      <c r="M222" s="19" t="s">
        <v>863</v>
      </c>
      <c r="N222" s="20"/>
      <c r="O222" s="21"/>
      <c r="P222" s="22"/>
      <c r="Q222" s="23"/>
      <c r="R222" s="19"/>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row>
    <row r="223" spans="1:46" ht="51">
      <c r="A223" s="11">
        <v>44372</v>
      </c>
      <c r="B223" s="11">
        <v>44375</v>
      </c>
      <c r="C223" s="68">
        <v>100019128589</v>
      </c>
      <c r="D223" s="32" t="s">
        <v>864</v>
      </c>
      <c r="E223" s="14" t="s">
        <v>19</v>
      </c>
      <c r="F223" s="14" t="s">
        <v>39</v>
      </c>
      <c r="G223" s="15" t="s">
        <v>110</v>
      </c>
      <c r="H223" s="16">
        <v>0.5</v>
      </c>
      <c r="I223" s="17"/>
      <c r="J223" s="18">
        <v>10000</v>
      </c>
      <c r="K223" s="19" t="s">
        <v>42</v>
      </c>
      <c r="L223" s="19"/>
      <c r="M223" s="19" t="s">
        <v>865</v>
      </c>
      <c r="N223" s="20" t="s">
        <v>37</v>
      </c>
      <c r="O223" s="21"/>
      <c r="P223" s="22"/>
      <c r="Q223" s="23"/>
      <c r="R223" s="19"/>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row>
    <row r="224" spans="1:46" ht="17">
      <c r="A224" s="11">
        <v>44368</v>
      </c>
      <c r="B224" s="11">
        <v>44379</v>
      </c>
      <c r="C224" s="12" t="s">
        <v>866</v>
      </c>
      <c r="D224" s="29" t="s">
        <v>867</v>
      </c>
      <c r="E224" s="14" t="s">
        <v>19</v>
      </c>
      <c r="F224" s="14" t="s">
        <v>337</v>
      </c>
      <c r="G224" s="46" t="s">
        <v>797</v>
      </c>
      <c r="H224" s="16">
        <v>1</v>
      </c>
      <c r="I224" s="17" t="s">
        <v>68</v>
      </c>
      <c r="J224" s="18">
        <v>3400</v>
      </c>
      <c r="K224" s="19" t="s">
        <v>154</v>
      </c>
      <c r="L224" s="19"/>
      <c r="M224" s="19" t="s">
        <v>868</v>
      </c>
      <c r="N224" s="14" t="s">
        <v>37</v>
      </c>
      <c r="O224" s="36">
        <v>44384</v>
      </c>
      <c r="P224" s="22">
        <v>3400</v>
      </c>
      <c r="Q224" s="23" t="s">
        <v>93</v>
      </c>
      <c r="R224" s="19"/>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row>
    <row r="225" spans="1:46" ht="17">
      <c r="A225" s="11">
        <v>44369</v>
      </c>
      <c r="B225" s="11">
        <v>44379</v>
      </c>
      <c r="C225" s="68">
        <v>100015022070</v>
      </c>
      <c r="D225" s="32" t="s">
        <v>869</v>
      </c>
      <c r="E225" s="14" t="s">
        <v>45</v>
      </c>
      <c r="F225" s="14" t="s">
        <v>20</v>
      </c>
      <c r="G225" s="15" t="s">
        <v>870</v>
      </c>
      <c r="H225" s="16">
        <v>1</v>
      </c>
      <c r="I225" s="17" t="s">
        <v>378</v>
      </c>
      <c r="J225" s="18">
        <v>6000</v>
      </c>
      <c r="K225" s="19" t="s">
        <v>793</v>
      </c>
      <c r="L225" s="19"/>
      <c r="M225" s="19"/>
      <c r="N225" s="20"/>
      <c r="O225" s="71">
        <v>44379</v>
      </c>
      <c r="P225" s="22">
        <v>4000</v>
      </c>
      <c r="Q225" s="23" t="s">
        <v>139</v>
      </c>
      <c r="R225" s="19"/>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row>
    <row r="226" spans="1:46" ht="17">
      <c r="A226" s="11">
        <v>44372</v>
      </c>
      <c r="B226" s="11">
        <v>44382</v>
      </c>
      <c r="C226" s="68">
        <v>100008630763</v>
      </c>
      <c r="D226" s="32" t="s">
        <v>871</v>
      </c>
      <c r="E226" s="14" t="s">
        <v>19</v>
      </c>
      <c r="F226" s="14" t="s">
        <v>20</v>
      </c>
      <c r="G226" s="15" t="s">
        <v>124</v>
      </c>
      <c r="H226" s="16">
        <v>0.25</v>
      </c>
      <c r="I226" s="17" t="s">
        <v>22</v>
      </c>
      <c r="J226" s="18">
        <v>5716.98</v>
      </c>
      <c r="K226" s="19"/>
      <c r="L226" s="19"/>
      <c r="M226" s="19"/>
      <c r="N226" s="20"/>
      <c r="O226" s="21"/>
      <c r="P226" s="22"/>
      <c r="Q226" s="23"/>
      <c r="R226" s="19"/>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row>
    <row r="227" spans="1:46" ht="17">
      <c r="A227" s="11">
        <v>44372</v>
      </c>
      <c r="B227" s="11">
        <v>44372</v>
      </c>
      <c r="C227" s="68">
        <v>2081183880</v>
      </c>
      <c r="D227" s="32" t="s">
        <v>872</v>
      </c>
      <c r="E227" s="14" t="s">
        <v>45</v>
      </c>
      <c r="F227" s="14" t="s">
        <v>35</v>
      </c>
      <c r="G227" s="15" t="s">
        <v>153</v>
      </c>
      <c r="H227" s="16">
        <v>0.9</v>
      </c>
      <c r="I227" s="17" t="s">
        <v>46</v>
      </c>
      <c r="J227" s="18">
        <v>5000</v>
      </c>
      <c r="K227" s="19" t="s">
        <v>23</v>
      </c>
      <c r="L227" s="19"/>
      <c r="M227" s="19"/>
      <c r="N227" s="14" t="s">
        <v>37</v>
      </c>
      <c r="O227" s="21"/>
      <c r="P227" s="22"/>
      <c r="Q227" s="23"/>
      <c r="R227" s="19"/>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row>
    <row r="228" spans="1:46" ht="51">
      <c r="A228" s="11">
        <v>44372</v>
      </c>
      <c r="B228" s="11">
        <v>44384</v>
      </c>
      <c r="C228" s="68">
        <v>100018001274</v>
      </c>
      <c r="D228" s="32" t="s">
        <v>873</v>
      </c>
      <c r="E228" s="14"/>
      <c r="F228" s="14" t="s">
        <v>20</v>
      </c>
      <c r="G228" s="15" t="s">
        <v>124</v>
      </c>
      <c r="H228" s="16">
        <v>0.9</v>
      </c>
      <c r="I228" s="17" t="s">
        <v>46</v>
      </c>
      <c r="J228" s="18">
        <v>4700</v>
      </c>
      <c r="K228" s="19" t="s">
        <v>874</v>
      </c>
      <c r="L228" s="19" t="s">
        <v>875</v>
      </c>
      <c r="M228" s="19"/>
      <c r="N228" s="20"/>
      <c r="O228" s="21"/>
      <c r="P228" s="22"/>
      <c r="Q228" s="23"/>
      <c r="R228" s="19"/>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row>
    <row r="229" spans="1:46" ht="34">
      <c r="A229" s="11">
        <v>44372</v>
      </c>
      <c r="B229" s="11">
        <v>44372</v>
      </c>
      <c r="C229" s="12" t="s">
        <v>876</v>
      </c>
      <c r="D229" s="29" t="s">
        <v>877</v>
      </c>
      <c r="E229" s="14" t="s">
        <v>19</v>
      </c>
      <c r="F229" s="14" t="s">
        <v>35</v>
      </c>
      <c r="G229" s="15" t="s">
        <v>363</v>
      </c>
      <c r="H229" s="16">
        <v>0.6</v>
      </c>
      <c r="I229" s="17"/>
      <c r="J229" s="18">
        <v>4000</v>
      </c>
      <c r="K229" s="26" t="s">
        <v>878</v>
      </c>
      <c r="L229" s="29"/>
      <c r="M229" s="19"/>
      <c r="N229" s="14" t="s">
        <v>37</v>
      </c>
      <c r="O229" s="11"/>
      <c r="P229" s="30"/>
      <c r="Q229" s="14"/>
      <c r="R229" s="26"/>
      <c r="S229" s="44"/>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row>
    <row r="230" spans="1:46" ht="85">
      <c r="A230" s="11">
        <v>44370</v>
      </c>
      <c r="B230" s="11">
        <v>44377</v>
      </c>
      <c r="C230" s="68">
        <v>100000347606</v>
      </c>
      <c r="D230" s="32" t="s">
        <v>879</v>
      </c>
      <c r="E230" s="14" t="s">
        <v>45</v>
      </c>
      <c r="F230" s="14" t="s">
        <v>39</v>
      </c>
      <c r="G230" s="15" t="s">
        <v>56</v>
      </c>
      <c r="H230" s="16">
        <v>1</v>
      </c>
      <c r="I230" s="17"/>
      <c r="J230" s="18">
        <v>11028</v>
      </c>
      <c r="K230" s="19" t="s">
        <v>42</v>
      </c>
      <c r="L230" s="19"/>
      <c r="M230" s="19" t="s">
        <v>880</v>
      </c>
      <c r="N230" s="20"/>
      <c r="O230" s="36">
        <v>44379</v>
      </c>
      <c r="P230" s="22">
        <v>11028</v>
      </c>
      <c r="Q230" s="23"/>
      <c r="R230" s="19"/>
      <c r="S230" s="44"/>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row>
    <row r="231" spans="1:46" ht="17">
      <c r="A231" s="25">
        <v>44372</v>
      </c>
      <c r="B231" s="25">
        <v>44377</v>
      </c>
      <c r="C231" s="12" t="s">
        <v>881</v>
      </c>
      <c r="D231" s="29" t="s">
        <v>882</v>
      </c>
      <c r="E231" s="14" t="s">
        <v>45</v>
      </c>
      <c r="F231" s="14" t="s">
        <v>35</v>
      </c>
      <c r="G231" s="28" t="s">
        <v>131</v>
      </c>
      <c r="H231" s="16">
        <v>0.6</v>
      </c>
      <c r="I231" s="17"/>
      <c r="J231" s="18">
        <v>3000</v>
      </c>
      <c r="K231" s="29" t="s">
        <v>384</v>
      </c>
      <c r="L231" s="29"/>
      <c r="M231" s="19"/>
      <c r="N231" s="14" t="s">
        <v>37</v>
      </c>
      <c r="O231" s="11"/>
      <c r="P231" s="30"/>
      <c r="Q231" s="14"/>
      <c r="R231" s="26"/>
      <c r="S231" s="44"/>
      <c r="T231" s="45"/>
      <c r="U231" s="45"/>
      <c r="V231" s="45"/>
      <c r="W231" s="45"/>
      <c r="X231" s="45"/>
      <c r="Y231" s="45"/>
      <c r="Z231" s="45"/>
      <c r="AA231" s="45"/>
      <c r="AB231" s="45"/>
      <c r="AC231" s="45"/>
      <c r="AD231" s="45"/>
      <c r="AE231" s="45"/>
      <c r="AF231" s="45"/>
      <c r="AG231" s="45"/>
      <c r="AH231" s="45"/>
      <c r="AI231" s="45"/>
      <c r="AJ231" s="45"/>
      <c r="AK231" s="45"/>
      <c r="AL231" s="45"/>
      <c r="AM231" s="45"/>
      <c r="AN231" s="45"/>
      <c r="AO231" s="45"/>
      <c r="AP231" s="45"/>
      <c r="AQ231" s="45"/>
      <c r="AR231" s="45"/>
      <c r="AS231" s="45"/>
      <c r="AT231" s="45"/>
    </row>
    <row r="232" spans="1:46" ht="34">
      <c r="A232" s="11">
        <v>44372</v>
      </c>
      <c r="B232" s="11">
        <v>44383</v>
      </c>
      <c r="C232" s="68">
        <v>100019292539</v>
      </c>
      <c r="D232" s="32" t="s">
        <v>883</v>
      </c>
      <c r="E232" s="14" t="s">
        <v>19</v>
      </c>
      <c r="F232" s="14" t="s">
        <v>35</v>
      </c>
      <c r="G232" s="15" t="s">
        <v>363</v>
      </c>
      <c r="H232" s="16">
        <v>0.5</v>
      </c>
      <c r="I232" s="17" t="s">
        <v>28</v>
      </c>
      <c r="J232" s="18">
        <v>3000</v>
      </c>
      <c r="K232" s="19" t="s">
        <v>884</v>
      </c>
      <c r="L232" s="19"/>
      <c r="M232" s="19"/>
      <c r="N232" s="14" t="s">
        <v>37</v>
      </c>
      <c r="O232" s="21"/>
      <c r="P232" s="22"/>
      <c r="Q232" s="23"/>
      <c r="R232" s="19"/>
      <c r="S232" s="44"/>
      <c r="T232" s="45"/>
      <c r="U232" s="45"/>
      <c r="V232" s="45"/>
      <c r="W232" s="45"/>
      <c r="X232" s="45"/>
      <c r="Y232" s="45"/>
      <c r="Z232" s="45"/>
      <c r="AA232" s="45"/>
      <c r="AB232" s="45"/>
      <c r="AC232" s="45"/>
      <c r="AD232" s="45"/>
      <c r="AE232" s="45"/>
      <c r="AF232" s="45"/>
      <c r="AG232" s="45"/>
      <c r="AH232" s="45"/>
      <c r="AI232" s="45"/>
      <c r="AJ232" s="45"/>
      <c r="AK232" s="45"/>
      <c r="AL232" s="45"/>
      <c r="AM232" s="45"/>
      <c r="AN232" s="45"/>
      <c r="AO232" s="45"/>
      <c r="AP232" s="45"/>
      <c r="AQ232" s="45"/>
      <c r="AR232" s="45"/>
      <c r="AS232" s="45"/>
      <c r="AT232" s="45"/>
    </row>
    <row r="233" spans="1:46" ht="17">
      <c r="A233" s="11">
        <v>44372</v>
      </c>
      <c r="B233" s="11">
        <v>44377</v>
      </c>
      <c r="C233" s="68">
        <v>100019449696</v>
      </c>
      <c r="D233" s="32" t="s">
        <v>885</v>
      </c>
      <c r="E233" s="14" t="s">
        <v>45</v>
      </c>
      <c r="F233" s="14" t="s">
        <v>39</v>
      </c>
      <c r="G233" s="15" t="s">
        <v>759</v>
      </c>
      <c r="H233" s="16">
        <v>0.9</v>
      </c>
      <c r="I233" s="17"/>
      <c r="J233" s="18">
        <v>3000</v>
      </c>
      <c r="K233" s="19" t="s">
        <v>42</v>
      </c>
      <c r="L233" s="19"/>
      <c r="M233" s="19" t="s">
        <v>499</v>
      </c>
      <c r="N233" s="14" t="s">
        <v>37</v>
      </c>
      <c r="O233" s="21"/>
      <c r="P233" s="22"/>
      <c r="Q233" s="23"/>
      <c r="R233" s="19"/>
      <c r="S233" s="44"/>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row>
    <row r="234" spans="1:46" ht="17">
      <c r="A234" s="11">
        <v>44370</v>
      </c>
      <c r="B234" s="11">
        <v>44383</v>
      </c>
      <c r="C234" s="68">
        <v>100018391496</v>
      </c>
      <c r="D234" s="32" t="s">
        <v>886</v>
      </c>
      <c r="E234" s="14" t="s">
        <v>34</v>
      </c>
      <c r="F234" s="14" t="s">
        <v>35</v>
      </c>
      <c r="G234" s="15" t="s">
        <v>363</v>
      </c>
      <c r="H234" s="16">
        <v>1</v>
      </c>
      <c r="I234" s="17" t="s">
        <v>46</v>
      </c>
      <c r="J234" s="18">
        <v>3400</v>
      </c>
      <c r="K234" s="19" t="s">
        <v>154</v>
      </c>
      <c r="L234" s="19"/>
      <c r="M234" s="19"/>
      <c r="N234" s="14" t="s">
        <v>37</v>
      </c>
      <c r="O234" s="36">
        <v>44382</v>
      </c>
      <c r="P234" s="22">
        <v>3400</v>
      </c>
      <c r="Q234" s="23"/>
      <c r="R234" s="19"/>
      <c r="S234" s="44"/>
      <c r="T234" s="45"/>
      <c r="U234" s="45"/>
      <c r="V234" s="45"/>
      <c r="W234" s="45"/>
      <c r="X234" s="45"/>
      <c r="Y234" s="45"/>
      <c r="Z234" s="45"/>
      <c r="AA234" s="45"/>
      <c r="AB234" s="45"/>
      <c r="AC234" s="45"/>
      <c r="AD234" s="45"/>
      <c r="AE234" s="45"/>
      <c r="AF234" s="45"/>
      <c r="AG234" s="45"/>
      <c r="AH234" s="45"/>
      <c r="AI234" s="45"/>
      <c r="AJ234" s="45"/>
      <c r="AK234" s="45"/>
      <c r="AL234" s="45"/>
      <c r="AM234" s="45"/>
      <c r="AN234" s="45"/>
      <c r="AO234" s="45"/>
      <c r="AP234" s="45"/>
      <c r="AQ234" s="45"/>
      <c r="AR234" s="45"/>
      <c r="AS234" s="45"/>
      <c r="AT234" s="45"/>
    </row>
    <row r="235" spans="1:46" ht="102">
      <c r="A235" s="11">
        <v>44373</v>
      </c>
      <c r="B235" s="11">
        <v>44378</v>
      </c>
      <c r="C235" s="68">
        <v>100010201656</v>
      </c>
      <c r="D235" s="32" t="s">
        <v>887</v>
      </c>
      <c r="E235" s="14" t="s">
        <v>45</v>
      </c>
      <c r="F235" s="14" t="s">
        <v>39</v>
      </c>
      <c r="G235" s="15" t="s">
        <v>113</v>
      </c>
      <c r="H235" s="16">
        <v>0.25</v>
      </c>
      <c r="I235" s="17" t="s">
        <v>46</v>
      </c>
      <c r="J235" s="18">
        <v>40000</v>
      </c>
      <c r="K235" s="19" t="s">
        <v>154</v>
      </c>
      <c r="L235" s="19"/>
      <c r="M235" s="19" t="s">
        <v>888</v>
      </c>
      <c r="N235" s="20"/>
      <c r="O235" s="21"/>
      <c r="P235" s="22"/>
      <c r="Q235" s="23"/>
      <c r="R235" s="19"/>
      <c r="S235" s="44"/>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row>
    <row r="236" spans="1:46" ht="34">
      <c r="A236" s="11">
        <v>44373</v>
      </c>
      <c r="B236" s="11"/>
      <c r="C236" s="12">
        <v>100015915083</v>
      </c>
      <c r="D236" s="32" t="s">
        <v>889</v>
      </c>
      <c r="E236" s="14" t="s">
        <v>19</v>
      </c>
      <c r="F236" s="14" t="s">
        <v>66</v>
      </c>
      <c r="G236" s="15" t="s">
        <v>81</v>
      </c>
      <c r="H236" s="16">
        <v>0.25</v>
      </c>
      <c r="I236" s="17" t="s">
        <v>68</v>
      </c>
      <c r="J236" s="18">
        <v>28728</v>
      </c>
      <c r="K236" s="19" t="s">
        <v>86</v>
      </c>
      <c r="L236" s="19" t="s">
        <v>890</v>
      </c>
      <c r="M236" s="19" t="s">
        <v>891</v>
      </c>
      <c r="N236" s="20" t="s">
        <v>37</v>
      </c>
      <c r="O236" s="11"/>
      <c r="P236" s="22"/>
      <c r="Q236" s="23"/>
      <c r="R236" s="19"/>
      <c r="S236" s="44"/>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row>
    <row r="237" spans="1:46" ht="34">
      <c r="A237" s="11">
        <v>44373</v>
      </c>
      <c r="B237" s="11">
        <v>44375</v>
      </c>
      <c r="C237" s="68">
        <v>100006651095</v>
      </c>
      <c r="D237" s="32" t="s">
        <v>892</v>
      </c>
      <c r="E237" s="14" t="s">
        <v>19</v>
      </c>
      <c r="F237" s="14" t="s">
        <v>39</v>
      </c>
      <c r="G237" s="15" t="s">
        <v>113</v>
      </c>
      <c r="H237" s="16">
        <v>0.9</v>
      </c>
      <c r="I237" s="17" t="s">
        <v>46</v>
      </c>
      <c r="J237" s="18">
        <v>20000</v>
      </c>
      <c r="K237" s="19" t="s">
        <v>42</v>
      </c>
      <c r="L237" s="19" t="s">
        <v>893</v>
      </c>
      <c r="M237" s="19" t="s">
        <v>894</v>
      </c>
      <c r="N237" s="20" t="s">
        <v>37</v>
      </c>
      <c r="O237" s="21"/>
      <c r="P237" s="22"/>
      <c r="Q237" s="23"/>
      <c r="R237" s="19"/>
      <c r="S237" s="44"/>
      <c r="T237" s="45"/>
      <c r="U237" s="45"/>
      <c r="V237" s="45"/>
      <c r="W237" s="45"/>
      <c r="X237" s="45"/>
      <c r="Y237" s="45"/>
      <c r="Z237" s="45"/>
      <c r="AA237" s="45"/>
      <c r="AB237" s="45"/>
      <c r="AC237" s="45"/>
      <c r="AD237" s="45"/>
      <c r="AE237" s="45"/>
      <c r="AF237" s="45"/>
      <c r="AG237" s="45"/>
      <c r="AH237" s="45"/>
      <c r="AI237" s="45"/>
      <c r="AJ237" s="45"/>
      <c r="AK237" s="45"/>
      <c r="AL237" s="45"/>
      <c r="AM237" s="45"/>
      <c r="AN237" s="45"/>
      <c r="AO237" s="45"/>
      <c r="AP237" s="45"/>
      <c r="AQ237" s="45"/>
      <c r="AR237" s="45"/>
      <c r="AS237" s="45"/>
      <c r="AT237" s="45"/>
    </row>
    <row r="238" spans="1:46" ht="17">
      <c r="A238" s="11">
        <v>44373</v>
      </c>
      <c r="B238" s="11">
        <v>44373</v>
      </c>
      <c r="C238" s="12">
        <v>100014277453</v>
      </c>
      <c r="D238" s="32" t="s">
        <v>895</v>
      </c>
      <c r="E238" s="14" t="s">
        <v>74</v>
      </c>
      <c r="F238" s="14" t="s">
        <v>135</v>
      </c>
      <c r="G238" s="15" t="s">
        <v>246</v>
      </c>
      <c r="H238" s="16">
        <v>0.25</v>
      </c>
      <c r="I238" s="17" t="s">
        <v>46</v>
      </c>
      <c r="J238" s="18">
        <v>15000</v>
      </c>
      <c r="K238" s="19" t="s">
        <v>692</v>
      </c>
      <c r="L238" s="19"/>
      <c r="M238" s="19" t="s">
        <v>896</v>
      </c>
      <c r="N238" s="20" t="s">
        <v>37</v>
      </c>
      <c r="O238" s="21"/>
      <c r="P238" s="22"/>
      <c r="Q238" s="23" t="s">
        <v>139</v>
      </c>
      <c r="R238" s="19"/>
      <c r="S238" s="44"/>
      <c r="T238" s="45"/>
      <c r="U238" s="45"/>
      <c r="V238" s="45"/>
      <c r="W238" s="45"/>
      <c r="X238" s="45"/>
      <c r="Y238" s="45"/>
      <c r="Z238" s="45"/>
      <c r="AA238" s="45"/>
      <c r="AB238" s="45"/>
      <c r="AC238" s="45"/>
      <c r="AD238" s="45"/>
      <c r="AE238" s="45"/>
      <c r="AF238" s="45"/>
      <c r="AG238" s="45"/>
      <c r="AH238" s="45"/>
      <c r="AI238" s="45"/>
      <c r="AJ238" s="45"/>
      <c r="AK238" s="45"/>
      <c r="AL238" s="45"/>
      <c r="AM238" s="45"/>
      <c r="AN238" s="45"/>
      <c r="AO238" s="45"/>
      <c r="AP238" s="45"/>
      <c r="AQ238" s="45"/>
      <c r="AR238" s="45"/>
      <c r="AS238" s="45"/>
      <c r="AT238" s="45"/>
    </row>
    <row r="239" spans="1:46" ht="85">
      <c r="A239" s="11">
        <v>44373</v>
      </c>
      <c r="B239" s="11">
        <v>44373</v>
      </c>
      <c r="C239" s="68">
        <v>100009505025</v>
      </c>
      <c r="D239" s="32" t="s">
        <v>897</v>
      </c>
      <c r="E239" s="14" t="s">
        <v>45</v>
      </c>
      <c r="F239" s="14" t="s">
        <v>39</v>
      </c>
      <c r="G239" s="15" t="s">
        <v>40</v>
      </c>
      <c r="H239" s="16">
        <v>0.9</v>
      </c>
      <c r="I239" s="17" t="s">
        <v>54</v>
      </c>
      <c r="J239" s="18">
        <v>4000</v>
      </c>
      <c r="K239" s="19" t="s">
        <v>42</v>
      </c>
      <c r="L239" s="19"/>
      <c r="M239" s="19" t="s">
        <v>898</v>
      </c>
      <c r="N239" s="20"/>
      <c r="O239" s="21"/>
      <c r="P239" s="22"/>
      <c r="Q239" s="23"/>
      <c r="R239" s="19"/>
      <c r="S239" s="44"/>
      <c r="T239" s="45"/>
      <c r="U239" s="45"/>
      <c r="V239" s="45"/>
      <c r="W239" s="45"/>
      <c r="X239" s="45"/>
      <c r="Y239" s="45"/>
      <c r="Z239" s="45"/>
      <c r="AA239" s="45"/>
      <c r="AB239" s="45"/>
      <c r="AC239" s="45"/>
      <c r="AD239" s="45"/>
      <c r="AE239" s="45"/>
      <c r="AF239" s="45"/>
      <c r="AG239" s="45"/>
      <c r="AH239" s="45"/>
      <c r="AI239" s="45"/>
      <c r="AJ239" s="45"/>
      <c r="AK239" s="45"/>
      <c r="AL239" s="45"/>
      <c r="AM239" s="45"/>
      <c r="AN239" s="45"/>
      <c r="AO239" s="45"/>
      <c r="AP239" s="45"/>
      <c r="AQ239" s="45"/>
      <c r="AR239" s="45"/>
      <c r="AS239" s="45"/>
      <c r="AT239" s="45"/>
    </row>
    <row r="240" spans="1:46" ht="136">
      <c r="A240" s="11">
        <v>44373</v>
      </c>
      <c r="B240" s="11">
        <v>44379</v>
      </c>
      <c r="C240" s="68">
        <v>100000775117</v>
      </c>
      <c r="D240" s="32" t="s">
        <v>899</v>
      </c>
      <c r="E240" s="14" t="s">
        <v>19</v>
      </c>
      <c r="F240" s="14" t="s">
        <v>39</v>
      </c>
      <c r="G240" s="15" t="s">
        <v>113</v>
      </c>
      <c r="H240" s="16">
        <v>0.5</v>
      </c>
      <c r="I240" s="17" t="s">
        <v>46</v>
      </c>
      <c r="J240" s="18">
        <v>3000</v>
      </c>
      <c r="K240" s="19" t="s">
        <v>42</v>
      </c>
      <c r="L240" s="19"/>
      <c r="M240" s="19" t="s">
        <v>900</v>
      </c>
      <c r="N240" s="20"/>
      <c r="O240" s="21"/>
      <c r="P240" s="22"/>
      <c r="Q240" s="23"/>
      <c r="R240" s="19"/>
      <c r="S240" s="44"/>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row>
    <row r="241" spans="1:46" ht="85">
      <c r="A241" s="11">
        <v>44374</v>
      </c>
      <c r="B241" s="11">
        <v>44373</v>
      </c>
      <c r="C241" s="68">
        <v>156520473</v>
      </c>
      <c r="D241" s="32" t="s">
        <v>901</v>
      </c>
      <c r="E241" s="14" t="s">
        <v>45</v>
      </c>
      <c r="F241" s="14" t="s">
        <v>39</v>
      </c>
      <c r="G241" s="15" t="s">
        <v>40</v>
      </c>
      <c r="H241" s="16">
        <v>0.9</v>
      </c>
      <c r="I241" s="17" t="s">
        <v>54</v>
      </c>
      <c r="J241" s="18">
        <v>15000</v>
      </c>
      <c r="K241" s="19" t="s">
        <v>42</v>
      </c>
      <c r="L241" s="19"/>
      <c r="M241" s="19" t="s">
        <v>902</v>
      </c>
      <c r="N241" s="20"/>
      <c r="O241" s="21"/>
      <c r="P241" s="22"/>
      <c r="Q241" s="23"/>
      <c r="R241" s="19"/>
      <c r="S241" s="44"/>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row>
    <row r="242" spans="1:46" ht="85">
      <c r="A242" s="11">
        <v>44374</v>
      </c>
      <c r="B242" s="11">
        <v>44373</v>
      </c>
      <c r="C242" s="68">
        <v>100001304271</v>
      </c>
      <c r="D242" s="32" t="s">
        <v>903</v>
      </c>
      <c r="E242" s="14" t="s">
        <v>45</v>
      </c>
      <c r="F242" s="14" t="s">
        <v>39</v>
      </c>
      <c r="G242" s="15" t="s">
        <v>40</v>
      </c>
      <c r="H242" s="16">
        <v>0.9</v>
      </c>
      <c r="I242" s="17" t="s">
        <v>41</v>
      </c>
      <c r="J242" s="18">
        <v>15000</v>
      </c>
      <c r="K242" s="19" t="s">
        <v>42</v>
      </c>
      <c r="L242" s="19"/>
      <c r="M242" s="19" t="s">
        <v>904</v>
      </c>
      <c r="N242" s="20"/>
      <c r="O242" s="21"/>
      <c r="P242" s="22"/>
      <c r="Q242" s="23"/>
      <c r="R242" s="19"/>
      <c r="S242" s="44"/>
      <c r="T242" s="45"/>
      <c r="U242" s="45"/>
      <c r="V242" s="45"/>
      <c r="W242" s="45"/>
      <c r="X242" s="45"/>
      <c r="Y242" s="45"/>
      <c r="Z242" s="45"/>
      <c r="AA242" s="45"/>
      <c r="AB242" s="45"/>
      <c r="AC242" s="45"/>
      <c r="AD242" s="45"/>
      <c r="AE242" s="45"/>
      <c r="AF242" s="45"/>
      <c r="AG242" s="45"/>
      <c r="AH242" s="45"/>
      <c r="AI242" s="45"/>
      <c r="AJ242" s="45"/>
      <c r="AK242" s="45"/>
      <c r="AL242" s="45"/>
      <c r="AM242" s="45"/>
      <c r="AN242" s="45"/>
      <c r="AO242" s="45"/>
      <c r="AP242" s="45"/>
      <c r="AQ242" s="45"/>
      <c r="AR242" s="45"/>
      <c r="AS242" s="45"/>
      <c r="AT242" s="45"/>
    </row>
    <row r="243" spans="1:46" ht="85">
      <c r="A243" s="11">
        <v>44374</v>
      </c>
      <c r="B243" s="11">
        <v>44373</v>
      </c>
      <c r="C243" s="68">
        <v>100001304271</v>
      </c>
      <c r="D243" s="32" t="s">
        <v>905</v>
      </c>
      <c r="E243" s="14" t="s">
        <v>45</v>
      </c>
      <c r="F243" s="14" t="s">
        <v>39</v>
      </c>
      <c r="G243" s="15" t="s">
        <v>40</v>
      </c>
      <c r="H243" s="16">
        <v>0.9</v>
      </c>
      <c r="I243" s="17" t="s">
        <v>46</v>
      </c>
      <c r="J243" s="18">
        <v>3000</v>
      </c>
      <c r="K243" s="19" t="s">
        <v>57</v>
      </c>
      <c r="L243" s="19"/>
      <c r="M243" s="19" t="s">
        <v>906</v>
      </c>
      <c r="N243" s="20"/>
      <c r="O243" s="21"/>
      <c r="P243" s="22"/>
      <c r="Q243" s="23"/>
      <c r="R243" s="19"/>
      <c r="S243" s="44"/>
      <c r="T243" s="45"/>
      <c r="U243" s="45"/>
      <c r="V243" s="45"/>
      <c r="W243" s="45"/>
      <c r="X243" s="45"/>
      <c r="Y243" s="45"/>
      <c r="Z243" s="45"/>
      <c r="AA243" s="45"/>
      <c r="AB243" s="45"/>
      <c r="AC243" s="45"/>
      <c r="AD243" s="45"/>
      <c r="AE243" s="45"/>
      <c r="AF243" s="45"/>
      <c r="AG243" s="45"/>
      <c r="AH243" s="45"/>
      <c r="AI243" s="45"/>
      <c r="AJ243" s="45"/>
      <c r="AK243" s="45"/>
      <c r="AL243" s="45"/>
      <c r="AM243" s="45"/>
      <c r="AN243" s="45"/>
      <c r="AO243" s="45"/>
      <c r="AP243" s="45"/>
      <c r="AQ243" s="45"/>
      <c r="AR243" s="45"/>
      <c r="AS243" s="45"/>
      <c r="AT243" s="45"/>
    </row>
    <row r="244" spans="1:46" ht="34">
      <c r="A244" s="11">
        <v>44371</v>
      </c>
      <c r="B244" s="11">
        <v>44371</v>
      </c>
      <c r="C244" s="12">
        <v>100013990037</v>
      </c>
      <c r="D244" s="32" t="s">
        <v>907</v>
      </c>
      <c r="E244" s="14" t="s">
        <v>74</v>
      </c>
      <c r="F244" s="14" t="s">
        <v>135</v>
      </c>
      <c r="G244" s="15" t="s">
        <v>246</v>
      </c>
      <c r="H244" s="16">
        <v>1</v>
      </c>
      <c r="I244" s="17" t="s">
        <v>46</v>
      </c>
      <c r="J244" s="18">
        <v>25000</v>
      </c>
      <c r="K244" s="19" t="s">
        <v>23</v>
      </c>
      <c r="L244" s="19"/>
      <c r="M244" s="19" t="s">
        <v>908</v>
      </c>
      <c r="N244" s="20" t="s">
        <v>37</v>
      </c>
      <c r="O244" s="36">
        <v>44379</v>
      </c>
      <c r="P244" s="22">
        <v>25000</v>
      </c>
      <c r="Q244" s="23" t="s">
        <v>139</v>
      </c>
      <c r="R244" s="19"/>
      <c r="S244" s="44"/>
      <c r="T244" s="45"/>
      <c r="U244" s="45"/>
      <c r="V244" s="45"/>
      <c r="W244" s="45"/>
      <c r="X244" s="45"/>
      <c r="Y244" s="45"/>
      <c r="Z244" s="45"/>
      <c r="AA244" s="45"/>
      <c r="AB244" s="45"/>
      <c r="AC244" s="45"/>
      <c r="AD244" s="45"/>
      <c r="AE244" s="45"/>
      <c r="AF244" s="45"/>
      <c r="AG244" s="45"/>
      <c r="AH244" s="45"/>
      <c r="AI244" s="45"/>
      <c r="AJ244" s="45"/>
      <c r="AK244" s="45"/>
      <c r="AL244" s="45"/>
      <c r="AM244" s="45"/>
      <c r="AN244" s="45"/>
      <c r="AO244" s="45"/>
      <c r="AP244" s="45"/>
      <c r="AQ244" s="45"/>
      <c r="AR244" s="45"/>
      <c r="AS244" s="45"/>
      <c r="AT244" s="45"/>
    </row>
    <row r="245" spans="1:46" ht="119">
      <c r="A245" s="11">
        <v>44375</v>
      </c>
      <c r="B245" s="11">
        <v>44375</v>
      </c>
      <c r="C245" s="68">
        <v>100014929303</v>
      </c>
      <c r="D245" s="32" t="s">
        <v>909</v>
      </c>
      <c r="E245" s="14" t="s">
        <v>45</v>
      </c>
      <c r="F245" s="14" t="s">
        <v>39</v>
      </c>
      <c r="G245" s="15" t="s">
        <v>569</v>
      </c>
      <c r="H245" s="16">
        <v>0.9</v>
      </c>
      <c r="I245" s="17" t="s">
        <v>46</v>
      </c>
      <c r="J245" s="18">
        <v>15000</v>
      </c>
      <c r="K245" s="19" t="s">
        <v>42</v>
      </c>
      <c r="L245" s="19"/>
      <c r="M245" s="19" t="s">
        <v>910</v>
      </c>
      <c r="N245" s="20" t="s">
        <v>37</v>
      </c>
      <c r="O245" s="11">
        <v>44383</v>
      </c>
      <c r="P245" s="22">
        <v>333.6</v>
      </c>
      <c r="Q245" s="23"/>
      <c r="R245" s="19" t="s">
        <v>911</v>
      </c>
      <c r="S245" s="44"/>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row>
    <row r="246" spans="1:46" ht="17">
      <c r="A246" s="11">
        <v>44375</v>
      </c>
      <c r="B246" s="11">
        <v>44375</v>
      </c>
      <c r="C246" s="68">
        <v>100019051129</v>
      </c>
      <c r="D246" s="32" t="s">
        <v>912</v>
      </c>
      <c r="E246" s="14" t="s">
        <v>19</v>
      </c>
      <c r="F246" s="14" t="s">
        <v>20</v>
      </c>
      <c r="G246" s="15" t="s">
        <v>523</v>
      </c>
      <c r="H246" s="16">
        <v>0.25</v>
      </c>
      <c r="I246" s="17" t="s">
        <v>538</v>
      </c>
      <c r="J246" s="18">
        <v>10000</v>
      </c>
      <c r="K246" s="19" t="s">
        <v>913</v>
      </c>
      <c r="L246" s="19"/>
      <c r="M246" s="19" t="s">
        <v>914</v>
      </c>
      <c r="N246" s="20"/>
      <c r="O246" s="21"/>
      <c r="P246" s="22"/>
      <c r="Q246" s="23"/>
      <c r="R246" s="19" t="s">
        <v>25</v>
      </c>
      <c r="S246" s="44"/>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row>
    <row r="247" spans="1:46" ht="17">
      <c r="A247" s="11">
        <v>44375</v>
      </c>
      <c r="B247" s="71">
        <v>44379</v>
      </c>
      <c r="C247" s="78">
        <v>100013439487</v>
      </c>
      <c r="D247" s="32" t="s">
        <v>915</v>
      </c>
      <c r="E247" s="14" t="s">
        <v>19</v>
      </c>
      <c r="F247" s="14" t="s">
        <v>337</v>
      </c>
      <c r="G247" s="15" t="s">
        <v>714</v>
      </c>
      <c r="H247" s="16">
        <v>0.6</v>
      </c>
      <c r="I247" s="17" t="s">
        <v>28</v>
      </c>
      <c r="J247" s="18">
        <v>10000</v>
      </c>
      <c r="K247" s="29" t="s">
        <v>42</v>
      </c>
      <c r="L247" s="26" t="s">
        <v>916</v>
      </c>
      <c r="M247" s="19" t="s">
        <v>917</v>
      </c>
      <c r="N247" s="79"/>
      <c r="O247" s="88"/>
      <c r="P247" s="22"/>
      <c r="Q247" s="10"/>
      <c r="R247" s="26"/>
      <c r="S247" s="44"/>
      <c r="T247" s="45"/>
      <c r="U247" s="45"/>
      <c r="V247" s="45"/>
      <c r="W247" s="45"/>
      <c r="X247" s="45"/>
      <c r="Y247" s="45"/>
      <c r="Z247" s="45"/>
      <c r="AA247" s="45"/>
      <c r="AB247" s="45"/>
      <c r="AC247" s="45"/>
      <c r="AD247" s="45"/>
      <c r="AE247" s="45"/>
      <c r="AF247" s="45"/>
      <c r="AG247" s="45"/>
      <c r="AH247" s="45"/>
      <c r="AI247" s="45"/>
      <c r="AJ247" s="45"/>
      <c r="AK247" s="45"/>
      <c r="AL247" s="45"/>
      <c r="AM247" s="45"/>
      <c r="AN247" s="45"/>
      <c r="AO247" s="45"/>
      <c r="AP247" s="45"/>
      <c r="AQ247" s="45"/>
      <c r="AR247" s="45"/>
      <c r="AS247" s="45"/>
      <c r="AT247" s="45"/>
    </row>
    <row r="248" spans="1:46" ht="51">
      <c r="A248" s="11">
        <v>44371</v>
      </c>
      <c r="B248" s="11">
        <v>44382</v>
      </c>
      <c r="C248" s="12">
        <v>100006854280</v>
      </c>
      <c r="D248" s="32" t="s">
        <v>918</v>
      </c>
      <c r="E248" s="14" t="s">
        <v>784</v>
      </c>
      <c r="F248" s="14" t="s">
        <v>66</v>
      </c>
      <c r="G248" s="15" t="s">
        <v>456</v>
      </c>
      <c r="H248" s="16">
        <v>1</v>
      </c>
      <c r="I248" s="17" t="s">
        <v>54</v>
      </c>
      <c r="J248" s="18">
        <v>3183</v>
      </c>
      <c r="K248" s="19" t="s">
        <v>23</v>
      </c>
      <c r="L248" s="19" t="s">
        <v>779</v>
      </c>
      <c r="M248" s="19" t="s">
        <v>919</v>
      </c>
      <c r="N248" s="20" t="s">
        <v>37</v>
      </c>
      <c r="O248" s="36">
        <v>44382</v>
      </c>
      <c r="P248" s="22">
        <v>3183</v>
      </c>
      <c r="Q248" s="23" t="s">
        <v>139</v>
      </c>
      <c r="R248" s="19"/>
      <c r="S248" s="44"/>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row>
    <row r="249" spans="1:46" ht="17">
      <c r="A249" s="11">
        <v>44375</v>
      </c>
      <c r="B249" s="11">
        <v>44376</v>
      </c>
      <c r="C249" s="68">
        <v>100000015881</v>
      </c>
      <c r="D249" s="32" t="s">
        <v>920</v>
      </c>
      <c r="E249" s="14" t="s">
        <v>74</v>
      </c>
      <c r="F249" s="14" t="s">
        <v>20</v>
      </c>
      <c r="G249" s="15" t="s">
        <v>176</v>
      </c>
      <c r="H249" s="16">
        <v>0.25</v>
      </c>
      <c r="I249" s="17" t="s">
        <v>68</v>
      </c>
      <c r="J249" s="18">
        <v>8000</v>
      </c>
      <c r="K249" s="19" t="s">
        <v>154</v>
      </c>
      <c r="L249" s="19"/>
      <c r="M249" s="19" t="s">
        <v>921</v>
      </c>
      <c r="N249" s="20"/>
      <c r="O249" s="21"/>
      <c r="P249" s="22"/>
      <c r="Q249" s="23"/>
      <c r="R249" s="19" t="s">
        <v>922</v>
      </c>
      <c r="S249" s="44"/>
      <c r="T249" s="45"/>
      <c r="U249" s="45"/>
      <c r="V249" s="45"/>
      <c r="W249" s="45"/>
      <c r="X249" s="45"/>
      <c r="Y249" s="45"/>
      <c r="Z249" s="45"/>
      <c r="AA249" s="45"/>
      <c r="AB249" s="45"/>
      <c r="AC249" s="45"/>
      <c r="AD249" s="45"/>
      <c r="AE249" s="45"/>
      <c r="AF249" s="45"/>
      <c r="AG249" s="45"/>
      <c r="AH249" s="45"/>
      <c r="AI249" s="45"/>
      <c r="AJ249" s="45"/>
      <c r="AK249" s="45"/>
      <c r="AL249" s="45"/>
      <c r="AM249" s="45"/>
      <c r="AN249" s="45"/>
      <c r="AO249" s="45"/>
      <c r="AP249" s="45"/>
      <c r="AQ249" s="45"/>
      <c r="AR249" s="45"/>
      <c r="AS249" s="45"/>
      <c r="AT249" s="45"/>
    </row>
    <row r="250" spans="1:46" ht="68">
      <c r="A250" s="11">
        <v>44372</v>
      </c>
      <c r="B250" s="11">
        <v>44382</v>
      </c>
      <c r="C250" s="12">
        <v>100009988934</v>
      </c>
      <c r="D250" s="32" t="s">
        <v>923</v>
      </c>
      <c r="E250" s="14" t="s">
        <v>784</v>
      </c>
      <c r="F250" s="14" t="s">
        <v>66</v>
      </c>
      <c r="G250" s="15" t="s">
        <v>456</v>
      </c>
      <c r="H250" s="16">
        <v>1</v>
      </c>
      <c r="I250" s="17" t="s">
        <v>68</v>
      </c>
      <c r="J250" s="18">
        <v>6867</v>
      </c>
      <c r="K250" s="19" t="s">
        <v>23</v>
      </c>
      <c r="L250" s="19" t="s">
        <v>779</v>
      </c>
      <c r="M250" s="19" t="s">
        <v>924</v>
      </c>
      <c r="N250" s="20" t="s">
        <v>37</v>
      </c>
      <c r="O250" s="36">
        <v>44382</v>
      </c>
      <c r="P250" s="22">
        <v>6867</v>
      </c>
      <c r="Q250" s="23" t="s">
        <v>139</v>
      </c>
      <c r="R250" s="19"/>
      <c r="S250" s="44"/>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row>
    <row r="251" spans="1:46" ht="51">
      <c r="A251" s="11">
        <v>44372</v>
      </c>
      <c r="B251" s="11">
        <v>44384</v>
      </c>
      <c r="C251" s="68">
        <v>100019578819</v>
      </c>
      <c r="D251" s="32" t="s">
        <v>925</v>
      </c>
      <c r="E251" s="14" t="s">
        <v>34</v>
      </c>
      <c r="F251" s="14" t="s">
        <v>35</v>
      </c>
      <c r="G251" s="15" t="s">
        <v>53</v>
      </c>
      <c r="H251" s="16">
        <v>1</v>
      </c>
      <c r="I251" s="17" t="s">
        <v>68</v>
      </c>
      <c r="J251" s="18">
        <v>6100</v>
      </c>
      <c r="K251" s="19" t="s">
        <v>926</v>
      </c>
      <c r="L251" s="19"/>
      <c r="M251" s="19"/>
      <c r="N251" s="14" t="s">
        <v>37</v>
      </c>
      <c r="O251" s="36"/>
      <c r="P251" s="22"/>
      <c r="Q251" s="23"/>
      <c r="R251" s="19"/>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row>
    <row r="252" spans="1:46" ht="17">
      <c r="A252" s="11">
        <v>44372</v>
      </c>
      <c r="B252" s="11">
        <v>44376</v>
      </c>
      <c r="C252" s="68">
        <v>100010746725</v>
      </c>
      <c r="D252" s="32" t="s">
        <v>927</v>
      </c>
      <c r="E252" s="14" t="s">
        <v>45</v>
      </c>
      <c r="F252" s="14" t="s">
        <v>20</v>
      </c>
      <c r="G252" s="15" t="s">
        <v>870</v>
      </c>
      <c r="H252" s="16">
        <v>1</v>
      </c>
      <c r="I252" s="17" t="s">
        <v>378</v>
      </c>
      <c r="J252" s="18">
        <v>3386.4</v>
      </c>
      <c r="K252" s="19" t="s">
        <v>928</v>
      </c>
      <c r="L252" s="19"/>
      <c r="M252" s="19"/>
      <c r="N252" s="20"/>
      <c r="O252" s="36">
        <v>44382</v>
      </c>
      <c r="P252" s="22">
        <v>1800</v>
      </c>
      <c r="Q252" s="23" t="s">
        <v>139</v>
      </c>
      <c r="R252" s="19"/>
      <c r="S252" s="44"/>
      <c r="T252" s="45"/>
      <c r="U252" s="45"/>
      <c r="V252" s="45"/>
      <c r="W252" s="45"/>
      <c r="X252" s="45"/>
      <c r="Y252" s="45"/>
      <c r="Z252" s="45"/>
      <c r="AA252" s="45"/>
      <c r="AB252" s="45"/>
      <c r="AC252" s="45"/>
      <c r="AD252" s="45"/>
      <c r="AE252" s="45"/>
      <c r="AF252" s="45"/>
      <c r="AG252" s="45"/>
      <c r="AH252" s="45"/>
      <c r="AI252" s="45"/>
      <c r="AJ252" s="45"/>
      <c r="AK252" s="45"/>
      <c r="AL252" s="45"/>
      <c r="AM252" s="45"/>
      <c r="AN252" s="45"/>
      <c r="AO252" s="45"/>
      <c r="AP252" s="45"/>
      <c r="AQ252" s="45"/>
      <c r="AR252" s="45"/>
      <c r="AS252" s="45"/>
      <c r="AT252" s="45"/>
    </row>
    <row r="253" spans="1:46" ht="51">
      <c r="A253" s="11">
        <v>44375</v>
      </c>
      <c r="B253" s="11">
        <v>44383</v>
      </c>
      <c r="C253" s="68">
        <v>100013354543</v>
      </c>
      <c r="D253" s="32" t="s">
        <v>929</v>
      </c>
      <c r="E253" s="14" t="s">
        <v>74</v>
      </c>
      <c r="F253" s="14" t="s">
        <v>35</v>
      </c>
      <c r="G253" s="15" t="s">
        <v>363</v>
      </c>
      <c r="H253" s="16">
        <v>0.5</v>
      </c>
      <c r="I253" s="17" t="s">
        <v>28</v>
      </c>
      <c r="J253" s="18">
        <v>4000</v>
      </c>
      <c r="K253" s="19" t="s">
        <v>572</v>
      </c>
      <c r="L253" s="19" t="s">
        <v>930</v>
      </c>
      <c r="M253" s="19"/>
      <c r="N253" s="14" t="s">
        <v>37</v>
      </c>
      <c r="O253" s="21">
        <v>44375</v>
      </c>
      <c r="P253" s="22"/>
      <c r="Q253" s="23"/>
      <c r="R253" s="19"/>
      <c r="S253" s="44"/>
      <c r="T253" s="45"/>
      <c r="U253" s="45"/>
      <c r="V253" s="45"/>
      <c r="W253" s="45"/>
      <c r="X253" s="45"/>
      <c r="Y253" s="45"/>
      <c r="Z253" s="45"/>
      <c r="AA253" s="45"/>
      <c r="AB253" s="45"/>
      <c r="AC253" s="45"/>
      <c r="AD253" s="45"/>
      <c r="AE253" s="45"/>
      <c r="AF253" s="45"/>
      <c r="AG253" s="45"/>
      <c r="AH253" s="45"/>
      <c r="AI253" s="45"/>
      <c r="AJ253" s="45"/>
      <c r="AK253" s="45"/>
      <c r="AL253" s="45"/>
      <c r="AM253" s="45"/>
      <c r="AN253" s="45"/>
      <c r="AO253" s="45"/>
      <c r="AP253" s="45"/>
      <c r="AQ253" s="45"/>
      <c r="AR253" s="45"/>
      <c r="AS253" s="45"/>
      <c r="AT253" s="45"/>
    </row>
    <row r="254" spans="1:46" ht="68">
      <c r="A254" s="31">
        <v>44375</v>
      </c>
      <c r="B254" s="31">
        <v>44384</v>
      </c>
      <c r="C254" s="12">
        <v>100019948684</v>
      </c>
      <c r="D254" s="32" t="s">
        <v>931</v>
      </c>
      <c r="E254" s="14" t="s">
        <v>19</v>
      </c>
      <c r="F254" s="14" t="s">
        <v>66</v>
      </c>
      <c r="G254" s="15" t="s">
        <v>191</v>
      </c>
      <c r="H254" s="16">
        <v>0</v>
      </c>
      <c r="I254" s="17" t="s">
        <v>54</v>
      </c>
      <c r="J254" s="18">
        <v>3500</v>
      </c>
      <c r="K254" s="19" t="s">
        <v>154</v>
      </c>
      <c r="L254" s="19" t="s">
        <v>932</v>
      </c>
      <c r="M254" s="19" t="s">
        <v>933</v>
      </c>
      <c r="N254" s="20" t="s">
        <v>37</v>
      </c>
      <c r="O254" s="21"/>
      <c r="P254" s="22"/>
      <c r="Q254" s="23"/>
      <c r="R254" s="19"/>
      <c r="S254" s="44"/>
      <c r="T254" s="45"/>
      <c r="U254" s="45"/>
      <c r="V254" s="45"/>
      <c r="W254" s="45"/>
      <c r="X254" s="45"/>
      <c r="Y254" s="45"/>
      <c r="Z254" s="45"/>
      <c r="AA254" s="45"/>
      <c r="AB254" s="45"/>
      <c r="AC254" s="45"/>
      <c r="AD254" s="45"/>
      <c r="AE254" s="45"/>
      <c r="AF254" s="45"/>
      <c r="AG254" s="45"/>
      <c r="AH254" s="45"/>
      <c r="AI254" s="45"/>
      <c r="AJ254" s="45"/>
      <c r="AK254" s="45"/>
      <c r="AL254" s="45"/>
      <c r="AM254" s="45"/>
      <c r="AN254" s="45"/>
      <c r="AO254" s="45"/>
      <c r="AP254" s="45"/>
      <c r="AQ254" s="45"/>
      <c r="AR254" s="45"/>
      <c r="AS254" s="45"/>
      <c r="AT254" s="45"/>
    </row>
    <row r="255" spans="1:46" ht="17">
      <c r="A255" s="11">
        <v>44372</v>
      </c>
      <c r="B255" s="11">
        <v>44379</v>
      </c>
      <c r="C255" s="12">
        <v>203293833</v>
      </c>
      <c r="D255" s="29" t="s">
        <v>934</v>
      </c>
      <c r="E255" s="14" t="s">
        <v>19</v>
      </c>
      <c r="F255" s="14" t="s">
        <v>337</v>
      </c>
      <c r="G255" s="46" t="s">
        <v>353</v>
      </c>
      <c r="H255" s="16">
        <v>1</v>
      </c>
      <c r="I255" s="17" t="s">
        <v>68</v>
      </c>
      <c r="J255" s="18">
        <v>5000</v>
      </c>
      <c r="K255" s="19" t="s">
        <v>23</v>
      </c>
      <c r="L255" s="19" t="s">
        <v>188</v>
      </c>
      <c r="M255" s="19"/>
      <c r="N255" s="14" t="s">
        <v>37</v>
      </c>
      <c r="O255" s="36">
        <v>44378</v>
      </c>
      <c r="P255" s="22">
        <v>5627.4</v>
      </c>
      <c r="Q255" s="23" t="s">
        <v>139</v>
      </c>
      <c r="R255" s="19"/>
      <c r="S255" s="44"/>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row>
    <row r="256" spans="1:46" ht="17">
      <c r="A256" s="11">
        <v>44375</v>
      </c>
      <c r="B256" s="11">
        <v>44383</v>
      </c>
      <c r="C256" s="68">
        <v>414684150</v>
      </c>
      <c r="D256" s="32" t="s">
        <v>935</v>
      </c>
      <c r="E256" s="14" t="s">
        <v>62</v>
      </c>
      <c r="F256" s="14" t="s">
        <v>20</v>
      </c>
      <c r="G256" s="15" t="s">
        <v>176</v>
      </c>
      <c r="H256" s="16">
        <v>0</v>
      </c>
      <c r="I256" s="17" t="s">
        <v>156</v>
      </c>
      <c r="J256" s="18">
        <v>3000</v>
      </c>
      <c r="K256" s="19" t="s">
        <v>692</v>
      </c>
      <c r="L256" s="19" t="s">
        <v>936</v>
      </c>
      <c r="M256" s="19" t="s">
        <v>937</v>
      </c>
      <c r="N256" s="20" t="s">
        <v>37</v>
      </c>
      <c r="O256" s="36"/>
      <c r="P256" s="22"/>
      <c r="Q256" s="23"/>
      <c r="R256" s="19" t="s">
        <v>938</v>
      </c>
      <c r="S256" s="44"/>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row>
    <row r="257" spans="1:46" ht="17">
      <c r="A257" s="11">
        <v>44375</v>
      </c>
      <c r="B257" s="11">
        <v>44379</v>
      </c>
      <c r="C257" s="68">
        <v>100016317614</v>
      </c>
      <c r="D257" s="32" t="s">
        <v>939</v>
      </c>
      <c r="E257" s="14" t="s">
        <v>74</v>
      </c>
      <c r="F257" s="14" t="s">
        <v>35</v>
      </c>
      <c r="G257" s="15" t="s">
        <v>508</v>
      </c>
      <c r="H257" s="16">
        <v>0.5</v>
      </c>
      <c r="I257" s="17" t="s">
        <v>41</v>
      </c>
      <c r="J257" s="18">
        <v>3000</v>
      </c>
      <c r="K257" s="19" t="s">
        <v>940</v>
      </c>
      <c r="L257" s="19"/>
      <c r="M257" s="19"/>
      <c r="N257" s="14" t="s">
        <v>37</v>
      </c>
      <c r="O257" s="11"/>
      <c r="P257" s="22"/>
      <c r="Q257" s="23"/>
      <c r="R257" s="19"/>
      <c r="S257" s="44"/>
      <c r="T257" s="45"/>
      <c r="U257" s="45"/>
      <c r="V257" s="45"/>
      <c r="W257" s="45"/>
      <c r="X257" s="45"/>
      <c r="Y257" s="45"/>
      <c r="Z257" s="45"/>
      <c r="AA257" s="45"/>
      <c r="AB257" s="45"/>
      <c r="AC257" s="45"/>
      <c r="AD257" s="45"/>
      <c r="AE257" s="45"/>
      <c r="AF257" s="45"/>
      <c r="AG257" s="45"/>
      <c r="AH257" s="45"/>
      <c r="AI257" s="45"/>
      <c r="AJ257" s="45"/>
      <c r="AK257" s="45"/>
      <c r="AL257" s="45"/>
      <c r="AM257" s="45"/>
      <c r="AN257" s="45"/>
      <c r="AO257" s="45"/>
      <c r="AP257" s="45"/>
      <c r="AQ257" s="45"/>
      <c r="AR257" s="45"/>
      <c r="AS257" s="45"/>
      <c r="AT257" s="45"/>
    </row>
    <row r="258" spans="1:46" ht="85">
      <c r="A258" s="11">
        <v>44375</v>
      </c>
      <c r="B258" s="11">
        <v>44375</v>
      </c>
      <c r="C258" s="68">
        <v>100000559145</v>
      </c>
      <c r="D258" s="32" t="s">
        <v>941</v>
      </c>
      <c r="E258" s="14" t="s">
        <v>45</v>
      </c>
      <c r="F258" s="14" t="s">
        <v>39</v>
      </c>
      <c r="G258" s="15" t="s">
        <v>40</v>
      </c>
      <c r="H258" s="16">
        <v>0.9</v>
      </c>
      <c r="I258" s="17" t="s">
        <v>28</v>
      </c>
      <c r="J258" s="18">
        <v>3000</v>
      </c>
      <c r="K258" s="19" t="s">
        <v>42</v>
      </c>
      <c r="L258" s="19"/>
      <c r="M258" s="19" t="s">
        <v>942</v>
      </c>
      <c r="N258" s="20"/>
      <c r="O258" s="21"/>
      <c r="P258" s="22"/>
      <c r="Q258" s="23"/>
      <c r="R258" s="19"/>
      <c r="S258" s="44"/>
      <c r="T258" s="45"/>
      <c r="U258" s="45"/>
      <c r="V258" s="45"/>
      <c r="W258" s="45"/>
      <c r="X258" s="45"/>
      <c r="Y258" s="45"/>
      <c r="Z258" s="45"/>
      <c r="AA258" s="45"/>
      <c r="AB258" s="45"/>
      <c r="AC258" s="45"/>
      <c r="AD258" s="45"/>
      <c r="AE258" s="45"/>
      <c r="AF258" s="45"/>
      <c r="AG258" s="45"/>
      <c r="AH258" s="45"/>
      <c r="AI258" s="45"/>
      <c r="AJ258" s="45"/>
      <c r="AK258" s="45"/>
      <c r="AL258" s="45"/>
      <c r="AM258" s="45"/>
      <c r="AN258" s="45"/>
      <c r="AO258" s="45"/>
      <c r="AP258" s="45"/>
      <c r="AQ258" s="45"/>
      <c r="AR258" s="45"/>
      <c r="AS258" s="45"/>
      <c r="AT258" s="45"/>
    </row>
    <row r="259" spans="1:46" ht="102">
      <c r="A259" s="11">
        <v>44375</v>
      </c>
      <c r="B259" s="11">
        <v>44375</v>
      </c>
      <c r="C259" s="68">
        <v>100004144018</v>
      </c>
      <c r="D259" s="32" t="s">
        <v>943</v>
      </c>
      <c r="E259" s="14" t="s">
        <v>45</v>
      </c>
      <c r="F259" s="14" t="s">
        <v>39</v>
      </c>
      <c r="G259" s="15" t="s">
        <v>40</v>
      </c>
      <c r="H259" s="16">
        <v>0.9</v>
      </c>
      <c r="I259" s="17" t="s">
        <v>46</v>
      </c>
      <c r="J259" s="18">
        <v>3000</v>
      </c>
      <c r="K259" s="19" t="s">
        <v>42</v>
      </c>
      <c r="L259" s="19"/>
      <c r="M259" s="19" t="s">
        <v>944</v>
      </c>
      <c r="N259" s="20"/>
      <c r="O259" s="21"/>
      <c r="P259" s="22"/>
      <c r="Q259" s="23"/>
      <c r="R259" s="19"/>
      <c r="S259" s="44"/>
      <c r="T259" s="45"/>
      <c r="U259" s="45"/>
      <c r="V259" s="45"/>
      <c r="W259" s="45"/>
      <c r="X259" s="45"/>
      <c r="Y259" s="45"/>
      <c r="Z259" s="45"/>
      <c r="AA259" s="45"/>
      <c r="AB259" s="45"/>
      <c r="AC259" s="45"/>
      <c r="AD259" s="45"/>
      <c r="AE259" s="45"/>
      <c r="AF259" s="45"/>
      <c r="AG259" s="45"/>
      <c r="AH259" s="45"/>
      <c r="AI259" s="45"/>
      <c r="AJ259" s="45"/>
      <c r="AK259" s="45"/>
      <c r="AL259" s="45"/>
      <c r="AM259" s="45"/>
      <c r="AN259" s="45"/>
      <c r="AO259" s="45"/>
      <c r="AP259" s="45"/>
      <c r="AQ259" s="45"/>
      <c r="AR259" s="45"/>
      <c r="AS259" s="45"/>
      <c r="AT259" s="45"/>
    </row>
    <row r="260" spans="1:46" ht="119">
      <c r="A260" s="31">
        <v>44375</v>
      </c>
      <c r="B260" s="31">
        <v>44375</v>
      </c>
      <c r="C260" s="68">
        <v>100019965750</v>
      </c>
      <c r="D260" s="32" t="s">
        <v>945</v>
      </c>
      <c r="E260" s="14" t="s">
        <v>19</v>
      </c>
      <c r="F260" s="14" t="s">
        <v>39</v>
      </c>
      <c r="G260" s="15" t="s">
        <v>569</v>
      </c>
      <c r="H260" s="16">
        <v>0.5</v>
      </c>
      <c r="I260" s="17" t="s">
        <v>54</v>
      </c>
      <c r="J260" s="18">
        <v>3000</v>
      </c>
      <c r="K260" s="19" t="s">
        <v>42</v>
      </c>
      <c r="L260" s="19"/>
      <c r="M260" s="19" t="s">
        <v>946</v>
      </c>
      <c r="N260" s="20"/>
      <c r="O260" s="21"/>
      <c r="P260" s="22"/>
      <c r="Q260" s="23"/>
      <c r="R260" s="19"/>
      <c r="S260" s="44"/>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row>
    <row r="261" spans="1:46" ht="17">
      <c r="A261" s="11">
        <v>44376</v>
      </c>
      <c r="B261" s="11">
        <v>44376</v>
      </c>
      <c r="C261" s="68">
        <v>100019883863</v>
      </c>
      <c r="D261" s="32" t="s">
        <v>947</v>
      </c>
      <c r="E261" s="14" t="s">
        <v>62</v>
      </c>
      <c r="F261" s="14" t="s">
        <v>20</v>
      </c>
      <c r="G261" s="15" t="s">
        <v>948</v>
      </c>
      <c r="H261" s="16">
        <v>0.5</v>
      </c>
      <c r="I261" s="17" t="s">
        <v>46</v>
      </c>
      <c r="J261" s="18">
        <v>40000</v>
      </c>
      <c r="K261" s="19" t="s">
        <v>384</v>
      </c>
      <c r="L261" s="19"/>
      <c r="M261" s="19" t="s">
        <v>949</v>
      </c>
      <c r="N261" s="20"/>
      <c r="O261" s="21"/>
      <c r="P261" s="22"/>
      <c r="Q261" s="23"/>
      <c r="R261" s="19" t="s">
        <v>949</v>
      </c>
      <c r="S261" s="44"/>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row>
    <row r="262" spans="1:46" ht="34">
      <c r="A262" s="11">
        <v>44376</v>
      </c>
      <c r="B262" s="11">
        <v>44382</v>
      </c>
      <c r="C262" s="12">
        <v>100008069738</v>
      </c>
      <c r="D262" s="32" t="s">
        <v>950</v>
      </c>
      <c r="E262" s="14" t="s">
        <v>19</v>
      </c>
      <c r="F262" s="14" t="s">
        <v>337</v>
      </c>
      <c r="G262" s="15" t="s">
        <v>714</v>
      </c>
      <c r="H262" s="16">
        <v>0</v>
      </c>
      <c r="I262" s="17" t="s">
        <v>28</v>
      </c>
      <c r="J262" s="18">
        <v>30000</v>
      </c>
      <c r="K262" s="19" t="s">
        <v>42</v>
      </c>
      <c r="L262" s="19" t="s">
        <v>951</v>
      </c>
      <c r="M262" s="19" t="s">
        <v>952</v>
      </c>
      <c r="N262" s="20" t="s">
        <v>37</v>
      </c>
      <c r="O262" s="21"/>
      <c r="P262" s="22"/>
      <c r="Q262" s="23"/>
      <c r="R262" s="19" t="s">
        <v>953</v>
      </c>
      <c r="S262" s="44"/>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45"/>
    </row>
    <row r="263" spans="1:46" ht="119">
      <c r="A263" s="11">
        <v>44376</v>
      </c>
      <c r="B263" s="11">
        <v>44376</v>
      </c>
      <c r="C263" s="68">
        <v>100000976430</v>
      </c>
      <c r="D263" s="32" t="s">
        <v>954</v>
      </c>
      <c r="E263" s="14" t="s">
        <v>19</v>
      </c>
      <c r="F263" s="14" t="s">
        <v>39</v>
      </c>
      <c r="G263" s="15" t="s">
        <v>40</v>
      </c>
      <c r="H263" s="16">
        <v>0.9</v>
      </c>
      <c r="I263" s="17" t="s">
        <v>28</v>
      </c>
      <c r="J263" s="18">
        <v>30000</v>
      </c>
      <c r="K263" s="19" t="s">
        <v>42</v>
      </c>
      <c r="L263" s="19"/>
      <c r="M263" s="19" t="s">
        <v>955</v>
      </c>
      <c r="N263" s="20"/>
      <c r="O263" s="21"/>
      <c r="P263" s="22"/>
      <c r="Q263" s="23"/>
      <c r="R263" s="19"/>
      <c r="S263" s="44"/>
      <c r="T263" s="45"/>
      <c r="U263" s="45"/>
      <c r="V263" s="45"/>
      <c r="W263" s="45"/>
      <c r="X263" s="45"/>
      <c r="Y263" s="45"/>
      <c r="Z263" s="45"/>
      <c r="AA263" s="45"/>
      <c r="AB263" s="45"/>
      <c r="AC263" s="45"/>
      <c r="AD263" s="45"/>
      <c r="AE263" s="45"/>
      <c r="AF263" s="45"/>
      <c r="AG263" s="45"/>
      <c r="AH263" s="45"/>
      <c r="AI263" s="45"/>
      <c r="AJ263" s="45"/>
      <c r="AK263" s="45"/>
      <c r="AL263" s="45"/>
      <c r="AM263" s="45"/>
      <c r="AN263" s="45"/>
      <c r="AO263" s="45"/>
      <c r="AP263" s="45"/>
      <c r="AQ263" s="45"/>
      <c r="AR263" s="45"/>
      <c r="AS263" s="45"/>
      <c r="AT263" s="45"/>
    </row>
    <row r="264" spans="1:46" ht="17">
      <c r="A264" s="11">
        <v>44375</v>
      </c>
      <c r="B264" s="11">
        <v>44379</v>
      </c>
      <c r="C264" s="68">
        <v>2017078588</v>
      </c>
      <c r="D264" s="32" t="s">
        <v>956</v>
      </c>
      <c r="E264" s="14" t="s">
        <v>74</v>
      </c>
      <c r="F264" s="14" t="s">
        <v>35</v>
      </c>
      <c r="G264" s="15" t="s">
        <v>508</v>
      </c>
      <c r="H264" s="16">
        <v>1</v>
      </c>
      <c r="I264" s="17" t="s">
        <v>68</v>
      </c>
      <c r="J264" s="18">
        <v>18857.79</v>
      </c>
      <c r="K264" s="19" t="s">
        <v>23</v>
      </c>
      <c r="L264" s="19"/>
      <c r="M264" s="19"/>
      <c r="N264" s="14" t="s">
        <v>37</v>
      </c>
      <c r="O264" s="36">
        <v>44379</v>
      </c>
      <c r="P264" s="22">
        <v>18857.79</v>
      </c>
      <c r="Q264" s="23"/>
      <c r="R264" s="19"/>
      <c r="S264" s="44"/>
      <c r="T264" s="45"/>
      <c r="U264" s="45"/>
      <c r="V264" s="45"/>
      <c r="W264" s="45"/>
      <c r="X264" s="45"/>
      <c r="Y264" s="45"/>
      <c r="Z264" s="45"/>
      <c r="AA264" s="45"/>
      <c r="AB264" s="45"/>
      <c r="AC264" s="45"/>
      <c r="AD264" s="45"/>
      <c r="AE264" s="45"/>
      <c r="AF264" s="45"/>
      <c r="AG264" s="45"/>
      <c r="AH264" s="45"/>
      <c r="AI264" s="45"/>
      <c r="AJ264" s="45"/>
      <c r="AK264" s="45"/>
      <c r="AL264" s="45"/>
      <c r="AM264" s="45"/>
      <c r="AN264" s="45"/>
      <c r="AO264" s="45"/>
      <c r="AP264" s="45"/>
      <c r="AQ264" s="45"/>
      <c r="AR264" s="45"/>
      <c r="AS264" s="45"/>
      <c r="AT264" s="45"/>
    </row>
    <row r="265" spans="1:46" ht="45">
      <c r="A265" s="31">
        <v>44376</v>
      </c>
      <c r="B265" s="31">
        <v>44378</v>
      </c>
      <c r="C265" s="89" t="s">
        <v>957</v>
      </c>
      <c r="D265" s="29" t="s">
        <v>958</v>
      </c>
      <c r="E265" s="14" t="s">
        <v>62</v>
      </c>
      <c r="F265" s="14" t="s">
        <v>35</v>
      </c>
      <c r="G265" s="15" t="s">
        <v>103</v>
      </c>
      <c r="H265" s="16">
        <v>0.5</v>
      </c>
      <c r="I265" s="17" t="s">
        <v>54</v>
      </c>
      <c r="J265" s="18">
        <v>30000</v>
      </c>
      <c r="K265" s="19" t="s">
        <v>23</v>
      </c>
      <c r="L265" s="19"/>
      <c r="M265" s="19"/>
      <c r="N265" s="14" t="s">
        <v>37</v>
      </c>
      <c r="O265" s="21"/>
      <c r="P265" s="22"/>
      <c r="Q265" s="23"/>
      <c r="R265" s="19"/>
      <c r="S265" s="44"/>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row>
    <row r="266" spans="1:46" ht="119">
      <c r="A266" s="11">
        <v>44376</v>
      </c>
      <c r="B266" s="11">
        <v>44376</v>
      </c>
      <c r="C266" s="68">
        <v>100011460752</v>
      </c>
      <c r="D266" s="32" t="s">
        <v>959</v>
      </c>
      <c r="E266" s="14" t="s">
        <v>19</v>
      </c>
      <c r="F266" s="14" t="s">
        <v>39</v>
      </c>
      <c r="G266" s="15" t="s">
        <v>110</v>
      </c>
      <c r="H266" s="16">
        <v>0.25</v>
      </c>
      <c r="I266" s="17"/>
      <c r="J266" s="18">
        <v>20000</v>
      </c>
      <c r="K266" s="19" t="s">
        <v>42</v>
      </c>
      <c r="L266" s="19"/>
      <c r="M266" s="19" t="s">
        <v>960</v>
      </c>
      <c r="N266" s="20" t="s">
        <v>37</v>
      </c>
      <c r="O266" s="21"/>
      <c r="P266" s="22"/>
      <c r="Q266" s="23"/>
      <c r="R266" s="19"/>
      <c r="S266" s="44"/>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row>
    <row r="267" spans="1:46" ht="102">
      <c r="A267" s="11">
        <v>44376</v>
      </c>
      <c r="B267" s="11">
        <v>44376</v>
      </c>
      <c r="C267" s="68">
        <v>100014921160</v>
      </c>
      <c r="D267" s="32" t="s">
        <v>961</v>
      </c>
      <c r="E267" s="14" t="s">
        <v>62</v>
      </c>
      <c r="F267" s="14" t="s">
        <v>39</v>
      </c>
      <c r="G267" s="15" t="s">
        <v>40</v>
      </c>
      <c r="H267" s="16">
        <v>0.25</v>
      </c>
      <c r="I267" s="17" t="s">
        <v>156</v>
      </c>
      <c r="J267" s="18">
        <v>20000</v>
      </c>
      <c r="K267" s="19" t="s">
        <v>192</v>
      </c>
      <c r="L267" s="19"/>
      <c r="M267" s="19" t="s">
        <v>962</v>
      </c>
      <c r="N267" s="20"/>
      <c r="O267" s="11"/>
      <c r="P267" s="22"/>
      <c r="Q267" s="23"/>
      <c r="R267" s="19"/>
      <c r="S267" s="44"/>
      <c r="T267" s="45"/>
      <c r="U267" s="45"/>
      <c r="V267" s="45"/>
      <c r="W267" s="45"/>
      <c r="X267" s="45"/>
      <c r="Y267" s="45"/>
      <c r="Z267" s="45"/>
      <c r="AA267" s="45"/>
      <c r="AB267" s="45"/>
      <c r="AC267" s="45"/>
      <c r="AD267" s="45"/>
      <c r="AE267" s="45"/>
      <c r="AF267" s="45"/>
      <c r="AG267" s="45"/>
      <c r="AH267" s="45"/>
      <c r="AI267" s="45"/>
      <c r="AJ267" s="45"/>
      <c r="AK267" s="45"/>
      <c r="AL267" s="45"/>
      <c r="AM267" s="45"/>
      <c r="AN267" s="45"/>
      <c r="AO267" s="45"/>
      <c r="AP267" s="45"/>
      <c r="AQ267" s="45"/>
      <c r="AR267" s="45"/>
      <c r="AS267" s="45"/>
      <c r="AT267" s="45"/>
    </row>
    <row r="268" spans="1:46" ht="17">
      <c r="A268" s="31">
        <v>44376</v>
      </c>
      <c r="B268" s="31">
        <v>44376</v>
      </c>
      <c r="C268" s="68">
        <v>100019945352</v>
      </c>
      <c r="D268" s="32" t="s">
        <v>963</v>
      </c>
      <c r="E268" s="14" t="s">
        <v>62</v>
      </c>
      <c r="F268" s="14" t="s">
        <v>20</v>
      </c>
      <c r="G268" s="15" t="s">
        <v>948</v>
      </c>
      <c r="H268" s="16">
        <v>0.5</v>
      </c>
      <c r="I268" s="17" t="s">
        <v>46</v>
      </c>
      <c r="J268" s="18">
        <v>20000</v>
      </c>
      <c r="K268" s="19" t="s">
        <v>154</v>
      </c>
      <c r="L268" s="19"/>
      <c r="M268" s="19" t="s">
        <v>964</v>
      </c>
      <c r="N268" s="20"/>
      <c r="O268" s="21"/>
      <c r="P268" s="22"/>
      <c r="Q268" s="23"/>
      <c r="R268" s="19" t="s">
        <v>964</v>
      </c>
      <c r="S268" s="45"/>
      <c r="T268" s="45"/>
      <c r="U268" s="45"/>
      <c r="V268" s="45"/>
      <c r="W268" s="45"/>
      <c r="X268" s="45"/>
      <c r="Y268" s="45"/>
      <c r="Z268" s="45"/>
      <c r="AA268" s="45"/>
      <c r="AB268" s="45"/>
      <c r="AC268" s="45"/>
      <c r="AD268" s="45"/>
      <c r="AE268" s="45"/>
      <c r="AF268" s="45"/>
      <c r="AG268" s="45"/>
      <c r="AH268" s="45"/>
      <c r="AI268" s="45"/>
      <c r="AJ268" s="45"/>
      <c r="AK268" s="45"/>
      <c r="AL268" s="45"/>
      <c r="AM268" s="45"/>
      <c r="AN268" s="45"/>
      <c r="AO268" s="45"/>
      <c r="AP268" s="45"/>
      <c r="AQ268" s="45"/>
      <c r="AR268" s="45"/>
      <c r="AS268" s="45"/>
      <c r="AT268" s="45"/>
    </row>
    <row r="269" spans="1:46" ht="102">
      <c r="A269" s="11">
        <v>44376</v>
      </c>
      <c r="B269" s="11">
        <v>44376</v>
      </c>
      <c r="C269" s="68">
        <v>100011966302</v>
      </c>
      <c r="D269" s="32" t="s">
        <v>965</v>
      </c>
      <c r="E269" s="14" t="s">
        <v>45</v>
      </c>
      <c r="F269" s="14" t="s">
        <v>39</v>
      </c>
      <c r="G269" s="15" t="s">
        <v>40</v>
      </c>
      <c r="H269" s="16">
        <v>0.25</v>
      </c>
      <c r="I269" s="17" t="s">
        <v>41</v>
      </c>
      <c r="J269" s="18">
        <v>12000</v>
      </c>
      <c r="K269" s="19" t="s">
        <v>42</v>
      </c>
      <c r="L269" s="19"/>
      <c r="M269" s="19" t="s">
        <v>966</v>
      </c>
      <c r="N269" s="20"/>
      <c r="O269" s="21"/>
      <c r="P269" s="22"/>
      <c r="Q269" s="23"/>
      <c r="R269" s="19"/>
      <c r="S269" s="44"/>
      <c r="T269" s="45"/>
      <c r="U269" s="45"/>
      <c r="V269" s="45"/>
      <c r="W269" s="45"/>
      <c r="X269" s="45"/>
      <c r="Y269" s="45"/>
      <c r="Z269" s="45"/>
      <c r="AA269" s="45"/>
      <c r="AB269" s="45"/>
      <c r="AC269" s="45"/>
      <c r="AD269" s="45"/>
      <c r="AE269" s="45"/>
      <c r="AF269" s="45"/>
      <c r="AG269" s="45"/>
      <c r="AH269" s="45"/>
      <c r="AI269" s="45"/>
      <c r="AJ269" s="45"/>
      <c r="AK269" s="45"/>
      <c r="AL269" s="45"/>
      <c r="AM269" s="45"/>
      <c r="AN269" s="45"/>
      <c r="AO269" s="45"/>
      <c r="AP269" s="45"/>
      <c r="AQ269" s="45"/>
      <c r="AR269" s="45"/>
      <c r="AS269" s="45"/>
      <c r="AT269" s="45"/>
    </row>
    <row r="270" spans="1:46" ht="119">
      <c r="A270" s="11">
        <v>44376</v>
      </c>
      <c r="B270" s="11">
        <v>44376</v>
      </c>
      <c r="C270" s="68">
        <v>2755150119</v>
      </c>
      <c r="D270" s="32" t="s">
        <v>967</v>
      </c>
      <c r="E270" s="14" t="s">
        <v>19</v>
      </c>
      <c r="F270" s="14" t="s">
        <v>39</v>
      </c>
      <c r="G270" s="15" t="s">
        <v>40</v>
      </c>
      <c r="H270" s="16">
        <v>0.25</v>
      </c>
      <c r="I270" s="17" t="s">
        <v>28</v>
      </c>
      <c r="J270" s="18">
        <v>9000</v>
      </c>
      <c r="K270" s="19" t="s">
        <v>42</v>
      </c>
      <c r="L270" s="19"/>
      <c r="M270" s="19" t="s">
        <v>968</v>
      </c>
      <c r="N270" s="20" t="s">
        <v>37</v>
      </c>
      <c r="O270" s="21"/>
      <c r="P270" s="22"/>
      <c r="Q270" s="23"/>
      <c r="R270" s="19"/>
      <c r="S270" s="44"/>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row>
    <row r="271" spans="1:46" ht="102">
      <c r="A271" s="11">
        <v>44376</v>
      </c>
      <c r="B271" s="11">
        <v>44376</v>
      </c>
      <c r="C271" s="68">
        <v>100007836372</v>
      </c>
      <c r="D271" s="32" t="s">
        <v>969</v>
      </c>
      <c r="E271" s="14" t="s">
        <v>19</v>
      </c>
      <c r="F271" s="14" t="s">
        <v>39</v>
      </c>
      <c r="G271" s="15" t="s">
        <v>40</v>
      </c>
      <c r="H271" s="16">
        <v>0.9</v>
      </c>
      <c r="I271" s="17" t="s">
        <v>41</v>
      </c>
      <c r="J271" s="18">
        <v>9000</v>
      </c>
      <c r="K271" s="19" t="s">
        <v>42</v>
      </c>
      <c r="L271" s="19"/>
      <c r="M271" s="19" t="s">
        <v>970</v>
      </c>
      <c r="N271" s="20"/>
      <c r="O271" s="21"/>
      <c r="P271" s="22"/>
      <c r="Q271" s="23"/>
      <c r="R271" s="19"/>
      <c r="S271" s="44"/>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row>
    <row r="272" spans="1:46" ht="102">
      <c r="A272" s="11">
        <v>44376</v>
      </c>
      <c r="B272" s="11">
        <v>44376</v>
      </c>
      <c r="C272" s="68">
        <v>100004205275</v>
      </c>
      <c r="D272" s="32" t="s">
        <v>971</v>
      </c>
      <c r="E272" s="14" t="s">
        <v>19</v>
      </c>
      <c r="F272" s="14" t="s">
        <v>39</v>
      </c>
      <c r="G272" s="15" t="s">
        <v>120</v>
      </c>
      <c r="H272" s="16">
        <v>0.9</v>
      </c>
      <c r="I272" s="17" t="s">
        <v>46</v>
      </c>
      <c r="J272" s="18">
        <v>6000</v>
      </c>
      <c r="K272" s="19" t="s">
        <v>42</v>
      </c>
      <c r="L272" s="19"/>
      <c r="M272" s="19" t="s">
        <v>972</v>
      </c>
      <c r="N272" s="20" t="s">
        <v>37</v>
      </c>
      <c r="O272" s="21"/>
      <c r="P272" s="22"/>
      <c r="Q272" s="23"/>
      <c r="R272" s="19"/>
      <c r="S272" s="44"/>
      <c r="T272" s="45"/>
      <c r="U272" s="45"/>
      <c r="V272" s="45"/>
      <c r="W272" s="45"/>
      <c r="X272" s="45"/>
      <c r="Y272" s="45"/>
      <c r="Z272" s="45"/>
      <c r="AA272" s="45"/>
      <c r="AB272" s="45"/>
      <c r="AC272" s="45"/>
      <c r="AD272" s="45"/>
      <c r="AE272" s="45"/>
      <c r="AF272" s="45"/>
      <c r="AG272" s="45"/>
      <c r="AH272" s="45"/>
      <c r="AI272" s="45"/>
      <c r="AJ272" s="45"/>
      <c r="AK272" s="45"/>
      <c r="AL272" s="45"/>
      <c r="AM272" s="45"/>
      <c r="AN272" s="45"/>
      <c r="AO272" s="45"/>
      <c r="AP272" s="45"/>
      <c r="AQ272" s="45"/>
      <c r="AR272" s="45"/>
      <c r="AS272" s="45"/>
      <c r="AT272" s="45"/>
    </row>
    <row r="273" spans="1:46" ht="68">
      <c r="A273" s="11">
        <v>44376</v>
      </c>
      <c r="B273" s="11">
        <v>44382</v>
      </c>
      <c r="C273" s="12">
        <v>100013606639</v>
      </c>
      <c r="D273" s="32" t="s">
        <v>973</v>
      </c>
      <c r="E273" s="14" t="s">
        <v>974</v>
      </c>
      <c r="F273" s="14" t="s">
        <v>66</v>
      </c>
      <c r="G273" s="15" t="s">
        <v>191</v>
      </c>
      <c r="H273" s="16">
        <v>0.25</v>
      </c>
      <c r="I273" s="17" t="s">
        <v>68</v>
      </c>
      <c r="J273" s="18">
        <v>5000</v>
      </c>
      <c r="K273" s="19" t="s">
        <v>57</v>
      </c>
      <c r="L273" s="19" t="s">
        <v>975</v>
      </c>
      <c r="M273" s="19" t="s">
        <v>976</v>
      </c>
      <c r="N273" s="20" t="s">
        <v>37</v>
      </c>
      <c r="O273" s="21"/>
      <c r="P273" s="22"/>
      <c r="Q273" s="23"/>
      <c r="R273" s="19"/>
      <c r="S273" s="44"/>
      <c r="T273" s="45"/>
      <c r="U273" s="45"/>
      <c r="V273" s="45"/>
      <c r="W273" s="45"/>
      <c r="X273" s="45"/>
      <c r="Y273" s="45"/>
      <c r="Z273" s="45"/>
      <c r="AA273" s="45"/>
      <c r="AB273" s="45"/>
      <c r="AC273" s="45"/>
      <c r="AD273" s="45"/>
      <c r="AE273" s="45"/>
      <c r="AF273" s="45"/>
      <c r="AG273" s="45"/>
      <c r="AH273" s="45"/>
      <c r="AI273" s="45"/>
      <c r="AJ273" s="45"/>
      <c r="AK273" s="45"/>
      <c r="AL273" s="45"/>
      <c r="AM273" s="45"/>
      <c r="AN273" s="45"/>
      <c r="AO273" s="45"/>
      <c r="AP273" s="45"/>
      <c r="AQ273" s="45"/>
      <c r="AR273" s="45"/>
      <c r="AS273" s="45"/>
      <c r="AT273" s="45"/>
    </row>
    <row r="274" spans="1:46" ht="68">
      <c r="A274" s="31">
        <v>44376</v>
      </c>
      <c r="B274" s="31">
        <v>44384</v>
      </c>
      <c r="C274" s="68"/>
      <c r="D274" s="32" t="s">
        <v>977</v>
      </c>
      <c r="E274" s="14" t="s">
        <v>62</v>
      </c>
      <c r="F274" s="14" t="s">
        <v>20</v>
      </c>
      <c r="G274" s="15" t="s">
        <v>49</v>
      </c>
      <c r="H274" s="16">
        <v>0.25</v>
      </c>
      <c r="I274" s="17" t="s">
        <v>41</v>
      </c>
      <c r="J274" s="18">
        <v>5000</v>
      </c>
      <c r="K274" s="19" t="s">
        <v>978</v>
      </c>
      <c r="L274" s="19"/>
      <c r="M274" s="19" t="s">
        <v>979</v>
      </c>
      <c r="N274" s="20"/>
      <c r="O274" s="21"/>
      <c r="P274" s="22"/>
      <c r="Q274" s="23"/>
      <c r="R274" s="19" t="s">
        <v>980</v>
      </c>
      <c r="S274" s="44"/>
      <c r="T274" s="45"/>
      <c r="U274" s="45"/>
      <c r="V274" s="45"/>
      <c r="W274" s="45"/>
      <c r="X274" s="45"/>
      <c r="Y274" s="45"/>
      <c r="Z274" s="45"/>
      <c r="AA274" s="45"/>
      <c r="AB274" s="45"/>
      <c r="AC274" s="45"/>
      <c r="AD274" s="45"/>
      <c r="AE274" s="45"/>
      <c r="AF274" s="45"/>
      <c r="AG274" s="45"/>
      <c r="AH274" s="45"/>
      <c r="AI274" s="45"/>
      <c r="AJ274" s="45"/>
      <c r="AK274" s="45"/>
      <c r="AL274" s="45"/>
      <c r="AM274" s="45"/>
      <c r="AN274" s="45"/>
      <c r="AO274" s="45"/>
      <c r="AP274" s="45"/>
      <c r="AQ274" s="45"/>
      <c r="AR274" s="45"/>
      <c r="AS274" s="45"/>
      <c r="AT274" s="45"/>
    </row>
    <row r="275" spans="1:46" ht="34">
      <c r="A275" s="11">
        <v>44376</v>
      </c>
      <c r="B275" s="11">
        <v>44376</v>
      </c>
      <c r="C275" s="68">
        <v>100019887722</v>
      </c>
      <c r="D275" s="32" t="s">
        <v>981</v>
      </c>
      <c r="E275" s="14" t="s">
        <v>45</v>
      </c>
      <c r="F275" s="14" t="s">
        <v>35</v>
      </c>
      <c r="G275" s="15" t="s">
        <v>153</v>
      </c>
      <c r="H275" s="16">
        <v>0.9</v>
      </c>
      <c r="I275" s="17" t="s">
        <v>54</v>
      </c>
      <c r="J275" s="18">
        <v>5000</v>
      </c>
      <c r="K275" s="19" t="s">
        <v>982</v>
      </c>
      <c r="L275" s="19"/>
      <c r="M275" s="19"/>
      <c r="N275" s="14" t="s">
        <v>37</v>
      </c>
      <c r="O275" s="21"/>
      <c r="P275" s="22"/>
      <c r="Q275" s="23"/>
      <c r="R275" s="19"/>
      <c r="S275" s="44"/>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row>
    <row r="276" spans="1:46" ht="17">
      <c r="A276" s="11">
        <v>44376</v>
      </c>
      <c r="B276" s="11">
        <v>44376</v>
      </c>
      <c r="C276" s="12">
        <v>100019921182</v>
      </c>
      <c r="D276" s="32" t="s">
        <v>983</v>
      </c>
      <c r="E276" s="14" t="s">
        <v>19</v>
      </c>
      <c r="F276" s="14" t="s">
        <v>66</v>
      </c>
      <c r="G276" s="15" t="s">
        <v>67</v>
      </c>
      <c r="H276" s="16">
        <v>0.25</v>
      </c>
      <c r="I276" s="17" t="s">
        <v>46</v>
      </c>
      <c r="J276" s="18">
        <v>5000</v>
      </c>
      <c r="K276" s="19" t="s">
        <v>42</v>
      </c>
      <c r="L276" s="19" t="s">
        <v>984</v>
      </c>
      <c r="M276" s="19" t="s">
        <v>985</v>
      </c>
      <c r="N276" s="20" t="s">
        <v>37</v>
      </c>
      <c r="O276" s="21"/>
      <c r="P276" s="22"/>
      <c r="Q276" s="23"/>
      <c r="R276" s="19"/>
      <c r="S276" s="44"/>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row>
    <row r="277" spans="1:46" ht="17">
      <c r="A277" s="11">
        <v>44376</v>
      </c>
      <c r="B277" s="66">
        <v>44377</v>
      </c>
      <c r="C277" s="67">
        <v>100017449968</v>
      </c>
      <c r="D277" s="29" t="s">
        <v>986</v>
      </c>
      <c r="E277" s="14" t="s">
        <v>987</v>
      </c>
      <c r="F277" s="14" t="s">
        <v>20</v>
      </c>
      <c r="G277" s="15" t="s">
        <v>870</v>
      </c>
      <c r="H277" s="16">
        <v>0.25</v>
      </c>
      <c r="I277" s="17">
        <v>44681</v>
      </c>
      <c r="J277" s="18">
        <v>4000</v>
      </c>
      <c r="K277" s="29" t="s">
        <v>988</v>
      </c>
      <c r="L277" s="29"/>
      <c r="M277" s="19" t="s">
        <v>989</v>
      </c>
      <c r="N277" s="23"/>
      <c r="O277" s="31"/>
      <c r="P277" s="49"/>
      <c r="Q277" s="23"/>
      <c r="R277" s="50" t="s">
        <v>989</v>
      </c>
      <c r="S277" s="44"/>
      <c r="T277" s="45"/>
      <c r="U277" s="45"/>
      <c r="V277" s="45"/>
      <c r="W277" s="45"/>
      <c r="X277" s="45"/>
      <c r="Y277" s="45"/>
      <c r="Z277" s="45"/>
      <c r="AA277" s="45"/>
      <c r="AB277" s="45"/>
      <c r="AC277" s="45"/>
      <c r="AD277" s="45"/>
      <c r="AE277" s="45"/>
      <c r="AF277" s="45"/>
      <c r="AG277" s="45"/>
      <c r="AH277" s="45"/>
      <c r="AI277" s="45"/>
      <c r="AJ277" s="45"/>
      <c r="AK277" s="45"/>
      <c r="AL277" s="45"/>
      <c r="AM277" s="45"/>
      <c r="AN277" s="45"/>
      <c r="AO277" s="45"/>
      <c r="AP277" s="45"/>
      <c r="AQ277" s="45"/>
      <c r="AR277" s="45"/>
      <c r="AS277" s="45"/>
      <c r="AT277" s="45"/>
    </row>
    <row r="278" spans="1:46" ht="34">
      <c r="A278" s="11">
        <v>44376</v>
      </c>
      <c r="B278" s="11">
        <v>44383</v>
      </c>
      <c r="C278" s="68">
        <v>100003563938</v>
      </c>
      <c r="D278" s="32" t="s">
        <v>990</v>
      </c>
      <c r="E278" s="14" t="s">
        <v>45</v>
      </c>
      <c r="F278" s="14" t="s">
        <v>35</v>
      </c>
      <c r="G278" s="15" t="s">
        <v>363</v>
      </c>
      <c r="H278" s="16">
        <v>0.9</v>
      </c>
      <c r="I278" s="17" t="s">
        <v>46</v>
      </c>
      <c r="J278" s="18">
        <v>3500</v>
      </c>
      <c r="K278" s="19" t="s">
        <v>154</v>
      </c>
      <c r="L278" s="19" t="s">
        <v>991</v>
      </c>
      <c r="M278" s="19"/>
      <c r="N278" s="14" t="s">
        <v>37</v>
      </c>
      <c r="O278" s="21"/>
      <c r="P278" s="22"/>
      <c r="Q278" s="23"/>
      <c r="R278" s="19"/>
      <c r="S278" s="44"/>
      <c r="T278" s="45"/>
      <c r="U278" s="45"/>
      <c r="V278" s="45"/>
      <c r="W278" s="45"/>
      <c r="X278" s="45"/>
      <c r="Y278" s="45"/>
      <c r="Z278" s="45"/>
      <c r="AA278" s="45"/>
      <c r="AB278" s="45"/>
      <c r="AC278" s="45"/>
      <c r="AD278" s="45"/>
      <c r="AE278" s="45"/>
      <c r="AF278" s="45"/>
      <c r="AG278" s="45"/>
      <c r="AH278" s="45"/>
      <c r="AI278" s="45"/>
      <c r="AJ278" s="45"/>
      <c r="AK278" s="45"/>
      <c r="AL278" s="45"/>
      <c r="AM278" s="45"/>
      <c r="AN278" s="45"/>
      <c r="AO278" s="45"/>
      <c r="AP278" s="45"/>
      <c r="AQ278" s="45"/>
      <c r="AR278" s="45"/>
      <c r="AS278" s="45"/>
      <c r="AT278" s="45"/>
    </row>
    <row r="279" spans="1:46" ht="102">
      <c r="A279" s="11">
        <v>44376</v>
      </c>
      <c r="B279" s="11">
        <v>44376</v>
      </c>
      <c r="C279" s="68">
        <v>100003696878</v>
      </c>
      <c r="D279" s="32" t="s">
        <v>992</v>
      </c>
      <c r="E279" s="14" t="s">
        <v>74</v>
      </c>
      <c r="F279" s="14" t="s">
        <v>39</v>
      </c>
      <c r="G279" s="15" t="s">
        <v>569</v>
      </c>
      <c r="H279" s="16">
        <v>0.5</v>
      </c>
      <c r="I279" s="17" t="s">
        <v>41</v>
      </c>
      <c r="J279" s="18">
        <v>3000</v>
      </c>
      <c r="K279" s="19" t="s">
        <v>57</v>
      </c>
      <c r="L279" s="19"/>
      <c r="M279" s="19" t="s">
        <v>993</v>
      </c>
      <c r="N279" s="20"/>
      <c r="O279" s="21"/>
      <c r="P279" s="22"/>
      <c r="Q279" s="23"/>
      <c r="R279" s="19"/>
      <c r="S279" s="44"/>
      <c r="T279" s="45"/>
      <c r="U279" s="45"/>
      <c r="V279" s="45"/>
      <c r="W279" s="45"/>
      <c r="X279" s="45"/>
      <c r="Y279" s="45"/>
      <c r="Z279" s="45"/>
      <c r="AA279" s="45"/>
      <c r="AB279" s="45"/>
      <c r="AC279" s="45"/>
      <c r="AD279" s="45"/>
      <c r="AE279" s="45"/>
      <c r="AF279" s="45"/>
      <c r="AG279" s="45"/>
      <c r="AH279" s="45"/>
      <c r="AI279" s="45"/>
      <c r="AJ279" s="45"/>
      <c r="AK279" s="45"/>
      <c r="AL279" s="45"/>
      <c r="AM279" s="45"/>
      <c r="AN279" s="45"/>
      <c r="AO279" s="45"/>
      <c r="AP279" s="45"/>
      <c r="AQ279" s="45"/>
      <c r="AR279" s="45"/>
      <c r="AS279" s="45"/>
      <c r="AT279" s="45"/>
    </row>
    <row r="280" spans="1:46" ht="102">
      <c r="A280" s="31">
        <v>44376</v>
      </c>
      <c r="B280" s="31">
        <v>44383</v>
      </c>
      <c r="C280" s="68">
        <v>100019969687</v>
      </c>
      <c r="D280" s="32" t="s">
        <v>994</v>
      </c>
      <c r="E280" s="14" t="s">
        <v>62</v>
      </c>
      <c r="F280" s="14" t="s">
        <v>39</v>
      </c>
      <c r="G280" s="15" t="s">
        <v>56</v>
      </c>
      <c r="H280" s="16">
        <v>0.25</v>
      </c>
      <c r="I280" s="17" t="s">
        <v>28</v>
      </c>
      <c r="J280" s="18">
        <v>3000</v>
      </c>
      <c r="K280" s="19" t="s">
        <v>57</v>
      </c>
      <c r="L280" s="19" t="s">
        <v>995</v>
      </c>
      <c r="M280" s="19" t="s">
        <v>996</v>
      </c>
      <c r="N280" s="20"/>
      <c r="O280" s="21"/>
      <c r="P280" s="22"/>
      <c r="Q280" s="23"/>
      <c r="R280" s="19"/>
      <c r="S280" s="44"/>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row>
    <row r="281" spans="1:46" ht="17">
      <c r="A281" s="11">
        <v>44376</v>
      </c>
      <c r="B281" s="11">
        <v>44383</v>
      </c>
      <c r="C281" s="68">
        <v>100017291799</v>
      </c>
      <c r="D281" s="32" t="s">
        <v>997</v>
      </c>
      <c r="E281" s="14" t="s">
        <v>45</v>
      </c>
      <c r="F281" s="14" t="s">
        <v>35</v>
      </c>
      <c r="G281" s="15" t="s">
        <v>363</v>
      </c>
      <c r="H281" s="16">
        <v>0.5</v>
      </c>
      <c r="I281" s="17" t="s">
        <v>28</v>
      </c>
      <c r="J281" s="18">
        <v>3000</v>
      </c>
      <c r="K281" s="19" t="s">
        <v>998</v>
      </c>
      <c r="L281" s="19"/>
      <c r="M281" s="19"/>
      <c r="N281" s="14" t="s">
        <v>37</v>
      </c>
      <c r="O281" s="21"/>
      <c r="P281" s="22"/>
      <c r="Q281" s="23"/>
      <c r="R281" s="19"/>
      <c r="S281" s="44"/>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row>
    <row r="282" spans="1:46" ht="102">
      <c r="A282" s="11">
        <v>44376</v>
      </c>
      <c r="B282" s="11">
        <v>44376</v>
      </c>
      <c r="C282" s="68">
        <v>100009206200</v>
      </c>
      <c r="D282" s="32" t="s">
        <v>999</v>
      </c>
      <c r="E282" s="14" t="s">
        <v>19</v>
      </c>
      <c r="F282" s="14" t="s">
        <v>39</v>
      </c>
      <c r="G282" s="15" t="s">
        <v>40</v>
      </c>
      <c r="H282" s="16">
        <v>0.9</v>
      </c>
      <c r="I282" s="17" t="s">
        <v>538</v>
      </c>
      <c r="J282" s="18">
        <v>3000</v>
      </c>
      <c r="K282" s="19" t="s">
        <v>42</v>
      </c>
      <c r="L282" s="19"/>
      <c r="M282" s="19" t="s">
        <v>970</v>
      </c>
      <c r="N282" s="20"/>
      <c r="O282" s="21"/>
      <c r="P282" s="22"/>
      <c r="Q282" s="23"/>
      <c r="R282" s="19"/>
      <c r="S282" s="44"/>
      <c r="T282" s="45"/>
      <c r="U282" s="45"/>
      <c r="V282" s="45"/>
      <c r="W282" s="45"/>
      <c r="X282" s="45"/>
      <c r="Y282" s="45"/>
      <c r="Z282" s="45"/>
      <c r="AA282" s="45"/>
      <c r="AB282" s="45"/>
      <c r="AC282" s="45"/>
      <c r="AD282" s="45"/>
      <c r="AE282" s="45"/>
      <c r="AF282" s="45"/>
      <c r="AG282" s="45"/>
      <c r="AH282" s="45"/>
      <c r="AI282" s="45"/>
      <c r="AJ282" s="45"/>
      <c r="AK282" s="45"/>
      <c r="AL282" s="45"/>
      <c r="AM282" s="45"/>
      <c r="AN282" s="45"/>
      <c r="AO282" s="45"/>
      <c r="AP282" s="45"/>
      <c r="AQ282" s="45"/>
      <c r="AR282" s="45"/>
      <c r="AS282" s="45"/>
      <c r="AT282" s="45"/>
    </row>
    <row r="283" spans="1:46" ht="119">
      <c r="A283" s="11">
        <v>44376</v>
      </c>
      <c r="B283" s="11">
        <v>44376</v>
      </c>
      <c r="C283" s="68">
        <v>100011122044</v>
      </c>
      <c r="D283" s="32" t="s">
        <v>1000</v>
      </c>
      <c r="E283" s="14" t="s">
        <v>19</v>
      </c>
      <c r="F283" s="14" t="s">
        <v>39</v>
      </c>
      <c r="G283" s="15" t="s">
        <v>40</v>
      </c>
      <c r="H283" s="16">
        <v>0.25</v>
      </c>
      <c r="I283" s="17" t="s">
        <v>156</v>
      </c>
      <c r="J283" s="18">
        <v>3000</v>
      </c>
      <c r="K283" s="19" t="s">
        <v>42</v>
      </c>
      <c r="L283" s="19"/>
      <c r="M283" s="19" t="s">
        <v>1001</v>
      </c>
      <c r="N283" s="20"/>
      <c r="O283" s="21"/>
      <c r="P283" s="22"/>
      <c r="Q283" s="23"/>
      <c r="R283" s="19"/>
      <c r="S283" s="44"/>
      <c r="T283" s="45"/>
      <c r="U283" s="45"/>
      <c r="V283" s="45"/>
      <c r="W283" s="45"/>
      <c r="X283" s="45"/>
      <c r="Y283" s="45"/>
      <c r="Z283" s="45"/>
      <c r="AA283" s="45"/>
      <c r="AB283" s="45"/>
      <c r="AC283" s="45"/>
      <c r="AD283" s="45"/>
      <c r="AE283" s="45"/>
      <c r="AF283" s="45"/>
      <c r="AG283" s="45"/>
      <c r="AH283" s="45"/>
      <c r="AI283" s="45"/>
      <c r="AJ283" s="45"/>
      <c r="AK283" s="45"/>
      <c r="AL283" s="45"/>
      <c r="AM283" s="45"/>
      <c r="AN283" s="45"/>
      <c r="AO283" s="45"/>
      <c r="AP283" s="45"/>
      <c r="AQ283" s="45"/>
      <c r="AR283" s="45"/>
      <c r="AS283" s="45"/>
      <c r="AT283" s="45"/>
    </row>
    <row r="284" spans="1:46" ht="85">
      <c r="A284" s="11">
        <v>44377</v>
      </c>
      <c r="B284" s="11">
        <v>44377</v>
      </c>
      <c r="C284" s="68">
        <v>100004787044</v>
      </c>
      <c r="D284" s="32" t="s">
        <v>1002</v>
      </c>
      <c r="E284" s="14" t="s">
        <v>45</v>
      </c>
      <c r="F284" s="14" t="s">
        <v>39</v>
      </c>
      <c r="G284" s="15" t="s">
        <v>40</v>
      </c>
      <c r="H284" s="16">
        <v>0.9</v>
      </c>
      <c r="I284" s="17" t="s">
        <v>156</v>
      </c>
      <c r="J284" s="18">
        <v>40000</v>
      </c>
      <c r="K284" s="19" t="s">
        <v>282</v>
      </c>
      <c r="L284" s="19"/>
      <c r="M284" s="19" t="s">
        <v>1003</v>
      </c>
      <c r="N284" s="20"/>
      <c r="O284" s="21"/>
      <c r="P284" s="22"/>
      <c r="Q284" s="23"/>
      <c r="R284" s="19"/>
      <c r="S284" s="44"/>
      <c r="T284" s="45"/>
      <c r="U284" s="45"/>
      <c r="V284" s="45"/>
      <c r="W284" s="45"/>
      <c r="X284" s="45"/>
      <c r="Y284" s="45"/>
      <c r="Z284" s="45"/>
      <c r="AA284" s="45"/>
      <c r="AB284" s="45"/>
      <c r="AC284" s="45"/>
      <c r="AD284" s="45"/>
      <c r="AE284" s="45"/>
      <c r="AF284" s="45"/>
      <c r="AG284" s="45"/>
      <c r="AH284" s="45"/>
      <c r="AI284" s="45"/>
      <c r="AJ284" s="45"/>
      <c r="AK284" s="45"/>
      <c r="AL284" s="45"/>
      <c r="AM284" s="45"/>
      <c r="AN284" s="45"/>
      <c r="AO284" s="45"/>
      <c r="AP284" s="45"/>
      <c r="AQ284" s="45"/>
      <c r="AR284" s="45"/>
      <c r="AS284" s="45"/>
      <c r="AT284" s="45"/>
    </row>
    <row r="285" spans="1:46" ht="136">
      <c r="A285" s="11">
        <v>44377</v>
      </c>
      <c r="B285" s="11">
        <v>44378</v>
      </c>
      <c r="C285" s="68">
        <v>100003627530</v>
      </c>
      <c r="D285" s="32" t="s">
        <v>1004</v>
      </c>
      <c r="E285" s="14" t="s">
        <v>45</v>
      </c>
      <c r="F285" s="14" t="s">
        <v>39</v>
      </c>
      <c r="G285" s="15" t="s">
        <v>40</v>
      </c>
      <c r="H285" s="16">
        <v>0.9</v>
      </c>
      <c r="I285" s="17" t="s">
        <v>46</v>
      </c>
      <c r="J285" s="18">
        <v>30000</v>
      </c>
      <c r="K285" s="19" t="s">
        <v>42</v>
      </c>
      <c r="L285" s="19"/>
      <c r="M285" s="19" t="s">
        <v>1005</v>
      </c>
      <c r="N285" s="20"/>
      <c r="O285" s="21"/>
      <c r="P285" s="22"/>
      <c r="Q285" s="23"/>
      <c r="R285" s="19"/>
      <c r="S285" s="45"/>
      <c r="T285" s="45"/>
      <c r="U285" s="45"/>
      <c r="V285" s="45"/>
      <c r="W285" s="45"/>
      <c r="X285" s="45"/>
      <c r="Y285" s="45"/>
      <c r="Z285" s="45"/>
      <c r="AA285" s="45"/>
      <c r="AB285" s="45"/>
      <c r="AC285" s="45"/>
      <c r="AD285" s="45"/>
      <c r="AE285" s="45"/>
      <c r="AF285" s="45"/>
      <c r="AG285" s="45"/>
      <c r="AH285" s="45"/>
      <c r="AI285" s="45"/>
      <c r="AJ285" s="45"/>
      <c r="AK285" s="45"/>
      <c r="AL285" s="45"/>
      <c r="AM285" s="45"/>
      <c r="AN285" s="45"/>
      <c r="AO285" s="45"/>
      <c r="AP285" s="45"/>
      <c r="AQ285" s="45"/>
      <c r="AR285" s="45"/>
      <c r="AS285" s="45"/>
      <c r="AT285" s="45"/>
    </row>
    <row r="286" spans="1:46" ht="17">
      <c r="A286" s="11">
        <v>44377</v>
      </c>
      <c r="B286" s="11">
        <v>44377</v>
      </c>
      <c r="C286" s="68">
        <v>100011698597</v>
      </c>
      <c r="D286" s="32" t="s">
        <v>1006</v>
      </c>
      <c r="E286" s="14" t="s">
        <v>34</v>
      </c>
      <c r="F286" s="14" t="s">
        <v>35</v>
      </c>
      <c r="G286" s="15" t="s">
        <v>36</v>
      </c>
      <c r="H286" s="16">
        <v>0.9</v>
      </c>
      <c r="I286" s="17" t="s">
        <v>46</v>
      </c>
      <c r="J286" s="18">
        <v>30000</v>
      </c>
      <c r="K286" s="19" t="s">
        <v>1007</v>
      </c>
      <c r="L286" s="19"/>
      <c r="M286" s="19"/>
      <c r="N286" s="14" t="s">
        <v>37</v>
      </c>
      <c r="O286" s="21"/>
      <c r="P286" s="22"/>
      <c r="Q286" s="23"/>
      <c r="R286" s="19"/>
      <c r="S286" s="44"/>
      <c r="T286" s="45"/>
      <c r="U286" s="45"/>
      <c r="V286" s="45"/>
      <c r="W286" s="45"/>
      <c r="X286" s="45"/>
      <c r="Y286" s="45"/>
      <c r="Z286" s="45"/>
      <c r="AA286" s="45"/>
      <c r="AB286" s="45"/>
      <c r="AC286" s="45"/>
      <c r="AD286" s="45"/>
      <c r="AE286" s="45"/>
      <c r="AF286" s="45"/>
      <c r="AG286" s="45"/>
      <c r="AH286" s="45"/>
      <c r="AI286" s="45"/>
      <c r="AJ286" s="45"/>
      <c r="AK286" s="45"/>
      <c r="AL286" s="45"/>
      <c r="AM286" s="45"/>
      <c r="AN286" s="45"/>
      <c r="AO286" s="45"/>
      <c r="AP286" s="45"/>
      <c r="AQ286" s="45"/>
      <c r="AR286" s="45"/>
      <c r="AS286" s="45"/>
      <c r="AT286" s="45"/>
    </row>
    <row r="287" spans="1:46" ht="85">
      <c r="A287" s="11">
        <v>44377</v>
      </c>
      <c r="B287" s="11">
        <v>44377</v>
      </c>
      <c r="C287" s="12">
        <v>6504950</v>
      </c>
      <c r="D287" s="29" t="s">
        <v>1008</v>
      </c>
      <c r="E287" s="14" t="s">
        <v>45</v>
      </c>
      <c r="F287" s="14" t="s">
        <v>39</v>
      </c>
      <c r="G287" s="15" t="s">
        <v>40</v>
      </c>
      <c r="H287" s="16">
        <v>0.9</v>
      </c>
      <c r="I287" s="17" t="s">
        <v>46</v>
      </c>
      <c r="J287" s="18">
        <v>20000</v>
      </c>
      <c r="K287" s="29" t="s">
        <v>42</v>
      </c>
      <c r="L287" s="26"/>
      <c r="M287" s="19" t="s">
        <v>1009</v>
      </c>
      <c r="N287" s="14"/>
      <c r="O287" s="11"/>
      <c r="P287" s="30"/>
      <c r="Q287" s="14"/>
      <c r="R287" s="26"/>
      <c r="S287" s="45"/>
      <c r="T287" s="45"/>
      <c r="U287" s="45"/>
      <c r="V287" s="45"/>
      <c r="W287" s="45"/>
      <c r="X287" s="45"/>
      <c r="Y287" s="45"/>
      <c r="Z287" s="45"/>
      <c r="AA287" s="45"/>
      <c r="AB287" s="45"/>
      <c r="AC287" s="45"/>
      <c r="AD287" s="45"/>
      <c r="AE287" s="45"/>
      <c r="AF287" s="45"/>
      <c r="AG287" s="45"/>
      <c r="AH287" s="45"/>
      <c r="AI287" s="45"/>
      <c r="AJ287" s="45"/>
      <c r="AK287" s="45"/>
      <c r="AL287" s="45"/>
      <c r="AM287" s="45"/>
      <c r="AN287" s="45"/>
      <c r="AO287" s="45"/>
      <c r="AP287" s="45"/>
      <c r="AQ287" s="45"/>
      <c r="AR287" s="45"/>
      <c r="AS287" s="45"/>
      <c r="AT287" s="45"/>
    </row>
    <row r="288" spans="1:46" ht="17">
      <c r="A288" s="11">
        <v>44375</v>
      </c>
      <c r="B288" s="11">
        <v>44384</v>
      </c>
      <c r="C288" s="68">
        <v>100010856512</v>
      </c>
      <c r="D288" s="32" t="s">
        <v>1010</v>
      </c>
      <c r="E288" s="14" t="s">
        <v>45</v>
      </c>
      <c r="F288" s="14" t="s">
        <v>20</v>
      </c>
      <c r="G288" s="15" t="s">
        <v>49</v>
      </c>
      <c r="H288" s="16">
        <v>1</v>
      </c>
      <c r="I288" s="17" t="s">
        <v>46</v>
      </c>
      <c r="J288" s="18">
        <v>9077.57</v>
      </c>
      <c r="K288" s="19" t="s">
        <v>23</v>
      </c>
      <c r="L288" s="19"/>
      <c r="M288" s="19" t="s">
        <v>1011</v>
      </c>
      <c r="N288" s="20" t="s">
        <v>37</v>
      </c>
      <c r="O288" s="36">
        <v>44384</v>
      </c>
      <c r="P288" s="22">
        <v>9077.57</v>
      </c>
      <c r="Q288" s="23"/>
      <c r="R288" s="19" t="s">
        <v>1011</v>
      </c>
      <c r="S288" s="44"/>
      <c r="T288" s="45"/>
      <c r="U288" s="45"/>
      <c r="V288" s="45"/>
      <c r="W288" s="45"/>
      <c r="X288" s="45"/>
      <c r="Y288" s="45"/>
      <c r="Z288" s="45"/>
      <c r="AA288" s="45"/>
      <c r="AB288" s="45"/>
      <c r="AC288" s="45"/>
      <c r="AD288" s="45"/>
      <c r="AE288" s="45"/>
      <c r="AF288" s="45"/>
      <c r="AG288" s="45"/>
      <c r="AH288" s="45"/>
      <c r="AI288" s="45"/>
      <c r="AJ288" s="45"/>
      <c r="AK288" s="45"/>
      <c r="AL288" s="45"/>
      <c r="AM288" s="45"/>
      <c r="AN288" s="45"/>
      <c r="AO288" s="45"/>
      <c r="AP288" s="45"/>
      <c r="AQ288" s="45"/>
      <c r="AR288" s="45"/>
      <c r="AS288" s="45"/>
      <c r="AT288" s="45"/>
    </row>
    <row r="289" spans="1:46" ht="16">
      <c r="A289" s="11">
        <v>44377</v>
      </c>
      <c r="B289" s="11">
        <v>44377</v>
      </c>
      <c r="C289" s="12" t="s">
        <v>1012</v>
      </c>
      <c r="D289" s="29" t="s">
        <v>1013</v>
      </c>
      <c r="E289" s="14" t="s">
        <v>74</v>
      </c>
      <c r="F289" s="14" t="s">
        <v>35</v>
      </c>
      <c r="G289" s="15" t="s">
        <v>131</v>
      </c>
      <c r="H289" s="16">
        <v>0.3</v>
      </c>
      <c r="I289" s="17" t="s">
        <v>1014</v>
      </c>
      <c r="J289" s="18">
        <v>19000</v>
      </c>
      <c r="K289" s="29" t="s">
        <v>560</v>
      </c>
      <c r="L289" s="29"/>
      <c r="M289" s="19"/>
      <c r="N289" s="14" t="s">
        <v>37</v>
      </c>
      <c r="O289" s="25">
        <v>44377</v>
      </c>
      <c r="P289" s="30">
        <v>19000</v>
      </c>
      <c r="Q289" s="14"/>
      <c r="R289" s="26"/>
      <c r="S289" s="45"/>
      <c r="T289" s="45"/>
      <c r="U289" s="45"/>
      <c r="V289" s="45"/>
      <c r="W289" s="45"/>
      <c r="X289" s="45"/>
      <c r="Y289" s="45"/>
      <c r="Z289" s="45"/>
      <c r="AA289" s="45"/>
      <c r="AB289" s="45"/>
      <c r="AC289" s="45"/>
      <c r="AD289" s="45"/>
      <c r="AE289" s="45"/>
      <c r="AF289" s="45"/>
      <c r="AG289" s="45"/>
      <c r="AH289" s="45"/>
      <c r="AI289" s="45"/>
      <c r="AJ289" s="45"/>
      <c r="AK289" s="45"/>
      <c r="AL289" s="45"/>
      <c r="AM289" s="45"/>
      <c r="AN289" s="45"/>
      <c r="AO289" s="45"/>
      <c r="AP289" s="45"/>
      <c r="AQ289" s="45"/>
      <c r="AR289" s="45"/>
      <c r="AS289" s="45"/>
      <c r="AT289" s="45"/>
    </row>
    <row r="290" spans="1:46" ht="17">
      <c r="A290" s="11">
        <v>44375</v>
      </c>
      <c r="B290" s="11">
        <v>44384</v>
      </c>
      <c r="C290" s="68">
        <v>100001212806</v>
      </c>
      <c r="D290" s="32" t="s">
        <v>1015</v>
      </c>
      <c r="E290" s="14" t="s">
        <v>45</v>
      </c>
      <c r="F290" s="14" t="s">
        <v>20</v>
      </c>
      <c r="G290" s="15" t="s">
        <v>100</v>
      </c>
      <c r="H290" s="16">
        <v>1</v>
      </c>
      <c r="I290" s="17" t="s">
        <v>46</v>
      </c>
      <c r="J290" s="18">
        <v>6979</v>
      </c>
      <c r="K290" s="19" t="s">
        <v>384</v>
      </c>
      <c r="L290" s="19" t="s">
        <v>1016</v>
      </c>
      <c r="M290" s="19" t="s">
        <v>1017</v>
      </c>
      <c r="N290" s="20"/>
      <c r="O290" s="36"/>
      <c r="P290" s="22"/>
      <c r="Q290" s="23"/>
      <c r="R290" s="19" t="s">
        <v>1017</v>
      </c>
      <c r="S290" s="45"/>
      <c r="T290" s="45"/>
      <c r="U290" s="45"/>
      <c r="V290" s="45"/>
      <c r="W290" s="45"/>
      <c r="X290" s="45"/>
      <c r="Y290" s="45"/>
      <c r="Z290" s="45"/>
      <c r="AA290" s="45"/>
      <c r="AB290" s="45"/>
      <c r="AC290" s="45"/>
      <c r="AD290" s="45"/>
      <c r="AE290" s="45"/>
      <c r="AF290" s="45"/>
      <c r="AG290" s="45"/>
      <c r="AH290" s="45"/>
      <c r="AI290" s="45"/>
      <c r="AJ290" s="45"/>
      <c r="AK290" s="45"/>
      <c r="AL290" s="45"/>
      <c r="AM290" s="45"/>
      <c r="AN290" s="45"/>
      <c r="AO290" s="45"/>
      <c r="AP290" s="45"/>
      <c r="AQ290" s="45"/>
      <c r="AR290" s="45"/>
      <c r="AS290" s="45"/>
      <c r="AT290" s="45"/>
    </row>
    <row r="291" spans="1:46" ht="17">
      <c r="A291" s="11">
        <v>44377</v>
      </c>
      <c r="B291" s="11"/>
      <c r="C291" s="12">
        <v>100000766378</v>
      </c>
      <c r="D291" s="32" t="s">
        <v>1018</v>
      </c>
      <c r="E291" s="14" t="s">
        <v>974</v>
      </c>
      <c r="F291" s="14" t="s">
        <v>66</v>
      </c>
      <c r="G291" s="15" t="s">
        <v>81</v>
      </c>
      <c r="H291" s="16">
        <v>0.25</v>
      </c>
      <c r="I291" s="17" t="s">
        <v>68</v>
      </c>
      <c r="J291" s="18">
        <v>10000</v>
      </c>
      <c r="K291" s="19" t="s">
        <v>23</v>
      </c>
      <c r="L291" s="19"/>
      <c r="M291" s="19" t="s">
        <v>1019</v>
      </c>
      <c r="N291" s="20" t="s">
        <v>37</v>
      </c>
      <c r="O291" s="21"/>
      <c r="P291" s="22"/>
      <c r="Q291" s="23"/>
      <c r="R291" s="19"/>
      <c r="S291" s="45"/>
      <c r="T291" s="45"/>
      <c r="U291" s="45"/>
      <c r="V291" s="45"/>
      <c r="W291" s="45"/>
      <c r="X291" s="45"/>
      <c r="Y291" s="45"/>
      <c r="Z291" s="45"/>
      <c r="AA291" s="45"/>
      <c r="AB291" s="45"/>
      <c r="AC291" s="45"/>
      <c r="AD291" s="45"/>
      <c r="AE291" s="45"/>
      <c r="AF291" s="45"/>
      <c r="AG291" s="45"/>
      <c r="AH291" s="45"/>
      <c r="AI291" s="45"/>
      <c r="AJ291" s="45"/>
      <c r="AK291" s="45"/>
      <c r="AL291" s="45"/>
      <c r="AM291" s="45"/>
      <c r="AN291" s="45"/>
      <c r="AO291" s="45"/>
      <c r="AP291" s="45"/>
      <c r="AQ291" s="45"/>
      <c r="AR291" s="45"/>
      <c r="AS291" s="45"/>
      <c r="AT291" s="45"/>
    </row>
    <row r="292" spans="1:46" ht="17">
      <c r="A292" s="11">
        <v>44377</v>
      </c>
      <c r="B292" s="11">
        <v>44377</v>
      </c>
      <c r="C292" s="68">
        <v>100018602525</v>
      </c>
      <c r="D292" s="32" t="s">
        <v>1020</v>
      </c>
      <c r="E292" s="14" t="s">
        <v>19</v>
      </c>
      <c r="F292" s="14" t="s">
        <v>20</v>
      </c>
      <c r="G292" s="15" t="s">
        <v>21</v>
      </c>
      <c r="H292" s="16">
        <v>0.25</v>
      </c>
      <c r="I292" s="17" t="s">
        <v>54</v>
      </c>
      <c r="J292" s="18">
        <v>10000</v>
      </c>
      <c r="K292" s="19" t="s">
        <v>254</v>
      </c>
      <c r="L292" s="19"/>
      <c r="M292" s="19" t="s">
        <v>1021</v>
      </c>
      <c r="N292" s="20"/>
      <c r="O292" s="21"/>
      <c r="P292" s="22"/>
      <c r="Q292" s="23"/>
      <c r="R292" s="19" t="s">
        <v>1022</v>
      </c>
      <c r="S292" s="45"/>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45"/>
    </row>
    <row r="293" spans="1:46" ht="51">
      <c r="A293" s="11">
        <v>44377</v>
      </c>
      <c r="B293" s="11">
        <v>44377</v>
      </c>
      <c r="C293" s="12">
        <v>100001282261</v>
      </c>
      <c r="D293" s="32" t="s">
        <v>1023</v>
      </c>
      <c r="E293" s="14" t="s">
        <v>784</v>
      </c>
      <c r="F293" s="14" t="s">
        <v>135</v>
      </c>
      <c r="G293" s="15" t="s">
        <v>162</v>
      </c>
      <c r="H293" s="16">
        <v>0.9</v>
      </c>
      <c r="I293" s="17" t="s">
        <v>46</v>
      </c>
      <c r="J293" s="18">
        <v>8000</v>
      </c>
      <c r="K293" s="19" t="s">
        <v>23</v>
      </c>
      <c r="L293" s="19" t="s">
        <v>1024</v>
      </c>
      <c r="M293" s="19" t="s">
        <v>228</v>
      </c>
      <c r="N293" s="20" t="s">
        <v>37</v>
      </c>
      <c r="O293" s="21"/>
      <c r="P293" s="22"/>
      <c r="Q293" s="23" t="s">
        <v>139</v>
      </c>
      <c r="R293" s="19"/>
      <c r="S293" s="45"/>
      <c r="T293" s="45"/>
      <c r="U293" s="45"/>
      <c r="V293" s="45"/>
      <c r="W293" s="45"/>
      <c r="X293" s="45"/>
      <c r="Y293" s="45"/>
      <c r="Z293" s="45"/>
      <c r="AA293" s="45"/>
      <c r="AB293" s="45"/>
      <c r="AC293" s="45"/>
      <c r="AD293" s="45"/>
      <c r="AE293" s="45"/>
      <c r="AF293" s="45"/>
      <c r="AG293" s="45"/>
      <c r="AH293" s="45"/>
      <c r="AI293" s="45"/>
      <c r="AJ293" s="45"/>
      <c r="AK293" s="45"/>
      <c r="AL293" s="45"/>
      <c r="AM293" s="45"/>
      <c r="AN293" s="45"/>
      <c r="AO293" s="45"/>
      <c r="AP293" s="45"/>
      <c r="AQ293" s="45"/>
      <c r="AR293" s="45"/>
      <c r="AS293" s="45"/>
      <c r="AT293" s="45"/>
    </row>
    <row r="294" spans="1:46" ht="17">
      <c r="A294" s="11">
        <v>44377</v>
      </c>
      <c r="B294" s="11">
        <v>44382</v>
      </c>
      <c r="C294" s="68">
        <v>3576299884</v>
      </c>
      <c r="D294" s="32" t="s">
        <v>1025</v>
      </c>
      <c r="E294" s="14" t="s">
        <v>74</v>
      </c>
      <c r="F294" s="14" t="s">
        <v>35</v>
      </c>
      <c r="G294" s="15" t="s">
        <v>508</v>
      </c>
      <c r="H294" s="16">
        <v>0.5</v>
      </c>
      <c r="I294" s="17" t="s">
        <v>28</v>
      </c>
      <c r="J294" s="18">
        <v>7200</v>
      </c>
      <c r="K294" s="19" t="s">
        <v>1026</v>
      </c>
      <c r="L294" s="19"/>
      <c r="M294" s="19"/>
      <c r="N294" s="14" t="s">
        <v>37</v>
      </c>
      <c r="O294" s="21"/>
      <c r="P294" s="22"/>
      <c r="Q294" s="23"/>
      <c r="R294" s="19"/>
      <c r="S294" s="44"/>
      <c r="T294" s="45"/>
      <c r="U294" s="45"/>
      <c r="V294" s="45"/>
      <c r="W294" s="45"/>
      <c r="X294" s="45"/>
      <c r="Y294" s="45"/>
      <c r="Z294" s="45"/>
      <c r="AA294" s="45"/>
      <c r="AB294" s="45"/>
      <c r="AC294" s="45"/>
      <c r="AD294" s="45"/>
      <c r="AE294" s="45"/>
      <c r="AF294" s="45"/>
      <c r="AG294" s="45"/>
      <c r="AH294" s="45"/>
      <c r="AI294" s="45"/>
      <c r="AJ294" s="45"/>
      <c r="AK294" s="45"/>
      <c r="AL294" s="45"/>
      <c r="AM294" s="45"/>
      <c r="AN294" s="45"/>
      <c r="AO294" s="45"/>
      <c r="AP294" s="45"/>
      <c r="AQ294" s="45"/>
      <c r="AR294" s="45"/>
      <c r="AS294" s="45"/>
      <c r="AT294" s="45"/>
    </row>
    <row r="295" spans="1:46" ht="34">
      <c r="A295" s="31">
        <v>44377</v>
      </c>
      <c r="B295" s="31">
        <v>44377</v>
      </c>
      <c r="C295" s="68">
        <v>100020000799</v>
      </c>
      <c r="D295" s="32" t="s">
        <v>1027</v>
      </c>
      <c r="E295" s="14" t="s">
        <v>34</v>
      </c>
      <c r="F295" s="14" t="s">
        <v>35</v>
      </c>
      <c r="G295" s="15" t="s">
        <v>53</v>
      </c>
      <c r="H295" s="16">
        <v>0.5</v>
      </c>
      <c r="I295" s="17" t="s">
        <v>54</v>
      </c>
      <c r="J295" s="18">
        <v>5000</v>
      </c>
      <c r="K295" s="19" t="s">
        <v>1028</v>
      </c>
      <c r="L295" s="19"/>
      <c r="M295" s="19"/>
      <c r="N295" s="14" t="s">
        <v>37</v>
      </c>
      <c r="O295" s="21"/>
      <c r="P295" s="22"/>
      <c r="Q295" s="23"/>
      <c r="R295" s="19"/>
      <c r="S295" s="44"/>
      <c r="T295" s="45"/>
      <c r="U295" s="45"/>
      <c r="V295" s="45"/>
      <c r="W295" s="45"/>
      <c r="X295" s="45"/>
      <c r="Y295" s="45"/>
      <c r="Z295" s="45"/>
      <c r="AA295" s="45"/>
      <c r="AB295" s="45"/>
      <c r="AC295" s="45"/>
      <c r="AD295" s="45"/>
      <c r="AE295" s="45"/>
      <c r="AF295" s="45"/>
      <c r="AG295" s="45"/>
      <c r="AH295" s="45"/>
      <c r="AI295" s="45"/>
      <c r="AJ295" s="45"/>
      <c r="AK295" s="45"/>
      <c r="AL295" s="45"/>
      <c r="AM295" s="45"/>
      <c r="AN295" s="45"/>
      <c r="AO295" s="45"/>
      <c r="AP295" s="45"/>
      <c r="AQ295" s="45"/>
      <c r="AR295" s="45"/>
      <c r="AS295" s="45"/>
      <c r="AT295" s="45"/>
    </row>
    <row r="296" spans="1:46" ht="17">
      <c r="A296" s="25">
        <v>44375</v>
      </c>
      <c r="B296" s="25">
        <v>44375</v>
      </c>
      <c r="C296" s="68">
        <v>2087192</v>
      </c>
      <c r="D296" s="32" t="s">
        <v>1029</v>
      </c>
      <c r="E296" s="14" t="s">
        <v>45</v>
      </c>
      <c r="F296" s="14" t="s">
        <v>20</v>
      </c>
      <c r="G296" s="15" t="s">
        <v>870</v>
      </c>
      <c r="H296" s="16">
        <v>1</v>
      </c>
      <c r="I296" s="17" t="s">
        <v>46</v>
      </c>
      <c r="J296" s="18">
        <v>6000</v>
      </c>
      <c r="K296" s="19" t="s">
        <v>793</v>
      </c>
      <c r="L296" s="19"/>
      <c r="M296" s="19" t="s">
        <v>1030</v>
      </c>
      <c r="N296" s="20"/>
      <c r="O296" s="36">
        <v>44380</v>
      </c>
      <c r="P296" s="22">
        <v>5000</v>
      </c>
      <c r="Q296" s="23"/>
      <c r="R296" s="19" t="s">
        <v>1030</v>
      </c>
      <c r="S296" s="44"/>
      <c r="T296" s="45"/>
      <c r="U296" s="45"/>
      <c r="V296" s="45"/>
      <c r="W296" s="45"/>
      <c r="X296" s="45"/>
      <c r="Y296" s="45"/>
      <c r="Z296" s="45"/>
      <c r="AA296" s="45"/>
      <c r="AB296" s="45"/>
      <c r="AC296" s="45"/>
      <c r="AD296" s="45"/>
      <c r="AE296" s="45"/>
      <c r="AF296" s="45"/>
      <c r="AG296" s="45"/>
      <c r="AH296" s="45"/>
      <c r="AI296" s="45"/>
      <c r="AJ296" s="45"/>
      <c r="AK296" s="45"/>
      <c r="AL296" s="45"/>
      <c r="AM296" s="45"/>
      <c r="AN296" s="45"/>
      <c r="AO296" s="45"/>
      <c r="AP296" s="45"/>
      <c r="AQ296" s="45"/>
      <c r="AR296" s="45"/>
      <c r="AS296" s="45"/>
      <c r="AT296" s="45"/>
    </row>
    <row r="297" spans="1:46" ht="17">
      <c r="A297" s="11">
        <v>44375</v>
      </c>
      <c r="B297" s="11">
        <v>44378</v>
      </c>
      <c r="C297" s="12">
        <v>2817693332</v>
      </c>
      <c r="D297" s="32" t="s">
        <v>1031</v>
      </c>
      <c r="E297" s="14" t="s">
        <v>19</v>
      </c>
      <c r="F297" s="14" t="s">
        <v>337</v>
      </c>
      <c r="G297" s="15" t="s">
        <v>397</v>
      </c>
      <c r="H297" s="16">
        <v>1</v>
      </c>
      <c r="I297" s="17" t="s">
        <v>68</v>
      </c>
      <c r="J297" s="18">
        <v>5665</v>
      </c>
      <c r="K297" s="19" t="s">
        <v>23</v>
      </c>
      <c r="L297" s="19"/>
      <c r="M297" s="19" t="s">
        <v>1032</v>
      </c>
      <c r="N297" s="20" t="s">
        <v>37</v>
      </c>
      <c r="O297" s="36">
        <v>44378</v>
      </c>
      <c r="P297" s="22">
        <v>5665</v>
      </c>
      <c r="Q297" s="23" t="s">
        <v>93</v>
      </c>
      <c r="R297" s="19"/>
      <c r="S297" s="44"/>
      <c r="T297" s="45"/>
      <c r="U297" s="45"/>
      <c r="V297" s="45"/>
      <c r="W297" s="45"/>
      <c r="X297" s="45"/>
      <c r="Y297" s="45"/>
      <c r="Z297" s="45"/>
      <c r="AA297" s="45"/>
      <c r="AB297" s="45"/>
      <c r="AC297" s="45"/>
      <c r="AD297" s="45"/>
      <c r="AE297" s="45"/>
      <c r="AF297" s="45"/>
      <c r="AG297" s="45"/>
      <c r="AH297" s="45"/>
      <c r="AI297" s="45"/>
      <c r="AJ297" s="45"/>
      <c r="AK297" s="45"/>
      <c r="AL297" s="45"/>
      <c r="AM297" s="45"/>
      <c r="AN297" s="45"/>
      <c r="AO297" s="45"/>
      <c r="AP297" s="45"/>
      <c r="AQ297" s="45"/>
      <c r="AR297" s="45"/>
      <c r="AS297" s="45"/>
      <c r="AT297" s="45"/>
    </row>
    <row r="298" spans="1:46" ht="85">
      <c r="A298" s="11">
        <v>44375</v>
      </c>
      <c r="B298" s="11">
        <v>44378</v>
      </c>
      <c r="C298" s="12">
        <v>100011540947</v>
      </c>
      <c r="D298" s="32" t="s">
        <v>1033</v>
      </c>
      <c r="E298" s="14" t="s">
        <v>45</v>
      </c>
      <c r="F298" s="14" t="s">
        <v>39</v>
      </c>
      <c r="G298" s="15" t="s">
        <v>40</v>
      </c>
      <c r="H298" s="16">
        <v>1</v>
      </c>
      <c r="I298" s="17" t="s">
        <v>68</v>
      </c>
      <c r="J298" s="18">
        <v>3131</v>
      </c>
      <c r="K298" s="19" t="s">
        <v>42</v>
      </c>
      <c r="L298" s="19"/>
      <c r="M298" s="19" t="s">
        <v>1034</v>
      </c>
      <c r="N298" s="14" t="s">
        <v>37</v>
      </c>
      <c r="O298" s="36">
        <v>44378</v>
      </c>
      <c r="P298" s="22" t="s">
        <v>1035</v>
      </c>
      <c r="Q298" s="23" t="s">
        <v>93</v>
      </c>
      <c r="R298" s="19"/>
      <c r="S298" s="44"/>
      <c r="T298" s="45"/>
      <c r="U298" s="45"/>
      <c r="V298" s="45"/>
      <c r="W298" s="45"/>
      <c r="X298" s="45"/>
      <c r="Y298" s="45"/>
      <c r="Z298" s="45"/>
      <c r="AA298" s="45"/>
      <c r="AB298" s="45"/>
      <c r="AC298" s="45"/>
      <c r="AD298" s="45"/>
      <c r="AE298" s="45"/>
      <c r="AF298" s="45"/>
      <c r="AG298" s="45"/>
      <c r="AH298" s="45"/>
      <c r="AI298" s="45"/>
      <c r="AJ298" s="45"/>
      <c r="AK298" s="45"/>
      <c r="AL298" s="45"/>
      <c r="AM298" s="45"/>
      <c r="AN298" s="45"/>
      <c r="AO298" s="45"/>
      <c r="AP298" s="45"/>
      <c r="AQ298" s="45"/>
      <c r="AR298" s="45"/>
      <c r="AS298" s="45"/>
      <c r="AT298" s="45"/>
    </row>
    <row r="299" spans="1:46" ht="85">
      <c r="A299" s="11">
        <v>44377</v>
      </c>
      <c r="B299" s="11">
        <v>44377</v>
      </c>
      <c r="C299" s="68">
        <v>100005224230</v>
      </c>
      <c r="D299" s="32" t="s">
        <v>1036</v>
      </c>
      <c r="E299" s="14" t="s">
        <v>19</v>
      </c>
      <c r="F299" s="14" t="s">
        <v>39</v>
      </c>
      <c r="G299" s="15" t="s">
        <v>40</v>
      </c>
      <c r="H299" s="16">
        <v>0.25</v>
      </c>
      <c r="I299" s="17" t="s">
        <v>41</v>
      </c>
      <c r="J299" s="18">
        <v>4000</v>
      </c>
      <c r="K299" s="19" t="s">
        <v>42</v>
      </c>
      <c r="L299" s="19"/>
      <c r="M299" s="19" t="s">
        <v>1037</v>
      </c>
      <c r="N299" s="20"/>
      <c r="O299" s="21"/>
      <c r="P299" s="22"/>
      <c r="Q299" s="23"/>
      <c r="R299" s="19"/>
      <c r="S299" s="45"/>
      <c r="T299" s="45"/>
      <c r="U299" s="45"/>
      <c r="V299" s="45"/>
      <c r="W299" s="45"/>
      <c r="X299" s="45"/>
      <c r="Y299" s="45"/>
      <c r="Z299" s="45"/>
      <c r="AA299" s="45"/>
      <c r="AB299" s="45"/>
      <c r="AC299" s="45"/>
      <c r="AD299" s="45"/>
      <c r="AE299" s="45"/>
      <c r="AF299" s="45"/>
      <c r="AG299" s="45"/>
      <c r="AH299" s="45"/>
      <c r="AI299" s="45"/>
      <c r="AJ299" s="45"/>
      <c r="AK299" s="45"/>
      <c r="AL299" s="45"/>
      <c r="AM299" s="45"/>
      <c r="AN299" s="45"/>
      <c r="AO299" s="45"/>
      <c r="AP299" s="45"/>
      <c r="AQ299" s="45"/>
      <c r="AR299" s="45"/>
      <c r="AS299" s="45"/>
      <c r="AT299" s="45"/>
    </row>
    <row r="300" spans="1:46" ht="34">
      <c r="A300" s="11">
        <v>44377</v>
      </c>
      <c r="B300" s="11">
        <v>44377</v>
      </c>
      <c r="C300" s="68">
        <v>100011203438</v>
      </c>
      <c r="D300" s="32" t="s">
        <v>1038</v>
      </c>
      <c r="E300" s="14" t="s">
        <v>19</v>
      </c>
      <c r="F300" s="14" t="s">
        <v>20</v>
      </c>
      <c r="G300" s="15" t="s">
        <v>49</v>
      </c>
      <c r="H300" s="16">
        <v>0.25</v>
      </c>
      <c r="I300" s="17" t="s">
        <v>41</v>
      </c>
      <c r="J300" s="18">
        <v>4000</v>
      </c>
      <c r="K300" s="19" t="s">
        <v>1039</v>
      </c>
      <c r="L300" s="19"/>
      <c r="M300" s="19" t="s">
        <v>1040</v>
      </c>
      <c r="N300" s="20" t="s">
        <v>37</v>
      </c>
      <c r="O300" s="21"/>
      <c r="P300" s="22"/>
      <c r="Q300" s="23"/>
      <c r="R300" s="19" t="s">
        <v>1041</v>
      </c>
      <c r="S300" s="44"/>
      <c r="T300" s="45"/>
      <c r="U300" s="45"/>
      <c r="V300" s="45"/>
      <c r="W300" s="45"/>
      <c r="X300" s="45"/>
      <c r="Y300" s="45"/>
      <c r="Z300" s="45"/>
      <c r="AA300" s="45"/>
      <c r="AB300" s="45"/>
      <c r="AC300" s="45"/>
      <c r="AD300" s="45"/>
      <c r="AE300" s="45"/>
      <c r="AF300" s="45"/>
      <c r="AG300" s="45"/>
      <c r="AH300" s="45"/>
      <c r="AI300" s="45"/>
      <c r="AJ300" s="45"/>
      <c r="AK300" s="45"/>
      <c r="AL300" s="45"/>
      <c r="AM300" s="45"/>
      <c r="AN300" s="45"/>
      <c r="AO300" s="45"/>
      <c r="AP300" s="45"/>
      <c r="AQ300" s="45"/>
      <c r="AR300" s="45"/>
      <c r="AS300" s="45"/>
      <c r="AT300" s="45"/>
    </row>
    <row r="301" spans="1:46" ht="68">
      <c r="A301" s="31">
        <v>44376</v>
      </c>
      <c r="B301" s="31">
        <v>44379</v>
      </c>
      <c r="C301" s="47" t="s">
        <v>1042</v>
      </c>
      <c r="D301" s="29" t="s">
        <v>1043</v>
      </c>
      <c r="E301" s="14" t="s">
        <v>62</v>
      </c>
      <c r="F301" s="14" t="s">
        <v>35</v>
      </c>
      <c r="G301" s="15" t="s">
        <v>103</v>
      </c>
      <c r="H301" s="16">
        <v>1</v>
      </c>
      <c r="I301" s="17" t="s">
        <v>46</v>
      </c>
      <c r="J301" s="18">
        <v>30000</v>
      </c>
      <c r="K301" s="19" t="s">
        <v>1044</v>
      </c>
      <c r="L301" s="19" t="s">
        <v>188</v>
      </c>
      <c r="M301" s="19" t="s">
        <v>1045</v>
      </c>
      <c r="N301" s="20" t="s">
        <v>37</v>
      </c>
      <c r="O301" s="36">
        <v>44379</v>
      </c>
      <c r="P301" s="22">
        <v>44981.52</v>
      </c>
      <c r="Q301" s="23"/>
      <c r="R301" s="19"/>
      <c r="S301" s="45"/>
      <c r="T301" s="45"/>
      <c r="U301" s="45"/>
      <c r="V301" s="45"/>
      <c r="W301" s="45"/>
      <c r="X301" s="45"/>
      <c r="Y301" s="45"/>
      <c r="Z301" s="45"/>
      <c r="AA301" s="45"/>
      <c r="AB301" s="45"/>
      <c r="AC301" s="45"/>
      <c r="AD301" s="45"/>
      <c r="AE301" s="45"/>
      <c r="AF301" s="45"/>
      <c r="AG301" s="45"/>
      <c r="AH301" s="45"/>
      <c r="AI301" s="45"/>
      <c r="AJ301" s="45"/>
      <c r="AK301" s="45"/>
      <c r="AL301" s="45"/>
      <c r="AM301" s="45"/>
      <c r="AN301" s="45"/>
      <c r="AO301" s="45"/>
      <c r="AP301" s="45"/>
      <c r="AQ301" s="45"/>
      <c r="AR301" s="45"/>
      <c r="AS301" s="45"/>
      <c r="AT301" s="45"/>
    </row>
    <row r="302" spans="1:46" ht="17">
      <c r="A302" s="11">
        <v>44377</v>
      </c>
      <c r="B302" s="71"/>
      <c r="C302" s="78" t="s">
        <v>1046</v>
      </c>
      <c r="D302" s="26" t="s">
        <v>1047</v>
      </c>
      <c r="E302" s="14" t="s">
        <v>19</v>
      </c>
      <c r="F302" s="14" t="s">
        <v>66</v>
      </c>
      <c r="G302" s="33" t="s">
        <v>67</v>
      </c>
      <c r="H302" s="16">
        <v>0.3</v>
      </c>
      <c r="I302" s="17" t="s">
        <v>46</v>
      </c>
      <c r="J302" s="18">
        <v>3400</v>
      </c>
      <c r="K302" s="29" t="s">
        <v>154</v>
      </c>
      <c r="L302" s="29" t="s">
        <v>1048</v>
      </c>
      <c r="M302" s="19"/>
      <c r="N302" s="27"/>
      <c r="O302" s="80"/>
      <c r="P302" s="81"/>
      <c r="Q302" s="38"/>
      <c r="R302" s="26"/>
      <c r="S302" s="45"/>
      <c r="T302" s="45"/>
      <c r="U302" s="45"/>
      <c r="V302" s="45"/>
      <c r="W302" s="45"/>
      <c r="X302" s="45"/>
      <c r="Y302" s="45"/>
      <c r="Z302" s="45"/>
      <c r="AA302" s="45"/>
      <c r="AB302" s="45"/>
      <c r="AC302" s="45"/>
      <c r="AD302" s="45"/>
      <c r="AE302" s="45"/>
      <c r="AF302" s="45"/>
      <c r="AG302" s="45"/>
      <c r="AH302" s="45"/>
      <c r="AI302" s="45"/>
      <c r="AJ302" s="45"/>
      <c r="AK302" s="45"/>
      <c r="AL302" s="45"/>
      <c r="AM302" s="45"/>
      <c r="AN302" s="45"/>
      <c r="AO302" s="45"/>
      <c r="AP302" s="45"/>
      <c r="AQ302" s="45"/>
      <c r="AR302" s="45"/>
      <c r="AS302" s="45"/>
      <c r="AT302" s="45"/>
    </row>
    <row r="303" spans="1:46" ht="17">
      <c r="A303" s="11">
        <v>44377</v>
      </c>
      <c r="B303" s="11">
        <v>44385</v>
      </c>
      <c r="C303" s="12" t="s">
        <v>1049</v>
      </c>
      <c r="D303" s="32" t="s">
        <v>1050</v>
      </c>
      <c r="E303" s="14" t="s">
        <v>62</v>
      </c>
      <c r="F303" s="14" t="s">
        <v>35</v>
      </c>
      <c r="G303" s="15" t="s">
        <v>36</v>
      </c>
      <c r="H303" s="16">
        <v>1</v>
      </c>
      <c r="I303" s="17" t="s">
        <v>46</v>
      </c>
      <c r="J303" s="18">
        <v>20000</v>
      </c>
      <c r="K303" s="19" t="s">
        <v>259</v>
      </c>
      <c r="L303" s="19"/>
      <c r="M303" s="19"/>
      <c r="N303" s="14" t="s">
        <v>37</v>
      </c>
      <c r="O303" s="36">
        <v>44385</v>
      </c>
      <c r="P303" s="22">
        <v>21146.31</v>
      </c>
      <c r="Q303" s="23"/>
      <c r="R303" s="19"/>
      <c r="S303" s="45"/>
      <c r="T303" s="45"/>
      <c r="U303" s="45"/>
      <c r="V303" s="45"/>
      <c r="W303" s="45"/>
      <c r="X303" s="45"/>
      <c r="Y303" s="45"/>
      <c r="Z303" s="45"/>
      <c r="AA303" s="45"/>
      <c r="AB303" s="45"/>
      <c r="AC303" s="45"/>
      <c r="AD303" s="45"/>
      <c r="AE303" s="45"/>
      <c r="AF303" s="45"/>
      <c r="AG303" s="45"/>
      <c r="AH303" s="45"/>
      <c r="AI303" s="45"/>
      <c r="AJ303" s="45"/>
      <c r="AK303" s="45"/>
      <c r="AL303" s="45"/>
      <c r="AM303" s="45"/>
      <c r="AN303" s="45"/>
      <c r="AO303" s="45"/>
      <c r="AP303" s="45"/>
      <c r="AQ303" s="45"/>
      <c r="AR303" s="45"/>
      <c r="AS303" s="45"/>
      <c r="AT303" s="45"/>
    </row>
    <row r="304" spans="1:46" ht="17">
      <c r="A304" s="11">
        <v>44377</v>
      </c>
      <c r="B304" s="11">
        <v>44383</v>
      </c>
      <c r="C304" s="68">
        <v>100019205032</v>
      </c>
      <c r="D304" s="32" t="s">
        <v>1051</v>
      </c>
      <c r="E304" s="14" t="s">
        <v>74</v>
      </c>
      <c r="F304" s="14" t="s">
        <v>20</v>
      </c>
      <c r="G304" s="15" t="s">
        <v>358</v>
      </c>
      <c r="H304" s="16">
        <v>0.25</v>
      </c>
      <c r="I304" s="17" t="s">
        <v>54</v>
      </c>
      <c r="J304" s="18">
        <v>3000</v>
      </c>
      <c r="K304" s="19" t="s">
        <v>76</v>
      </c>
      <c r="L304" s="19" t="s">
        <v>1052</v>
      </c>
      <c r="M304" s="19"/>
      <c r="N304" s="20"/>
      <c r="O304" s="21"/>
      <c r="P304" s="22"/>
      <c r="Q304" s="23"/>
      <c r="R304" s="19"/>
      <c r="S304" s="44"/>
      <c r="T304" s="45"/>
      <c r="U304" s="45"/>
      <c r="V304" s="45"/>
      <c r="W304" s="45"/>
      <c r="X304" s="45"/>
      <c r="Y304" s="45"/>
      <c r="Z304" s="45"/>
      <c r="AA304" s="45"/>
      <c r="AB304" s="45"/>
      <c r="AC304" s="45"/>
      <c r="AD304" s="45"/>
      <c r="AE304" s="45"/>
      <c r="AF304" s="45"/>
      <c r="AG304" s="45"/>
      <c r="AH304" s="45"/>
      <c r="AI304" s="45"/>
      <c r="AJ304" s="45"/>
      <c r="AK304" s="45"/>
      <c r="AL304" s="45"/>
      <c r="AM304" s="45"/>
      <c r="AN304" s="45"/>
      <c r="AO304" s="45"/>
      <c r="AP304" s="45"/>
      <c r="AQ304" s="45"/>
      <c r="AR304" s="45"/>
      <c r="AS304" s="45"/>
      <c r="AT304" s="45"/>
    </row>
    <row r="305" spans="1:46" ht="85">
      <c r="A305" s="11">
        <v>44377</v>
      </c>
      <c r="B305" s="11">
        <v>44377</v>
      </c>
      <c r="C305" s="68">
        <v>100011960657</v>
      </c>
      <c r="D305" s="32" t="s">
        <v>1053</v>
      </c>
      <c r="E305" s="14" t="s">
        <v>45</v>
      </c>
      <c r="F305" s="14" t="s">
        <v>39</v>
      </c>
      <c r="G305" s="15" t="s">
        <v>40</v>
      </c>
      <c r="H305" s="16">
        <v>0.9</v>
      </c>
      <c r="I305" s="17" t="s">
        <v>156</v>
      </c>
      <c r="J305" s="18">
        <v>3000</v>
      </c>
      <c r="K305" s="19" t="s">
        <v>42</v>
      </c>
      <c r="L305" s="19"/>
      <c r="M305" s="19" t="s">
        <v>1054</v>
      </c>
      <c r="N305" s="20"/>
      <c r="O305" s="21"/>
      <c r="P305" s="22"/>
      <c r="Q305" s="23"/>
      <c r="R305" s="19"/>
      <c r="S305" s="44"/>
      <c r="T305" s="45"/>
      <c r="U305" s="45"/>
      <c r="V305" s="45"/>
      <c r="W305" s="45"/>
      <c r="X305" s="45"/>
      <c r="Y305" s="45"/>
      <c r="Z305" s="45"/>
      <c r="AA305" s="45"/>
      <c r="AB305" s="45"/>
      <c r="AC305" s="45"/>
      <c r="AD305" s="45"/>
      <c r="AE305" s="45"/>
      <c r="AF305" s="45"/>
      <c r="AG305" s="45"/>
      <c r="AH305" s="45"/>
      <c r="AI305" s="45"/>
      <c r="AJ305" s="45"/>
      <c r="AK305" s="45"/>
      <c r="AL305" s="45"/>
      <c r="AM305" s="45"/>
      <c r="AN305" s="45"/>
      <c r="AO305" s="45"/>
      <c r="AP305" s="45"/>
      <c r="AQ305" s="45"/>
      <c r="AR305" s="45"/>
      <c r="AS305" s="45"/>
      <c r="AT305" s="45"/>
    </row>
    <row r="306" spans="1:46" ht="17">
      <c r="A306" s="11">
        <v>44377</v>
      </c>
      <c r="B306" s="11">
        <v>44378</v>
      </c>
      <c r="C306" s="68">
        <v>100005679085</v>
      </c>
      <c r="D306" s="32" t="s">
        <v>1055</v>
      </c>
      <c r="E306" s="14" t="s">
        <v>19</v>
      </c>
      <c r="F306" s="14" t="s">
        <v>20</v>
      </c>
      <c r="G306" s="15" t="s">
        <v>212</v>
      </c>
      <c r="H306" s="16">
        <v>1</v>
      </c>
      <c r="I306" s="17" t="s">
        <v>68</v>
      </c>
      <c r="J306" s="18">
        <v>10789.2</v>
      </c>
      <c r="K306" s="19" t="s">
        <v>1056</v>
      </c>
      <c r="L306" s="19"/>
      <c r="M306" s="19" t="s">
        <v>1056</v>
      </c>
      <c r="N306" s="20"/>
      <c r="O306" s="36">
        <v>44379</v>
      </c>
      <c r="P306" s="22">
        <v>10789.2</v>
      </c>
      <c r="Q306" s="23"/>
      <c r="R306" s="19" t="s">
        <v>1056</v>
      </c>
      <c r="S306" s="44"/>
      <c r="T306" s="45"/>
      <c r="U306" s="45"/>
      <c r="V306" s="45"/>
      <c r="W306" s="45"/>
      <c r="X306" s="45"/>
      <c r="Y306" s="45"/>
      <c r="Z306" s="45"/>
      <c r="AA306" s="45"/>
      <c r="AB306" s="45"/>
      <c r="AC306" s="45"/>
      <c r="AD306" s="45"/>
      <c r="AE306" s="45"/>
      <c r="AF306" s="45"/>
      <c r="AG306" s="45"/>
      <c r="AH306" s="45"/>
      <c r="AI306" s="45"/>
      <c r="AJ306" s="45"/>
      <c r="AK306" s="45"/>
      <c r="AL306" s="45"/>
      <c r="AM306" s="45"/>
      <c r="AN306" s="45"/>
      <c r="AO306" s="45"/>
      <c r="AP306" s="45"/>
      <c r="AQ306" s="45"/>
      <c r="AR306" s="45"/>
      <c r="AS306" s="45"/>
      <c r="AT306" s="45"/>
    </row>
    <row r="307" spans="1:46" ht="17">
      <c r="A307" s="11">
        <v>44378</v>
      </c>
      <c r="B307" s="11">
        <v>44383</v>
      </c>
      <c r="C307" s="68">
        <v>100000841342</v>
      </c>
      <c r="D307" s="32" t="s">
        <v>1057</v>
      </c>
      <c r="E307" s="14" t="s">
        <v>45</v>
      </c>
      <c r="F307" s="14" t="s">
        <v>20</v>
      </c>
      <c r="G307" s="15" t="s">
        <v>100</v>
      </c>
      <c r="H307" s="16">
        <v>0.5</v>
      </c>
      <c r="I307" s="17" t="s">
        <v>46</v>
      </c>
      <c r="J307" s="18">
        <v>44820</v>
      </c>
      <c r="K307" s="19" t="s">
        <v>1058</v>
      </c>
      <c r="L307" s="19" t="s">
        <v>1059</v>
      </c>
      <c r="M307" s="19" t="s">
        <v>1060</v>
      </c>
      <c r="N307" s="20"/>
      <c r="O307" s="21"/>
      <c r="P307" s="22"/>
      <c r="Q307" s="23"/>
      <c r="R307" s="19" t="s">
        <v>1060</v>
      </c>
      <c r="S307" s="44"/>
      <c r="T307" s="45"/>
      <c r="U307" s="45"/>
      <c r="V307" s="45"/>
      <c r="W307" s="45"/>
      <c r="X307" s="45"/>
      <c r="Y307" s="45"/>
      <c r="Z307" s="45"/>
      <c r="AA307" s="45"/>
      <c r="AB307" s="45"/>
      <c r="AC307" s="45"/>
      <c r="AD307" s="45"/>
      <c r="AE307" s="45"/>
      <c r="AF307" s="45"/>
      <c r="AG307" s="45"/>
      <c r="AH307" s="45"/>
      <c r="AI307" s="45"/>
      <c r="AJ307" s="45"/>
      <c r="AK307" s="45"/>
      <c r="AL307" s="45"/>
      <c r="AM307" s="45"/>
      <c r="AN307" s="45"/>
      <c r="AO307" s="45"/>
      <c r="AP307" s="45"/>
      <c r="AQ307" s="45"/>
      <c r="AR307" s="45"/>
      <c r="AS307" s="45"/>
      <c r="AT307" s="45"/>
    </row>
    <row r="308" spans="1:46" ht="17">
      <c r="A308" s="11">
        <v>44377</v>
      </c>
      <c r="B308" s="11">
        <v>44379</v>
      </c>
      <c r="C308" s="68">
        <v>349819498</v>
      </c>
      <c r="D308" s="32" t="s">
        <v>1061</v>
      </c>
      <c r="E308" s="14" t="s">
        <v>45</v>
      </c>
      <c r="F308" s="14" t="s">
        <v>39</v>
      </c>
      <c r="G308" s="15" t="s">
        <v>759</v>
      </c>
      <c r="H308" s="16">
        <v>1</v>
      </c>
      <c r="I308" s="17" t="s">
        <v>46</v>
      </c>
      <c r="J308" s="18">
        <v>5000</v>
      </c>
      <c r="K308" s="19" t="s">
        <v>42</v>
      </c>
      <c r="L308" s="19"/>
      <c r="M308" s="19" t="s">
        <v>499</v>
      </c>
      <c r="N308" s="20" t="s">
        <v>37</v>
      </c>
      <c r="O308" s="36">
        <v>44383</v>
      </c>
      <c r="P308" s="22">
        <v>5560</v>
      </c>
      <c r="Q308" s="23" t="s">
        <v>139</v>
      </c>
      <c r="R308" s="19"/>
      <c r="S308" s="45"/>
      <c r="T308" s="45"/>
      <c r="U308" s="45"/>
      <c r="V308" s="45"/>
      <c r="W308" s="45"/>
      <c r="X308" s="45"/>
      <c r="Y308" s="45"/>
      <c r="Z308" s="45"/>
      <c r="AA308" s="45"/>
      <c r="AB308" s="45"/>
      <c r="AC308" s="45"/>
      <c r="AD308" s="45"/>
      <c r="AE308" s="45"/>
      <c r="AF308" s="45"/>
      <c r="AG308" s="45"/>
      <c r="AH308" s="45"/>
      <c r="AI308" s="45"/>
      <c r="AJ308" s="45"/>
      <c r="AK308" s="45"/>
      <c r="AL308" s="45"/>
      <c r="AM308" s="45"/>
      <c r="AN308" s="45"/>
      <c r="AO308" s="45"/>
      <c r="AP308" s="45"/>
      <c r="AQ308" s="45"/>
      <c r="AR308" s="45"/>
      <c r="AS308" s="45"/>
      <c r="AT308" s="45"/>
    </row>
    <row r="309" spans="1:46" ht="34">
      <c r="A309" s="11">
        <v>44378</v>
      </c>
      <c r="B309" s="11">
        <v>44378</v>
      </c>
      <c r="C309" s="12">
        <v>100010718902</v>
      </c>
      <c r="D309" s="32" t="s">
        <v>1062</v>
      </c>
      <c r="E309" s="14" t="s">
        <v>19</v>
      </c>
      <c r="F309" s="14" t="s">
        <v>337</v>
      </c>
      <c r="G309" s="15" t="s">
        <v>397</v>
      </c>
      <c r="H309" s="16">
        <v>0.5</v>
      </c>
      <c r="I309" s="17" t="s">
        <v>28</v>
      </c>
      <c r="J309" s="18">
        <v>40000</v>
      </c>
      <c r="K309" s="19" t="s">
        <v>42</v>
      </c>
      <c r="L309" s="19" t="s">
        <v>1063</v>
      </c>
      <c r="M309" s="19" t="s">
        <v>1064</v>
      </c>
      <c r="N309" s="20" t="s">
        <v>37</v>
      </c>
      <c r="O309" s="21"/>
      <c r="P309" s="22"/>
      <c r="Q309" s="23"/>
      <c r="R309" s="19"/>
      <c r="S309" s="45"/>
      <c r="T309" s="45"/>
      <c r="U309" s="45"/>
      <c r="V309" s="45"/>
      <c r="W309" s="45"/>
      <c r="X309" s="45"/>
      <c r="Y309" s="45"/>
      <c r="Z309" s="45"/>
      <c r="AA309" s="45"/>
      <c r="AB309" s="45"/>
      <c r="AC309" s="45"/>
      <c r="AD309" s="45"/>
      <c r="AE309" s="45"/>
      <c r="AF309" s="45"/>
      <c r="AG309" s="45"/>
      <c r="AH309" s="45"/>
      <c r="AI309" s="45"/>
      <c r="AJ309" s="45"/>
      <c r="AK309" s="45"/>
      <c r="AL309" s="45"/>
      <c r="AM309" s="45"/>
      <c r="AN309" s="45"/>
      <c r="AO309" s="45"/>
      <c r="AP309" s="45"/>
      <c r="AQ309" s="45"/>
      <c r="AR309" s="45"/>
      <c r="AS309" s="45"/>
      <c r="AT309" s="45"/>
    </row>
    <row r="310" spans="1:46" ht="102">
      <c r="A310" s="11">
        <v>44378</v>
      </c>
      <c r="B310" s="11">
        <v>44378</v>
      </c>
      <c r="C310" s="68">
        <v>100015181900</v>
      </c>
      <c r="D310" s="32" t="s">
        <v>1065</v>
      </c>
      <c r="E310" s="14" t="s">
        <v>62</v>
      </c>
      <c r="F310" s="14" t="s">
        <v>39</v>
      </c>
      <c r="G310" s="15" t="s">
        <v>40</v>
      </c>
      <c r="H310" s="16">
        <v>0.5</v>
      </c>
      <c r="I310" s="17" t="s">
        <v>46</v>
      </c>
      <c r="J310" s="18">
        <v>30000</v>
      </c>
      <c r="K310" s="19" t="s">
        <v>192</v>
      </c>
      <c r="L310" s="19" t="s">
        <v>1066</v>
      </c>
      <c r="M310" s="19" t="s">
        <v>1067</v>
      </c>
      <c r="N310" s="20"/>
      <c r="O310" s="11"/>
      <c r="P310" s="22"/>
      <c r="Q310" s="23"/>
      <c r="R310" s="19"/>
      <c r="S310" s="45"/>
      <c r="T310" s="45"/>
      <c r="U310" s="45"/>
      <c r="V310" s="45"/>
      <c r="W310" s="45"/>
      <c r="X310" s="45"/>
      <c r="Y310" s="45"/>
      <c r="Z310" s="45"/>
      <c r="AA310" s="45"/>
      <c r="AB310" s="45"/>
      <c r="AC310" s="45"/>
      <c r="AD310" s="45"/>
      <c r="AE310" s="45"/>
      <c r="AF310" s="45"/>
      <c r="AG310" s="45"/>
      <c r="AH310" s="45"/>
      <c r="AI310" s="45"/>
      <c r="AJ310" s="45"/>
      <c r="AK310" s="45"/>
      <c r="AL310" s="45"/>
      <c r="AM310" s="45"/>
      <c r="AN310" s="45"/>
      <c r="AO310" s="45"/>
      <c r="AP310" s="45"/>
      <c r="AQ310" s="45"/>
      <c r="AR310" s="45"/>
      <c r="AS310" s="45"/>
      <c r="AT310" s="45"/>
    </row>
    <row r="311" spans="1:46" ht="17">
      <c r="A311" s="11">
        <v>44378</v>
      </c>
      <c r="B311" s="11">
        <v>44378</v>
      </c>
      <c r="C311" s="68">
        <v>100016241449</v>
      </c>
      <c r="D311" s="32" t="s">
        <v>1068</v>
      </c>
      <c r="E311" s="14" t="s">
        <v>45</v>
      </c>
      <c r="F311" s="14" t="s">
        <v>20</v>
      </c>
      <c r="G311" s="15" t="s">
        <v>176</v>
      </c>
      <c r="H311" s="16">
        <v>0.5</v>
      </c>
      <c r="I311" s="17" t="s">
        <v>46</v>
      </c>
      <c r="J311" s="18">
        <v>14000</v>
      </c>
      <c r="K311" s="19" t="s">
        <v>1069</v>
      </c>
      <c r="L311" s="19"/>
      <c r="M311" s="19" t="s">
        <v>1070</v>
      </c>
      <c r="N311" s="20"/>
      <c r="O311" s="11"/>
      <c r="P311" s="22"/>
      <c r="Q311" s="23"/>
      <c r="R311" s="19" t="s">
        <v>1070</v>
      </c>
      <c r="S311" s="45"/>
      <c r="T311" s="45"/>
      <c r="U311" s="45"/>
      <c r="V311" s="45"/>
      <c r="W311" s="45"/>
      <c r="X311" s="45"/>
      <c r="Y311" s="45"/>
      <c r="Z311" s="45"/>
      <c r="AA311" s="45"/>
      <c r="AB311" s="45"/>
      <c r="AC311" s="45"/>
      <c r="AD311" s="45"/>
      <c r="AE311" s="45"/>
      <c r="AF311" s="45"/>
      <c r="AG311" s="45"/>
      <c r="AH311" s="45"/>
      <c r="AI311" s="45"/>
      <c r="AJ311" s="45"/>
      <c r="AK311" s="45"/>
      <c r="AL311" s="45"/>
      <c r="AM311" s="45"/>
      <c r="AN311" s="45"/>
      <c r="AO311" s="45"/>
      <c r="AP311" s="45"/>
      <c r="AQ311" s="45"/>
      <c r="AR311" s="45"/>
      <c r="AS311" s="45"/>
      <c r="AT311" s="45"/>
    </row>
    <row r="312" spans="1:46" ht="34">
      <c r="A312" s="31">
        <v>44378</v>
      </c>
      <c r="B312" s="31">
        <v>44378</v>
      </c>
      <c r="C312" s="12">
        <v>100020009517</v>
      </c>
      <c r="D312" s="32" t="s">
        <v>1071</v>
      </c>
      <c r="E312" s="14" t="s">
        <v>19</v>
      </c>
      <c r="F312" s="14" t="s">
        <v>337</v>
      </c>
      <c r="G312" s="15" t="s">
        <v>1072</v>
      </c>
      <c r="H312" s="16">
        <v>0.5</v>
      </c>
      <c r="I312" s="17" t="s">
        <v>28</v>
      </c>
      <c r="J312" s="18">
        <v>10500</v>
      </c>
      <c r="K312" s="19" t="s">
        <v>154</v>
      </c>
      <c r="L312" s="19" t="s">
        <v>1073</v>
      </c>
      <c r="M312" s="19" t="s">
        <v>1074</v>
      </c>
      <c r="N312" s="20" t="s">
        <v>37</v>
      </c>
      <c r="O312" s="21"/>
      <c r="P312" s="22"/>
      <c r="Q312" s="23"/>
      <c r="R312" s="19" t="s">
        <v>1075</v>
      </c>
      <c r="S312" s="44"/>
      <c r="T312" s="45"/>
      <c r="U312" s="45"/>
      <c r="V312" s="45"/>
      <c r="W312" s="45"/>
      <c r="X312" s="45"/>
      <c r="Y312" s="45"/>
      <c r="Z312" s="45"/>
      <c r="AA312" s="45"/>
      <c r="AB312" s="45"/>
      <c r="AC312" s="45"/>
      <c r="AD312" s="45"/>
      <c r="AE312" s="45"/>
      <c r="AF312" s="45"/>
      <c r="AG312" s="45"/>
      <c r="AH312" s="45"/>
      <c r="AI312" s="45"/>
      <c r="AJ312" s="45"/>
      <c r="AK312" s="45"/>
      <c r="AL312" s="45"/>
      <c r="AM312" s="45"/>
      <c r="AN312" s="45"/>
      <c r="AO312" s="45"/>
      <c r="AP312" s="45"/>
      <c r="AQ312" s="45"/>
      <c r="AR312" s="45"/>
      <c r="AS312" s="45"/>
      <c r="AT312" s="45"/>
    </row>
    <row r="313" spans="1:46" ht="17">
      <c r="A313" s="11">
        <v>44377</v>
      </c>
      <c r="B313" s="11">
        <v>44377</v>
      </c>
      <c r="C313" s="12">
        <v>100015195057</v>
      </c>
      <c r="D313" s="32" t="s">
        <v>1076</v>
      </c>
      <c r="E313" s="14" t="s">
        <v>784</v>
      </c>
      <c r="F313" s="14" t="s">
        <v>135</v>
      </c>
      <c r="G313" s="15" t="s">
        <v>1077</v>
      </c>
      <c r="H313" s="16">
        <v>1</v>
      </c>
      <c r="I313" s="17" t="s">
        <v>46</v>
      </c>
      <c r="J313" s="18">
        <v>4983</v>
      </c>
      <c r="K313" s="19" t="s">
        <v>23</v>
      </c>
      <c r="L313" s="19"/>
      <c r="M313" s="19" t="s">
        <v>267</v>
      </c>
      <c r="N313" s="20" t="s">
        <v>37</v>
      </c>
      <c r="O313" s="71">
        <v>44379</v>
      </c>
      <c r="P313" s="22">
        <v>4983</v>
      </c>
      <c r="Q313" s="23" t="s">
        <v>139</v>
      </c>
      <c r="R313" s="19"/>
      <c r="S313" s="45"/>
      <c r="T313" s="45"/>
      <c r="U313" s="45"/>
      <c r="V313" s="45"/>
      <c r="W313" s="45"/>
      <c r="X313" s="45"/>
      <c r="Y313" s="45"/>
      <c r="Z313" s="45"/>
      <c r="AA313" s="45"/>
      <c r="AB313" s="45"/>
      <c r="AC313" s="45"/>
      <c r="AD313" s="45"/>
      <c r="AE313" s="45"/>
      <c r="AF313" s="45"/>
      <c r="AG313" s="45"/>
      <c r="AH313" s="45"/>
      <c r="AI313" s="45"/>
      <c r="AJ313" s="45"/>
      <c r="AK313" s="45"/>
      <c r="AL313" s="45"/>
      <c r="AM313" s="45"/>
      <c r="AN313" s="45"/>
      <c r="AO313" s="45"/>
      <c r="AP313" s="45"/>
      <c r="AQ313" s="45"/>
      <c r="AR313" s="45"/>
      <c r="AS313" s="45"/>
      <c r="AT313" s="45"/>
    </row>
    <row r="314" spans="1:46" ht="85">
      <c r="A314" s="11">
        <v>44378</v>
      </c>
      <c r="B314" s="11">
        <v>44378</v>
      </c>
      <c r="C314" s="68">
        <v>100003940764</v>
      </c>
      <c r="D314" s="32" t="s">
        <v>1078</v>
      </c>
      <c r="E314" s="14" t="s">
        <v>62</v>
      </c>
      <c r="F314" s="14" t="s">
        <v>39</v>
      </c>
      <c r="G314" s="15" t="s">
        <v>40</v>
      </c>
      <c r="H314" s="16">
        <v>0.25</v>
      </c>
      <c r="I314" s="17" t="s">
        <v>28</v>
      </c>
      <c r="J314" s="18">
        <v>10000</v>
      </c>
      <c r="K314" s="19" t="s">
        <v>42</v>
      </c>
      <c r="L314" s="19"/>
      <c r="M314" s="19" t="s">
        <v>1079</v>
      </c>
      <c r="N314" s="20"/>
      <c r="O314" s="21"/>
      <c r="P314" s="22"/>
      <c r="Q314" s="23"/>
      <c r="R314" s="19"/>
      <c r="S314" s="45"/>
      <c r="T314" s="45"/>
      <c r="U314" s="45"/>
      <c r="V314" s="45"/>
      <c r="W314" s="45"/>
      <c r="X314" s="45"/>
      <c r="Y314" s="45"/>
      <c r="Z314" s="45"/>
      <c r="AA314" s="45"/>
      <c r="AB314" s="45"/>
      <c r="AC314" s="45"/>
      <c r="AD314" s="45"/>
      <c r="AE314" s="45"/>
      <c r="AF314" s="45"/>
      <c r="AG314" s="45"/>
      <c r="AH314" s="45"/>
      <c r="AI314" s="45"/>
      <c r="AJ314" s="45"/>
      <c r="AK314" s="45"/>
      <c r="AL314" s="45"/>
      <c r="AM314" s="45"/>
      <c r="AN314" s="45"/>
      <c r="AO314" s="45"/>
      <c r="AP314" s="45"/>
      <c r="AQ314" s="45"/>
      <c r="AR314" s="45"/>
      <c r="AS314" s="45"/>
      <c r="AT314" s="45"/>
    </row>
    <row r="315" spans="1:46" ht="85">
      <c r="A315" s="11">
        <v>44378</v>
      </c>
      <c r="B315" s="11">
        <v>44378</v>
      </c>
      <c r="C315" s="68">
        <v>2648616364</v>
      </c>
      <c r="D315" s="32" t="s">
        <v>1080</v>
      </c>
      <c r="E315" s="14" t="s">
        <v>45</v>
      </c>
      <c r="F315" s="14" t="s">
        <v>39</v>
      </c>
      <c r="G315" s="15" t="s">
        <v>110</v>
      </c>
      <c r="H315" s="16">
        <v>0.5</v>
      </c>
      <c r="I315" s="17"/>
      <c r="J315" s="18">
        <v>10000</v>
      </c>
      <c r="K315" s="19" t="s">
        <v>57</v>
      </c>
      <c r="L315" s="19"/>
      <c r="M315" s="19" t="s">
        <v>1081</v>
      </c>
      <c r="N315" s="20" t="s">
        <v>37</v>
      </c>
      <c r="O315" s="21"/>
      <c r="P315" s="22"/>
      <c r="Q315" s="23"/>
      <c r="R315" s="19"/>
      <c r="S315" s="44"/>
      <c r="T315" s="45"/>
      <c r="U315" s="45"/>
      <c r="V315" s="45"/>
      <c r="W315" s="45"/>
      <c r="X315" s="45"/>
      <c r="Y315" s="45"/>
      <c r="Z315" s="45"/>
      <c r="AA315" s="45"/>
      <c r="AB315" s="45"/>
      <c r="AC315" s="45"/>
      <c r="AD315" s="45"/>
      <c r="AE315" s="45"/>
      <c r="AF315" s="45"/>
      <c r="AG315" s="45"/>
      <c r="AH315" s="45"/>
      <c r="AI315" s="45"/>
      <c r="AJ315" s="45"/>
      <c r="AK315" s="45"/>
      <c r="AL315" s="45"/>
      <c r="AM315" s="45"/>
      <c r="AN315" s="45"/>
      <c r="AO315" s="45"/>
      <c r="AP315" s="45"/>
      <c r="AQ315" s="45"/>
      <c r="AR315" s="45"/>
      <c r="AS315" s="45"/>
      <c r="AT315" s="45"/>
    </row>
    <row r="316" spans="1:46" ht="34">
      <c r="A316" s="11">
        <v>44378</v>
      </c>
      <c r="B316" s="11">
        <v>44378</v>
      </c>
      <c r="C316" s="12">
        <v>100011946713</v>
      </c>
      <c r="D316" s="32" t="s">
        <v>1082</v>
      </c>
      <c r="E316" s="14" t="s">
        <v>19</v>
      </c>
      <c r="F316" s="14" t="s">
        <v>337</v>
      </c>
      <c r="G316" s="15" t="s">
        <v>397</v>
      </c>
      <c r="H316" s="16">
        <v>0.25</v>
      </c>
      <c r="I316" s="17" t="s">
        <v>28</v>
      </c>
      <c r="J316" s="18">
        <v>8000</v>
      </c>
      <c r="K316" s="19" t="s">
        <v>42</v>
      </c>
      <c r="L316" s="19" t="s">
        <v>1063</v>
      </c>
      <c r="M316" s="19" t="s">
        <v>1083</v>
      </c>
      <c r="N316" s="20" t="s">
        <v>37</v>
      </c>
      <c r="O316" s="21"/>
      <c r="P316" s="22"/>
      <c r="Q316" s="23"/>
      <c r="R316" s="19"/>
      <c r="S316" s="45"/>
      <c r="T316" s="45"/>
      <c r="U316" s="45"/>
      <c r="V316" s="45"/>
      <c r="W316" s="45"/>
      <c r="X316" s="45"/>
      <c r="Y316" s="45"/>
      <c r="Z316" s="45"/>
      <c r="AA316" s="45"/>
      <c r="AB316" s="45"/>
      <c r="AC316" s="45"/>
      <c r="AD316" s="45"/>
      <c r="AE316" s="45"/>
      <c r="AF316" s="45"/>
      <c r="AG316" s="45"/>
      <c r="AH316" s="45"/>
      <c r="AI316" s="45"/>
      <c r="AJ316" s="45"/>
      <c r="AK316" s="45"/>
      <c r="AL316" s="45"/>
      <c r="AM316" s="45"/>
      <c r="AN316" s="45"/>
      <c r="AO316" s="45"/>
      <c r="AP316" s="45"/>
      <c r="AQ316" s="45"/>
      <c r="AR316" s="45"/>
      <c r="AS316" s="45"/>
      <c r="AT316" s="45"/>
    </row>
    <row r="317" spans="1:46" ht="16">
      <c r="A317" s="31">
        <v>44377</v>
      </c>
      <c r="B317" s="31">
        <v>44379</v>
      </c>
      <c r="C317" s="67">
        <v>100019999607</v>
      </c>
      <c r="D317" s="29" t="s">
        <v>1084</v>
      </c>
      <c r="E317" s="14" t="s">
        <v>62</v>
      </c>
      <c r="F317" s="14" t="s">
        <v>20</v>
      </c>
      <c r="G317" s="15" t="s">
        <v>21</v>
      </c>
      <c r="H317" s="16">
        <v>1</v>
      </c>
      <c r="I317" s="17" t="s">
        <v>68</v>
      </c>
      <c r="J317" s="18">
        <v>4125.72</v>
      </c>
      <c r="K317" s="29" t="s">
        <v>23</v>
      </c>
      <c r="L317" s="29"/>
      <c r="M317" s="19"/>
      <c r="N317" s="23"/>
      <c r="O317" s="36">
        <v>44379</v>
      </c>
      <c r="P317" s="30">
        <v>4125.72</v>
      </c>
      <c r="Q317" s="23"/>
      <c r="R317" s="50"/>
      <c r="S317" s="44"/>
      <c r="T317" s="45"/>
      <c r="U317" s="45"/>
      <c r="V317" s="45"/>
      <c r="W317" s="45"/>
      <c r="X317" s="45"/>
      <c r="Y317" s="45"/>
      <c r="Z317" s="45"/>
      <c r="AA317" s="45"/>
      <c r="AB317" s="45"/>
      <c r="AC317" s="45"/>
      <c r="AD317" s="45"/>
      <c r="AE317" s="45"/>
      <c r="AF317" s="45"/>
      <c r="AG317" s="45"/>
      <c r="AH317" s="45"/>
      <c r="AI317" s="45"/>
      <c r="AJ317" s="45"/>
      <c r="AK317" s="45"/>
      <c r="AL317" s="45"/>
      <c r="AM317" s="45"/>
      <c r="AN317" s="45"/>
      <c r="AO317" s="45"/>
      <c r="AP317" s="45"/>
      <c r="AQ317" s="45"/>
      <c r="AR317" s="45"/>
      <c r="AS317" s="45"/>
      <c r="AT317" s="45"/>
    </row>
    <row r="318" spans="1:46" ht="187">
      <c r="A318" s="11">
        <v>44378</v>
      </c>
      <c r="B318" s="11">
        <v>44378</v>
      </c>
      <c r="C318" s="12">
        <v>100004451918</v>
      </c>
      <c r="D318" s="32" t="s">
        <v>1085</v>
      </c>
      <c r="E318" s="14" t="s">
        <v>74</v>
      </c>
      <c r="F318" s="14" t="s">
        <v>135</v>
      </c>
      <c r="G318" s="15" t="s">
        <v>1077</v>
      </c>
      <c r="H318" s="16">
        <v>0.5</v>
      </c>
      <c r="I318" s="17" t="s">
        <v>46</v>
      </c>
      <c r="J318" s="18">
        <v>6000</v>
      </c>
      <c r="K318" s="19" t="s">
        <v>1086</v>
      </c>
      <c r="L318" s="19" t="s">
        <v>1087</v>
      </c>
      <c r="M318" s="19" t="s">
        <v>1088</v>
      </c>
      <c r="N318" s="20" t="s">
        <v>37</v>
      </c>
      <c r="O318" s="21"/>
      <c r="P318" s="22"/>
      <c r="Q318" s="23" t="s">
        <v>139</v>
      </c>
      <c r="R318" s="19"/>
      <c r="S318" s="45"/>
      <c r="T318" s="45"/>
      <c r="U318" s="45"/>
      <c r="V318" s="45"/>
      <c r="W318" s="45"/>
      <c r="X318" s="45"/>
      <c r="Y318" s="45"/>
      <c r="Z318" s="45"/>
      <c r="AA318" s="45"/>
      <c r="AB318" s="45"/>
      <c r="AC318" s="45"/>
      <c r="AD318" s="45"/>
      <c r="AE318" s="45"/>
      <c r="AF318" s="45"/>
      <c r="AG318" s="45"/>
      <c r="AH318" s="45"/>
      <c r="AI318" s="45"/>
      <c r="AJ318" s="45"/>
      <c r="AK318" s="45"/>
      <c r="AL318" s="45"/>
      <c r="AM318" s="45"/>
      <c r="AN318" s="45"/>
      <c r="AO318" s="45"/>
      <c r="AP318" s="45"/>
      <c r="AQ318" s="45"/>
      <c r="AR318" s="45"/>
      <c r="AS318" s="45"/>
      <c r="AT318" s="45"/>
    </row>
    <row r="319" spans="1:46" ht="17">
      <c r="A319" s="11">
        <v>44377</v>
      </c>
      <c r="B319" s="11">
        <v>44383</v>
      </c>
      <c r="C319" s="68">
        <v>100009580304</v>
      </c>
      <c r="D319" s="32" t="s">
        <v>1089</v>
      </c>
      <c r="E319" s="14" t="s">
        <v>34</v>
      </c>
      <c r="F319" s="14" t="s">
        <v>35</v>
      </c>
      <c r="G319" s="15" t="s">
        <v>363</v>
      </c>
      <c r="H319" s="16">
        <v>1</v>
      </c>
      <c r="I319" s="17" t="s">
        <v>68</v>
      </c>
      <c r="J319" s="18">
        <v>3500</v>
      </c>
      <c r="K319" s="19" t="s">
        <v>154</v>
      </c>
      <c r="L319" s="19"/>
      <c r="M319" s="19"/>
      <c r="N319" s="14" t="s">
        <v>37</v>
      </c>
      <c r="O319" s="36">
        <v>44383</v>
      </c>
      <c r="P319" s="22">
        <v>3500</v>
      </c>
      <c r="Q319" s="23"/>
      <c r="R319" s="19"/>
      <c r="S319" s="45"/>
      <c r="T319" s="45"/>
      <c r="U319" s="45"/>
      <c r="V319" s="45"/>
      <c r="W319" s="45"/>
      <c r="X319" s="45"/>
      <c r="Y319" s="45"/>
      <c r="Z319" s="45"/>
      <c r="AA319" s="45"/>
      <c r="AB319" s="45"/>
      <c r="AC319" s="45"/>
      <c r="AD319" s="45"/>
      <c r="AE319" s="45"/>
      <c r="AF319" s="45"/>
      <c r="AG319" s="45"/>
      <c r="AH319" s="45"/>
      <c r="AI319" s="45"/>
      <c r="AJ319" s="45"/>
      <c r="AK319" s="45"/>
      <c r="AL319" s="45"/>
      <c r="AM319" s="45"/>
      <c r="AN319" s="45"/>
      <c r="AO319" s="45"/>
      <c r="AP319" s="45"/>
      <c r="AQ319" s="45"/>
      <c r="AR319" s="45"/>
      <c r="AS319" s="45"/>
      <c r="AT319" s="45"/>
    </row>
    <row r="320" spans="1:46" ht="85">
      <c r="A320" s="31">
        <v>44377</v>
      </c>
      <c r="B320" s="31">
        <v>44379</v>
      </c>
      <c r="C320" s="68">
        <v>100020001022</v>
      </c>
      <c r="D320" s="32" t="s">
        <v>1090</v>
      </c>
      <c r="E320" s="14" t="s">
        <v>19</v>
      </c>
      <c r="F320" s="14" t="s">
        <v>39</v>
      </c>
      <c r="G320" s="15" t="s">
        <v>56</v>
      </c>
      <c r="H320" s="16">
        <v>1</v>
      </c>
      <c r="I320" s="17"/>
      <c r="J320" s="18">
        <v>3276</v>
      </c>
      <c r="K320" s="19" t="s">
        <v>154</v>
      </c>
      <c r="L320" s="19"/>
      <c r="M320" s="19" t="s">
        <v>1091</v>
      </c>
      <c r="N320" s="20"/>
      <c r="O320" s="36">
        <v>44379</v>
      </c>
      <c r="P320" s="22">
        <v>3276</v>
      </c>
      <c r="Q320" s="23"/>
      <c r="R320" s="19"/>
      <c r="S320" s="45"/>
      <c r="T320" s="45"/>
      <c r="U320" s="45"/>
      <c r="V320" s="45"/>
      <c r="W320" s="45"/>
      <c r="X320" s="45"/>
      <c r="Y320" s="45"/>
      <c r="Z320" s="45"/>
      <c r="AA320" s="45"/>
      <c r="AB320" s="45"/>
      <c r="AC320" s="45"/>
      <c r="AD320" s="45"/>
      <c r="AE320" s="45"/>
      <c r="AF320" s="45"/>
      <c r="AG320" s="45"/>
      <c r="AH320" s="45"/>
      <c r="AI320" s="45"/>
      <c r="AJ320" s="45"/>
      <c r="AK320" s="45"/>
      <c r="AL320" s="45"/>
      <c r="AM320" s="45"/>
      <c r="AN320" s="45"/>
      <c r="AO320" s="45"/>
      <c r="AP320" s="45"/>
      <c r="AQ320" s="45"/>
      <c r="AR320" s="45"/>
      <c r="AS320" s="45"/>
      <c r="AT320" s="45"/>
    </row>
    <row r="321" spans="1:46" ht="17">
      <c r="A321" s="11">
        <v>44378</v>
      </c>
      <c r="B321" s="11">
        <v>44378</v>
      </c>
      <c r="C321" s="12">
        <v>100008046139</v>
      </c>
      <c r="D321" s="32" t="s">
        <v>1092</v>
      </c>
      <c r="E321" s="14" t="s">
        <v>74</v>
      </c>
      <c r="F321" s="14" t="s">
        <v>135</v>
      </c>
      <c r="G321" s="15" t="s">
        <v>203</v>
      </c>
      <c r="H321" s="16">
        <v>0.5</v>
      </c>
      <c r="I321" s="17" t="s">
        <v>46</v>
      </c>
      <c r="J321" s="18">
        <v>5000</v>
      </c>
      <c r="K321" s="19" t="s">
        <v>1093</v>
      </c>
      <c r="L321" s="19"/>
      <c r="M321" s="19"/>
      <c r="N321" s="20" t="s">
        <v>37</v>
      </c>
      <c r="O321" s="21"/>
      <c r="P321" s="22"/>
      <c r="Q321" s="23" t="s">
        <v>139</v>
      </c>
      <c r="R321" s="19"/>
      <c r="S321" s="44"/>
      <c r="T321" s="45"/>
      <c r="U321" s="45"/>
      <c r="V321" s="45"/>
      <c r="W321" s="45"/>
      <c r="X321" s="45"/>
      <c r="Y321" s="45"/>
      <c r="Z321" s="45"/>
      <c r="AA321" s="45"/>
      <c r="AB321" s="45"/>
      <c r="AC321" s="45"/>
      <c r="AD321" s="45"/>
      <c r="AE321" s="45"/>
      <c r="AF321" s="45"/>
      <c r="AG321" s="45"/>
      <c r="AH321" s="45"/>
      <c r="AI321" s="45"/>
      <c r="AJ321" s="45"/>
      <c r="AK321" s="45"/>
      <c r="AL321" s="45"/>
      <c r="AM321" s="45"/>
      <c r="AN321" s="45"/>
      <c r="AO321" s="45"/>
      <c r="AP321" s="45"/>
      <c r="AQ321" s="45"/>
      <c r="AR321" s="45"/>
      <c r="AS321" s="45"/>
      <c r="AT321" s="45"/>
    </row>
    <row r="322" spans="1:46" ht="102">
      <c r="A322" s="11">
        <v>44377</v>
      </c>
      <c r="B322" s="11">
        <v>44384</v>
      </c>
      <c r="C322" s="12" t="s">
        <v>1094</v>
      </c>
      <c r="D322" s="29" t="s">
        <v>1095</v>
      </c>
      <c r="E322" s="14" t="s">
        <v>19</v>
      </c>
      <c r="F322" s="14" t="s">
        <v>337</v>
      </c>
      <c r="G322" s="46" t="s">
        <v>797</v>
      </c>
      <c r="H322" s="16">
        <v>1</v>
      </c>
      <c r="I322" s="17" t="s">
        <v>68</v>
      </c>
      <c r="J322" s="18">
        <v>11785</v>
      </c>
      <c r="K322" s="19" t="s">
        <v>42</v>
      </c>
      <c r="L322" s="19" t="s">
        <v>188</v>
      </c>
      <c r="M322" s="19" t="s">
        <v>1096</v>
      </c>
      <c r="N322" s="14" t="s">
        <v>37</v>
      </c>
      <c r="O322" s="36">
        <v>44379</v>
      </c>
      <c r="P322" s="22">
        <v>11785</v>
      </c>
      <c r="Q322" s="23" t="s">
        <v>93</v>
      </c>
      <c r="R322" s="19"/>
      <c r="S322" s="44"/>
      <c r="T322" s="45"/>
      <c r="U322" s="45"/>
      <c r="V322" s="45"/>
      <c r="W322" s="45"/>
      <c r="X322" s="45"/>
      <c r="Y322" s="45"/>
      <c r="Z322" s="45"/>
      <c r="AA322" s="45"/>
      <c r="AB322" s="45"/>
      <c r="AC322" s="45"/>
      <c r="AD322" s="45"/>
      <c r="AE322" s="45"/>
      <c r="AF322" s="45"/>
      <c r="AG322" s="45"/>
      <c r="AH322" s="45"/>
      <c r="AI322" s="45"/>
      <c r="AJ322" s="45"/>
      <c r="AK322" s="45"/>
      <c r="AL322" s="45"/>
      <c r="AM322" s="45"/>
      <c r="AN322" s="45"/>
      <c r="AO322" s="45"/>
      <c r="AP322" s="45"/>
      <c r="AQ322" s="45"/>
      <c r="AR322" s="45"/>
      <c r="AS322" s="45"/>
      <c r="AT322" s="45"/>
    </row>
    <row r="323" spans="1:46" ht="17">
      <c r="A323" s="11">
        <v>44378</v>
      </c>
      <c r="B323" s="11">
        <v>44384</v>
      </c>
      <c r="C323" s="12">
        <v>100012640691</v>
      </c>
      <c r="D323" s="32" t="s">
        <v>1097</v>
      </c>
      <c r="E323" s="14" t="s">
        <v>19</v>
      </c>
      <c r="F323" s="14" t="s">
        <v>337</v>
      </c>
      <c r="G323" s="15" t="s">
        <v>1098</v>
      </c>
      <c r="H323" s="16">
        <v>0.25</v>
      </c>
      <c r="I323" s="17" t="s">
        <v>28</v>
      </c>
      <c r="J323" s="18">
        <v>5000</v>
      </c>
      <c r="K323" s="19" t="s">
        <v>23</v>
      </c>
      <c r="L323" s="19" t="s">
        <v>1099</v>
      </c>
      <c r="M323" s="19" t="s">
        <v>1100</v>
      </c>
      <c r="N323" s="20" t="s">
        <v>37</v>
      </c>
      <c r="O323" s="21"/>
      <c r="P323" s="22"/>
      <c r="Q323" s="23"/>
      <c r="R323" s="19" t="s">
        <v>1101</v>
      </c>
      <c r="S323" s="45"/>
      <c r="T323" s="45"/>
      <c r="U323" s="45"/>
      <c r="V323" s="45"/>
      <c r="W323" s="45"/>
      <c r="X323" s="45"/>
      <c r="Y323" s="45"/>
      <c r="Z323" s="45"/>
      <c r="AA323" s="45"/>
      <c r="AB323" s="45"/>
      <c r="AC323" s="45"/>
      <c r="AD323" s="45"/>
      <c r="AE323" s="45"/>
      <c r="AF323" s="45"/>
      <c r="AG323" s="45"/>
      <c r="AH323" s="45"/>
      <c r="AI323" s="45"/>
      <c r="AJ323" s="45"/>
      <c r="AK323" s="45"/>
      <c r="AL323" s="45"/>
      <c r="AM323" s="45"/>
      <c r="AN323" s="45"/>
      <c r="AO323" s="45"/>
      <c r="AP323" s="45"/>
      <c r="AQ323" s="45"/>
      <c r="AR323" s="45"/>
      <c r="AS323" s="45"/>
      <c r="AT323" s="45"/>
    </row>
    <row r="324" spans="1:46" ht="34">
      <c r="A324" s="11">
        <v>44378</v>
      </c>
      <c r="B324" s="11"/>
      <c r="C324" s="12">
        <v>100012693803</v>
      </c>
      <c r="D324" s="32" t="s">
        <v>1102</v>
      </c>
      <c r="E324" s="14" t="s">
        <v>74</v>
      </c>
      <c r="F324" s="14" t="s">
        <v>336</v>
      </c>
      <c r="G324" s="15" t="s">
        <v>1103</v>
      </c>
      <c r="H324" s="16">
        <v>0.25</v>
      </c>
      <c r="I324" s="17" t="s">
        <v>28</v>
      </c>
      <c r="J324" s="18">
        <v>5000</v>
      </c>
      <c r="K324" s="19" t="s">
        <v>23</v>
      </c>
      <c r="L324" s="19" t="s">
        <v>1104</v>
      </c>
      <c r="M324" s="19" t="s">
        <v>619</v>
      </c>
      <c r="N324" s="20" t="s">
        <v>37</v>
      </c>
      <c r="O324" s="21"/>
      <c r="P324" s="22"/>
      <c r="Q324" s="23"/>
      <c r="R324" s="19"/>
      <c r="S324" s="44"/>
      <c r="T324" s="45"/>
      <c r="U324" s="45"/>
      <c r="V324" s="45"/>
      <c r="W324" s="45"/>
      <c r="X324" s="45"/>
      <c r="Y324" s="45"/>
      <c r="Z324" s="45"/>
      <c r="AA324" s="45"/>
      <c r="AB324" s="45"/>
      <c r="AC324" s="45"/>
      <c r="AD324" s="45"/>
      <c r="AE324" s="45"/>
      <c r="AF324" s="45"/>
      <c r="AG324" s="45"/>
      <c r="AH324" s="45"/>
      <c r="AI324" s="45"/>
      <c r="AJ324" s="45"/>
      <c r="AK324" s="45"/>
      <c r="AL324" s="45"/>
      <c r="AM324" s="45"/>
      <c r="AN324" s="45"/>
      <c r="AO324" s="45"/>
      <c r="AP324" s="45"/>
      <c r="AQ324" s="45"/>
      <c r="AR324" s="45"/>
      <c r="AS324" s="45"/>
      <c r="AT324" s="45"/>
    </row>
    <row r="325" spans="1:46" ht="102">
      <c r="A325" s="11">
        <v>44377</v>
      </c>
      <c r="B325" s="11">
        <v>44384</v>
      </c>
      <c r="C325" s="12" t="s">
        <v>1105</v>
      </c>
      <c r="D325" s="13" t="s">
        <v>1095</v>
      </c>
      <c r="E325" s="14" t="s">
        <v>19</v>
      </c>
      <c r="F325" s="14" t="s">
        <v>337</v>
      </c>
      <c r="G325" s="15" t="s">
        <v>797</v>
      </c>
      <c r="H325" s="16">
        <v>1</v>
      </c>
      <c r="I325" s="17" t="s">
        <v>68</v>
      </c>
      <c r="J325" s="18">
        <v>11785</v>
      </c>
      <c r="K325" s="19" t="s">
        <v>42</v>
      </c>
      <c r="L325" s="19" t="s">
        <v>188</v>
      </c>
      <c r="M325" s="19" t="s">
        <v>1096</v>
      </c>
      <c r="N325" s="20" t="s">
        <v>37</v>
      </c>
      <c r="O325" s="36">
        <v>44379</v>
      </c>
      <c r="P325" s="22">
        <v>11785</v>
      </c>
      <c r="Q325" s="23" t="s">
        <v>93</v>
      </c>
      <c r="R325" s="19"/>
      <c r="S325" s="44"/>
      <c r="T325" s="45"/>
      <c r="U325" s="45"/>
      <c r="V325" s="45"/>
      <c r="W325" s="45"/>
      <c r="X325" s="45"/>
      <c r="Y325" s="45"/>
      <c r="Z325" s="45"/>
      <c r="AA325" s="45"/>
      <c r="AB325" s="45"/>
      <c r="AC325" s="45"/>
      <c r="AD325" s="45"/>
      <c r="AE325" s="45"/>
      <c r="AF325" s="45"/>
      <c r="AG325" s="45"/>
      <c r="AH325" s="45"/>
      <c r="AI325" s="45"/>
      <c r="AJ325" s="45"/>
      <c r="AK325" s="45"/>
      <c r="AL325" s="45"/>
      <c r="AM325" s="45"/>
      <c r="AN325" s="45"/>
      <c r="AO325" s="45"/>
      <c r="AP325" s="45"/>
      <c r="AQ325" s="45"/>
      <c r="AR325" s="45"/>
      <c r="AS325" s="45"/>
      <c r="AT325" s="45"/>
    </row>
    <row r="326" spans="1:46" ht="119">
      <c r="A326" s="11">
        <v>44378</v>
      </c>
      <c r="B326" s="11">
        <v>44378</v>
      </c>
      <c r="C326" s="68">
        <v>100008960318</v>
      </c>
      <c r="D326" s="32" t="s">
        <v>1106</v>
      </c>
      <c r="E326" s="14" t="s">
        <v>19</v>
      </c>
      <c r="F326" s="14" t="s">
        <v>39</v>
      </c>
      <c r="G326" s="15" t="s">
        <v>40</v>
      </c>
      <c r="H326" s="16">
        <v>0.5</v>
      </c>
      <c r="I326" s="17" t="s">
        <v>28</v>
      </c>
      <c r="J326" s="18">
        <v>4200</v>
      </c>
      <c r="K326" s="19" t="s">
        <v>154</v>
      </c>
      <c r="L326" s="19"/>
      <c r="M326" s="19" t="s">
        <v>1107</v>
      </c>
      <c r="N326" s="20"/>
      <c r="O326" s="21"/>
      <c r="P326" s="22"/>
      <c r="Q326" s="23"/>
      <c r="R326" s="19"/>
      <c r="S326" s="45"/>
      <c r="T326" s="45"/>
      <c r="U326" s="45"/>
      <c r="V326" s="45"/>
      <c r="W326" s="45"/>
      <c r="X326" s="45"/>
      <c r="Y326" s="45"/>
      <c r="Z326" s="45"/>
      <c r="AA326" s="45"/>
      <c r="AB326" s="45"/>
      <c r="AC326" s="45"/>
      <c r="AD326" s="45"/>
      <c r="AE326" s="45"/>
      <c r="AF326" s="45"/>
      <c r="AG326" s="45"/>
      <c r="AH326" s="45"/>
      <c r="AI326" s="45"/>
      <c r="AJ326" s="45"/>
      <c r="AK326" s="45"/>
      <c r="AL326" s="45"/>
      <c r="AM326" s="45"/>
      <c r="AN326" s="45"/>
      <c r="AO326" s="45"/>
      <c r="AP326" s="45"/>
      <c r="AQ326" s="45"/>
      <c r="AR326" s="45"/>
      <c r="AS326" s="45"/>
      <c r="AT326" s="45"/>
    </row>
    <row r="327" spans="1:46" ht="51">
      <c r="A327" s="11">
        <v>44378</v>
      </c>
      <c r="B327" s="11">
        <v>44378</v>
      </c>
      <c r="C327" s="12">
        <v>100019913383</v>
      </c>
      <c r="D327" s="32" t="s">
        <v>1108</v>
      </c>
      <c r="E327" s="14" t="s">
        <v>74</v>
      </c>
      <c r="F327" s="14" t="s">
        <v>135</v>
      </c>
      <c r="G327" s="15" t="s">
        <v>1077</v>
      </c>
      <c r="H327" s="16">
        <v>1</v>
      </c>
      <c r="I327" s="17" t="s">
        <v>46</v>
      </c>
      <c r="J327" s="18">
        <v>43000</v>
      </c>
      <c r="K327" s="19" t="s">
        <v>254</v>
      </c>
      <c r="L327" s="19" t="s">
        <v>1109</v>
      </c>
      <c r="M327" s="19" t="s">
        <v>1110</v>
      </c>
      <c r="N327" s="20" t="s">
        <v>37</v>
      </c>
      <c r="O327" s="36">
        <v>44378</v>
      </c>
      <c r="P327" s="22">
        <v>43000</v>
      </c>
      <c r="Q327" s="23" t="s">
        <v>139</v>
      </c>
      <c r="R327" s="19"/>
      <c r="S327" s="44"/>
      <c r="T327" s="45"/>
      <c r="U327" s="45"/>
      <c r="V327" s="45"/>
      <c r="W327" s="45"/>
      <c r="X327" s="45"/>
      <c r="Y327" s="45"/>
      <c r="Z327" s="45"/>
      <c r="AA327" s="45"/>
      <c r="AB327" s="45"/>
      <c r="AC327" s="45"/>
      <c r="AD327" s="45"/>
      <c r="AE327" s="45"/>
      <c r="AF327" s="45"/>
      <c r="AG327" s="45"/>
      <c r="AH327" s="45"/>
      <c r="AI327" s="45"/>
      <c r="AJ327" s="45"/>
      <c r="AK327" s="45"/>
      <c r="AL327" s="45"/>
      <c r="AM327" s="45"/>
      <c r="AN327" s="45"/>
      <c r="AO327" s="45"/>
      <c r="AP327" s="45"/>
      <c r="AQ327" s="45"/>
      <c r="AR327" s="45"/>
      <c r="AS327" s="45"/>
      <c r="AT327" s="45"/>
    </row>
    <row r="328" spans="1:46" ht="17">
      <c r="A328" s="11">
        <v>44378</v>
      </c>
      <c r="B328" s="11">
        <v>44378</v>
      </c>
      <c r="C328" s="12">
        <v>100004333122</v>
      </c>
      <c r="D328" s="32" t="s">
        <v>1111</v>
      </c>
      <c r="E328" s="14" t="s">
        <v>19</v>
      </c>
      <c r="F328" s="14" t="s">
        <v>337</v>
      </c>
      <c r="G328" s="15" t="s">
        <v>797</v>
      </c>
      <c r="H328" s="16">
        <v>0.5</v>
      </c>
      <c r="I328" s="17" t="s">
        <v>28</v>
      </c>
      <c r="J328" s="18">
        <v>4000</v>
      </c>
      <c r="K328" s="19" t="s">
        <v>42</v>
      </c>
      <c r="L328" s="19"/>
      <c r="M328" s="19" t="s">
        <v>1112</v>
      </c>
      <c r="N328" s="20" t="s">
        <v>37</v>
      </c>
      <c r="O328" s="21"/>
      <c r="P328" s="22"/>
      <c r="Q328" s="23"/>
      <c r="R328" s="19"/>
      <c r="S328" s="45"/>
      <c r="T328" s="45"/>
      <c r="U328" s="45"/>
      <c r="V328" s="45"/>
      <c r="W328" s="45"/>
      <c r="X328" s="45"/>
      <c r="Y328" s="45"/>
      <c r="Z328" s="45"/>
      <c r="AA328" s="45"/>
      <c r="AB328" s="45"/>
      <c r="AC328" s="45"/>
      <c r="AD328" s="45"/>
      <c r="AE328" s="45"/>
      <c r="AF328" s="45"/>
      <c r="AG328" s="45"/>
      <c r="AH328" s="45"/>
      <c r="AI328" s="45"/>
      <c r="AJ328" s="45"/>
      <c r="AK328" s="45"/>
      <c r="AL328" s="45"/>
      <c r="AM328" s="45"/>
      <c r="AN328" s="45"/>
      <c r="AO328" s="45"/>
      <c r="AP328" s="45"/>
      <c r="AQ328" s="45"/>
      <c r="AR328" s="45"/>
      <c r="AS328" s="45"/>
      <c r="AT328" s="45"/>
    </row>
    <row r="329" spans="1:46" ht="17">
      <c r="A329" s="11">
        <v>44378</v>
      </c>
      <c r="B329" s="11">
        <v>44384</v>
      </c>
      <c r="C329" s="12">
        <v>100015505420</v>
      </c>
      <c r="D329" s="32" t="s">
        <v>1113</v>
      </c>
      <c r="E329" s="14" t="s">
        <v>74</v>
      </c>
      <c r="F329" s="14" t="s">
        <v>135</v>
      </c>
      <c r="G329" s="15" t="s">
        <v>1077</v>
      </c>
      <c r="H329" s="16">
        <v>0.5</v>
      </c>
      <c r="I329" s="17" t="s">
        <v>46</v>
      </c>
      <c r="J329" s="18">
        <v>4000</v>
      </c>
      <c r="K329" s="19" t="s">
        <v>23</v>
      </c>
      <c r="L329" s="19"/>
      <c r="M329" s="19" t="s">
        <v>267</v>
      </c>
      <c r="N329" s="20" t="s">
        <v>37</v>
      </c>
      <c r="O329" s="11"/>
      <c r="P329" s="22"/>
      <c r="Q329" s="23" t="s">
        <v>139</v>
      </c>
      <c r="R329" s="19"/>
      <c r="S329" s="44"/>
      <c r="T329" s="45"/>
      <c r="U329" s="45"/>
      <c r="V329" s="45"/>
      <c r="W329" s="45"/>
      <c r="X329" s="45"/>
      <c r="Y329" s="45"/>
      <c r="Z329" s="45"/>
      <c r="AA329" s="45"/>
      <c r="AB329" s="45"/>
      <c r="AC329" s="45"/>
      <c r="AD329" s="45"/>
      <c r="AE329" s="45"/>
      <c r="AF329" s="45"/>
      <c r="AG329" s="45"/>
      <c r="AH329" s="45"/>
      <c r="AI329" s="45"/>
      <c r="AJ329" s="45"/>
      <c r="AK329" s="45"/>
      <c r="AL329" s="45"/>
      <c r="AM329" s="45"/>
      <c r="AN329" s="45"/>
      <c r="AO329" s="45"/>
      <c r="AP329" s="45"/>
      <c r="AQ329" s="45"/>
      <c r="AR329" s="45"/>
      <c r="AS329" s="45"/>
      <c r="AT329" s="45"/>
    </row>
    <row r="330" spans="1:46" ht="17">
      <c r="A330" s="11">
        <v>44378</v>
      </c>
      <c r="B330" s="11">
        <v>44378</v>
      </c>
      <c r="C330" s="12">
        <v>100018085403</v>
      </c>
      <c r="D330" s="32" t="s">
        <v>1114</v>
      </c>
      <c r="E330" s="14" t="s">
        <v>784</v>
      </c>
      <c r="F330" s="14" t="s">
        <v>135</v>
      </c>
      <c r="G330" s="15" t="s">
        <v>182</v>
      </c>
      <c r="H330" s="16">
        <v>1</v>
      </c>
      <c r="I330" s="17" t="s">
        <v>46</v>
      </c>
      <c r="J330" s="18">
        <v>10463</v>
      </c>
      <c r="K330" s="19" t="s">
        <v>23</v>
      </c>
      <c r="L330" s="19" t="s">
        <v>188</v>
      </c>
      <c r="M330" s="19" t="s">
        <v>793</v>
      </c>
      <c r="N330" s="20" t="s">
        <v>37</v>
      </c>
      <c r="O330" s="36">
        <v>44378</v>
      </c>
      <c r="P330" s="22">
        <v>10463</v>
      </c>
      <c r="Q330" s="23" t="s">
        <v>139</v>
      </c>
      <c r="R330" s="19"/>
      <c r="S330" s="44"/>
      <c r="T330" s="45"/>
      <c r="U330" s="45"/>
      <c r="V330" s="45"/>
      <c r="W330" s="45"/>
      <c r="X330" s="45"/>
      <c r="Y330" s="45"/>
      <c r="Z330" s="45"/>
      <c r="AA330" s="45"/>
      <c r="AB330" s="45"/>
      <c r="AC330" s="45"/>
      <c r="AD330" s="45"/>
      <c r="AE330" s="45"/>
      <c r="AF330" s="45"/>
      <c r="AG330" s="45"/>
      <c r="AH330" s="45"/>
      <c r="AI330" s="45"/>
      <c r="AJ330" s="45"/>
      <c r="AK330" s="45"/>
      <c r="AL330" s="45"/>
      <c r="AM330" s="45"/>
      <c r="AN330" s="45"/>
      <c r="AO330" s="45"/>
      <c r="AP330" s="45"/>
      <c r="AQ330" s="45"/>
      <c r="AR330" s="45"/>
      <c r="AS330" s="45"/>
      <c r="AT330" s="45"/>
    </row>
    <row r="331" spans="1:46" ht="34">
      <c r="A331" s="11">
        <v>44378</v>
      </c>
      <c r="B331" s="11">
        <v>44383</v>
      </c>
      <c r="C331" s="12">
        <v>100006277149</v>
      </c>
      <c r="D331" s="32" t="s">
        <v>1115</v>
      </c>
      <c r="E331" s="14" t="s">
        <v>1116</v>
      </c>
      <c r="F331" s="14" t="s">
        <v>336</v>
      </c>
      <c r="G331" s="15" t="s">
        <v>1117</v>
      </c>
      <c r="H331" s="16">
        <v>1</v>
      </c>
      <c r="I331" s="17" t="s">
        <v>28</v>
      </c>
      <c r="J331" s="18">
        <v>7000</v>
      </c>
      <c r="K331" s="19" t="s">
        <v>23</v>
      </c>
      <c r="L331" s="19" t="s">
        <v>1118</v>
      </c>
      <c r="M331" s="19"/>
      <c r="N331" s="20" t="s">
        <v>37</v>
      </c>
      <c r="O331" s="36">
        <v>44383</v>
      </c>
      <c r="P331" s="22">
        <v>7287</v>
      </c>
      <c r="Q331" s="23" t="s">
        <v>139</v>
      </c>
      <c r="R331" s="19"/>
      <c r="S331" s="44"/>
      <c r="T331" s="45"/>
      <c r="U331" s="45"/>
      <c r="V331" s="45"/>
      <c r="W331" s="45"/>
      <c r="X331" s="45"/>
      <c r="Y331" s="45"/>
      <c r="Z331" s="45"/>
      <c r="AA331" s="45"/>
      <c r="AB331" s="45"/>
      <c r="AC331" s="45"/>
      <c r="AD331" s="45"/>
      <c r="AE331" s="45"/>
      <c r="AF331" s="45"/>
      <c r="AG331" s="45"/>
      <c r="AH331" s="45"/>
      <c r="AI331" s="45"/>
      <c r="AJ331" s="45"/>
      <c r="AK331" s="45"/>
      <c r="AL331" s="45"/>
      <c r="AM331" s="45"/>
      <c r="AN331" s="45"/>
      <c r="AO331" s="45"/>
      <c r="AP331" s="45"/>
      <c r="AQ331" s="45"/>
      <c r="AR331" s="45"/>
      <c r="AS331" s="45"/>
      <c r="AT331" s="45"/>
    </row>
    <row r="332" spans="1:46" ht="17">
      <c r="A332" s="11">
        <v>44378</v>
      </c>
      <c r="B332" s="11"/>
      <c r="C332" s="12">
        <v>100003087003</v>
      </c>
      <c r="D332" s="32" t="s">
        <v>1119</v>
      </c>
      <c r="E332" s="14" t="s">
        <v>74</v>
      </c>
      <c r="F332" s="14" t="s">
        <v>336</v>
      </c>
      <c r="G332" s="15" t="s">
        <v>1120</v>
      </c>
      <c r="H332" s="16">
        <v>0.5</v>
      </c>
      <c r="I332" s="17" t="s">
        <v>28</v>
      </c>
      <c r="J332" s="18">
        <v>3500</v>
      </c>
      <c r="K332" s="19" t="s">
        <v>154</v>
      </c>
      <c r="L332" s="19" t="s">
        <v>188</v>
      </c>
      <c r="M332" s="19" t="s">
        <v>1121</v>
      </c>
      <c r="N332" s="20" t="s">
        <v>37</v>
      </c>
      <c r="O332" s="21"/>
      <c r="P332" s="22"/>
      <c r="Q332" s="23"/>
      <c r="R332" s="19"/>
      <c r="S332" s="44"/>
      <c r="T332" s="45"/>
      <c r="U332" s="45"/>
      <c r="V332" s="45"/>
      <c r="W332" s="45"/>
      <c r="X332" s="45"/>
      <c r="Y332" s="45"/>
      <c r="Z332" s="45"/>
      <c r="AA332" s="45"/>
      <c r="AB332" s="45"/>
      <c r="AC332" s="45"/>
      <c r="AD332" s="45"/>
      <c r="AE332" s="45"/>
      <c r="AF332" s="45"/>
      <c r="AG332" s="45"/>
      <c r="AH332" s="45"/>
      <c r="AI332" s="45"/>
      <c r="AJ332" s="45"/>
      <c r="AK332" s="45"/>
      <c r="AL332" s="45"/>
      <c r="AM332" s="45"/>
      <c r="AN332" s="45"/>
      <c r="AO332" s="45"/>
      <c r="AP332" s="45"/>
      <c r="AQ332" s="45"/>
      <c r="AR332" s="45"/>
      <c r="AS332" s="45"/>
      <c r="AT332" s="45"/>
    </row>
    <row r="333" spans="1:46" ht="17">
      <c r="A333" s="11">
        <v>44378</v>
      </c>
      <c r="B333" s="11">
        <v>44383</v>
      </c>
      <c r="C333" s="68">
        <v>100019201923</v>
      </c>
      <c r="D333" s="32" t="s">
        <v>1122</v>
      </c>
      <c r="E333" s="14" t="s">
        <v>74</v>
      </c>
      <c r="F333" s="14" t="s">
        <v>20</v>
      </c>
      <c r="G333" s="15" t="s">
        <v>870</v>
      </c>
      <c r="H333" s="16">
        <v>0.25</v>
      </c>
      <c r="I333" s="17" t="s">
        <v>68</v>
      </c>
      <c r="J333" s="18">
        <v>3500</v>
      </c>
      <c r="K333" s="19" t="s">
        <v>154</v>
      </c>
      <c r="L333" s="19"/>
      <c r="M333" s="19"/>
      <c r="N333" s="20"/>
      <c r="O333" s="21"/>
      <c r="P333" s="22"/>
      <c r="Q333" s="23"/>
      <c r="R333" s="19" t="s">
        <v>1123</v>
      </c>
      <c r="S333" s="44"/>
      <c r="T333" s="45"/>
      <c r="U333" s="45"/>
      <c r="V333" s="45"/>
      <c r="W333" s="45"/>
      <c r="X333" s="45"/>
      <c r="Y333" s="45"/>
      <c r="Z333" s="45"/>
      <c r="AA333" s="45"/>
      <c r="AB333" s="45"/>
      <c r="AC333" s="45"/>
      <c r="AD333" s="45"/>
      <c r="AE333" s="45"/>
      <c r="AF333" s="45"/>
      <c r="AG333" s="45"/>
      <c r="AH333" s="45"/>
      <c r="AI333" s="45"/>
      <c r="AJ333" s="45"/>
      <c r="AK333" s="45"/>
      <c r="AL333" s="45"/>
      <c r="AM333" s="45"/>
      <c r="AN333" s="45"/>
      <c r="AO333" s="45"/>
      <c r="AP333" s="45"/>
      <c r="AQ333" s="45"/>
      <c r="AR333" s="45"/>
      <c r="AS333" s="45"/>
      <c r="AT333" s="45"/>
    </row>
    <row r="334" spans="1:46" ht="17">
      <c r="A334" s="11">
        <v>44378</v>
      </c>
      <c r="B334" s="11">
        <v>44378</v>
      </c>
      <c r="C334" s="12">
        <v>100014691198</v>
      </c>
      <c r="D334" s="32" t="s">
        <v>1124</v>
      </c>
      <c r="E334" s="14" t="s">
        <v>19</v>
      </c>
      <c r="F334" s="14" t="s">
        <v>337</v>
      </c>
      <c r="G334" s="15" t="s">
        <v>1098</v>
      </c>
      <c r="H334" s="16">
        <v>1</v>
      </c>
      <c r="I334" s="17" t="s">
        <v>28</v>
      </c>
      <c r="J334" s="18">
        <v>5974</v>
      </c>
      <c r="K334" s="19" t="s">
        <v>1125</v>
      </c>
      <c r="L334" s="19" t="s">
        <v>188</v>
      </c>
      <c r="M334" s="19"/>
      <c r="N334" s="20" t="s">
        <v>37</v>
      </c>
      <c r="O334" s="71">
        <v>44378</v>
      </c>
      <c r="P334" s="22">
        <v>5974</v>
      </c>
      <c r="Q334" s="23"/>
      <c r="R334" s="19"/>
      <c r="S334" s="44"/>
      <c r="T334" s="45"/>
      <c r="U334" s="45"/>
      <c r="V334" s="45"/>
      <c r="W334" s="45"/>
      <c r="X334" s="45"/>
      <c r="Y334" s="45"/>
      <c r="Z334" s="45"/>
      <c r="AA334" s="45"/>
      <c r="AB334" s="45"/>
      <c r="AC334" s="45"/>
      <c r="AD334" s="45"/>
      <c r="AE334" s="45"/>
      <c r="AF334" s="45"/>
      <c r="AG334" s="45"/>
      <c r="AH334" s="45"/>
      <c r="AI334" s="45"/>
      <c r="AJ334" s="45"/>
      <c r="AK334" s="45"/>
      <c r="AL334" s="45"/>
      <c r="AM334" s="45"/>
      <c r="AN334" s="45"/>
      <c r="AO334" s="45"/>
      <c r="AP334" s="45"/>
      <c r="AQ334" s="45"/>
      <c r="AR334" s="45"/>
      <c r="AS334" s="45"/>
      <c r="AT334" s="45"/>
    </row>
    <row r="335" spans="1:46" ht="68">
      <c r="A335" s="31">
        <v>44378</v>
      </c>
      <c r="B335" s="31">
        <v>44379</v>
      </c>
      <c r="C335" s="12">
        <v>100020017114</v>
      </c>
      <c r="D335" s="32" t="s">
        <v>1126</v>
      </c>
      <c r="E335" s="14" t="s">
        <v>19</v>
      </c>
      <c r="F335" s="14" t="s">
        <v>66</v>
      </c>
      <c r="G335" s="15" t="s">
        <v>187</v>
      </c>
      <c r="H335" s="16">
        <v>1</v>
      </c>
      <c r="I335" s="17" t="s">
        <v>68</v>
      </c>
      <c r="J335" s="18">
        <v>5132</v>
      </c>
      <c r="K335" s="19" t="s">
        <v>42</v>
      </c>
      <c r="L335" s="19"/>
      <c r="M335" s="19" t="s">
        <v>1127</v>
      </c>
      <c r="N335" s="20" t="s">
        <v>37</v>
      </c>
      <c r="O335" s="36">
        <v>44379</v>
      </c>
      <c r="P335" s="22">
        <v>5132</v>
      </c>
      <c r="Q335" s="23" t="s">
        <v>139</v>
      </c>
      <c r="R335" s="19"/>
      <c r="S335" s="44"/>
      <c r="T335" s="45"/>
      <c r="U335" s="45"/>
      <c r="V335" s="45"/>
      <c r="W335" s="45"/>
      <c r="X335" s="45"/>
      <c r="Y335" s="45"/>
      <c r="Z335" s="45"/>
      <c r="AA335" s="45"/>
      <c r="AB335" s="45"/>
      <c r="AC335" s="45"/>
      <c r="AD335" s="45"/>
      <c r="AE335" s="45"/>
      <c r="AF335" s="45"/>
      <c r="AG335" s="45"/>
      <c r="AH335" s="45"/>
      <c r="AI335" s="45"/>
      <c r="AJ335" s="45"/>
      <c r="AK335" s="45"/>
      <c r="AL335" s="45"/>
      <c r="AM335" s="45"/>
      <c r="AN335" s="45"/>
      <c r="AO335" s="45"/>
      <c r="AP335" s="45"/>
      <c r="AQ335" s="45"/>
      <c r="AR335" s="45"/>
      <c r="AS335" s="45"/>
      <c r="AT335" s="45"/>
    </row>
    <row r="336" spans="1:46" ht="34">
      <c r="A336" s="11">
        <v>44378</v>
      </c>
      <c r="B336" s="11">
        <v>44378</v>
      </c>
      <c r="C336" s="12">
        <v>100018226467</v>
      </c>
      <c r="D336" s="32" t="s">
        <v>1128</v>
      </c>
      <c r="E336" s="14" t="s">
        <v>19</v>
      </c>
      <c r="F336" s="14" t="s">
        <v>337</v>
      </c>
      <c r="G336" s="15" t="s">
        <v>397</v>
      </c>
      <c r="H336" s="16">
        <v>0.25</v>
      </c>
      <c r="I336" s="17" t="s">
        <v>28</v>
      </c>
      <c r="J336" s="18">
        <v>3000</v>
      </c>
      <c r="K336" s="19" t="s">
        <v>42</v>
      </c>
      <c r="L336" s="19"/>
      <c r="M336" s="19" t="s">
        <v>1129</v>
      </c>
      <c r="N336" s="20" t="s">
        <v>37</v>
      </c>
      <c r="O336" s="21"/>
      <c r="P336" s="22"/>
      <c r="Q336" s="23"/>
      <c r="R336" s="19"/>
      <c r="S336" s="44"/>
      <c r="T336" s="45"/>
      <c r="U336" s="45"/>
      <c r="V336" s="45"/>
      <c r="W336" s="45"/>
      <c r="X336" s="45"/>
      <c r="Y336" s="45"/>
      <c r="Z336" s="45"/>
      <c r="AA336" s="45"/>
      <c r="AB336" s="45"/>
      <c r="AC336" s="45"/>
      <c r="AD336" s="45"/>
      <c r="AE336" s="45"/>
      <c r="AF336" s="45"/>
      <c r="AG336" s="45"/>
      <c r="AH336" s="45"/>
      <c r="AI336" s="45"/>
      <c r="AJ336" s="45"/>
      <c r="AK336" s="45"/>
      <c r="AL336" s="45"/>
      <c r="AM336" s="45"/>
      <c r="AN336" s="45"/>
      <c r="AO336" s="45"/>
      <c r="AP336" s="45"/>
      <c r="AQ336" s="45"/>
      <c r="AR336" s="45"/>
      <c r="AS336" s="45"/>
      <c r="AT336" s="45"/>
    </row>
    <row r="337" spans="1:46" ht="17">
      <c r="A337" s="11">
        <v>44378</v>
      </c>
      <c r="B337" s="11">
        <v>44378</v>
      </c>
      <c r="C337" s="12">
        <v>100011865697</v>
      </c>
      <c r="D337" s="32" t="s">
        <v>1130</v>
      </c>
      <c r="E337" s="14" t="s">
        <v>74</v>
      </c>
      <c r="F337" s="14" t="s">
        <v>135</v>
      </c>
      <c r="G337" s="15" t="s">
        <v>1077</v>
      </c>
      <c r="H337" s="16">
        <v>0.5</v>
      </c>
      <c r="I337" s="17" t="s">
        <v>46</v>
      </c>
      <c r="J337" s="18">
        <v>3000</v>
      </c>
      <c r="K337" s="19" t="s">
        <v>23</v>
      </c>
      <c r="L337" s="19"/>
      <c r="M337" s="19" t="s">
        <v>1131</v>
      </c>
      <c r="N337" s="20" t="s">
        <v>37</v>
      </c>
      <c r="O337" s="21"/>
      <c r="P337" s="22"/>
      <c r="Q337" s="23" t="s">
        <v>139</v>
      </c>
      <c r="R337" s="19"/>
      <c r="S337" s="44"/>
      <c r="T337" s="45"/>
      <c r="U337" s="45"/>
      <c r="V337" s="45"/>
      <c r="W337" s="45"/>
      <c r="X337" s="45"/>
      <c r="Y337" s="45"/>
      <c r="Z337" s="45"/>
      <c r="AA337" s="45"/>
      <c r="AB337" s="45"/>
      <c r="AC337" s="45"/>
      <c r="AD337" s="45"/>
      <c r="AE337" s="45"/>
      <c r="AF337" s="45"/>
      <c r="AG337" s="45"/>
      <c r="AH337" s="45"/>
      <c r="AI337" s="45"/>
      <c r="AJ337" s="45"/>
      <c r="AK337" s="45"/>
      <c r="AL337" s="45"/>
      <c r="AM337" s="45"/>
      <c r="AN337" s="45"/>
      <c r="AO337" s="45"/>
      <c r="AP337" s="45"/>
      <c r="AQ337" s="45"/>
      <c r="AR337" s="45"/>
      <c r="AS337" s="45"/>
      <c r="AT337" s="45"/>
    </row>
    <row r="338" spans="1:46" ht="34">
      <c r="A338" s="11">
        <v>44378</v>
      </c>
      <c r="B338" s="11">
        <v>44378</v>
      </c>
      <c r="C338" s="68">
        <v>100010730895</v>
      </c>
      <c r="D338" s="32" t="s">
        <v>1132</v>
      </c>
      <c r="E338" s="14" t="s">
        <v>45</v>
      </c>
      <c r="F338" s="14" t="s">
        <v>39</v>
      </c>
      <c r="G338" s="15" t="s">
        <v>110</v>
      </c>
      <c r="H338" s="16">
        <v>0.25</v>
      </c>
      <c r="I338" s="17"/>
      <c r="J338" s="18">
        <v>3000</v>
      </c>
      <c r="K338" s="19" t="s">
        <v>86</v>
      </c>
      <c r="L338" s="19"/>
      <c r="M338" s="19" t="s">
        <v>1133</v>
      </c>
      <c r="N338" s="20" t="s">
        <v>37</v>
      </c>
      <c r="O338" s="21"/>
      <c r="P338" s="22"/>
      <c r="Q338" s="23"/>
      <c r="R338" s="87"/>
      <c r="S338" s="44"/>
      <c r="T338" s="45"/>
      <c r="U338" s="45"/>
      <c r="V338" s="45"/>
      <c r="W338" s="45"/>
      <c r="X338" s="45"/>
      <c r="Y338" s="45"/>
      <c r="Z338" s="45"/>
      <c r="AA338" s="45"/>
      <c r="AB338" s="45"/>
      <c r="AC338" s="45"/>
      <c r="AD338" s="45"/>
      <c r="AE338" s="45"/>
      <c r="AF338" s="45"/>
      <c r="AG338" s="45"/>
      <c r="AH338" s="45"/>
      <c r="AI338" s="45"/>
      <c r="AJ338" s="45"/>
      <c r="AK338" s="45"/>
      <c r="AL338" s="45"/>
      <c r="AM338" s="45"/>
      <c r="AN338" s="45"/>
      <c r="AO338" s="45"/>
      <c r="AP338" s="45"/>
      <c r="AQ338" s="45"/>
      <c r="AR338" s="45"/>
      <c r="AS338" s="45"/>
      <c r="AT338" s="45"/>
    </row>
    <row r="339" spans="1:46" ht="68">
      <c r="A339" s="11">
        <v>44378</v>
      </c>
      <c r="B339" s="11">
        <v>44382</v>
      </c>
      <c r="C339" s="12">
        <v>3533518050</v>
      </c>
      <c r="D339" s="32" t="s">
        <v>1134</v>
      </c>
      <c r="E339" s="14" t="s">
        <v>19</v>
      </c>
      <c r="F339" s="14" t="s">
        <v>66</v>
      </c>
      <c r="G339" s="15" t="s">
        <v>191</v>
      </c>
      <c r="H339" s="16">
        <v>0.25</v>
      </c>
      <c r="I339" s="17" t="s">
        <v>68</v>
      </c>
      <c r="J339" s="18">
        <v>3000</v>
      </c>
      <c r="K339" s="19" t="s">
        <v>42</v>
      </c>
      <c r="L339" s="19" t="s">
        <v>1135</v>
      </c>
      <c r="M339" s="19" t="s">
        <v>1136</v>
      </c>
      <c r="N339" s="20" t="s">
        <v>37</v>
      </c>
      <c r="O339" s="21"/>
      <c r="P339" s="22"/>
      <c r="Q339" s="23"/>
      <c r="R339" s="19"/>
      <c r="S339" s="44"/>
      <c r="T339" s="45"/>
      <c r="U339" s="45"/>
      <c r="V339" s="45"/>
      <c r="W339" s="45"/>
      <c r="X339" s="45"/>
      <c r="Y339" s="45"/>
      <c r="Z339" s="45"/>
      <c r="AA339" s="45"/>
      <c r="AB339" s="45"/>
      <c r="AC339" s="45"/>
      <c r="AD339" s="45"/>
      <c r="AE339" s="45"/>
      <c r="AF339" s="45"/>
      <c r="AG339" s="45"/>
      <c r="AH339" s="45"/>
      <c r="AI339" s="45"/>
      <c r="AJ339" s="45"/>
      <c r="AK339" s="45"/>
      <c r="AL339" s="45"/>
      <c r="AM339" s="45"/>
      <c r="AN339" s="45"/>
      <c r="AO339" s="45"/>
      <c r="AP339" s="45"/>
      <c r="AQ339" s="45"/>
      <c r="AR339" s="45"/>
      <c r="AS339" s="45"/>
      <c r="AT339" s="45"/>
    </row>
    <row r="340" spans="1:46" ht="17">
      <c r="A340" s="11">
        <v>44378</v>
      </c>
      <c r="B340" s="11">
        <v>44382</v>
      </c>
      <c r="C340" s="12">
        <v>100015633310</v>
      </c>
      <c r="D340" s="32" t="s">
        <v>1137</v>
      </c>
      <c r="E340" s="14" t="s">
        <v>74</v>
      </c>
      <c r="F340" s="14" t="s">
        <v>336</v>
      </c>
      <c r="G340" s="15" t="s">
        <v>1120</v>
      </c>
      <c r="H340" s="16">
        <v>1</v>
      </c>
      <c r="I340" s="17" t="s">
        <v>28</v>
      </c>
      <c r="J340" s="18">
        <v>5000</v>
      </c>
      <c r="K340" s="19" t="s">
        <v>23</v>
      </c>
      <c r="L340" s="19" t="s">
        <v>188</v>
      </c>
      <c r="M340" s="19" t="s">
        <v>1138</v>
      </c>
      <c r="N340" s="20" t="s">
        <v>37</v>
      </c>
      <c r="O340" s="71">
        <v>44382</v>
      </c>
      <c r="P340" s="22">
        <v>2807</v>
      </c>
      <c r="Q340" s="23" t="s">
        <v>139</v>
      </c>
      <c r="R340" s="19"/>
      <c r="S340" s="44"/>
      <c r="T340" s="45"/>
      <c r="U340" s="45"/>
      <c r="V340" s="45"/>
      <c r="W340" s="45"/>
      <c r="X340" s="45"/>
      <c r="Y340" s="45"/>
      <c r="Z340" s="45"/>
      <c r="AA340" s="45"/>
      <c r="AB340" s="45"/>
      <c r="AC340" s="45"/>
      <c r="AD340" s="45"/>
      <c r="AE340" s="45"/>
      <c r="AF340" s="45"/>
      <c r="AG340" s="45"/>
      <c r="AH340" s="45"/>
      <c r="AI340" s="45"/>
      <c r="AJ340" s="45"/>
      <c r="AK340" s="45"/>
      <c r="AL340" s="45"/>
      <c r="AM340" s="45"/>
      <c r="AN340" s="45"/>
      <c r="AO340" s="45"/>
      <c r="AP340" s="45"/>
      <c r="AQ340" s="45"/>
      <c r="AR340" s="45"/>
      <c r="AS340" s="45"/>
      <c r="AT340" s="45"/>
    </row>
    <row r="341" spans="1:46" ht="68">
      <c r="A341" s="11">
        <v>44378</v>
      </c>
      <c r="B341" s="11">
        <v>44382</v>
      </c>
      <c r="C341" s="12">
        <v>100019746695</v>
      </c>
      <c r="D341" s="32" t="s">
        <v>1139</v>
      </c>
      <c r="E341" s="14" t="s">
        <v>19</v>
      </c>
      <c r="F341" s="14" t="s">
        <v>66</v>
      </c>
      <c r="G341" s="15" t="s">
        <v>191</v>
      </c>
      <c r="H341" s="16">
        <v>0.25</v>
      </c>
      <c r="I341" s="17" t="s">
        <v>46</v>
      </c>
      <c r="J341" s="18">
        <v>3000</v>
      </c>
      <c r="K341" s="19" t="s">
        <v>86</v>
      </c>
      <c r="L341" s="19" t="s">
        <v>1140</v>
      </c>
      <c r="M341" s="19" t="s">
        <v>1141</v>
      </c>
      <c r="N341" s="20" t="s">
        <v>37</v>
      </c>
      <c r="O341" s="21"/>
      <c r="P341" s="22"/>
      <c r="Q341" s="23"/>
      <c r="R341" s="19"/>
      <c r="S341" s="44"/>
      <c r="T341" s="45"/>
      <c r="U341" s="45"/>
      <c r="V341" s="45"/>
      <c r="W341" s="45"/>
      <c r="X341" s="45"/>
      <c r="Y341" s="45"/>
      <c r="Z341" s="45"/>
      <c r="AA341" s="45"/>
      <c r="AB341" s="45"/>
      <c r="AC341" s="45"/>
      <c r="AD341" s="45"/>
      <c r="AE341" s="45"/>
      <c r="AF341" s="45"/>
      <c r="AG341" s="45"/>
      <c r="AH341" s="45"/>
      <c r="AI341" s="45"/>
      <c r="AJ341" s="45"/>
      <c r="AK341" s="45"/>
      <c r="AL341" s="45"/>
      <c r="AM341" s="45"/>
      <c r="AN341" s="45"/>
      <c r="AO341" s="45"/>
      <c r="AP341" s="45"/>
      <c r="AQ341" s="45"/>
      <c r="AR341" s="45"/>
      <c r="AS341" s="45"/>
      <c r="AT341" s="45"/>
    </row>
    <row r="342" spans="1:46" ht="68">
      <c r="A342" s="36">
        <v>44378</v>
      </c>
      <c r="B342" s="36">
        <v>44382</v>
      </c>
      <c r="C342" s="78" t="s">
        <v>1142</v>
      </c>
      <c r="D342" s="26" t="s">
        <v>1139</v>
      </c>
      <c r="E342" s="14" t="s">
        <v>19</v>
      </c>
      <c r="F342" s="14" t="s">
        <v>66</v>
      </c>
      <c r="G342" s="33" t="s">
        <v>191</v>
      </c>
      <c r="H342" s="16">
        <v>0.3</v>
      </c>
      <c r="I342" s="17" t="s">
        <v>46</v>
      </c>
      <c r="J342" s="18">
        <v>3000</v>
      </c>
      <c r="K342" s="29" t="s">
        <v>86</v>
      </c>
      <c r="L342" s="90"/>
      <c r="M342" s="26" t="s">
        <v>1143</v>
      </c>
      <c r="N342" s="27"/>
      <c r="O342" s="80"/>
      <c r="P342" s="81"/>
      <c r="Q342" s="38"/>
      <c r="R342" s="26"/>
      <c r="S342" s="44"/>
      <c r="T342" s="45"/>
      <c r="U342" s="45"/>
      <c r="V342" s="45"/>
      <c r="W342" s="45"/>
      <c r="X342" s="45"/>
      <c r="Y342" s="45"/>
      <c r="Z342" s="45"/>
      <c r="AA342" s="45"/>
      <c r="AB342" s="45"/>
      <c r="AC342" s="45"/>
      <c r="AD342" s="45"/>
      <c r="AE342" s="45"/>
      <c r="AF342" s="45"/>
      <c r="AG342" s="45"/>
      <c r="AH342" s="45"/>
      <c r="AI342" s="45"/>
      <c r="AJ342" s="45"/>
      <c r="AK342" s="45"/>
      <c r="AL342" s="45"/>
      <c r="AM342" s="45"/>
      <c r="AN342" s="45"/>
      <c r="AO342" s="45"/>
      <c r="AP342" s="45"/>
      <c r="AQ342" s="45"/>
      <c r="AR342" s="45"/>
      <c r="AS342" s="45"/>
      <c r="AT342" s="45"/>
    </row>
    <row r="343" spans="1:46" ht="17">
      <c r="A343" s="11">
        <v>44378</v>
      </c>
      <c r="B343" s="11">
        <v>44378</v>
      </c>
      <c r="C343" s="12">
        <v>100009536080</v>
      </c>
      <c r="D343" s="32" t="s">
        <v>1144</v>
      </c>
      <c r="E343" s="14" t="s">
        <v>74</v>
      </c>
      <c r="F343" s="14" t="s">
        <v>135</v>
      </c>
      <c r="G343" s="15" t="s">
        <v>1145</v>
      </c>
      <c r="H343" s="16">
        <v>0.5</v>
      </c>
      <c r="I343" s="17" t="s">
        <v>46</v>
      </c>
      <c r="J343" s="18">
        <v>3000</v>
      </c>
      <c r="K343" s="19" t="s">
        <v>23</v>
      </c>
      <c r="L343" s="19"/>
      <c r="M343" s="19" t="s">
        <v>228</v>
      </c>
      <c r="N343" s="20" t="s">
        <v>37</v>
      </c>
      <c r="O343" s="21"/>
      <c r="P343" s="22"/>
      <c r="Q343" s="23" t="s">
        <v>139</v>
      </c>
      <c r="R343" s="19"/>
      <c r="S343" s="44"/>
      <c r="T343" s="45"/>
      <c r="U343" s="45"/>
      <c r="V343" s="45"/>
      <c r="W343" s="45"/>
      <c r="X343" s="45"/>
      <c r="Y343" s="45"/>
      <c r="Z343" s="45"/>
      <c r="AA343" s="45"/>
      <c r="AB343" s="45"/>
      <c r="AC343" s="45"/>
      <c r="AD343" s="45"/>
      <c r="AE343" s="45"/>
      <c r="AF343" s="45"/>
      <c r="AG343" s="45"/>
      <c r="AH343" s="45"/>
      <c r="AI343" s="45"/>
      <c r="AJ343" s="45"/>
      <c r="AK343" s="45"/>
      <c r="AL343" s="45"/>
      <c r="AM343" s="45"/>
      <c r="AN343" s="45"/>
      <c r="AO343" s="45"/>
      <c r="AP343" s="45"/>
      <c r="AQ343" s="45"/>
      <c r="AR343" s="45"/>
      <c r="AS343" s="45"/>
      <c r="AT343" s="45"/>
    </row>
    <row r="344" spans="1:46" ht="34">
      <c r="A344" s="11">
        <v>44378</v>
      </c>
      <c r="B344" s="11">
        <v>44378</v>
      </c>
      <c r="C344" s="68">
        <v>100018987638</v>
      </c>
      <c r="D344" s="32" t="s">
        <v>1146</v>
      </c>
      <c r="E344" s="14" t="s">
        <v>19</v>
      </c>
      <c r="F344" s="14" t="s">
        <v>20</v>
      </c>
      <c r="G344" s="15" t="s">
        <v>176</v>
      </c>
      <c r="H344" s="16">
        <v>0.25</v>
      </c>
      <c r="I344" s="17" t="s">
        <v>177</v>
      </c>
      <c r="J344" s="18">
        <v>3000</v>
      </c>
      <c r="K344" s="19" t="s">
        <v>154</v>
      </c>
      <c r="L344" s="19"/>
      <c r="M344" s="19" t="s">
        <v>1147</v>
      </c>
      <c r="N344" s="20"/>
      <c r="O344" s="21"/>
      <c r="P344" s="22"/>
      <c r="Q344" s="23"/>
      <c r="R344" s="19" t="s">
        <v>1147</v>
      </c>
      <c r="S344" s="44"/>
      <c r="T344" s="45"/>
      <c r="U344" s="45"/>
      <c r="V344" s="45"/>
      <c r="W344" s="45"/>
      <c r="X344" s="45"/>
      <c r="Y344" s="45"/>
      <c r="Z344" s="45"/>
      <c r="AA344" s="45"/>
      <c r="AB344" s="45"/>
      <c r="AC344" s="45"/>
      <c r="AD344" s="45"/>
      <c r="AE344" s="45"/>
      <c r="AF344" s="45"/>
      <c r="AG344" s="45"/>
      <c r="AH344" s="45"/>
      <c r="AI344" s="45"/>
      <c r="AJ344" s="45"/>
      <c r="AK344" s="45"/>
      <c r="AL344" s="45"/>
      <c r="AM344" s="45"/>
      <c r="AN344" s="45"/>
      <c r="AO344" s="45"/>
      <c r="AP344" s="45"/>
      <c r="AQ344" s="45"/>
      <c r="AR344" s="45"/>
      <c r="AS344" s="45"/>
      <c r="AT344" s="45"/>
    </row>
    <row r="345" spans="1:46" ht="17">
      <c r="A345" s="31">
        <v>44378</v>
      </c>
      <c r="B345" s="31">
        <v>44384</v>
      </c>
      <c r="C345" s="12">
        <v>100020001997</v>
      </c>
      <c r="D345" s="32" t="s">
        <v>1148</v>
      </c>
      <c r="E345" s="14" t="s">
        <v>19</v>
      </c>
      <c r="F345" s="14" t="s">
        <v>337</v>
      </c>
      <c r="G345" s="15" t="s">
        <v>1149</v>
      </c>
      <c r="H345" s="16">
        <v>1</v>
      </c>
      <c r="I345" s="17" t="s">
        <v>28</v>
      </c>
      <c r="J345" s="18">
        <v>5000</v>
      </c>
      <c r="K345" s="19" t="s">
        <v>23</v>
      </c>
      <c r="L345" s="19" t="s">
        <v>188</v>
      </c>
      <c r="M345" s="19" t="s">
        <v>1150</v>
      </c>
      <c r="N345" s="20" t="s">
        <v>37</v>
      </c>
      <c r="O345" s="36">
        <v>44378</v>
      </c>
      <c r="P345" s="22">
        <v>13013</v>
      </c>
      <c r="Q345" s="23" t="s">
        <v>93</v>
      </c>
      <c r="R345" s="19"/>
      <c r="S345" s="44"/>
      <c r="T345" s="45"/>
      <c r="U345" s="45"/>
      <c r="V345" s="45"/>
      <c r="W345" s="45"/>
      <c r="X345" s="45"/>
      <c r="Y345" s="45"/>
      <c r="Z345" s="45"/>
      <c r="AA345" s="45"/>
      <c r="AB345" s="45"/>
      <c r="AC345" s="45"/>
      <c r="AD345" s="45"/>
      <c r="AE345" s="45"/>
      <c r="AF345" s="45"/>
      <c r="AG345" s="45"/>
      <c r="AH345" s="45"/>
      <c r="AI345" s="45"/>
      <c r="AJ345" s="45"/>
      <c r="AK345" s="45"/>
      <c r="AL345" s="45"/>
      <c r="AM345" s="45"/>
      <c r="AN345" s="45"/>
      <c r="AO345" s="45"/>
      <c r="AP345" s="45"/>
      <c r="AQ345" s="45"/>
      <c r="AR345" s="45"/>
      <c r="AS345" s="45"/>
      <c r="AT345" s="45"/>
    </row>
    <row r="346" spans="1:46" ht="17">
      <c r="A346" s="11">
        <v>44378</v>
      </c>
      <c r="B346" s="11">
        <v>44378</v>
      </c>
      <c r="C346" s="68">
        <v>100019931435</v>
      </c>
      <c r="D346" s="32" t="s">
        <v>1151</v>
      </c>
      <c r="E346" s="14" t="s">
        <v>19</v>
      </c>
      <c r="F346" s="14" t="s">
        <v>20</v>
      </c>
      <c r="G346" s="15" t="s">
        <v>49</v>
      </c>
      <c r="H346" s="16">
        <v>1</v>
      </c>
      <c r="I346" s="17" t="s">
        <v>68</v>
      </c>
      <c r="J346" s="18">
        <v>4142</v>
      </c>
      <c r="K346" s="19" t="s">
        <v>23</v>
      </c>
      <c r="L346" s="19"/>
      <c r="M346" s="19" t="s">
        <v>1011</v>
      </c>
      <c r="N346" s="20"/>
      <c r="O346" s="36">
        <v>44379</v>
      </c>
      <c r="P346" s="22">
        <v>4142</v>
      </c>
      <c r="Q346" s="23"/>
      <c r="R346" s="19" t="s">
        <v>1011</v>
      </c>
      <c r="S346" s="44"/>
      <c r="T346" s="45"/>
      <c r="U346" s="45"/>
      <c r="V346" s="45"/>
      <c r="W346" s="45"/>
      <c r="X346" s="45"/>
      <c r="Y346" s="45"/>
      <c r="Z346" s="45"/>
      <c r="AA346" s="45"/>
      <c r="AB346" s="45"/>
      <c r="AC346" s="45"/>
      <c r="AD346" s="45"/>
      <c r="AE346" s="45"/>
      <c r="AF346" s="45"/>
      <c r="AG346" s="45"/>
      <c r="AH346" s="45"/>
      <c r="AI346" s="45"/>
      <c r="AJ346" s="45"/>
      <c r="AK346" s="45"/>
      <c r="AL346" s="45"/>
      <c r="AM346" s="45"/>
      <c r="AN346" s="45"/>
      <c r="AO346" s="45"/>
      <c r="AP346" s="45"/>
      <c r="AQ346" s="45"/>
      <c r="AR346" s="45"/>
      <c r="AS346" s="45"/>
      <c r="AT346" s="45"/>
    </row>
    <row r="347" spans="1:46" ht="17">
      <c r="A347" s="11">
        <v>44378</v>
      </c>
      <c r="B347" s="11">
        <v>44378</v>
      </c>
      <c r="C347" s="12">
        <v>100019942981</v>
      </c>
      <c r="D347" s="32" t="s">
        <v>1152</v>
      </c>
      <c r="E347" s="14" t="s">
        <v>74</v>
      </c>
      <c r="F347" s="14" t="s">
        <v>336</v>
      </c>
      <c r="G347" s="15" t="s">
        <v>1120</v>
      </c>
      <c r="H347" s="16">
        <v>1</v>
      </c>
      <c r="I347" s="17" t="s">
        <v>28</v>
      </c>
      <c r="J347" s="18">
        <v>3829.63</v>
      </c>
      <c r="K347" s="19" t="s">
        <v>23</v>
      </c>
      <c r="L347" s="19" t="s">
        <v>188</v>
      </c>
      <c r="M347" s="19" t="s">
        <v>703</v>
      </c>
      <c r="N347" s="20" t="s">
        <v>37</v>
      </c>
      <c r="O347" s="36">
        <v>44378</v>
      </c>
      <c r="P347" s="22">
        <v>3830</v>
      </c>
      <c r="Q347" s="23" t="s">
        <v>139</v>
      </c>
      <c r="R347" s="19"/>
      <c r="S347" s="44"/>
      <c r="T347" s="45"/>
      <c r="U347" s="45"/>
      <c r="V347" s="45"/>
      <c r="W347" s="45"/>
      <c r="X347" s="45"/>
      <c r="Y347" s="45"/>
      <c r="Z347" s="45"/>
      <c r="AA347" s="45"/>
      <c r="AB347" s="45"/>
      <c r="AC347" s="45"/>
      <c r="AD347" s="45"/>
      <c r="AE347" s="45"/>
      <c r="AF347" s="45"/>
      <c r="AG347" s="45"/>
      <c r="AH347" s="45"/>
      <c r="AI347" s="45"/>
      <c r="AJ347" s="45"/>
      <c r="AK347" s="45"/>
      <c r="AL347" s="45"/>
      <c r="AM347" s="45"/>
      <c r="AN347" s="45"/>
      <c r="AO347" s="45"/>
      <c r="AP347" s="45"/>
      <c r="AQ347" s="45"/>
      <c r="AR347" s="45"/>
      <c r="AS347" s="45"/>
      <c r="AT347" s="45"/>
    </row>
    <row r="348" spans="1:46" ht="17">
      <c r="A348" s="11">
        <v>44378</v>
      </c>
      <c r="B348" s="11">
        <v>44378</v>
      </c>
      <c r="C348" s="12">
        <v>100019710837</v>
      </c>
      <c r="D348" s="32" t="s">
        <v>1153</v>
      </c>
      <c r="E348" s="14" t="s">
        <v>74</v>
      </c>
      <c r="F348" s="14" t="s">
        <v>135</v>
      </c>
      <c r="G348" s="15" t="s">
        <v>242</v>
      </c>
      <c r="H348" s="16">
        <v>1</v>
      </c>
      <c r="I348" s="17" t="s">
        <v>46</v>
      </c>
      <c r="J348" s="18">
        <v>3639</v>
      </c>
      <c r="K348" s="19" t="s">
        <v>23</v>
      </c>
      <c r="L348" s="19"/>
      <c r="M348" s="19" t="s">
        <v>228</v>
      </c>
      <c r="N348" s="20" t="s">
        <v>37</v>
      </c>
      <c r="O348" s="36">
        <v>44378</v>
      </c>
      <c r="P348" s="22">
        <v>3639</v>
      </c>
      <c r="Q348" s="23" t="s">
        <v>139</v>
      </c>
      <c r="R348" s="19"/>
      <c r="S348" s="44"/>
      <c r="T348" s="45"/>
      <c r="U348" s="45"/>
      <c r="V348" s="45"/>
      <c r="W348" s="45"/>
      <c r="X348" s="45"/>
      <c r="Y348" s="45"/>
      <c r="Z348" s="45"/>
      <c r="AA348" s="45"/>
      <c r="AB348" s="45"/>
      <c r="AC348" s="45"/>
      <c r="AD348" s="45"/>
      <c r="AE348" s="45"/>
      <c r="AF348" s="45"/>
      <c r="AG348" s="45"/>
      <c r="AH348" s="45"/>
      <c r="AI348" s="45"/>
      <c r="AJ348" s="45"/>
      <c r="AK348" s="45"/>
      <c r="AL348" s="45"/>
      <c r="AM348" s="45"/>
      <c r="AN348" s="45"/>
      <c r="AO348" s="45"/>
      <c r="AP348" s="45"/>
      <c r="AQ348" s="45"/>
      <c r="AR348" s="45"/>
      <c r="AS348" s="45"/>
      <c r="AT348" s="45"/>
    </row>
    <row r="349" spans="1:46" ht="170">
      <c r="A349" s="31">
        <v>44378</v>
      </c>
      <c r="B349" s="31">
        <v>44378</v>
      </c>
      <c r="C349" s="68">
        <v>100020009047</v>
      </c>
      <c r="D349" s="32" t="s">
        <v>1154</v>
      </c>
      <c r="E349" s="14" t="s">
        <v>62</v>
      </c>
      <c r="F349" s="14" t="s">
        <v>39</v>
      </c>
      <c r="G349" s="15" t="s">
        <v>113</v>
      </c>
      <c r="H349" s="16">
        <v>1</v>
      </c>
      <c r="I349" s="17"/>
      <c r="J349" s="18">
        <v>3448.99</v>
      </c>
      <c r="K349" s="19" t="s">
        <v>42</v>
      </c>
      <c r="L349" s="19"/>
      <c r="M349" s="19" t="s">
        <v>1155</v>
      </c>
      <c r="N349" s="20"/>
      <c r="O349" s="36">
        <v>44378</v>
      </c>
      <c r="P349" s="22">
        <v>3448.99</v>
      </c>
      <c r="Q349" s="23"/>
      <c r="R349" s="19"/>
      <c r="S349" s="44"/>
      <c r="T349" s="45"/>
      <c r="U349" s="45"/>
      <c r="V349" s="45"/>
      <c r="W349" s="45"/>
      <c r="X349" s="45"/>
      <c r="Y349" s="45"/>
      <c r="Z349" s="45"/>
      <c r="AA349" s="45"/>
      <c r="AB349" s="45"/>
      <c r="AC349" s="45"/>
      <c r="AD349" s="45"/>
      <c r="AE349" s="45"/>
      <c r="AF349" s="45"/>
      <c r="AG349" s="45"/>
      <c r="AH349" s="45"/>
      <c r="AI349" s="45"/>
      <c r="AJ349" s="45"/>
      <c r="AK349" s="45"/>
      <c r="AL349" s="45"/>
      <c r="AM349" s="45"/>
      <c r="AN349" s="45"/>
      <c r="AO349" s="45"/>
      <c r="AP349" s="45"/>
      <c r="AQ349" s="45"/>
      <c r="AR349" s="45"/>
      <c r="AS349" s="45"/>
      <c r="AT349" s="45"/>
    </row>
    <row r="350" spans="1:46" ht="17">
      <c r="A350" s="11">
        <v>44379</v>
      </c>
      <c r="B350" s="11">
        <v>44383</v>
      </c>
      <c r="C350" s="12">
        <v>100017145564</v>
      </c>
      <c r="D350" s="32" t="s">
        <v>1156</v>
      </c>
      <c r="E350" s="14" t="s">
        <v>74</v>
      </c>
      <c r="F350" s="14" t="s">
        <v>336</v>
      </c>
      <c r="G350" s="15" t="s">
        <v>1117</v>
      </c>
      <c r="H350" s="16">
        <v>0.5</v>
      </c>
      <c r="I350" s="17" t="s">
        <v>28</v>
      </c>
      <c r="J350" s="18">
        <v>25000</v>
      </c>
      <c r="K350" s="19" t="s">
        <v>384</v>
      </c>
      <c r="L350" s="19" t="s">
        <v>1157</v>
      </c>
      <c r="M350" s="19" t="s">
        <v>1158</v>
      </c>
      <c r="N350" s="20" t="s">
        <v>37</v>
      </c>
      <c r="O350" s="21"/>
      <c r="P350" s="22"/>
      <c r="Q350" s="23"/>
      <c r="R350" s="19"/>
      <c r="S350" s="44"/>
      <c r="T350" s="45"/>
      <c r="U350" s="45"/>
      <c r="V350" s="45"/>
      <c r="W350" s="45"/>
      <c r="X350" s="45"/>
      <c r="Y350" s="45"/>
      <c r="Z350" s="45"/>
      <c r="AA350" s="45"/>
      <c r="AB350" s="45"/>
      <c r="AC350" s="45"/>
      <c r="AD350" s="45"/>
      <c r="AE350" s="45"/>
      <c r="AF350" s="45"/>
      <c r="AG350" s="45"/>
      <c r="AH350" s="45"/>
      <c r="AI350" s="45"/>
      <c r="AJ350" s="45"/>
      <c r="AK350" s="45"/>
      <c r="AL350" s="45"/>
      <c r="AM350" s="45"/>
      <c r="AN350" s="45"/>
      <c r="AO350" s="45"/>
      <c r="AP350" s="45"/>
      <c r="AQ350" s="45"/>
      <c r="AR350" s="45"/>
      <c r="AS350" s="45"/>
      <c r="AT350" s="45"/>
    </row>
    <row r="351" spans="1:46" ht="68">
      <c r="A351" s="11">
        <v>44379</v>
      </c>
      <c r="B351" s="11">
        <v>44379</v>
      </c>
      <c r="C351" s="12">
        <v>100019083966</v>
      </c>
      <c r="D351" s="32" t="s">
        <v>629</v>
      </c>
      <c r="E351" s="14" t="s">
        <v>19</v>
      </c>
      <c r="F351" s="14" t="s">
        <v>66</v>
      </c>
      <c r="G351" s="15" t="s">
        <v>191</v>
      </c>
      <c r="H351" s="16">
        <v>0.25</v>
      </c>
      <c r="I351" s="17" t="s">
        <v>46</v>
      </c>
      <c r="J351" s="18">
        <v>20000</v>
      </c>
      <c r="K351" s="19" t="s">
        <v>192</v>
      </c>
      <c r="L351" s="19" t="s">
        <v>1159</v>
      </c>
      <c r="M351" s="19" t="s">
        <v>1160</v>
      </c>
      <c r="N351" s="20" t="s">
        <v>37</v>
      </c>
      <c r="O351" s="21"/>
      <c r="P351" s="22"/>
      <c r="Q351" s="23"/>
      <c r="R351" s="19"/>
      <c r="S351" s="44"/>
      <c r="T351" s="45"/>
      <c r="U351" s="45"/>
      <c r="V351" s="45"/>
      <c r="W351" s="45"/>
      <c r="X351" s="45"/>
      <c r="Y351" s="45"/>
      <c r="Z351" s="45"/>
      <c r="AA351" s="45"/>
      <c r="AB351" s="45"/>
      <c r="AC351" s="45"/>
      <c r="AD351" s="45"/>
      <c r="AE351" s="45"/>
      <c r="AF351" s="45"/>
      <c r="AG351" s="45"/>
      <c r="AH351" s="45"/>
      <c r="AI351" s="45"/>
      <c r="AJ351" s="45"/>
      <c r="AK351" s="45"/>
      <c r="AL351" s="45"/>
      <c r="AM351" s="45"/>
      <c r="AN351" s="45"/>
      <c r="AO351" s="45"/>
      <c r="AP351" s="45"/>
      <c r="AQ351" s="45"/>
      <c r="AR351" s="45"/>
      <c r="AS351" s="45"/>
      <c r="AT351" s="45"/>
    </row>
    <row r="352" spans="1:46" ht="68">
      <c r="A352" s="25">
        <v>44379</v>
      </c>
      <c r="B352" s="36"/>
      <c r="C352" s="78" t="s">
        <v>1161</v>
      </c>
      <c r="D352" s="26" t="s">
        <v>1139</v>
      </c>
      <c r="E352" s="14" t="s">
        <v>19</v>
      </c>
      <c r="F352" s="14" t="s">
        <v>66</v>
      </c>
      <c r="G352" s="33" t="s">
        <v>191</v>
      </c>
      <c r="H352" s="16">
        <v>0.3</v>
      </c>
      <c r="I352" s="17" t="s">
        <v>46</v>
      </c>
      <c r="J352" s="18">
        <v>20000</v>
      </c>
      <c r="K352" s="34" t="s">
        <v>192</v>
      </c>
      <c r="L352" s="26"/>
      <c r="M352" s="26" t="s">
        <v>1162</v>
      </c>
      <c r="N352" s="27"/>
      <c r="O352" s="80"/>
      <c r="P352" s="81"/>
      <c r="Q352" s="38"/>
      <c r="R352" s="26"/>
      <c r="S352" s="44"/>
      <c r="T352" s="45"/>
      <c r="U352" s="45"/>
      <c r="V352" s="45"/>
      <c r="W352" s="45"/>
      <c r="X352" s="45"/>
      <c r="Y352" s="45"/>
      <c r="Z352" s="45"/>
      <c r="AA352" s="45"/>
      <c r="AB352" s="45"/>
      <c r="AC352" s="45"/>
      <c r="AD352" s="45"/>
      <c r="AE352" s="45"/>
      <c r="AF352" s="45"/>
      <c r="AG352" s="45"/>
      <c r="AH352" s="45"/>
      <c r="AI352" s="45"/>
      <c r="AJ352" s="45"/>
      <c r="AK352" s="45"/>
      <c r="AL352" s="45"/>
      <c r="AM352" s="45"/>
      <c r="AN352" s="45"/>
      <c r="AO352" s="45"/>
      <c r="AP352" s="45"/>
      <c r="AQ352" s="45"/>
      <c r="AR352" s="45"/>
      <c r="AS352" s="45"/>
      <c r="AT352" s="45"/>
    </row>
    <row r="353" spans="1:46" ht="102">
      <c r="A353" s="11">
        <v>44379</v>
      </c>
      <c r="B353" s="11">
        <v>44379</v>
      </c>
      <c r="C353" s="68">
        <v>100004662187</v>
      </c>
      <c r="D353" s="32" t="s">
        <v>1163</v>
      </c>
      <c r="E353" s="14" t="s">
        <v>45</v>
      </c>
      <c r="F353" s="14" t="s">
        <v>39</v>
      </c>
      <c r="G353" s="15" t="s">
        <v>40</v>
      </c>
      <c r="H353" s="16">
        <v>0.9</v>
      </c>
      <c r="I353" s="17" t="s">
        <v>54</v>
      </c>
      <c r="J353" s="18">
        <v>20000</v>
      </c>
      <c r="K353" s="19" t="s">
        <v>42</v>
      </c>
      <c r="L353" s="19"/>
      <c r="M353" s="19" t="s">
        <v>1164</v>
      </c>
      <c r="N353" s="20"/>
      <c r="O353" s="21"/>
      <c r="P353" s="22"/>
      <c r="Q353" s="23"/>
      <c r="R353" s="19"/>
      <c r="S353" s="44"/>
      <c r="T353" s="45"/>
      <c r="U353" s="45"/>
      <c r="V353" s="45"/>
      <c r="W353" s="45"/>
      <c r="X353" s="45"/>
      <c r="Y353" s="45"/>
      <c r="Z353" s="45"/>
      <c r="AA353" s="45"/>
      <c r="AB353" s="45"/>
      <c r="AC353" s="45"/>
      <c r="AD353" s="45"/>
      <c r="AE353" s="45"/>
      <c r="AF353" s="45"/>
      <c r="AG353" s="45"/>
      <c r="AH353" s="45"/>
      <c r="AI353" s="45"/>
      <c r="AJ353" s="45"/>
      <c r="AK353" s="45"/>
      <c r="AL353" s="45"/>
      <c r="AM353" s="45"/>
      <c r="AN353" s="45"/>
      <c r="AO353" s="45"/>
      <c r="AP353" s="45"/>
      <c r="AQ353" s="45"/>
      <c r="AR353" s="45"/>
      <c r="AS353" s="45"/>
      <c r="AT353" s="45"/>
    </row>
    <row r="354" spans="1:46" ht="34">
      <c r="A354" s="31">
        <v>44379</v>
      </c>
      <c r="B354" s="31">
        <v>44379</v>
      </c>
      <c r="C354" s="12">
        <v>100020013674</v>
      </c>
      <c r="D354" s="32" t="s">
        <v>1165</v>
      </c>
      <c r="E354" s="14" t="s">
        <v>74</v>
      </c>
      <c r="F354" s="14" t="s">
        <v>135</v>
      </c>
      <c r="G354" s="15" t="s">
        <v>1077</v>
      </c>
      <c r="H354" s="16">
        <v>0</v>
      </c>
      <c r="I354" s="17" t="s">
        <v>46</v>
      </c>
      <c r="J354" s="18">
        <v>20000</v>
      </c>
      <c r="K354" s="19" t="s">
        <v>23</v>
      </c>
      <c r="L354" s="19" t="s">
        <v>1166</v>
      </c>
      <c r="M354" s="19" t="s">
        <v>228</v>
      </c>
      <c r="N354" s="20" t="s">
        <v>37</v>
      </c>
      <c r="O354" s="21"/>
      <c r="P354" s="22"/>
      <c r="Q354" s="23" t="s">
        <v>139</v>
      </c>
      <c r="R354" s="19"/>
      <c r="S354" s="44"/>
      <c r="T354" s="45"/>
      <c r="U354" s="45"/>
      <c r="V354" s="45"/>
      <c r="W354" s="45"/>
      <c r="X354" s="45"/>
      <c r="Y354" s="45"/>
      <c r="Z354" s="45"/>
      <c r="AA354" s="45"/>
      <c r="AB354" s="45"/>
      <c r="AC354" s="45"/>
      <c r="AD354" s="45"/>
      <c r="AE354" s="45"/>
      <c r="AF354" s="45"/>
      <c r="AG354" s="45"/>
      <c r="AH354" s="45"/>
      <c r="AI354" s="45"/>
      <c r="AJ354" s="45"/>
      <c r="AK354" s="45"/>
      <c r="AL354" s="45"/>
      <c r="AM354" s="45"/>
      <c r="AN354" s="45"/>
      <c r="AO354" s="45"/>
      <c r="AP354" s="45"/>
      <c r="AQ354" s="45"/>
      <c r="AR354" s="45"/>
      <c r="AS354" s="45"/>
      <c r="AT354" s="45"/>
    </row>
    <row r="355" spans="1:46" ht="34">
      <c r="A355" s="11">
        <v>44379</v>
      </c>
      <c r="B355" s="11">
        <v>44379</v>
      </c>
      <c r="C355" s="12">
        <v>100017952255</v>
      </c>
      <c r="D355" s="32" t="s">
        <v>1167</v>
      </c>
      <c r="E355" s="14" t="s">
        <v>62</v>
      </c>
      <c r="F355" s="14" t="s">
        <v>135</v>
      </c>
      <c r="G355" s="15" t="s">
        <v>203</v>
      </c>
      <c r="H355" s="16">
        <v>0</v>
      </c>
      <c r="I355" s="17" t="s">
        <v>46</v>
      </c>
      <c r="J355" s="18">
        <v>15000</v>
      </c>
      <c r="K355" s="19" t="s">
        <v>23</v>
      </c>
      <c r="L355" s="26" t="s">
        <v>1168</v>
      </c>
      <c r="M355" s="19" t="s">
        <v>1169</v>
      </c>
      <c r="N355" s="20" t="s">
        <v>37</v>
      </c>
      <c r="O355" s="21"/>
      <c r="P355" s="22"/>
      <c r="Q355" s="23" t="s">
        <v>139</v>
      </c>
      <c r="R355" s="19" t="s">
        <v>1170</v>
      </c>
      <c r="S355" s="44"/>
      <c r="T355" s="45"/>
      <c r="U355" s="45"/>
      <c r="V355" s="45"/>
      <c r="W355" s="45"/>
      <c r="X355" s="45"/>
      <c r="Y355" s="45"/>
      <c r="Z355" s="45"/>
      <c r="AA355" s="45"/>
      <c r="AB355" s="45"/>
      <c r="AC355" s="45"/>
      <c r="AD355" s="45"/>
      <c r="AE355" s="45"/>
      <c r="AF355" s="45"/>
      <c r="AG355" s="45"/>
      <c r="AH355" s="45"/>
      <c r="AI355" s="45"/>
      <c r="AJ355" s="45"/>
      <c r="AK355" s="45"/>
      <c r="AL355" s="45"/>
      <c r="AM355" s="45"/>
      <c r="AN355" s="45"/>
      <c r="AO355" s="45"/>
      <c r="AP355" s="45"/>
      <c r="AQ355" s="45"/>
      <c r="AR355" s="45"/>
      <c r="AS355" s="45"/>
      <c r="AT355" s="45"/>
    </row>
    <row r="356" spans="1:46" ht="17">
      <c r="A356" s="31">
        <v>44378</v>
      </c>
      <c r="B356" s="31">
        <v>44378</v>
      </c>
      <c r="C356" s="12">
        <v>100019993820</v>
      </c>
      <c r="D356" s="29" t="s">
        <v>1171</v>
      </c>
      <c r="E356" s="14" t="s">
        <v>62</v>
      </c>
      <c r="F356" s="14" t="s">
        <v>20</v>
      </c>
      <c r="G356" s="15" t="s">
        <v>21</v>
      </c>
      <c r="H356" s="16">
        <v>1</v>
      </c>
      <c r="I356" s="17" t="s">
        <v>68</v>
      </c>
      <c r="J356" s="18">
        <v>3209</v>
      </c>
      <c r="K356" s="29" t="s">
        <v>23</v>
      </c>
      <c r="L356" s="29"/>
      <c r="M356" s="19" t="s">
        <v>1116</v>
      </c>
      <c r="N356" s="23"/>
      <c r="O356" s="36">
        <v>44378</v>
      </c>
      <c r="P356" s="30">
        <v>3209</v>
      </c>
      <c r="Q356" s="23"/>
      <c r="R356" s="50" t="s">
        <v>1116</v>
      </c>
      <c r="S356" s="44"/>
      <c r="T356" s="45"/>
      <c r="U356" s="45"/>
      <c r="V356" s="45"/>
      <c r="W356" s="45"/>
      <c r="X356" s="45"/>
      <c r="Y356" s="45"/>
      <c r="Z356" s="45"/>
      <c r="AA356" s="45"/>
      <c r="AB356" s="45"/>
      <c r="AC356" s="45"/>
      <c r="AD356" s="45"/>
      <c r="AE356" s="45"/>
      <c r="AF356" s="45"/>
      <c r="AG356" s="45"/>
      <c r="AH356" s="45"/>
      <c r="AI356" s="45"/>
      <c r="AJ356" s="45"/>
      <c r="AK356" s="45"/>
      <c r="AL356" s="45"/>
      <c r="AM356" s="45"/>
      <c r="AN356" s="45"/>
      <c r="AO356" s="45"/>
      <c r="AP356" s="45"/>
      <c r="AQ356" s="45"/>
      <c r="AR356" s="45"/>
      <c r="AS356" s="45"/>
      <c r="AT356" s="45"/>
    </row>
    <row r="357" spans="1:46" ht="17">
      <c r="A357" s="36">
        <v>44378</v>
      </c>
      <c r="B357" s="36">
        <v>44378</v>
      </c>
      <c r="C357" s="91" t="s">
        <v>2056</v>
      </c>
      <c r="D357" s="34" t="s">
        <v>1172</v>
      </c>
      <c r="E357" s="92" t="s">
        <v>74</v>
      </c>
      <c r="F357" s="92" t="s">
        <v>135</v>
      </c>
      <c r="G357" s="33" t="s">
        <v>1077</v>
      </c>
      <c r="H357" s="46">
        <v>1</v>
      </c>
      <c r="I357" s="17" t="s">
        <v>46</v>
      </c>
      <c r="J357" s="18">
        <v>3000</v>
      </c>
      <c r="K357" s="34" t="s">
        <v>23</v>
      </c>
      <c r="L357" s="19"/>
      <c r="M357" s="19" t="s">
        <v>480</v>
      </c>
      <c r="N357" s="17"/>
      <c r="O357" s="36">
        <v>44378</v>
      </c>
      <c r="P357" s="37">
        <v>2901</v>
      </c>
      <c r="Q357" s="17" t="s">
        <v>139</v>
      </c>
      <c r="R357" s="26"/>
      <c r="S357" s="44"/>
      <c r="T357" s="45"/>
      <c r="U357" s="45"/>
      <c r="V357" s="45"/>
      <c r="W357" s="45"/>
      <c r="X357" s="45"/>
      <c r="Y357" s="45"/>
      <c r="Z357" s="45"/>
      <c r="AA357" s="45"/>
      <c r="AB357" s="45"/>
      <c r="AC357" s="45"/>
      <c r="AD357" s="45"/>
      <c r="AE357" s="45"/>
      <c r="AF357" s="45"/>
      <c r="AG357" s="45"/>
      <c r="AH357" s="45"/>
      <c r="AI357" s="45"/>
      <c r="AJ357" s="45"/>
      <c r="AK357" s="45"/>
      <c r="AL357" s="45"/>
      <c r="AM357" s="45"/>
      <c r="AN357" s="45"/>
      <c r="AO357" s="45"/>
      <c r="AP357" s="45"/>
      <c r="AQ357" s="45"/>
      <c r="AR357" s="45"/>
      <c r="AS357" s="45"/>
      <c r="AT357" s="45"/>
    </row>
    <row r="358" spans="1:46" ht="34">
      <c r="A358" s="11">
        <v>44379</v>
      </c>
      <c r="B358" s="11">
        <v>44379</v>
      </c>
      <c r="C358" s="12">
        <v>100019638022</v>
      </c>
      <c r="D358" s="32" t="s">
        <v>1173</v>
      </c>
      <c r="E358" s="14" t="s">
        <v>74</v>
      </c>
      <c r="F358" s="14" t="s">
        <v>336</v>
      </c>
      <c r="G358" s="15" t="s">
        <v>1174</v>
      </c>
      <c r="H358" s="16">
        <v>0.5</v>
      </c>
      <c r="I358" s="17" t="s">
        <v>28</v>
      </c>
      <c r="J358" s="18">
        <v>10000</v>
      </c>
      <c r="K358" s="19" t="s">
        <v>154</v>
      </c>
      <c r="L358" s="19" t="s">
        <v>1175</v>
      </c>
      <c r="M358" s="19" t="s">
        <v>154</v>
      </c>
      <c r="N358" s="24" t="s">
        <v>31</v>
      </c>
      <c r="O358" s="21"/>
      <c r="P358" s="22"/>
      <c r="Q358" s="23"/>
      <c r="R358" s="19"/>
      <c r="S358" s="44"/>
      <c r="T358" s="45"/>
      <c r="U358" s="45"/>
      <c r="V358" s="45"/>
      <c r="W358" s="45"/>
      <c r="X358" s="45"/>
      <c r="Y358" s="45"/>
      <c r="Z358" s="45"/>
      <c r="AA358" s="45"/>
      <c r="AB358" s="45"/>
      <c r="AC358" s="45"/>
      <c r="AD358" s="45"/>
      <c r="AE358" s="45"/>
      <c r="AF358" s="45"/>
      <c r="AG358" s="45"/>
      <c r="AH358" s="45"/>
      <c r="AI358" s="45"/>
      <c r="AJ358" s="45"/>
      <c r="AK358" s="45"/>
      <c r="AL358" s="45"/>
      <c r="AM358" s="45"/>
      <c r="AN358" s="45"/>
      <c r="AO358" s="45"/>
      <c r="AP358" s="45"/>
      <c r="AQ358" s="45"/>
      <c r="AR358" s="45"/>
      <c r="AS358" s="45"/>
      <c r="AT358" s="45"/>
    </row>
    <row r="359" spans="1:46" ht="17">
      <c r="A359" s="11">
        <v>44379</v>
      </c>
      <c r="B359" s="11">
        <v>44379</v>
      </c>
      <c r="C359" s="12">
        <v>100005657138</v>
      </c>
      <c r="D359" s="32" t="s">
        <v>1176</v>
      </c>
      <c r="E359" s="14" t="s">
        <v>74</v>
      </c>
      <c r="F359" s="14" t="s">
        <v>336</v>
      </c>
      <c r="G359" s="15" t="s">
        <v>1174</v>
      </c>
      <c r="H359" s="16">
        <v>0.5</v>
      </c>
      <c r="I359" s="17" t="s">
        <v>28</v>
      </c>
      <c r="J359" s="18">
        <v>10000</v>
      </c>
      <c r="K359" s="19" t="s">
        <v>1177</v>
      </c>
      <c r="L359" s="19" t="s">
        <v>1178</v>
      </c>
      <c r="M359" s="19" t="s">
        <v>1177</v>
      </c>
      <c r="N359" s="14" t="s">
        <v>31</v>
      </c>
      <c r="O359" s="21"/>
      <c r="P359" s="22"/>
      <c r="Q359" s="23"/>
      <c r="R359" s="19"/>
      <c r="S359" s="44"/>
      <c r="T359" s="45"/>
      <c r="U359" s="45"/>
      <c r="V359" s="45"/>
      <c r="W359" s="45"/>
      <c r="X359" s="45"/>
      <c r="Y359" s="45"/>
      <c r="Z359" s="45"/>
      <c r="AA359" s="45"/>
      <c r="AB359" s="45"/>
      <c r="AC359" s="45"/>
      <c r="AD359" s="45"/>
      <c r="AE359" s="45"/>
      <c r="AF359" s="45"/>
      <c r="AG359" s="45"/>
      <c r="AH359" s="45"/>
      <c r="AI359" s="45"/>
      <c r="AJ359" s="45"/>
      <c r="AK359" s="45"/>
      <c r="AL359" s="45"/>
      <c r="AM359" s="45"/>
      <c r="AN359" s="45"/>
      <c r="AO359" s="45"/>
      <c r="AP359" s="45"/>
      <c r="AQ359" s="45"/>
      <c r="AR359" s="45"/>
      <c r="AS359" s="45"/>
      <c r="AT359" s="45"/>
    </row>
    <row r="360" spans="1:46" ht="51">
      <c r="A360" s="11">
        <v>44379</v>
      </c>
      <c r="B360" s="11">
        <v>44379</v>
      </c>
      <c r="C360" s="12">
        <v>100013425535</v>
      </c>
      <c r="D360" s="32" t="s">
        <v>1179</v>
      </c>
      <c r="E360" s="14" t="s">
        <v>19</v>
      </c>
      <c r="F360" s="14" t="s">
        <v>337</v>
      </c>
      <c r="G360" s="15" t="s">
        <v>1180</v>
      </c>
      <c r="H360" s="16">
        <v>0.25</v>
      </c>
      <c r="I360" s="17" t="s">
        <v>28</v>
      </c>
      <c r="J360" s="18">
        <v>10000</v>
      </c>
      <c r="K360" s="19" t="s">
        <v>76</v>
      </c>
      <c r="L360" s="19" t="s">
        <v>1181</v>
      </c>
      <c r="M360" s="26" t="s">
        <v>1182</v>
      </c>
      <c r="N360" s="20" t="s">
        <v>37</v>
      </c>
      <c r="O360" s="21"/>
      <c r="P360" s="22"/>
      <c r="Q360" s="23"/>
      <c r="R360" s="19"/>
      <c r="S360" s="44"/>
      <c r="T360" s="45"/>
      <c r="U360" s="45"/>
      <c r="V360" s="45"/>
      <c r="W360" s="45"/>
      <c r="X360" s="45"/>
      <c r="Y360" s="45"/>
      <c r="Z360" s="45"/>
      <c r="AA360" s="45"/>
      <c r="AB360" s="45"/>
      <c r="AC360" s="45"/>
      <c r="AD360" s="45"/>
      <c r="AE360" s="45"/>
      <c r="AF360" s="45"/>
      <c r="AG360" s="45"/>
      <c r="AH360" s="45"/>
      <c r="AI360" s="45"/>
      <c r="AJ360" s="45"/>
      <c r="AK360" s="45"/>
      <c r="AL360" s="45"/>
      <c r="AM360" s="45"/>
      <c r="AN360" s="45"/>
      <c r="AO360" s="45"/>
      <c r="AP360" s="45"/>
      <c r="AQ360" s="45"/>
      <c r="AR360" s="45"/>
      <c r="AS360" s="45"/>
      <c r="AT360" s="45"/>
    </row>
    <row r="361" spans="1:46" ht="17">
      <c r="A361" s="11">
        <v>44378</v>
      </c>
      <c r="B361" s="11">
        <v>44378</v>
      </c>
      <c r="C361" s="12">
        <v>100019104224</v>
      </c>
      <c r="D361" s="32" t="s">
        <v>1183</v>
      </c>
      <c r="E361" s="14" t="s">
        <v>74</v>
      </c>
      <c r="F361" s="14" t="s">
        <v>135</v>
      </c>
      <c r="G361" s="15" t="s">
        <v>1145</v>
      </c>
      <c r="H361" s="16">
        <v>1</v>
      </c>
      <c r="I361" s="17" t="s">
        <v>46</v>
      </c>
      <c r="J361" s="18">
        <v>3000</v>
      </c>
      <c r="K361" s="19" t="s">
        <v>23</v>
      </c>
      <c r="L361" s="19"/>
      <c r="M361" s="19" t="s">
        <v>228</v>
      </c>
      <c r="N361" s="20" t="s">
        <v>37</v>
      </c>
      <c r="O361" s="36">
        <v>44382</v>
      </c>
      <c r="P361" s="22">
        <v>3000</v>
      </c>
      <c r="Q361" s="23" t="s">
        <v>139</v>
      </c>
      <c r="R361" s="19"/>
      <c r="S361" s="44"/>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c r="AP361" s="45"/>
      <c r="AQ361" s="45"/>
      <c r="AR361" s="45"/>
      <c r="AS361" s="45"/>
      <c r="AT361" s="45"/>
    </row>
    <row r="362" spans="1:46" ht="34">
      <c r="A362" s="11">
        <v>44379</v>
      </c>
      <c r="B362" s="11">
        <v>44383</v>
      </c>
      <c r="C362" s="68">
        <v>272869058</v>
      </c>
      <c r="D362" s="32" t="s">
        <v>1184</v>
      </c>
      <c r="E362" s="14" t="s">
        <v>62</v>
      </c>
      <c r="F362" s="14" t="s">
        <v>20</v>
      </c>
      <c r="G362" s="15" t="s">
        <v>176</v>
      </c>
      <c r="H362" s="16">
        <v>0.25</v>
      </c>
      <c r="I362" s="17" t="s">
        <v>156</v>
      </c>
      <c r="J362" s="18">
        <v>8000</v>
      </c>
      <c r="K362" s="19" t="s">
        <v>23</v>
      </c>
      <c r="L362" s="19"/>
      <c r="M362" s="19" t="s">
        <v>1185</v>
      </c>
      <c r="N362" s="20"/>
      <c r="O362" s="21"/>
      <c r="P362" s="22"/>
      <c r="Q362" s="23"/>
      <c r="R362" s="19" t="s">
        <v>1186</v>
      </c>
      <c r="S362" s="44"/>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c r="AP362" s="45"/>
      <c r="AQ362" s="45"/>
      <c r="AR362" s="45"/>
      <c r="AS362" s="45"/>
      <c r="AT362" s="45"/>
    </row>
    <row r="363" spans="1:46" ht="17">
      <c r="A363" s="11">
        <v>44379</v>
      </c>
      <c r="B363" s="11"/>
      <c r="C363" s="12">
        <v>100014807472</v>
      </c>
      <c r="D363" s="32" t="s">
        <v>1187</v>
      </c>
      <c r="E363" s="14" t="s">
        <v>784</v>
      </c>
      <c r="F363" s="14" t="s">
        <v>336</v>
      </c>
      <c r="G363" s="15" t="s">
        <v>1188</v>
      </c>
      <c r="H363" s="16">
        <v>0.5</v>
      </c>
      <c r="I363" s="17" t="s">
        <v>28</v>
      </c>
      <c r="J363" s="18">
        <v>8000</v>
      </c>
      <c r="K363" s="19" t="s">
        <v>23</v>
      </c>
      <c r="L363" s="19" t="s">
        <v>1189</v>
      </c>
      <c r="M363" s="19"/>
      <c r="N363" s="20" t="s">
        <v>37</v>
      </c>
      <c r="O363" s="11"/>
      <c r="P363" s="22"/>
      <c r="Q363" s="23"/>
      <c r="R363" s="19"/>
      <c r="S363" s="44"/>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c r="AP363" s="45"/>
      <c r="AQ363" s="45"/>
      <c r="AR363" s="45"/>
      <c r="AS363" s="45"/>
      <c r="AT363" s="45"/>
    </row>
    <row r="364" spans="1:46" ht="119">
      <c r="A364" s="11">
        <v>44379</v>
      </c>
      <c r="B364" s="11">
        <v>44379</v>
      </c>
      <c r="C364" s="68">
        <v>100019727762</v>
      </c>
      <c r="D364" s="32" t="s">
        <v>1190</v>
      </c>
      <c r="E364" s="14" t="s">
        <v>45</v>
      </c>
      <c r="F364" s="14" t="s">
        <v>39</v>
      </c>
      <c r="G364" s="15" t="s">
        <v>40</v>
      </c>
      <c r="H364" s="16">
        <v>0.9</v>
      </c>
      <c r="I364" s="17" t="s">
        <v>46</v>
      </c>
      <c r="J364" s="18">
        <v>8000</v>
      </c>
      <c r="K364" s="19" t="s">
        <v>1125</v>
      </c>
      <c r="L364" s="19"/>
      <c r="M364" s="19" t="s">
        <v>1191</v>
      </c>
      <c r="N364" s="20"/>
      <c r="O364" s="21"/>
      <c r="P364" s="22"/>
      <c r="Q364" s="23"/>
      <c r="R364" s="19"/>
      <c r="S364" s="44"/>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c r="AP364" s="45"/>
      <c r="AQ364" s="45"/>
      <c r="AR364" s="45"/>
      <c r="AS364" s="45"/>
      <c r="AT364" s="45"/>
    </row>
    <row r="365" spans="1:46" ht="34">
      <c r="A365" s="11">
        <v>44378</v>
      </c>
      <c r="B365" s="11">
        <v>44378</v>
      </c>
      <c r="C365" s="12">
        <v>100003726505</v>
      </c>
      <c r="D365" s="32" t="s">
        <v>1192</v>
      </c>
      <c r="E365" s="14">
        <v>400</v>
      </c>
      <c r="F365" s="14" t="s">
        <v>135</v>
      </c>
      <c r="G365" s="15" t="s">
        <v>162</v>
      </c>
      <c r="H365" s="16">
        <v>1</v>
      </c>
      <c r="I365" s="17" t="s">
        <v>46</v>
      </c>
      <c r="J365" s="18">
        <v>3000</v>
      </c>
      <c r="K365" s="19" t="s">
        <v>23</v>
      </c>
      <c r="L365" s="19" t="s">
        <v>1193</v>
      </c>
      <c r="M365" s="19" t="s">
        <v>1194</v>
      </c>
      <c r="N365" s="20" t="s">
        <v>37</v>
      </c>
      <c r="O365" s="36">
        <v>44383</v>
      </c>
      <c r="P365" s="22">
        <v>19550</v>
      </c>
      <c r="Q365" s="23" t="s">
        <v>93</v>
      </c>
      <c r="R365" s="19"/>
      <c r="S365" s="44"/>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c r="AP365" s="45"/>
      <c r="AQ365" s="45"/>
      <c r="AR365" s="45"/>
      <c r="AS365" s="45"/>
      <c r="AT365" s="45"/>
    </row>
    <row r="366" spans="1:46" ht="17">
      <c r="A366" s="11">
        <v>44378</v>
      </c>
      <c r="B366" s="11">
        <v>44385</v>
      </c>
      <c r="C366" s="12" t="s">
        <v>1195</v>
      </c>
      <c r="D366" s="29" t="s">
        <v>1196</v>
      </c>
      <c r="E366" s="14" t="s">
        <v>19</v>
      </c>
      <c r="F366" s="14" t="s">
        <v>337</v>
      </c>
      <c r="G366" s="46" t="s">
        <v>1072</v>
      </c>
      <c r="H366" s="16">
        <v>1</v>
      </c>
      <c r="I366" s="17" t="s">
        <v>68</v>
      </c>
      <c r="J366" s="18">
        <v>3600</v>
      </c>
      <c r="K366" s="19" t="s">
        <v>23</v>
      </c>
      <c r="L366" s="19"/>
      <c r="M366" s="19" t="s">
        <v>1197</v>
      </c>
      <c r="N366" s="14" t="s">
        <v>37</v>
      </c>
      <c r="O366" s="36">
        <v>44378</v>
      </c>
      <c r="P366" s="22">
        <v>3574</v>
      </c>
      <c r="Q366" s="23" t="s">
        <v>93</v>
      </c>
      <c r="R366" s="19"/>
      <c r="S366" s="44"/>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c r="AP366" s="45"/>
      <c r="AQ366" s="45"/>
      <c r="AR366" s="45"/>
      <c r="AS366" s="45"/>
      <c r="AT366" s="45"/>
    </row>
    <row r="367" spans="1:46" ht="17">
      <c r="A367" s="11">
        <v>44379</v>
      </c>
      <c r="B367" s="11">
        <v>44379</v>
      </c>
      <c r="C367" s="12">
        <v>100000313894</v>
      </c>
      <c r="D367" s="32" t="s">
        <v>1198</v>
      </c>
      <c r="E367" s="14" t="s">
        <v>74</v>
      </c>
      <c r="F367" s="14" t="s">
        <v>135</v>
      </c>
      <c r="G367" s="15" t="s">
        <v>207</v>
      </c>
      <c r="H367" s="16">
        <v>1</v>
      </c>
      <c r="I367" s="17" t="s">
        <v>46</v>
      </c>
      <c r="J367" s="18">
        <v>40000</v>
      </c>
      <c r="K367" s="19" t="s">
        <v>154</v>
      </c>
      <c r="L367" s="19" t="s">
        <v>1199</v>
      </c>
      <c r="M367" s="19" t="s">
        <v>1200</v>
      </c>
      <c r="N367" s="20" t="s">
        <v>37</v>
      </c>
      <c r="O367" s="36">
        <v>44379</v>
      </c>
      <c r="P367" s="22">
        <v>40000</v>
      </c>
      <c r="Q367" s="23" t="s">
        <v>139</v>
      </c>
      <c r="R367" s="19"/>
      <c r="S367" s="44"/>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c r="AP367" s="45"/>
      <c r="AQ367" s="45"/>
      <c r="AR367" s="45"/>
      <c r="AS367" s="45"/>
      <c r="AT367" s="45"/>
    </row>
    <row r="368" spans="1:46" ht="51">
      <c r="A368" s="31">
        <v>44379</v>
      </c>
      <c r="B368" s="31">
        <v>44379</v>
      </c>
      <c r="C368" s="68" t="s">
        <v>188</v>
      </c>
      <c r="D368" s="32" t="s">
        <v>1201</v>
      </c>
      <c r="E368" s="14" t="s">
        <v>62</v>
      </c>
      <c r="F368" s="14" t="s">
        <v>20</v>
      </c>
      <c r="G368" s="15" t="s">
        <v>176</v>
      </c>
      <c r="H368" s="16">
        <v>0.9</v>
      </c>
      <c r="I368" s="17" t="s">
        <v>46</v>
      </c>
      <c r="J368" s="18">
        <v>6000</v>
      </c>
      <c r="K368" s="19" t="s">
        <v>1202</v>
      </c>
      <c r="L368" s="19"/>
      <c r="M368" s="19" t="s">
        <v>1203</v>
      </c>
      <c r="N368" s="20"/>
      <c r="O368" s="21"/>
      <c r="P368" s="22"/>
      <c r="Q368" s="23"/>
      <c r="R368" s="19" t="s">
        <v>1203</v>
      </c>
      <c r="S368" s="44"/>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c r="AP368" s="45"/>
      <c r="AQ368" s="45"/>
      <c r="AR368" s="45"/>
      <c r="AS368" s="45"/>
      <c r="AT368" s="45"/>
    </row>
    <row r="369" spans="1:46" ht="85">
      <c r="A369" s="11">
        <v>44379</v>
      </c>
      <c r="B369" s="11">
        <v>44379</v>
      </c>
      <c r="C369" s="68">
        <v>100000066081</v>
      </c>
      <c r="D369" s="32" t="s">
        <v>1204</v>
      </c>
      <c r="E369" s="14" t="s">
        <v>19</v>
      </c>
      <c r="F369" s="14" t="s">
        <v>39</v>
      </c>
      <c r="G369" s="15" t="s">
        <v>40</v>
      </c>
      <c r="H369" s="16">
        <v>0.5</v>
      </c>
      <c r="I369" s="17"/>
      <c r="J369" s="18">
        <v>5822.5</v>
      </c>
      <c r="K369" s="19" t="s">
        <v>192</v>
      </c>
      <c r="L369" s="19"/>
      <c r="M369" s="19" t="s">
        <v>1205</v>
      </c>
      <c r="N369" s="20" t="s">
        <v>37</v>
      </c>
      <c r="O369" s="21"/>
      <c r="P369" s="22"/>
      <c r="Q369" s="23"/>
      <c r="R369" s="19"/>
      <c r="S369" s="44"/>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c r="AP369" s="45"/>
      <c r="AQ369" s="45"/>
      <c r="AR369" s="45"/>
      <c r="AS369" s="45"/>
      <c r="AT369" s="45"/>
    </row>
    <row r="370" spans="1:46" ht="17">
      <c r="A370" s="11">
        <v>44379</v>
      </c>
      <c r="B370" s="11">
        <v>44379</v>
      </c>
      <c r="C370" s="12">
        <v>100013136918</v>
      </c>
      <c r="D370" s="32" t="s">
        <v>1206</v>
      </c>
      <c r="E370" s="14" t="s">
        <v>74</v>
      </c>
      <c r="F370" s="14" t="s">
        <v>135</v>
      </c>
      <c r="G370" s="15" t="s">
        <v>1207</v>
      </c>
      <c r="H370" s="16">
        <v>1</v>
      </c>
      <c r="I370" s="17" t="s">
        <v>46</v>
      </c>
      <c r="J370" s="18">
        <v>25892</v>
      </c>
      <c r="K370" s="19" t="s">
        <v>928</v>
      </c>
      <c r="L370" s="19"/>
      <c r="M370" s="19" t="s">
        <v>228</v>
      </c>
      <c r="N370" s="20" t="s">
        <v>37</v>
      </c>
      <c r="O370" s="36">
        <v>44378</v>
      </c>
      <c r="P370" s="22">
        <v>25892</v>
      </c>
      <c r="Q370" s="23" t="s">
        <v>139</v>
      </c>
      <c r="R370" s="19"/>
      <c r="S370" s="44"/>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c r="AP370" s="45"/>
      <c r="AQ370" s="45"/>
      <c r="AR370" s="45"/>
      <c r="AS370" s="45"/>
      <c r="AT370" s="45"/>
    </row>
    <row r="371" spans="1:46" ht="17">
      <c r="A371" s="11">
        <v>44379</v>
      </c>
      <c r="B371" s="11">
        <v>44383</v>
      </c>
      <c r="C371" s="68">
        <v>100014822437</v>
      </c>
      <c r="D371" s="32" t="s">
        <v>1208</v>
      </c>
      <c r="E371" s="14" t="s">
        <v>19</v>
      </c>
      <c r="F371" s="14" t="s">
        <v>20</v>
      </c>
      <c r="G371" s="15" t="s">
        <v>49</v>
      </c>
      <c r="H371" s="16">
        <v>1</v>
      </c>
      <c r="I371" s="17" t="s">
        <v>68</v>
      </c>
      <c r="J371" s="18">
        <v>11895</v>
      </c>
      <c r="K371" s="19" t="s">
        <v>793</v>
      </c>
      <c r="L371" s="19"/>
      <c r="M371" s="19" t="s">
        <v>1011</v>
      </c>
      <c r="N371" s="20"/>
      <c r="O371" s="71">
        <v>44379</v>
      </c>
      <c r="P371" s="22">
        <v>11895</v>
      </c>
      <c r="Q371" s="23"/>
      <c r="R371" s="19" t="s">
        <v>1011</v>
      </c>
      <c r="S371" s="44"/>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c r="AP371" s="45"/>
      <c r="AQ371" s="45"/>
      <c r="AR371" s="45"/>
      <c r="AS371" s="45"/>
      <c r="AT371" s="45"/>
    </row>
    <row r="372" spans="1:46" ht="17">
      <c r="A372" s="11">
        <v>44379</v>
      </c>
      <c r="B372" s="11">
        <v>44383</v>
      </c>
      <c r="C372" s="68">
        <v>100014879416</v>
      </c>
      <c r="D372" s="32" t="s">
        <v>1209</v>
      </c>
      <c r="E372" s="14" t="s">
        <v>19</v>
      </c>
      <c r="F372" s="14" t="s">
        <v>20</v>
      </c>
      <c r="G372" s="15" t="s">
        <v>100</v>
      </c>
      <c r="H372" s="16">
        <v>1</v>
      </c>
      <c r="I372" s="17" t="s">
        <v>68</v>
      </c>
      <c r="J372" s="18">
        <v>11221</v>
      </c>
      <c r="K372" s="19" t="s">
        <v>793</v>
      </c>
      <c r="L372" s="19" t="s">
        <v>1210</v>
      </c>
      <c r="M372" s="19" t="s">
        <v>1016</v>
      </c>
      <c r="N372" s="20"/>
      <c r="O372" s="71">
        <v>44378</v>
      </c>
      <c r="P372" s="22">
        <v>11221</v>
      </c>
      <c r="Q372" s="23"/>
      <c r="R372" s="19" t="s">
        <v>1016</v>
      </c>
      <c r="S372" s="44"/>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c r="AP372" s="45"/>
      <c r="AQ372" s="45"/>
      <c r="AR372" s="45"/>
      <c r="AS372" s="45"/>
      <c r="AT372" s="45"/>
    </row>
    <row r="373" spans="1:46" ht="17">
      <c r="A373" s="11">
        <v>44379</v>
      </c>
      <c r="B373" s="11">
        <v>44383</v>
      </c>
      <c r="C373" s="12">
        <v>100015938693</v>
      </c>
      <c r="D373" s="32" t="s">
        <v>1211</v>
      </c>
      <c r="E373" s="14" t="s">
        <v>19</v>
      </c>
      <c r="F373" s="14" t="s">
        <v>337</v>
      </c>
      <c r="G373" s="15" t="s">
        <v>1212</v>
      </c>
      <c r="H373" s="16">
        <v>0.25</v>
      </c>
      <c r="I373" s="17" t="s">
        <v>46</v>
      </c>
      <c r="J373" s="18">
        <v>5000</v>
      </c>
      <c r="K373" s="19" t="s">
        <v>23</v>
      </c>
      <c r="L373" s="19"/>
      <c r="M373" s="19" t="s">
        <v>480</v>
      </c>
      <c r="N373" s="20" t="s">
        <v>37</v>
      </c>
      <c r="O373" s="11"/>
      <c r="P373" s="22"/>
      <c r="Q373" s="23"/>
      <c r="R373" s="19"/>
      <c r="S373" s="44"/>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c r="AP373" s="45"/>
      <c r="AQ373" s="45"/>
      <c r="AR373" s="45"/>
      <c r="AS373" s="45"/>
      <c r="AT373" s="45"/>
    </row>
    <row r="374" spans="1:46" ht="17">
      <c r="A374" s="11">
        <v>44379</v>
      </c>
      <c r="B374" s="11">
        <v>44384</v>
      </c>
      <c r="C374" s="68">
        <v>100005579783</v>
      </c>
      <c r="D374" s="32" t="s">
        <v>1213</v>
      </c>
      <c r="E374" s="14" t="s">
        <v>34</v>
      </c>
      <c r="F374" s="14" t="s">
        <v>35</v>
      </c>
      <c r="G374" s="15" t="s">
        <v>153</v>
      </c>
      <c r="H374" s="16">
        <v>0.25</v>
      </c>
      <c r="I374" s="17" t="s">
        <v>54</v>
      </c>
      <c r="J374" s="18">
        <v>5000</v>
      </c>
      <c r="K374" s="19" t="s">
        <v>23</v>
      </c>
      <c r="L374" s="19"/>
      <c r="M374" s="19"/>
      <c r="N374" s="14" t="s">
        <v>37</v>
      </c>
      <c r="O374" s="21"/>
      <c r="P374" s="22"/>
      <c r="Q374" s="23"/>
      <c r="R374" s="19"/>
      <c r="S374" s="44"/>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c r="AP374" s="45"/>
      <c r="AQ374" s="45"/>
      <c r="AR374" s="45"/>
      <c r="AS374" s="45"/>
      <c r="AT374" s="45"/>
    </row>
    <row r="375" spans="1:46" ht="17">
      <c r="A375" s="11">
        <v>44379</v>
      </c>
      <c r="B375" s="11">
        <v>44379</v>
      </c>
      <c r="C375" s="12">
        <v>100019716641</v>
      </c>
      <c r="D375" s="32" t="s">
        <v>1214</v>
      </c>
      <c r="E375" s="14" t="s">
        <v>74</v>
      </c>
      <c r="F375" s="14" t="s">
        <v>336</v>
      </c>
      <c r="G375" s="15" t="s">
        <v>1174</v>
      </c>
      <c r="H375" s="16">
        <v>1</v>
      </c>
      <c r="I375" s="17" t="s">
        <v>28</v>
      </c>
      <c r="J375" s="18">
        <v>8000</v>
      </c>
      <c r="K375" s="19" t="s">
        <v>1215</v>
      </c>
      <c r="L375" s="19" t="s">
        <v>188</v>
      </c>
      <c r="M375" s="19" t="s">
        <v>1216</v>
      </c>
      <c r="N375" s="20" t="s">
        <v>37</v>
      </c>
      <c r="O375" s="36">
        <v>44379</v>
      </c>
      <c r="P375" s="22">
        <v>9592</v>
      </c>
      <c r="Q375" s="23" t="s">
        <v>93</v>
      </c>
      <c r="R375" s="19"/>
      <c r="S375" s="44"/>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c r="AP375" s="45"/>
      <c r="AQ375" s="45"/>
      <c r="AR375" s="45"/>
      <c r="AS375" s="45"/>
      <c r="AT375" s="45"/>
    </row>
    <row r="376" spans="1:46" ht="17">
      <c r="A376" s="11">
        <v>44379</v>
      </c>
      <c r="B376" s="11">
        <v>44379</v>
      </c>
      <c r="C376" s="12">
        <v>2488826270</v>
      </c>
      <c r="D376" s="32" t="s">
        <v>1217</v>
      </c>
      <c r="E376" s="14" t="s">
        <v>74</v>
      </c>
      <c r="F376" s="14" t="s">
        <v>336</v>
      </c>
      <c r="G376" s="15" t="s">
        <v>1174</v>
      </c>
      <c r="H376" s="16">
        <v>1</v>
      </c>
      <c r="I376" s="17" t="s">
        <v>28</v>
      </c>
      <c r="J376" s="18">
        <v>8000</v>
      </c>
      <c r="K376" s="19" t="s">
        <v>23</v>
      </c>
      <c r="L376" s="19" t="s">
        <v>1218</v>
      </c>
      <c r="M376" s="19" t="s">
        <v>1219</v>
      </c>
      <c r="N376" s="20" t="s">
        <v>37</v>
      </c>
      <c r="O376" s="36">
        <v>44383</v>
      </c>
      <c r="P376" s="22">
        <v>6948</v>
      </c>
      <c r="Q376" s="23"/>
      <c r="R376" s="19"/>
      <c r="S376" s="44"/>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c r="AP376" s="45"/>
      <c r="AQ376" s="45"/>
      <c r="AR376" s="45"/>
      <c r="AS376" s="45"/>
      <c r="AT376" s="45"/>
    </row>
    <row r="377" spans="1:46" ht="17">
      <c r="A377" s="31">
        <v>44379</v>
      </c>
      <c r="B377" s="31">
        <v>44382</v>
      </c>
      <c r="C377" s="67"/>
      <c r="D377" s="29" t="s">
        <v>1220</v>
      </c>
      <c r="E377" s="14" t="s">
        <v>19</v>
      </c>
      <c r="F377" s="14" t="s">
        <v>20</v>
      </c>
      <c r="G377" s="15" t="s">
        <v>49</v>
      </c>
      <c r="H377" s="16">
        <v>0.25</v>
      </c>
      <c r="I377" s="17" t="s">
        <v>28</v>
      </c>
      <c r="J377" s="18">
        <v>4700</v>
      </c>
      <c r="K377" s="29" t="s">
        <v>427</v>
      </c>
      <c r="L377" s="29"/>
      <c r="M377" s="19" t="s">
        <v>1221</v>
      </c>
      <c r="N377" s="23"/>
      <c r="O377" s="31"/>
      <c r="P377" s="49"/>
      <c r="Q377" s="23"/>
      <c r="R377" s="50" t="s">
        <v>1221</v>
      </c>
      <c r="S377" s="44"/>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c r="AP377" s="45"/>
      <c r="AQ377" s="45"/>
      <c r="AR377" s="45"/>
      <c r="AS377" s="45"/>
      <c r="AT377" s="45"/>
    </row>
    <row r="378" spans="1:46" ht="17">
      <c r="A378" s="11">
        <v>44379</v>
      </c>
      <c r="B378" s="11">
        <v>44379</v>
      </c>
      <c r="C378" s="12">
        <v>100009505810</v>
      </c>
      <c r="D378" s="32" t="s">
        <v>1222</v>
      </c>
      <c r="E378" s="14" t="s">
        <v>784</v>
      </c>
      <c r="F378" s="14" t="s">
        <v>135</v>
      </c>
      <c r="G378" s="15" t="s">
        <v>1207</v>
      </c>
      <c r="H378" s="16">
        <v>1</v>
      </c>
      <c r="I378" s="17" t="s">
        <v>46</v>
      </c>
      <c r="J378" s="18">
        <v>6314</v>
      </c>
      <c r="K378" s="19" t="s">
        <v>928</v>
      </c>
      <c r="L378" s="19"/>
      <c r="M378" s="19" t="s">
        <v>1223</v>
      </c>
      <c r="N378" s="20" t="s">
        <v>37</v>
      </c>
      <c r="O378" s="36">
        <v>44378</v>
      </c>
      <c r="P378" s="22">
        <v>6314</v>
      </c>
      <c r="Q378" s="23" t="s">
        <v>139</v>
      </c>
      <c r="R378" s="19"/>
      <c r="S378" s="44"/>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c r="AP378" s="45"/>
      <c r="AQ378" s="45"/>
      <c r="AR378" s="45"/>
      <c r="AS378" s="45"/>
      <c r="AT378" s="45"/>
    </row>
    <row r="379" spans="1:46" ht="17">
      <c r="A379" s="31">
        <v>44379</v>
      </c>
      <c r="B379" s="31">
        <v>44379</v>
      </c>
      <c r="C379" s="68">
        <v>100020015202</v>
      </c>
      <c r="D379" s="32" t="s">
        <v>1224</v>
      </c>
      <c r="E379" s="14" t="s">
        <v>19</v>
      </c>
      <c r="F379" s="14" t="s">
        <v>20</v>
      </c>
      <c r="G379" s="15" t="s">
        <v>21</v>
      </c>
      <c r="H379" s="16">
        <v>1</v>
      </c>
      <c r="I379" s="17" t="s">
        <v>68</v>
      </c>
      <c r="J379" s="18">
        <v>6253.2</v>
      </c>
      <c r="K379" s="19" t="s">
        <v>23</v>
      </c>
      <c r="L379" s="19"/>
      <c r="M379" s="19" t="s">
        <v>1225</v>
      </c>
      <c r="N379" s="20"/>
      <c r="O379" s="36">
        <v>44379</v>
      </c>
      <c r="P379" s="22">
        <v>6253.2</v>
      </c>
      <c r="Q379" s="23"/>
      <c r="R379" s="19" t="s">
        <v>1225</v>
      </c>
      <c r="S379" s="44"/>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c r="AP379" s="45"/>
      <c r="AQ379" s="45"/>
      <c r="AR379" s="45"/>
      <c r="AS379" s="45"/>
      <c r="AT379" s="45"/>
    </row>
    <row r="380" spans="1:46" ht="85">
      <c r="A380" s="11">
        <v>44379</v>
      </c>
      <c r="B380" s="11">
        <v>44379</v>
      </c>
      <c r="C380" s="12">
        <v>2880623707</v>
      </c>
      <c r="D380" s="29" t="s">
        <v>1226</v>
      </c>
      <c r="E380" s="14" t="s">
        <v>19</v>
      </c>
      <c r="F380" s="14" t="s">
        <v>39</v>
      </c>
      <c r="G380" s="15" t="s">
        <v>113</v>
      </c>
      <c r="H380" s="16">
        <v>1</v>
      </c>
      <c r="I380" s="17" t="s">
        <v>46</v>
      </c>
      <c r="J380" s="18">
        <v>5340.82</v>
      </c>
      <c r="K380" s="29" t="s">
        <v>42</v>
      </c>
      <c r="L380" s="26"/>
      <c r="M380" s="19" t="s">
        <v>1227</v>
      </c>
      <c r="N380" s="20" t="s">
        <v>37</v>
      </c>
      <c r="O380" s="71">
        <v>44379</v>
      </c>
      <c r="P380" s="30">
        <v>18192</v>
      </c>
      <c r="Q380" s="14"/>
      <c r="R380" s="26"/>
      <c r="S380" s="44"/>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c r="AP380" s="45"/>
      <c r="AQ380" s="45"/>
      <c r="AR380" s="45"/>
      <c r="AS380" s="45"/>
      <c r="AT380" s="45"/>
    </row>
    <row r="381" spans="1:46" ht="85">
      <c r="A381" s="11">
        <v>44379</v>
      </c>
      <c r="B381" s="11">
        <v>44379</v>
      </c>
      <c r="C381" s="47" t="s">
        <v>1228</v>
      </c>
      <c r="D381" s="29" t="s">
        <v>1229</v>
      </c>
      <c r="E381" s="14" t="s">
        <v>45</v>
      </c>
      <c r="F381" s="14" t="s">
        <v>39</v>
      </c>
      <c r="G381" s="15" t="s">
        <v>40</v>
      </c>
      <c r="H381" s="16">
        <v>0.9</v>
      </c>
      <c r="I381" s="17" t="s">
        <v>41</v>
      </c>
      <c r="J381" s="18">
        <v>3688</v>
      </c>
      <c r="K381" s="19" t="s">
        <v>86</v>
      </c>
      <c r="L381" s="19"/>
      <c r="M381" s="19" t="s">
        <v>1230</v>
      </c>
      <c r="N381" s="20"/>
      <c r="O381" s="21"/>
      <c r="P381" s="22"/>
      <c r="Q381" s="23"/>
      <c r="R381" s="19"/>
      <c r="S381" s="44"/>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c r="AP381" s="45"/>
      <c r="AQ381" s="45"/>
      <c r="AR381" s="45"/>
      <c r="AS381" s="45"/>
      <c r="AT381" s="45"/>
    </row>
    <row r="382" spans="1:46" ht="85">
      <c r="A382" s="11">
        <v>44379</v>
      </c>
      <c r="B382" s="11">
        <v>44379</v>
      </c>
      <c r="C382" s="68">
        <v>100003178396</v>
      </c>
      <c r="D382" s="32" t="s">
        <v>1231</v>
      </c>
      <c r="E382" s="14" t="s">
        <v>45</v>
      </c>
      <c r="F382" s="14" t="s">
        <v>39</v>
      </c>
      <c r="G382" s="15" t="s">
        <v>40</v>
      </c>
      <c r="H382" s="16">
        <v>0.25</v>
      </c>
      <c r="I382" s="17" t="s">
        <v>156</v>
      </c>
      <c r="J382" s="18">
        <v>3000</v>
      </c>
      <c r="K382" s="19" t="s">
        <v>282</v>
      </c>
      <c r="L382" s="19"/>
      <c r="M382" s="19" t="s">
        <v>1034</v>
      </c>
      <c r="N382" s="20"/>
      <c r="O382" s="21"/>
      <c r="P382" s="22"/>
      <c r="Q382" s="23"/>
      <c r="R382" s="19"/>
      <c r="S382" s="44"/>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c r="AP382" s="45"/>
      <c r="AQ382" s="45"/>
      <c r="AR382" s="45"/>
      <c r="AS382" s="45"/>
      <c r="AT382" s="45"/>
    </row>
    <row r="383" spans="1:46" ht="17">
      <c r="A383" s="11">
        <v>44379</v>
      </c>
      <c r="B383" s="11">
        <v>44379</v>
      </c>
      <c r="C383" s="12">
        <v>100019821364</v>
      </c>
      <c r="D383" s="32" t="s">
        <v>1232</v>
      </c>
      <c r="E383" s="14" t="s">
        <v>62</v>
      </c>
      <c r="F383" s="14" t="s">
        <v>135</v>
      </c>
      <c r="G383" s="15" t="s">
        <v>203</v>
      </c>
      <c r="H383" s="16">
        <v>0.5</v>
      </c>
      <c r="I383" s="17" t="s">
        <v>46</v>
      </c>
      <c r="J383" s="18">
        <v>3000</v>
      </c>
      <c r="K383" s="19" t="s">
        <v>154</v>
      </c>
      <c r="L383" s="19"/>
      <c r="M383" s="19" t="s">
        <v>1233</v>
      </c>
      <c r="N383" s="20" t="s">
        <v>37</v>
      </c>
      <c r="O383" s="21"/>
      <c r="P383" s="22"/>
      <c r="Q383" s="23" t="s">
        <v>139</v>
      </c>
      <c r="R383" s="19"/>
      <c r="S383" s="44"/>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c r="AP383" s="45"/>
      <c r="AQ383" s="45"/>
      <c r="AR383" s="45"/>
      <c r="AS383" s="45"/>
      <c r="AT383" s="45"/>
    </row>
    <row r="384" spans="1:46" ht="17">
      <c r="A384" s="11">
        <v>44379</v>
      </c>
      <c r="B384" s="11">
        <v>44379</v>
      </c>
      <c r="C384" s="12">
        <v>100011913977</v>
      </c>
      <c r="D384" s="32" t="s">
        <v>1234</v>
      </c>
      <c r="E384" s="14" t="s">
        <v>74</v>
      </c>
      <c r="F384" s="14" t="s">
        <v>336</v>
      </c>
      <c r="G384" s="15" t="s">
        <v>1174</v>
      </c>
      <c r="H384" s="16">
        <v>0.5</v>
      </c>
      <c r="I384" s="17" t="s">
        <v>28</v>
      </c>
      <c r="J384" s="18">
        <v>3000</v>
      </c>
      <c r="K384" s="19" t="s">
        <v>427</v>
      </c>
      <c r="L384" s="19" t="s">
        <v>188</v>
      </c>
      <c r="M384" s="19" t="s">
        <v>1225</v>
      </c>
      <c r="N384" s="20" t="s">
        <v>37</v>
      </c>
      <c r="O384" s="21"/>
      <c r="P384" s="22"/>
      <c r="Q384" s="23"/>
      <c r="R384" s="19"/>
      <c r="S384" s="44"/>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c r="AP384" s="45"/>
      <c r="AQ384" s="45"/>
      <c r="AR384" s="45"/>
      <c r="AS384" s="45"/>
      <c r="AT384" s="45"/>
    </row>
    <row r="385" spans="1:46" ht="17">
      <c r="A385" s="11">
        <v>44379</v>
      </c>
      <c r="B385" s="11"/>
      <c r="C385" s="12">
        <v>100008112120</v>
      </c>
      <c r="D385" s="32" t="s">
        <v>1235</v>
      </c>
      <c r="E385" s="14" t="s">
        <v>74</v>
      </c>
      <c r="F385" s="14" t="s">
        <v>336</v>
      </c>
      <c r="G385" s="15" t="s">
        <v>1236</v>
      </c>
      <c r="H385" s="16">
        <v>0.5</v>
      </c>
      <c r="I385" s="17" t="s">
        <v>28</v>
      </c>
      <c r="J385" s="18">
        <v>3000</v>
      </c>
      <c r="K385" s="19" t="s">
        <v>23</v>
      </c>
      <c r="L385" s="19" t="s">
        <v>188</v>
      </c>
      <c r="M385" s="19"/>
      <c r="N385" s="20" t="s">
        <v>37</v>
      </c>
      <c r="O385" s="21"/>
      <c r="P385" s="22"/>
      <c r="Q385" s="23"/>
      <c r="R385" s="19"/>
      <c r="S385" s="44"/>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c r="AP385" s="45"/>
      <c r="AQ385" s="45"/>
      <c r="AR385" s="45"/>
      <c r="AS385" s="45"/>
      <c r="AT385" s="45"/>
    </row>
    <row r="386" spans="1:46" ht="17">
      <c r="A386" s="11">
        <v>44379</v>
      </c>
      <c r="B386" s="11">
        <v>44379</v>
      </c>
      <c r="C386" s="68">
        <v>100014967439</v>
      </c>
      <c r="D386" s="32" t="s">
        <v>1237</v>
      </c>
      <c r="E386" s="14" t="s">
        <v>45</v>
      </c>
      <c r="F386" s="14" t="s">
        <v>20</v>
      </c>
      <c r="G386" s="15" t="s">
        <v>358</v>
      </c>
      <c r="H386" s="16">
        <v>1</v>
      </c>
      <c r="I386" s="17" t="s">
        <v>68</v>
      </c>
      <c r="J386" s="18">
        <v>5032</v>
      </c>
      <c r="K386" s="19" t="s">
        <v>793</v>
      </c>
      <c r="L386" s="19"/>
      <c r="M386" s="19" t="s">
        <v>1238</v>
      </c>
      <c r="N386" s="20"/>
      <c r="O386" s="71">
        <v>44378</v>
      </c>
      <c r="P386" s="22">
        <v>5032</v>
      </c>
      <c r="Q386" s="23"/>
      <c r="R386" s="19" t="s">
        <v>1238</v>
      </c>
      <c r="S386" s="44"/>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c r="AP386" s="45"/>
      <c r="AQ386" s="45"/>
      <c r="AR386" s="45"/>
      <c r="AS386" s="45"/>
      <c r="AT386" s="45"/>
    </row>
    <row r="387" spans="1:46" ht="68">
      <c r="A387" s="11">
        <v>44379</v>
      </c>
      <c r="B387" s="11">
        <v>44385</v>
      </c>
      <c r="C387" s="12" t="s">
        <v>1161</v>
      </c>
      <c r="D387" s="29" t="s">
        <v>1239</v>
      </c>
      <c r="E387" s="14" t="s">
        <v>19</v>
      </c>
      <c r="F387" s="14" t="s">
        <v>66</v>
      </c>
      <c r="G387" s="46" t="s">
        <v>191</v>
      </c>
      <c r="H387" s="16">
        <v>0.25</v>
      </c>
      <c r="I387" s="17" t="s">
        <v>28</v>
      </c>
      <c r="J387" s="18">
        <v>20000</v>
      </c>
      <c r="K387" s="19" t="s">
        <v>192</v>
      </c>
      <c r="L387" s="19" t="s">
        <v>1159</v>
      </c>
      <c r="M387" s="19" t="s">
        <v>1240</v>
      </c>
      <c r="N387" s="14" t="s">
        <v>37</v>
      </c>
      <c r="O387" s="21"/>
      <c r="P387" s="22"/>
      <c r="Q387" s="23"/>
      <c r="R387" s="19"/>
      <c r="S387" s="44"/>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c r="AP387" s="45"/>
      <c r="AQ387" s="45"/>
      <c r="AR387" s="45"/>
      <c r="AS387" s="45"/>
      <c r="AT387" s="45"/>
    </row>
    <row r="388" spans="1:46" ht="51">
      <c r="A388" s="11">
        <v>44382</v>
      </c>
      <c r="B388" s="11">
        <v>44382</v>
      </c>
      <c r="C388" s="12">
        <v>100012991930</v>
      </c>
      <c r="D388" s="32" t="s">
        <v>1241</v>
      </c>
      <c r="E388" s="14" t="s">
        <v>74</v>
      </c>
      <c r="F388" s="14" t="s">
        <v>135</v>
      </c>
      <c r="G388" s="15" t="s">
        <v>203</v>
      </c>
      <c r="H388" s="16">
        <v>0</v>
      </c>
      <c r="I388" s="17" t="s">
        <v>46</v>
      </c>
      <c r="J388" s="18">
        <v>45000</v>
      </c>
      <c r="K388" s="19" t="s">
        <v>1242</v>
      </c>
      <c r="L388" s="19" t="s">
        <v>1243</v>
      </c>
      <c r="M388" s="19" t="s">
        <v>1244</v>
      </c>
      <c r="N388" s="20" t="s">
        <v>37</v>
      </c>
      <c r="O388" s="21"/>
      <c r="P388" s="22"/>
      <c r="Q388" s="23" t="s">
        <v>139</v>
      </c>
      <c r="R388" s="19" t="s">
        <v>1245</v>
      </c>
      <c r="S388" s="44"/>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c r="AP388" s="45"/>
      <c r="AQ388" s="45"/>
      <c r="AR388" s="45"/>
      <c r="AS388" s="45"/>
      <c r="AT388" s="45"/>
    </row>
    <row r="389" spans="1:46" ht="17">
      <c r="A389" s="25">
        <v>44379</v>
      </c>
      <c r="B389" s="36">
        <v>44379</v>
      </c>
      <c r="C389" s="91" t="s">
        <v>2057</v>
      </c>
      <c r="D389" s="34" t="s">
        <v>1246</v>
      </c>
      <c r="E389" s="92" t="s">
        <v>784</v>
      </c>
      <c r="F389" s="92" t="s">
        <v>135</v>
      </c>
      <c r="G389" s="33" t="s">
        <v>182</v>
      </c>
      <c r="H389" s="93">
        <v>1</v>
      </c>
      <c r="I389" s="17" t="s">
        <v>46</v>
      </c>
      <c r="J389" s="18">
        <v>5000</v>
      </c>
      <c r="K389" s="34" t="s">
        <v>282</v>
      </c>
      <c r="L389" s="19"/>
      <c r="M389" s="19"/>
      <c r="N389" s="17"/>
      <c r="O389" s="36"/>
      <c r="P389" s="37" t="s">
        <v>1247</v>
      </c>
      <c r="Q389" s="17" t="s">
        <v>139</v>
      </c>
      <c r="R389" s="26"/>
      <c r="S389" s="44"/>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c r="AP389" s="45"/>
      <c r="AQ389" s="45"/>
      <c r="AR389" s="45"/>
      <c r="AS389" s="45"/>
      <c r="AT389" s="45"/>
    </row>
    <row r="390" spans="1:46" ht="17">
      <c r="A390" s="31">
        <v>44382</v>
      </c>
      <c r="B390" s="31">
        <v>44383</v>
      </c>
      <c r="C390" s="68">
        <v>100020062487</v>
      </c>
      <c r="D390" s="32" t="s">
        <v>1248</v>
      </c>
      <c r="E390" s="14" t="s">
        <v>34</v>
      </c>
      <c r="F390" s="14" t="s">
        <v>35</v>
      </c>
      <c r="G390" s="15" t="s">
        <v>153</v>
      </c>
      <c r="H390" s="16">
        <v>0.9</v>
      </c>
      <c r="I390" s="17" t="s">
        <v>54</v>
      </c>
      <c r="J390" s="18">
        <v>30000</v>
      </c>
      <c r="K390" s="19" t="s">
        <v>572</v>
      </c>
      <c r="L390" s="19"/>
      <c r="M390" s="19"/>
      <c r="N390" s="14" t="s">
        <v>37</v>
      </c>
      <c r="O390" s="21"/>
      <c r="P390" s="22"/>
      <c r="Q390" s="23"/>
      <c r="R390" s="19"/>
      <c r="S390" s="44"/>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c r="AP390" s="45"/>
      <c r="AQ390" s="45"/>
      <c r="AR390" s="45"/>
      <c r="AS390" s="45"/>
      <c r="AT390" s="45"/>
    </row>
    <row r="391" spans="1:46" ht="51">
      <c r="A391" s="11">
        <v>44382</v>
      </c>
      <c r="B391" s="11">
        <v>44382</v>
      </c>
      <c r="C391" s="12">
        <v>100000445811</v>
      </c>
      <c r="D391" s="32" t="s">
        <v>1249</v>
      </c>
      <c r="E391" s="14" t="s">
        <v>74</v>
      </c>
      <c r="F391" s="14" t="s">
        <v>135</v>
      </c>
      <c r="G391" s="15" t="s">
        <v>253</v>
      </c>
      <c r="H391" s="16">
        <v>0.75</v>
      </c>
      <c r="I391" s="17" t="s">
        <v>46</v>
      </c>
      <c r="J391" s="18">
        <v>30000</v>
      </c>
      <c r="K391" s="19" t="s">
        <v>1250</v>
      </c>
      <c r="L391" s="19" t="s">
        <v>1251</v>
      </c>
      <c r="M391" s="19" t="s">
        <v>1252</v>
      </c>
      <c r="N391" s="20" t="s">
        <v>37</v>
      </c>
      <c r="O391" s="21"/>
      <c r="P391" s="22"/>
      <c r="Q391" s="23" t="s">
        <v>139</v>
      </c>
      <c r="R391" s="19"/>
      <c r="S391" s="44"/>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c r="AP391" s="45"/>
      <c r="AQ391" s="45"/>
      <c r="AR391" s="45"/>
      <c r="AS391" s="45"/>
      <c r="AT391" s="45"/>
    </row>
    <row r="392" spans="1:46" ht="17">
      <c r="A392" s="11">
        <v>44382</v>
      </c>
      <c r="B392" s="11">
        <v>44384</v>
      </c>
      <c r="C392" s="68">
        <v>100006159492</v>
      </c>
      <c r="D392" s="32" t="s">
        <v>1253</v>
      </c>
      <c r="E392" s="14" t="s">
        <v>19</v>
      </c>
      <c r="F392" s="14" t="s">
        <v>39</v>
      </c>
      <c r="G392" s="15" t="s">
        <v>110</v>
      </c>
      <c r="H392" s="16">
        <v>0.25</v>
      </c>
      <c r="I392" s="17" t="s">
        <v>538</v>
      </c>
      <c r="J392" s="18">
        <v>30000</v>
      </c>
      <c r="K392" s="19" t="s">
        <v>1250</v>
      </c>
      <c r="L392" s="19" t="s">
        <v>192</v>
      </c>
      <c r="M392" s="19" t="s">
        <v>1254</v>
      </c>
      <c r="N392" s="20" t="s">
        <v>37</v>
      </c>
      <c r="O392" s="21"/>
      <c r="P392" s="22"/>
      <c r="Q392" s="23"/>
      <c r="R392" s="19"/>
      <c r="S392" s="44"/>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c r="AP392" s="45"/>
      <c r="AQ392" s="45"/>
      <c r="AR392" s="45"/>
      <c r="AS392" s="45"/>
      <c r="AT392" s="45"/>
    </row>
    <row r="393" spans="1:46" ht="17">
      <c r="A393" s="11">
        <v>44379</v>
      </c>
      <c r="B393" s="11">
        <v>44379</v>
      </c>
      <c r="C393" s="12">
        <v>100018199148</v>
      </c>
      <c r="D393" s="32" t="s">
        <v>1255</v>
      </c>
      <c r="E393" s="14" t="s">
        <v>74</v>
      </c>
      <c r="F393" s="14" t="s">
        <v>336</v>
      </c>
      <c r="G393" s="15" t="s">
        <v>1174</v>
      </c>
      <c r="H393" s="16">
        <v>1</v>
      </c>
      <c r="I393" s="17" t="s">
        <v>28</v>
      </c>
      <c r="J393" s="18">
        <v>5000</v>
      </c>
      <c r="K393" s="19" t="s">
        <v>282</v>
      </c>
      <c r="L393" s="19" t="s">
        <v>188</v>
      </c>
      <c r="M393" s="19" t="s">
        <v>1256</v>
      </c>
      <c r="N393" s="20" t="s">
        <v>37</v>
      </c>
      <c r="O393" s="36">
        <v>44379</v>
      </c>
      <c r="P393" s="22">
        <v>1634</v>
      </c>
      <c r="Q393" s="23" t="s">
        <v>139</v>
      </c>
      <c r="R393" s="19"/>
      <c r="S393" s="44"/>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c r="AP393" s="45"/>
      <c r="AQ393" s="45"/>
      <c r="AR393" s="45"/>
      <c r="AS393" s="45"/>
      <c r="AT393" s="45"/>
    </row>
    <row r="394" spans="1:46" ht="119">
      <c r="A394" s="11">
        <v>44382</v>
      </c>
      <c r="B394" s="11">
        <v>44382</v>
      </c>
      <c r="C394" s="68">
        <v>100016940078</v>
      </c>
      <c r="D394" s="32" t="s">
        <v>1257</v>
      </c>
      <c r="E394" s="14" t="s">
        <v>19</v>
      </c>
      <c r="F394" s="14" t="s">
        <v>39</v>
      </c>
      <c r="G394" s="15" t="s">
        <v>113</v>
      </c>
      <c r="H394" s="16">
        <v>0.5</v>
      </c>
      <c r="I394" s="17" t="s">
        <v>46</v>
      </c>
      <c r="J394" s="18">
        <v>22000</v>
      </c>
      <c r="K394" s="19" t="s">
        <v>42</v>
      </c>
      <c r="L394" s="19"/>
      <c r="M394" s="19" t="s">
        <v>1258</v>
      </c>
      <c r="N394" s="20"/>
      <c r="O394" s="21"/>
      <c r="P394" s="22"/>
      <c r="Q394" s="23"/>
      <c r="R394" s="19"/>
      <c r="S394" s="44"/>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c r="AP394" s="45"/>
      <c r="AQ394" s="45"/>
      <c r="AR394" s="45"/>
      <c r="AS394" s="45"/>
      <c r="AT394" s="45"/>
    </row>
    <row r="395" spans="1:46" ht="17">
      <c r="A395" s="31">
        <v>44379</v>
      </c>
      <c r="B395" s="31">
        <v>44379</v>
      </c>
      <c r="C395" s="68">
        <v>100020026116</v>
      </c>
      <c r="D395" s="32" t="s">
        <v>1259</v>
      </c>
      <c r="E395" s="14" t="s">
        <v>19</v>
      </c>
      <c r="F395" s="14" t="s">
        <v>39</v>
      </c>
      <c r="G395" s="15" t="s">
        <v>110</v>
      </c>
      <c r="H395" s="16">
        <v>1</v>
      </c>
      <c r="I395" s="17"/>
      <c r="J395" s="18">
        <v>4998</v>
      </c>
      <c r="K395" s="19" t="s">
        <v>86</v>
      </c>
      <c r="L395" s="19"/>
      <c r="M395" s="19" t="s">
        <v>1260</v>
      </c>
      <c r="N395" s="20" t="s">
        <v>37</v>
      </c>
      <c r="O395" s="36">
        <v>44379</v>
      </c>
      <c r="P395" s="22">
        <v>4998</v>
      </c>
      <c r="Q395" s="23"/>
      <c r="R395" s="19"/>
      <c r="S395" s="44"/>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c r="AP395" s="45"/>
      <c r="AQ395" s="45"/>
      <c r="AR395" s="45"/>
      <c r="AS395" s="45"/>
      <c r="AT395" s="45"/>
    </row>
    <row r="396" spans="1:46" ht="34">
      <c r="A396" s="11">
        <v>44382</v>
      </c>
      <c r="B396" s="11">
        <v>44382</v>
      </c>
      <c r="C396" s="12">
        <v>303570309</v>
      </c>
      <c r="D396" s="32" t="s">
        <v>1261</v>
      </c>
      <c r="E396" s="14" t="s">
        <v>784</v>
      </c>
      <c r="F396" s="14" t="s">
        <v>336</v>
      </c>
      <c r="G396" s="15" t="s">
        <v>1262</v>
      </c>
      <c r="H396" s="16">
        <v>0.5</v>
      </c>
      <c r="I396" s="17" t="s">
        <v>28</v>
      </c>
      <c r="J396" s="18">
        <v>20000</v>
      </c>
      <c r="K396" s="19" t="s">
        <v>23</v>
      </c>
      <c r="L396" s="19" t="s">
        <v>1263</v>
      </c>
      <c r="M396" s="19" t="s">
        <v>267</v>
      </c>
      <c r="N396" s="20" t="s">
        <v>37</v>
      </c>
      <c r="O396" s="21"/>
      <c r="P396" s="22"/>
      <c r="Q396" s="23"/>
      <c r="R396" s="19"/>
      <c r="S396" s="44"/>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c r="AP396" s="45"/>
      <c r="AQ396" s="45"/>
      <c r="AR396" s="45"/>
      <c r="AS396" s="45"/>
      <c r="AT396" s="45"/>
    </row>
    <row r="397" spans="1:46" ht="17">
      <c r="A397" s="31">
        <v>44382</v>
      </c>
      <c r="B397" s="31">
        <v>44382</v>
      </c>
      <c r="C397" s="12">
        <v>100020033475</v>
      </c>
      <c r="D397" s="32" t="s">
        <v>1264</v>
      </c>
      <c r="E397" s="14">
        <v>400</v>
      </c>
      <c r="F397" s="14" t="s">
        <v>135</v>
      </c>
      <c r="G397" s="15" t="s">
        <v>203</v>
      </c>
      <c r="H397" s="16">
        <v>0.5</v>
      </c>
      <c r="I397" s="17" t="s">
        <v>28</v>
      </c>
      <c r="J397" s="18">
        <v>20000</v>
      </c>
      <c r="K397" s="19" t="s">
        <v>23</v>
      </c>
      <c r="L397" s="19"/>
      <c r="M397" s="19" t="s">
        <v>1265</v>
      </c>
      <c r="N397" s="20" t="s">
        <v>37</v>
      </c>
      <c r="O397" s="21"/>
      <c r="P397" s="22"/>
      <c r="Q397" s="23" t="s">
        <v>93</v>
      </c>
      <c r="R397" s="19"/>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c r="AP397" s="45"/>
      <c r="AQ397" s="45"/>
      <c r="AR397" s="45"/>
      <c r="AS397" s="45"/>
      <c r="AT397" s="45"/>
    </row>
    <row r="398" spans="1:46" ht="17">
      <c r="A398" s="11">
        <v>44379</v>
      </c>
      <c r="B398" s="11">
        <v>44379</v>
      </c>
      <c r="C398" s="12">
        <v>100003294706</v>
      </c>
      <c r="D398" s="32" t="s">
        <v>1266</v>
      </c>
      <c r="E398" s="14" t="s">
        <v>784</v>
      </c>
      <c r="F398" s="14" t="s">
        <v>135</v>
      </c>
      <c r="G398" s="15" t="s">
        <v>1207</v>
      </c>
      <c r="H398" s="16">
        <v>1</v>
      </c>
      <c r="I398" s="17" t="s">
        <v>46</v>
      </c>
      <c r="J398" s="18">
        <v>4309.6499999999996</v>
      </c>
      <c r="K398" s="19" t="s">
        <v>23</v>
      </c>
      <c r="L398" s="19"/>
      <c r="M398" s="19" t="s">
        <v>1267</v>
      </c>
      <c r="N398" s="20" t="s">
        <v>37</v>
      </c>
      <c r="O398" s="36">
        <v>44379</v>
      </c>
      <c r="P398" s="22">
        <v>4310</v>
      </c>
      <c r="Q398" s="23" t="s">
        <v>139</v>
      </c>
      <c r="R398" s="19"/>
      <c r="S398" s="44"/>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c r="AP398" s="45"/>
      <c r="AQ398" s="45"/>
      <c r="AR398" s="45"/>
      <c r="AS398" s="45"/>
      <c r="AT398" s="45"/>
    </row>
    <row r="399" spans="1:46" ht="17">
      <c r="A399" s="11">
        <v>44382</v>
      </c>
      <c r="B399" s="11">
        <v>44382</v>
      </c>
      <c r="C399" s="68">
        <v>3430029927</v>
      </c>
      <c r="D399" s="32" t="s">
        <v>1268</v>
      </c>
      <c r="E399" s="14" t="s">
        <v>19</v>
      </c>
      <c r="F399" s="14" t="s">
        <v>20</v>
      </c>
      <c r="G399" s="15" t="s">
        <v>212</v>
      </c>
      <c r="H399" s="16">
        <v>0.5</v>
      </c>
      <c r="I399" s="17" t="s">
        <v>54</v>
      </c>
      <c r="J399" s="18">
        <v>10000</v>
      </c>
      <c r="K399" s="19" t="s">
        <v>23</v>
      </c>
      <c r="L399" s="19"/>
      <c r="M399" s="19"/>
      <c r="N399" s="20" t="s">
        <v>37</v>
      </c>
      <c r="O399" s="21"/>
      <c r="P399" s="22"/>
      <c r="Q399" s="23" t="s">
        <v>139</v>
      </c>
      <c r="R399" s="19" t="s">
        <v>1269</v>
      </c>
      <c r="S399" s="44"/>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c r="AP399" s="45"/>
      <c r="AQ399" s="45"/>
      <c r="AR399" s="45"/>
      <c r="AS399" s="45"/>
      <c r="AT399" s="45"/>
    </row>
    <row r="400" spans="1:46" ht="153">
      <c r="A400" s="11">
        <v>44382</v>
      </c>
      <c r="B400" s="11">
        <v>44382</v>
      </c>
      <c r="C400" s="12">
        <v>100000841278</v>
      </c>
      <c r="D400" s="32" t="s">
        <v>1270</v>
      </c>
      <c r="E400" s="14" t="s">
        <v>74</v>
      </c>
      <c r="F400" s="14" t="s">
        <v>135</v>
      </c>
      <c r="G400" s="15" t="s">
        <v>246</v>
      </c>
      <c r="H400" s="16">
        <v>0.5</v>
      </c>
      <c r="I400" s="17" t="s">
        <v>46</v>
      </c>
      <c r="J400" s="18">
        <v>10000</v>
      </c>
      <c r="K400" s="19" t="s">
        <v>384</v>
      </c>
      <c r="L400" s="19" t="s">
        <v>1271</v>
      </c>
      <c r="M400" s="19" t="s">
        <v>1272</v>
      </c>
      <c r="N400" s="20" t="s">
        <v>37</v>
      </c>
      <c r="O400" s="21"/>
      <c r="P400" s="22"/>
      <c r="Q400" s="23" t="s">
        <v>139</v>
      </c>
      <c r="R400" s="19"/>
      <c r="S400" s="44"/>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c r="AP400" s="45"/>
      <c r="AQ400" s="45"/>
      <c r="AR400" s="45"/>
      <c r="AS400" s="45"/>
      <c r="AT400" s="45"/>
    </row>
    <row r="401" spans="1:46" ht="34">
      <c r="A401" s="25">
        <v>44382</v>
      </c>
      <c r="B401" s="88">
        <v>44381</v>
      </c>
      <c r="C401" s="12" t="s">
        <v>1273</v>
      </c>
      <c r="D401" s="29" t="s">
        <v>1274</v>
      </c>
      <c r="E401" s="14" t="s">
        <v>19</v>
      </c>
      <c r="F401" s="14" t="s">
        <v>337</v>
      </c>
      <c r="G401" s="15" t="s">
        <v>1180</v>
      </c>
      <c r="H401" s="16">
        <v>0.3</v>
      </c>
      <c r="I401" s="17" t="s">
        <v>28</v>
      </c>
      <c r="J401" s="18">
        <v>10000</v>
      </c>
      <c r="K401" s="29" t="s">
        <v>76</v>
      </c>
      <c r="L401" s="26" t="s">
        <v>1181</v>
      </c>
      <c r="M401" s="19" t="s">
        <v>1275</v>
      </c>
      <c r="N401" s="14"/>
      <c r="O401" s="88"/>
      <c r="P401" s="22"/>
      <c r="Q401" s="10"/>
      <c r="R401" s="26"/>
      <c r="S401" s="44"/>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c r="AP401" s="45"/>
      <c r="AQ401" s="45"/>
      <c r="AR401" s="45"/>
      <c r="AS401" s="45"/>
      <c r="AT401" s="45"/>
    </row>
    <row r="402" spans="1:46" ht="34">
      <c r="A402" s="31">
        <v>44382</v>
      </c>
      <c r="B402" s="31">
        <v>44382</v>
      </c>
      <c r="C402" s="12">
        <v>100020026347</v>
      </c>
      <c r="D402" s="32" t="s">
        <v>1276</v>
      </c>
      <c r="E402" s="14" t="s">
        <v>74</v>
      </c>
      <c r="F402" s="14" t="s">
        <v>135</v>
      </c>
      <c r="G402" s="15" t="s">
        <v>1207</v>
      </c>
      <c r="H402" s="16">
        <v>0.5</v>
      </c>
      <c r="I402" s="17" t="s">
        <v>46</v>
      </c>
      <c r="J402" s="18">
        <v>10000</v>
      </c>
      <c r="K402" s="19" t="s">
        <v>23</v>
      </c>
      <c r="L402" s="19"/>
      <c r="M402" s="19" t="s">
        <v>1277</v>
      </c>
      <c r="N402" s="20" t="s">
        <v>37</v>
      </c>
      <c r="O402" s="21"/>
      <c r="P402" s="22"/>
      <c r="Q402" s="23" t="s">
        <v>139</v>
      </c>
      <c r="R402" s="19"/>
      <c r="S402" s="44"/>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c r="AP402" s="45"/>
      <c r="AQ402" s="45"/>
      <c r="AR402" s="45"/>
      <c r="AS402" s="45"/>
      <c r="AT402" s="45"/>
    </row>
    <row r="403" spans="1:46" ht="17">
      <c r="A403" s="11">
        <v>44379</v>
      </c>
      <c r="B403" s="11">
        <v>44379</v>
      </c>
      <c r="C403" s="12">
        <v>19141883</v>
      </c>
      <c r="D403" s="32" t="s">
        <v>1278</v>
      </c>
      <c r="E403" s="14" t="s">
        <v>784</v>
      </c>
      <c r="F403" s="14" t="s">
        <v>135</v>
      </c>
      <c r="G403" s="15" t="s">
        <v>1279</v>
      </c>
      <c r="H403" s="16">
        <v>1</v>
      </c>
      <c r="I403" s="17" t="s">
        <v>46</v>
      </c>
      <c r="J403" s="18">
        <v>4200</v>
      </c>
      <c r="K403" s="19" t="s">
        <v>154</v>
      </c>
      <c r="L403" s="19"/>
      <c r="M403" s="19" t="s">
        <v>228</v>
      </c>
      <c r="N403" s="20" t="s">
        <v>37</v>
      </c>
      <c r="O403" s="36">
        <v>44378</v>
      </c>
      <c r="P403" s="22">
        <v>4200</v>
      </c>
      <c r="Q403" s="23" t="s">
        <v>139</v>
      </c>
      <c r="R403" s="19"/>
      <c r="S403" s="44"/>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c r="AP403" s="45"/>
      <c r="AQ403" s="45"/>
      <c r="AR403" s="45"/>
      <c r="AS403" s="45"/>
      <c r="AT403" s="45"/>
    </row>
    <row r="404" spans="1:46" ht="17">
      <c r="A404" s="11">
        <v>44379</v>
      </c>
      <c r="B404" s="11">
        <v>44379</v>
      </c>
      <c r="C404" s="68">
        <v>100010485607</v>
      </c>
      <c r="D404" s="32" t="s">
        <v>1280</v>
      </c>
      <c r="E404" s="14" t="s">
        <v>19</v>
      </c>
      <c r="F404" s="14" t="s">
        <v>20</v>
      </c>
      <c r="G404" s="15" t="s">
        <v>212</v>
      </c>
      <c r="H404" s="16">
        <v>1</v>
      </c>
      <c r="I404" s="17" t="s">
        <v>68</v>
      </c>
      <c r="J404" s="18">
        <v>4060</v>
      </c>
      <c r="K404" s="19" t="s">
        <v>419</v>
      </c>
      <c r="L404" s="19"/>
      <c r="M404" s="19" t="s">
        <v>1281</v>
      </c>
      <c r="N404" s="20"/>
      <c r="O404" s="36">
        <v>44379</v>
      </c>
      <c r="P404" s="22">
        <v>4060</v>
      </c>
      <c r="Q404" s="23"/>
      <c r="R404" s="19" t="s">
        <v>1281</v>
      </c>
      <c r="S404" s="44"/>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c r="AP404" s="45"/>
      <c r="AQ404" s="45"/>
      <c r="AR404" s="45"/>
      <c r="AS404" s="45"/>
      <c r="AT404" s="45"/>
    </row>
    <row r="405" spans="1:46" ht="51">
      <c r="A405" s="25">
        <v>44382</v>
      </c>
      <c r="B405" s="25">
        <v>44382</v>
      </c>
      <c r="C405" s="12" t="s">
        <v>1282</v>
      </c>
      <c r="D405" s="32" t="s">
        <v>1283</v>
      </c>
      <c r="E405" s="14" t="s">
        <v>19</v>
      </c>
      <c r="F405" s="14" t="s">
        <v>66</v>
      </c>
      <c r="G405" s="33" t="s">
        <v>67</v>
      </c>
      <c r="H405" s="16">
        <v>0.9</v>
      </c>
      <c r="I405" s="17" t="s">
        <v>68</v>
      </c>
      <c r="J405" s="18">
        <v>10000</v>
      </c>
      <c r="K405" s="29" t="s">
        <v>42</v>
      </c>
      <c r="L405" s="26" t="s">
        <v>1284</v>
      </c>
      <c r="M405" s="19"/>
      <c r="N405" s="79"/>
      <c r="O405" s="80"/>
      <c r="P405" s="81"/>
      <c r="Q405" s="38"/>
      <c r="R405" s="26"/>
      <c r="S405" s="44"/>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c r="AP405" s="45"/>
      <c r="AQ405" s="45"/>
      <c r="AR405" s="45"/>
      <c r="AS405" s="45"/>
      <c r="AT405" s="45"/>
    </row>
    <row r="406" spans="1:46" ht="17">
      <c r="A406" s="11">
        <v>44382</v>
      </c>
      <c r="B406" s="11">
        <v>44382</v>
      </c>
      <c r="C406" s="12">
        <v>100004848665</v>
      </c>
      <c r="D406" s="32" t="s">
        <v>1285</v>
      </c>
      <c r="E406" s="14" t="s">
        <v>74</v>
      </c>
      <c r="F406" s="14" t="s">
        <v>135</v>
      </c>
      <c r="G406" s="15" t="s">
        <v>203</v>
      </c>
      <c r="H406" s="16">
        <v>0.5</v>
      </c>
      <c r="I406" s="17" t="s">
        <v>46</v>
      </c>
      <c r="J406" s="18">
        <v>10000</v>
      </c>
      <c r="K406" s="19" t="s">
        <v>76</v>
      </c>
      <c r="L406" s="19"/>
      <c r="M406" s="19" t="s">
        <v>1286</v>
      </c>
      <c r="N406" s="20" t="s">
        <v>31</v>
      </c>
      <c r="O406" s="21"/>
      <c r="P406" s="22"/>
      <c r="Q406" s="23" t="s">
        <v>139</v>
      </c>
      <c r="R406" s="19"/>
      <c r="S406" s="44"/>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c r="AP406" s="45"/>
      <c r="AQ406" s="45"/>
      <c r="AR406" s="45"/>
      <c r="AS406" s="45"/>
      <c r="AT406" s="45"/>
    </row>
    <row r="407" spans="1:46" ht="17">
      <c r="A407" s="31">
        <v>44382</v>
      </c>
      <c r="B407" s="31">
        <v>44382</v>
      </c>
      <c r="C407" s="68">
        <v>100020071239</v>
      </c>
      <c r="D407" s="29" t="s">
        <v>1287</v>
      </c>
      <c r="E407" s="14" t="s">
        <v>62</v>
      </c>
      <c r="F407" s="14" t="s">
        <v>20</v>
      </c>
      <c r="G407" s="15" t="s">
        <v>176</v>
      </c>
      <c r="H407" s="16">
        <v>0.9</v>
      </c>
      <c r="I407" s="17" t="s">
        <v>46</v>
      </c>
      <c r="J407" s="18">
        <v>10000</v>
      </c>
      <c r="K407" s="19" t="s">
        <v>619</v>
      </c>
      <c r="L407" s="19"/>
      <c r="M407" s="19" t="s">
        <v>23</v>
      </c>
      <c r="N407" s="20"/>
      <c r="O407" s="21"/>
      <c r="P407" s="22"/>
      <c r="Q407" s="23"/>
      <c r="R407" s="19" t="s">
        <v>23</v>
      </c>
      <c r="S407" s="44"/>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c r="AP407" s="45"/>
      <c r="AQ407" s="45"/>
      <c r="AR407" s="45"/>
      <c r="AS407" s="45"/>
      <c r="AT407" s="45"/>
    </row>
    <row r="408" spans="1:46" ht="17">
      <c r="A408" s="11">
        <v>44382</v>
      </c>
      <c r="B408" s="11">
        <v>44382</v>
      </c>
      <c r="C408" s="12" t="s">
        <v>1288</v>
      </c>
      <c r="D408" s="32" t="s">
        <v>1289</v>
      </c>
      <c r="E408" s="14" t="s">
        <v>62</v>
      </c>
      <c r="F408" s="14" t="s">
        <v>20</v>
      </c>
      <c r="G408" s="15" t="s">
        <v>176</v>
      </c>
      <c r="H408" s="16">
        <v>0.9</v>
      </c>
      <c r="I408" s="17" t="s">
        <v>46</v>
      </c>
      <c r="J408" s="18">
        <v>10000</v>
      </c>
      <c r="K408" s="19" t="s">
        <v>619</v>
      </c>
      <c r="L408" s="19"/>
      <c r="M408" s="19" t="s">
        <v>23</v>
      </c>
      <c r="N408" s="14"/>
      <c r="O408" s="11"/>
      <c r="P408" s="22"/>
      <c r="Q408" s="23"/>
      <c r="R408" s="19" t="s">
        <v>23</v>
      </c>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c r="AP408" s="45"/>
      <c r="AQ408" s="45"/>
      <c r="AR408" s="45"/>
      <c r="AS408" s="45"/>
      <c r="AT408" s="45"/>
    </row>
    <row r="409" spans="1:46" ht="17">
      <c r="A409" s="11">
        <v>44382</v>
      </c>
      <c r="B409" s="11">
        <v>44382</v>
      </c>
      <c r="C409" s="68">
        <v>100014814747</v>
      </c>
      <c r="D409" s="32" t="s">
        <v>1290</v>
      </c>
      <c r="E409" s="14" t="s">
        <v>34</v>
      </c>
      <c r="F409" s="14" t="s">
        <v>35</v>
      </c>
      <c r="G409" s="15" t="s">
        <v>36</v>
      </c>
      <c r="H409" s="16">
        <v>0.9</v>
      </c>
      <c r="I409" s="17" t="s">
        <v>54</v>
      </c>
      <c r="J409" s="18">
        <v>9000</v>
      </c>
      <c r="K409" s="19" t="s">
        <v>1291</v>
      </c>
      <c r="L409" s="19"/>
      <c r="M409" s="19"/>
      <c r="N409" s="14" t="s">
        <v>37</v>
      </c>
      <c r="O409" s="11"/>
      <c r="P409" s="22"/>
      <c r="Q409" s="23"/>
      <c r="R409" s="19"/>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c r="AP409" s="45"/>
      <c r="AQ409" s="45"/>
      <c r="AR409" s="45"/>
      <c r="AS409" s="45"/>
      <c r="AT409" s="45"/>
    </row>
    <row r="410" spans="1:46" ht="17">
      <c r="A410" s="11">
        <v>44382</v>
      </c>
      <c r="B410" s="11">
        <v>44382</v>
      </c>
      <c r="C410" s="12">
        <v>100019941452</v>
      </c>
      <c r="D410" s="32" t="s">
        <v>1292</v>
      </c>
      <c r="E410" s="14" t="s">
        <v>74</v>
      </c>
      <c r="F410" s="14" t="s">
        <v>135</v>
      </c>
      <c r="G410" s="15" t="s">
        <v>182</v>
      </c>
      <c r="H410" s="16">
        <v>0.5</v>
      </c>
      <c r="I410" s="17" t="s">
        <v>68</v>
      </c>
      <c r="J410" s="18">
        <v>8000</v>
      </c>
      <c r="K410" s="19" t="s">
        <v>23</v>
      </c>
      <c r="L410" s="19"/>
      <c r="M410" s="19" t="s">
        <v>228</v>
      </c>
      <c r="N410" s="20" t="s">
        <v>37</v>
      </c>
      <c r="O410" s="21"/>
      <c r="P410" s="22"/>
      <c r="Q410" s="23" t="s">
        <v>93</v>
      </c>
      <c r="R410" s="19"/>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c r="AP410" s="45"/>
      <c r="AQ410" s="45"/>
      <c r="AR410" s="45"/>
      <c r="AS410" s="45"/>
      <c r="AT410" s="45"/>
    </row>
    <row r="411" spans="1:46" ht="34">
      <c r="A411" s="25">
        <v>44382</v>
      </c>
      <c r="B411" s="25">
        <v>44382</v>
      </c>
      <c r="C411" s="12" t="s">
        <v>1293</v>
      </c>
      <c r="D411" s="29" t="s">
        <v>201</v>
      </c>
      <c r="E411" s="14" t="s">
        <v>62</v>
      </c>
      <c r="F411" s="14" t="s">
        <v>35</v>
      </c>
      <c r="G411" s="15" t="s">
        <v>103</v>
      </c>
      <c r="H411" s="16">
        <v>0.25</v>
      </c>
      <c r="I411" s="17" t="s">
        <v>28</v>
      </c>
      <c r="J411" s="18">
        <v>8000</v>
      </c>
      <c r="K411" s="29" t="s">
        <v>1294</v>
      </c>
      <c r="L411" s="26" t="s">
        <v>1295</v>
      </c>
      <c r="M411" s="19" t="s">
        <v>1296</v>
      </c>
      <c r="N411" s="14" t="s">
        <v>37</v>
      </c>
      <c r="O411" s="25"/>
      <c r="P411" s="30"/>
      <c r="Q411" s="14" t="s">
        <v>93</v>
      </c>
      <c r="R411" s="26"/>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c r="AP411" s="45"/>
      <c r="AQ411" s="45"/>
      <c r="AR411" s="45"/>
      <c r="AS411" s="45"/>
      <c r="AT411" s="45"/>
    </row>
    <row r="412" spans="1:46" ht="34">
      <c r="A412" s="31">
        <v>44382</v>
      </c>
      <c r="B412" s="31">
        <v>44384</v>
      </c>
      <c r="C412" s="12">
        <v>100020067419</v>
      </c>
      <c r="D412" s="32" t="s">
        <v>1297</v>
      </c>
      <c r="E412" s="14" t="s">
        <v>74</v>
      </c>
      <c r="F412" s="14" t="s">
        <v>135</v>
      </c>
      <c r="G412" s="15" t="s">
        <v>1077</v>
      </c>
      <c r="H412" s="16">
        <v>0.5</v>
      </c>
      <c r="I412" s="17" t="s">
        <v>46</v>
      </c>
      <c r="J412" s="18">
        <v>6000</v>
      </c>
      <c r="K412" s="19" t="s">
        <v>1298</v>
      </c>
      <c r="L412" s="19"/>
      <c r="M412" s="19" t="s">
        <v>1299</v>
      </c>
      <c r="N412" s="20" t="s">
        <v>37</v>
      </c>
      <c r="O412" s="21"/>
      <c r="P412" s="22"/>
      <c r="Q412" s="23" t="s">
        <v>139</v>
      </c>
      <c r="R412" s="19"/>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c r="AP412" s="45"/>
      <c r="AQ412" s="45"/>
      <c r="AR412" s="45"/>
      <c r="AS412" s="45"/>
      <c r="AT412" s="45"/>
    </row>
    <row r="413" spans="1:46" ht="34">
      <c r="A413" s="31">
        <v>44382</v>
      </c>
      <c r="B413" s="31">
        <v>44383</v>
      </c>
      <c r="C413" s="12">
        <v>100020071223</v>
      </c>
      <c r="D413" s="32" t="s">
        <v>1300</v>
      </c>
      <c r="E413" s="14">
        <v>400</v>
      </c>
      <c r="F413" s="14" t="s">
        <v>66</v>
      </c>
      <c r="G413" s="15" t="s">
        <v>191</v>
      </c>
      <c r="H413" s="16">
        <v>0.5</v>
      </c>
      <c r="I413" s="17" t="s">
        <v>46</v>
      </c>
      <c r="J413" s="18">
        <v>5000</v>
      </c>
      <c r="K413" s="19" t="s">
        <v>42</v>
      </c>
      <c r="L413" s="19" t="s">
        <v>1301</v>
      </c>
      <c r="M413" s="19" t="s">
        <v>23</v>
      </c>
      <c r="N413" s="20" t="s">
        <v>37</v>
      </c>
      <c r="O413" s="21"/>
      <c r="P413" s="22"/>
      <c r="Q413" s="23"/>
      <c r="R413" s="19"/>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c r="AP413" s="45"/>
      <c r="AQ413" s="45"/>
      <c r="AR413" s="45"/>
      <c r="AS413" s="45"/>
      <c r="AT413" s="45"/>
    </row>
    <row r="414" spans="1:46" ht="68">
      <c r="A414" s="31">
        <v>44382</v>
      </c>
      <c r="B414" s="31">
        <v>44382</v>
      </c>
      <c r="C414" s="12">
        <v>100020053237</v>
      </c>
      <c r="D414" s="32" t="s">
        <v>1302</v>
      </c>
      <c r="E414" s="14">
        <v>400</v>
      </c>
      <c r="F414" s="14" t="s">
        <v>135</v>
      </c>
      <c r="G414" s="15" t="s">
        <v>203</v>
      </c>
      <c r="H414" s="16">
        <v>0</v>
      </c>
      <c r="I414" s="17" t="s">
        <v>46</v>
      </c>
      <c r="J414" s="18">
        <v>5000</v>
      </c>
      <c r="K414" s="19" t="s">
        <v>1303</v>
      </c>
      <c r="L414" s="19" t="s">
        <v>1304</v>
      </c>
      <c r="M414" s="19" t="s">
        <v>1305</v>
      </c>
      <c r="N414" s="20" t="s">
        <v>37</v>
      </c>
      <c r="O414" s="21"/>
      <c r="P414" s="22"/>
      <c r="Q414" s="23" t="s">
        <v>139</v>
      </c>
      <c r="R414" s="19" t="s">
        <v>1306</v>
      </c>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c r="AP414" s="45"/>
      <c r="AQ414" s="45"/>
      <c r="AR414" s="45"/>
      <c r="AS414" s="45"/>
      <c r="AT414" s="45"/>
    </row>
    <row r="415" spans="1:46" ht="17">
      <c r="A415" s="11">
        <v>44382</v>
      </c>
      <c r="B415" s="11">
        <v>44384</v>
      </c>
      <c r="C415" s="12">
        <v>100008080214</v>
      </c>
      <c r="D415" s="32" t="s">
        <v>1307</v>
      </c>
      <c r="E415" s="14" t="s">
        <v>19</v>
      </c>
      <c r="F415" s="14" t="s">
        <v>66</v>
      </c>
      <c r="G415" s="15" t="s">
        <v>191</v>
      </c>
      <c r="H415" s="16">
        <v>0.5</v>
      </c>
      <c r="I415" s="17" t="s">
        <v>46</v>
      </c>
      <c r="J415" s="18">
        <v>5000</v>
      </c>
      <c r="K415" s="19" t="s">
        <v>154</v>
      </c>
      <c r="L415" s="19" t="s">
        <v>1308</v>
      </c>
      <c r="M415" s="19" t="s">
        <v>154</v>
      </c>
      <c r="N415" s="20" t="s">
        <v>37</v>
      </c>
      <c r="O415" s="21"/>
      <c r="P415" s="22"/>
      <c r="Q415" s="23"/>
      <c r="R415" s="19"/>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c r="AP415" s="45"/>
      <c r="AQ415" s="45"/>
      <c r="AR415" s="45"/>
      <c r="AS415" s="45"/>
      <c r="AT415" s="45"/>
    </row>
    <row r="416" spans="1:46" ht="17">
      <c r="A416" s="11">
        <v>44379</v>
      </c>
      <c r="B416" s="11">
        <v>44383</v>
      </c>
      <c r="C416" s="68">
        <v>100013938761</v>
      </c>
      <c r="D416" s="32" t="s">
        <v>1309</v>
      </c>
      <c r="E416" s="14" t="s">
        <v>45</v>
      </c>
      <c r="F416" s="14" t="s">
        <v>35</v>
      </c>
      <c r="G416" s="15" t="s">
        <v>131</v>
      </c>
      <c r="H416" s="16">
        <v>1</v>
      </c>
      <c r="I416" s="17" t="s">
        <v>46</v>
      </c>
      <c r="J416" s="18">
        <v>3000</v>
      </c>
      <c r="K416" s="19" t="s">
        <v>259</v>
      </c>
      <c r="L416" s="19"/>
      <c r="M416" s="19" t="s">
        <v>1310</v>
      </c>
      <c r="N416" s="20" t="s">
        <v>37</v>
      </c>
      <c r="O416" s="36">
        <v>44383</v>
      </c>
      <c r="P416" s="22">
        <v>5632.2</v>
      </c>
      <c r="Q416" s="23" t="s">
        <v>139</v>
      </c>
      <c r="R416" s="19"/>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c r="AP416" s="45"/>
      <c r="AQ416" s="45"/>
      <c r="AR416" s="45"/>
      <c r="AS416" s="45"/>
      <c r="AT416" s="45"/>
    </row>
    <row r="417" spans="1:46" ht="17">
      <c r="A417" s="11">
        <v>44382</v>
      </c>
      <c r="B417" s="11">
        <v>44382</v>
      </c>
      <c r="C417" s="12">
        <v>100006833469</v>
      </c>
      <c r="D417" s="32" t="s">
        <v>1311</v>
      </c>
      <c r="E417" s="14" t="s">
        <v>19</v>
      </c>
      <c r="F417" s="14" t="s">
        <v>66</v>
      </c>
      <c r="G417" s="15" t="s">
        <v>456</v>
      </c>
      <c r="H417" s="16">
        <v>1</v>
      </c>
      <c r="I417" s="17" t="s">
        <v>68</v>
      </c>
      <c r="J417" s="18">
        <v>38324</v>
      </c>
      <c r="K417" s="19" t="s">
        <v>282</v>
      </c>
      <c r="L417" s="19" t="s">
        <v>188</v>
      </c>
      <c r="M417" s="19" t="s">
        <v>1312</v>
      </c>
      <c r="N417" s="20" t="s">
        <v>37</v>
      </c>
      <c r="O417" s="36">
        <v>44382</v>
      </c>
      <c r="P417" s="22">
        <v>38324</v>
      </c>
      <c r="Q417" s="23" t="s">
        <v>139</v>
      </c>
      <c r="R417" s="19"/>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c r="AP417" s="45"/>
      <c r="AQ417" s="45"/>
      <c r="AR417" s="45"/>
      <c r="AS417" s="45"/>
      <c r="AT417" s="45"/>
    </row>
    <row r="418" spans="1:46" ht="34">
      <c r="A418" s="11">
        <v>44382</v>
      </c>
      <c r="B418" s="11">
        <v>44383</v>
      </c>
      <c r="C418" s="68">
        <v>2249154043</v>
      </c>
      <c r="D418" s="32" t="s">
        <v>1313</v>
      </c>
      <c r="E418" s="14" t="s">
        <v>19</v>
      </c>
      <c r="F418" s="14" t="s">
        <v>20</v>
      </c>
      <c r="G418" s="15" t="s">
        <v>90</v>
      </c>
      <c r="H418" s="16">
        <v>0.25</v>
      </c>
      <c r="I418" s="17" t="s">
        <v>46</v>
      </c>
      <c r="J418" s="18">
        <v>4151</v>
      </c>
      <c r="K418" s="19" t="s">
        <v>1314</v>
      </c>
      <c r="L418" s="19"/>
      <c r="M418" s="19" t="s">
        <v>1315</v>
      </c>
      <c r="N418" s="20"/>
      <c r="O418" s="21"/>
      <c r="P418" s="22"/>
      <c r="Q418" s="23"/>
      <c r="R418" s="19" t="s">
        <v>1316</v>
      </c>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row>
    <row r="419" spans="1:46" ht="17">
      <c r="A419" s="11">
        <v>44382</v>
      </c>
      <c r="B419" s="11">
        <v>44382</v>
      </c>
      <c r="C419" s="12">
        <v>100006989820</v>
      </c>
      <c r="D419" s="32" t="s">
        <v>1317</v>
      </c>
      <c r="E419" s="14" t="s">
        <v>19</v>
      </c>
      <c r="F419" s="14" t="s">
        <v>337</v>
      </c>
      <c r="G419" s="15" t="s">
        <v>1318</v>
      </c>
      <c r="H419" s="16">
        <v>0.25</v>
      </c>
      <c r="I419" s="17" t="s">
        <v>28</v>
      </c>
      <c r="J419" s="18">
        <v>3700</v>
      </c>
      <c r="K419" s="19" t="s">
        <v>42</v>
      </c>
      <c r="L419" s="19"/>
      <c r="M419" s="19" t="s">
        <v>1319</v>
      </c>
      <c r="N419" s="20" t="s">
        <v>37</v>
      </c>
      <c r="O419" s="21"/>
      <c r="P419" s="22"/>
      <c r="Q419" s="23"/>
      <c r="R419" s="19"/>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row>
    <row r="420" spans="1:46" ht="17">
      <c r="A420" s="21">
        <v>44382</v>
      </c>
      <c r="B420" s="21">
        <v>44383</v>
      </c>
      <c r="C420" s="12">
        <v>2526326</v>
      </c>
      <c r="D420" s="32" t="s">
        <v>1320</v>
      </c>
      <c r="E420" s="14" t="s">
        <v>1116</v>
      </c>
      <c r="F420" s="14" t="s">
        <v>337</v>
      </c>
      <c r="G420" s="15" t="s">
        <v>1321</v>
      </c>
      <c r="H420" s="16">
        <v>0.5</v>
      </c>
      <c r="I420" s="17" t="s">
        <v>28</v>
      </c>
      <c r="J420" s="18">
        <v>3500</v>
      </c>
      <c r="K420" s="19" t="s">
        <v>1322</v>
      </c>
      <c r="L420" s="19"/>
      <c r="M420" s="19" t="s">
        <v>1323</v>
      </c>
      <c r="N420" s="20" t="s">
        <v>37</v>
      </c>
      <c r="O420" s="21"/>
      <c r="P420" s="22"/>
      <c r="Q420" s="23"/>
      <c r="R420" s="19"/>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c r="AP420" s="45"/>
      <c r="AQ420" s="45"/>
      <c r="AR420" s="45"/>
      <c r="AS420" s="45"/>
      <c r="AT420" s="45"/>
    </row>
    <row r="421" spans="1:46" ht="102">
      <c r="A421" s="25">
        <v>44382</v>
      </c>
      <c r="B421" s="25">
        <v>44382</v>
      </c>
      <c r="C421" s="68" t="s">
        <v>1324</v>
      </c>
      <c r="D421" s="32" t="s">
        <v>1325</v>
      </c>
      <c r="E421" s="14" t="s">
        <v>62</v>
      </c>
      <c r="F421" s="14" t="s">
        <v>39</v>
      </c>
      <c r="G421" s="15" t="s">
        <v>113</v>
      </c>
      <c r="H421" s="16">
        <v>0.25</v>
      </c>
      <c r="I421" s="17" t="s">
        <v>28</v>
      </c>
      <c r="J421" s="18">
        <v>3500</v>
      </c>
      <c r="K421" s="19" t="s">
        <v>1326</v>
      </c>
      <c r="L421" s="19" t="s">
        <v>1327</v>
      </c>
      <c r="M421" s="19" t="s">
        <v>1328</v>
      </c>
      <c r="N421" s="20"/>
      <c r="O421" s="21"/>
      <c r="P421" s="22"/>
      <c r="Q421" s="23"/>
      <c r="R421" s="19"/>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c r="AP421" s="45"/>
      <c r="AQ421" s="45"/>
      <c r="AR421" s="45"/>
      <c r="AS421" s="45"/>
      <c r="AT421" s="45"/>
    </row>
    <row r="422" spans="1:46" ht="17">
      <c r="A422" s="31">
        <v>44382</v>
      </c>
      <c r="B422" s="31">
        <v>44382</v>
      </c>
      <c r="C422" s="12">
        <v>100020070068</v>
      </c>
      <c r="D422" s="32" t="s">
        <v>1329</v>
      </c>
      <c r="E422" s="14" t="s">
        <v>74</v>
      </c>
      <c r="F422" s="14" t="s">
        <v>336</v>
      </c>
      <c r="G422" s="15" t="s">
        <v>1188</v>
      </c>
      <c r="H422" s="16">
        <v>0.5</v>
      </c>
      <c r="I422" s="17" t="s">
        <v>28</v>
      </c>
      <c r="J422" s="18">
        <v>3400</v>
      </c>
      <c r="K422" s="19" t="s">
        <v>154</v>
      </c>
      <c r="L422" s="19" t="s">
        <v>188</v>
      </c>
      <c r="M422" s="19"/>
      <c r="N422" s="20" t="s">
        <v>37</v>
      </c>
      <c r="O422" s="21"/>
      <c r="P422" s="22"/>
      <c r="Q422" s="23"/>
      <c r="R422" s="19"/>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c r="AP422" s="45"/>
      <c r="AQ422" s="45"/>
      <c r="AR422" s="45"/>
      <c r="AS422" s="45"/>
      <c r="AT422" s="45"/>
    </row>
    <row r="423" spans="1:46" ht="17">
      <c r="A423" s="11">
        <v>44382</v>
      </c>
      <c r="B423" s="11">
        <v>44382</v>
      </c>
      <c r="C423" s="68">
        <v>100019712234</v>
      </c>
      <c r="D423" s="29" t="s">
        <v>1330</v>
      </c>
      <c r="E423" s="14" t="s">
        <v>62</v>
      </c>
      <c r="F423" s="14" t="s">
        <v>20</v>
      </c>
      <c r="G423" s="15" t="s">
        <v>27</v>
      </c>
      <c r="H423" s="16">
        <v>1</v>
      </c>
      <c r="I423" s="17" t="s">
        <v>68</v>
      </c>
      <c r="J423" s="18">
        <v>27723</v>
      </c>
      <c r="K423" s="19" t="s">
        <v>23</v>
      </c>
      <c r="L423" s="19"/>
      <c r="M423" s="19" t="s">
        <v>1331</v>
      </c>
      <c r="N423" s="20"/>
      <c r="O423" s="36">
        <v>44382</v>
      </c>
      <c r="P423" s="22">
        <v>27723</v>
      </c>
      <c r="Q423" s="23"/>
      <c r="R423" s="19" t="s">
        <v>1331</v>
      </c>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c r="AP423" s="45"/>
      <c r="AQ423" s="45"/>
      <c r="AR423" s="45"/>
      <c r="AS423" s="45"/>
      <c r="AT423" s="45"/>
    </row>
    <row r="424" spans="1:46" ht="17">
      <c r="A424" s="11">
        <v>44382</v>
      </c>
      <c r="B424" s="11">
        <v>44382</v>
      </c>
      <c r="C424" s="12">
        <v>100018982619</v>
      </c>
      <c r="D424" s="32" t="s">
        <v>1332</v>
      </c>
      <c r="E424" s="14" t="s">
        <v>74</v>
      </c>
      <c r="F424" s="14" t="s">
        <v>135</v>
      </c>
      <c r="G424" s="15" t="s">
        <v>1145</v>
      </c>
      <c r="H424" s="16">
        <v>1</v>
      </c>
      <c r="I424" s="17" t="s">
        <v>46</v>
      </c>
      <c r="J424" s="18">
        <v>21000</v>
      </c>
      <c r="K424" s="19" t="s">
        <v>1333</v>
      </c>
      <c r="L424" s="19"/>
      <c r="M424" s="19" t="s">
        <v>228</v>
      </c>
      <c r="N424" s="20" t="s">
        <v>37</v>
      </c>
      <c r="O424" s="36">
        <v>44382</v>
      </c>
      <c r="P424" s="22">
        <v>21000</v>
      </c>
      <c r="Q424" s="23" t="s">
        <v>139</v>
      </c>
      <c r="R424" s="19"/>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c r="AP424" s="45"/>
      <c r="AQ424" s="45"/>
      <c r="AR424" s="45"/>
      <c r="AS424" s="45"/>
      <c r="AT424" s="45"/>
    </row>
    <row r="425" spans="1:46" ht="17">
      <c r="A425" s="11">
        <v>44382</v>
      </c>
      <c r="B425" s="11">
        <v>44382</v>
      </c>
      <c r="C425" s="68">
        <v>100009537321</v>
      </c>
      <c r="D425" s="32" t="s">
        <v>1334</v>
      </c>
      <c r="E425" s="14" t="s">
        <v>45</v>
      </c>
      <c r="F425" s="14" t="s">
        <v>39</v>
      </c>
      <c r="G425" s="15" t="s">
        <v>120</v>
      </c>
      <c r="H425" s="16">
        <v>1</v>
      </c>
      <c r="I425" s="17" t="s">
        <v>46</v>
      </c>
      <c r="J425" s="18">
        <v>15383.22</v>
      </c>
      <c r="K425" s="19" t="s">
        <v>23</v>
      </c>
      <c r="L425" s="19"/>
      <c r="M425" s="19" t="s">
        <v>267</v>
      </c>
      <c r="N425" s="20" t="s">
        <v>37</v>
      </c>
      <c r="O425" s="36">
        <v>44382</v>
      </c>
      <c r="P425" s="22">
        <v>15383.22</v>
      </c>
      <c r="Q425" s="23" t="s">
        <v>93</v>
      </c>
      <c r="R425" s="19"/>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c r="AP425" s="45"/>
      <c r="AQ425" s="45"/>
      <c r="AR425" s="45"/>
      <c r="AS425" s="45"/>
      <c r="AT425" s="45"/>
    </row>
    <row r="426" spans="1:46" ht="17">
      <c r="A426" s="11">
        <v>44382</v>
      </c>
      <c r="B426" s="11">
        <v>44382</v>
      </c>
      <c r="C426" s="68">
        <v>100002813837</v>
      </c>
      <c r="D426" s="32" t="s">
        <v>1335</v>
      </c>
      <c r="E426" s="14" t="s">
        <v>74</v>
      </c>
      <c r="F426" s="14" t="s">
        <v>20</v>
      </c>
      <c r="G426" s="15" t="s">
        <v>870</v>
      </c>
      <c r="H426" s="16">
        <v>0.25</v>
      </c>
      <c r="I426" s="17" t="s">
        <v>68</v>
      </c>
      <c r="J426" s="18">
        <v>3000</v>
      </c>
      <c r="K426" s="19" t="s">
        <v>23</v>
      </c>
      <c r="L426" s="19"/>
      <c r="M426" s="19" t="s">
        <v>1336</v>
      </c>
      <c r="N426" s="20"/>
      <c r="O426" s="21"/>
      <c r="P426" s="22"/>
      <c r="Q426" s="23"/>
      <c r="R426" s="19" t="s">
        <v>1336</v>
      </c>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c r="AP426" s="45"/>
      <c r="AQ426" s="45"/>
      <c r="AR426" s="45"/>
      <c r="AS426" s="45"/>
      <c r="AT426" s="45"/>
    </row>
    <row r="427" spans="1:46" ht="45">
      <c r="A427" s="31">
        <v>44382</v>
      </c>
      <c r="B427" s="31">
        <v>44384</v>
      </c>
      <c r="C427" s="89" t="s">
        <v>1337</v>
      </c>
      <c r="D427" s="32" t="s">
        <v>1338</v>
      </c>
      <c r="E427" s="14" t="s">
        <v>62</v>
      </c>
      <c r="F427" s="14" t="s">
        <v>35</v>
      </c>
      <c r="G427" s="15" t="s">
        <v>53</v>
      </c>
      <c r="H427" s="16">
        <v>0.5</v>
      </c>
      <c r="I427" s="17" t="s">
        <v>46</v>
      </c>
      <c r="J427" s="18">
        <v>3000</v>
      </c>
      <c r="K427" s="19" t="s">
        <v>154</v>
      </c>
      <c r="L427" s="19" t="s">
        <v>1339</v>
      </c>
      <c r="M427" s="19" t="s">
        <v>1340</v>
      </c>
      <c r="N427" s="20" t="s">
        <v>37</v>
      </c>
      <c r="O427" s="21"/>
      <c r="P427" s="22"/>
      <c r="Q427" s="23" t="s">
        <v>93</v>
      </c>
      <c r="R427" s="19"/>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c r="AP427" s="45"/>
      <c r="AQ427" s="45"/>
      <c r="AR427" s="45"/>
      <c r="AS427" s="45"/>
      <c r="AT427" s="45"/>
    </row>
    <row r="428" spans="1:46" ht="17">
      <c r="A428" s="25">
        <v>44382</v>
      </c>
      <c r="B428" s="21">
        <v>44382</v>
      </c>
      <c r="C428" s="12">
        <v>1622034</v>
      </c>
      <c r="D428" s="32" t="s">
        <v>1341</v>
      </c>
      <c r="E428" s="14" t="s">
        <v>74</v>
      </c>
      <c r="F428" s="14" t="s">
        <v>336</v>
      </c>
      <c r="G428" s="15" t="s">
        <v>1120</v>
      </c>
      <c r="H428" s="16">
        <v>1</v>
      </c>
      <c r="I428" s="17" t="s">
        <v>28</v>
      </c>
      <c r="J428" s="18">
        <v>10000</v>
      </c>
      <c r="K428" s="19" t="s">
        <v>23</v>
      </c>
      <c r="L428" s="19" t="s">
        <v>188</v>
      </c>
      <c r="M428" s="19" t="s">
        <v>793</v>
      </c>
      <c r="N428" s="20" t="s">
        <v>37</v>
      </c>
      <c r="O428" s="36">
        <v>44382</v>
      </c>
      <c r="P428" s="22">
        <v>8510</v>
      </c>
      <c r="Q428" s="23" t="s">
        <v>139</v>
      </c>
      <c r="R428" s="19"/>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c r="AP428" s="45"/>
      <c r="AQ428" s="45"/>
      <c r="AR428" s="45"/>
      <c r="AS428" s="45"/>
      <c r="AT428" s="45"/>
    </row>
    <row r="429" spans="1:46" ht="34">
      <c r="A429" s="11">
        <v>44383</v>
      </c>
      <c r="B429" s="11">
        <v>44383</v>
      </c>
      <c r="C429" s="12">
        <v>100012041487</v>
      </c>
      <c r="D429" s="32" t="s">
        <v>1342</v>
      </c>
      <c r="E429" s="14" t="s">
        <v>784</v>
      </c>
      <c r="F429" s="14" t="s">
        <v>336</v>
      </c>
      <c r="G429" s="15" t="s">
        <v>1262</v>
      </c>
      <c r="H429" s="16">
        <v>0.25</v>
      </c>
      <c r="I429" s="17" t="s">
        <v>28</v>
      </c>
      <c r="J429" s="18">
        <v>40000</v>
      </c>
      <c r="K429" s="19" t="s">
        <v>1343</v>
      </c>
      <c r="L429" s="19" t="s">
        <v>1344</v>
      </c>
      <c r="M429" s="19" t="s">
        <v>267</v>
      </c>
      <c r="N429" s="24" t="s">
        <v>31</v>
      </c>
      <c r="O429" s="21"/>
      <c r="P429" s="22"/>
      <c r="Q429" s="23"/>
      <c r="R429" s="19"/>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c r="AP429" s="45"/>
      <c r="AQ429" s="45"/>
      <c r="AR429" s="45"/>
      <c r="AS429" s="45"/>
      <c r="AT429" s="45"/>
    </row>
    <row r="430" spans="1:46" ht="34">
      <c r="A430" s="11">
        <v>44383</v>
      </c>
      <c r="B430" s="11">
        <v>44383</v>
      </c>
      <c r="C430" s="12">
        <v>1135906024</v>
      </c>
      <c r="D430" s="32" t="s">
        <v>1345</v>
      </c>
      <c r="E430" s="14" t="s">
        <v>62</v>
      </c>
      <c r="F430" s="14" t="s">
        <v>337</v>
      </c>
      <c r="G430" s="15" t="s">
        <v>353</v>
      </c>
      <c r="H430" s="16">
        <v>0.25</v>
      </c>
      <c r="I430" s="17" t="s">
        <v>28</v>
      </c>
      <c r="J430" s="18">
        <v>34788</v>
      </c>
      <c r="K430" s="19" t="s">
        <v>427</v>
      </c>
      <c r="L430" s="19" t="s">
        <v>1346</v>
      </c>
      <c r="M430" s="19" t="s">
        <v>1347</v>
      </c>
      <c r="N430" s="20" t="s">
        <v>37</v>
      </c>
      <c r="O430" s="21"/>
      <c r="P430" s="22"/>
      <c r="Q430" s="23"/>
      <c r="R430" s="19"/>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c r="AP430" s="45"/>
      <c r="AQ430" s="45"/>
      <c r="AR430" s="45"/>
      <c r="AS430" s="45"/>
      <c r="AT430" s="45"/>
    </row>
    <row r="431" spans="1:46" ht="51">
      <c r="A431" s="11">
        <v>44383</v>
      </c>
      <c r="B431" s="11">
        <v>44383</v>
      </c>
      <c r="C431" s="12">
        <v>100003048954</v>
      </c>
      <c r="D431" s="32" t="s">
        <v>1348</v>
      </c>
      <c r="E431" s="14" t="s">
        <v>74</v>
      </c>
      <c r="F431" s="14" t="s">
        <v>135</v>
      </c>
      <c r="G431" s="15" t="s">
        <v>182</v>
      </c>
      <c r="H431" s="16">
        <v>0.5</v>
      </c>
      <c r="I431" s="17" t="s">
        <v>68</v>
      </c>
      <c r="J431" s="18">
        <v>34000</v>
      </c>
      <c r="K431" s="26" t="s">
        <v>1349</v>
      </c>
      <c r="L431" s="19" t="s">
        <v>1350</v>
      </c>
      <c r="M431" s="26" t="s">
        <v>1351</v>
      </c>
      <c r="N431" s="20" t="s">
        <v>37</v>
      </c>
      <c r="O431" s="21"/>
      <c r="P431" s="22"/>
      <c r="Q431" s="23" t="s">
        <v>139</v>
      </c>
      <c r="R431" s="19"/>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c r="AP431" s="45"/>
      <c r="AQ431" s="45"/>
      <c r="AR431" s="45"/>
      <c r="AS431" s="45"/>
      <c r="AT431" s="45"/>
    </row>
    <row r="432" spans="1:46" ht="17">
      <c r="A432" s="31">
        <v>44382</v>
      </c>
      <c r="B432" s="31">
        <v>44382</v>
      </c>
      <c r="C432" s="12">
        <v>100020068327</v>
      </c>
      <c r="D432" s="32" t="s">
        <v>1283</v>
      </c>
      <c r="E432" s="14" t="s">
        <v>19</v>
      </c>
      <c r="F432" s="14" t="s">
        <v>66</v>
      </c>
      <c r="G432" s="15" t="s">
        <v>67</v>
      </c>
      <c r="H432" s="16">
        <v>1</v>
      </c>
      <c r="I432" s="17" t="s">
        <v>68</v>
      </c>
      <c r="J432" s="18">
        <v>10000</v>
      </c>
      <c r="K432" s="19" t="s">
        <v>42</v>
      </c>
      <c r="L432" s="19"/>
      <c r="M432" s="19" t="s">
        <v>1284</v>
      </c>
      <c r="N432" s="20" t="s">
        <v>37</v>
      </c>
      <c r="O432" s="36">
        <v>44383</v>
      </c>
      <c r="P432" s="22">
        <v>10768</v>
      </c>
      <c r="Q432" s="23" t="s">
        <v>139</v>
      </c>
      <c r="R432" s="19"/>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c r="AP432" s="45"/>
      <c r="AQ432" s="45"/>
      <c r="AR432" s="45"/>
      <c r="AS432" s="45"/>
      <c r="AT432" s="45"/>
    </row>
    <row r="433" spans="1:46" ht="153">
      <c r="A433" s="31">
        <v>44383</v>
      </c>
      <c r="B433" s="31">
        <v>44383</v>
      </c>
      <c r="C433" s="12">
        <v>100020084542</v>
      </c>
      <c r="D433" s="32" t="s">
        <v>1352</v>
      </c>
      <c r="E433" s="14" t="s">
        <v>19</v>
      </c>
      <c r="F433" s="14" t="s">
        <v>337</v>
      </c>
      <c r="G433" s="15" t="s">
        <v>797</v>
      </c>
      <c r="H433" s="16">
        <v>0.5</v>
      </c>
      <c r="I433" s="17" t="s">
        <v>28</v>
      </c>
      <c r="J433" s="18">
        <v>20000</v>
      </c>
      <c r="K433" s="19" t="s">
        <v>42</v>
      </c>
      <c r="L433" s="19" t="s">
        <v>1353</v>
      </c>
      <c r="M433" s="19" t="s">
        <v>1354</v>
      </c>
      <c r="N433" s="20" t="s">
        <v>37</v>
      </c>
      <c r="O433" s="21"/>
      <c r="P433" s="22"/>
      <c r="Q433" s="23"/>
      <c r="R433" s="19"/>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row>
    <row r="434" spans="1:46" ht="17">
      <c r="A434" s="11">
        <v>44382</v>
      </c>
      <c r="B434" s="11">
        <v>44382</v>
      </c>
      <c r="C434" s="68">
        <v>418247259</v>
      </c>
      <c r="D434" s="32" t="s">
        <v>1355</v>
      </c>
      <c r="E434" s="14" t="s">
        <v>45</v>
      </c>
      <c r="F434" s="14" t="s">
        <v>35</v>
      </c>
      <c r="G434" s="15" t="s">
        <v>167</v>
      </c>
      <c r="H434" s="16">
        <v>1</v>
      </c>
      <c r="I434" s="17" t="s">
        <v>68</v>
      </c>
      <c r="J434" s="18">
        <v>4548</v>
      </c>
      <c r="K434" s="19" t="s">
        <v>793</v>
      </c>
      <c r="L434" s="19" t="s">
        <v>1356</v>
      </c>
      <c r="M434" s="19" t="s">
        <v>1357</v>
      </c>
      <c r="N434" s="20" t="s">
        <v>37</v>
      </c>
      <c r="O434" s="36">
        <v>44382</v>
      </c>
      <c r="P434" s="22">
        <v>4548</v>
      </c>
      <c r="Q434" s="23" t="s">
        <v>139</v>
      </c>
      <c r="R434" s="19"/>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c r="AP434" s="45"/>
      <c r="AQ434" s="45"/>
      <c r="AR434" s="45"/>
      <c r="AS434" s="45"/>
      <c r="AT434" s="45"/>
    </row>
    <row r="435" spans="1:46" ht="17">
      <c r="A435" s="31">
        <v>44383</v>
      </c>
      <c r="B435" s="31">
        <v>44383</v>
      </c>
      <c r="C435" s="12" t="s">
        <v>1358</v>
      </c>
      <c r="D435" s="32" t="s">
        <v>1359</v>
      </c>
      <c r="E435" s="14" t="s">
        <v>19</v>
      </c>
      <c r="F435" s="14" t="s">
        <v>337</v>
      </c>
      <c r="G435" s="15" t="s">
        <v>1360</v>
      </c>
      <c r="H435" s="16">
        <v>0.5</v>
      </c>
      <c r="I435" s="17" t="s">
        <v>28</v>
      </c>
      <c r="J435" s="18">
        <v>14000</v>
      </c>
      <c r="K435" s="19" t="s">
        <v>1361</v>
      </c>
      <c r="L435" s="19"/>
      <c r="M435" s="19" t="s">
        <v>1362</v>
      </c>
      <c r="N435" s="20" t="s">
        <v>37</v>
      </c>
      <c r="O435" s="21"/>
      <c r="P435" s="22"/>
      <c r="Q435" s="23"/>
      <c r="R435" s="19"/>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c r="AP435" s="45"/>
      <c r="AQ435" s="45"/>
      <c r="AR435" s="45"/>
      <c r="AS435" s="45"/>
      <c r="AT435" s="45"/>
    </row>
    <row r="436" spans="1:46" ht="119">
      <c r="A436" s="11">
        <v>44383</v>
      </c>
      <c r="B436" s="11">
        <v>44383</v>
      </c>
      <c r="C436" s="68">
        <v>100012473814</v>
      </c>
      <c r="D436" s="32" t="s">
        <v>1363</v>
      </c>
      <c r="E436" s="14" t="s">
        <v>74</v>
      </c>
      <c r="F436" s="14" t="s">
        <v>39</v>
      </c>
      <c r="G436" s="15" t="s">
        <v>113</v>
      </c>
      <c r="H436" s="16">
        <v>0.9</v>
      </c>
      <c r="I436" s="17" t="s">
        <v>46</v>
      </c>
      <c r="J436" s="18">
        <v>13230</v>
      </c>
      <c r="K436" s="19" t="s">
        <v>1364</v>
      </c>
      <c r="L436" s="60" t="s">
        <v>86</v>
      </c>
      <c r="M436" s="19" t="s">
        <v>1365</v>
      </c>
      <c r="N436" s="20"/>
      <c r="O436" s="21"/>
      <c r="P436" s="22"/>
      <c r="Q436" s="23"/>
      <c r="R436" s="19"/>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c r="AP436" s="45"/>
      <c r="AQ436" s="45"/>
      <c r="AR436" s="45"/>
      <c r="AS436" s="45"/>
      <c r="AT436" s="45"/>
    </row>
    <row r="437" spans="1:46" ht="17">
      <c r="A437" s="11">
        <v>44382</v>
      </c>
      <c r="B437" s="11">
        <v>44382</v>
      </c>
      <c r="C437" s="12">
        <v>100014929486</v>
      </c>
      <c r="D437" s="32" t="s">
        <v>1366</v>
      </c>
      <c r="E437" s="14" t="s">
        <v>784</v>
      </c>
      <c r="F437" s="14" t="s">
        <v>66</v>
      </c>
      <c r="G437" s="15" t="s">
        <v>456</v>
      </c>
      <c r="H437" s="16">
        <v>1</v>
      </c>
      <c r="I437" s="17" t="s">
        <v>68</v>
      </c>
      <c r="J437" s="18">
        <v>4345</v>
      </c>
      <c r="K437" s="19" t="s">
        <v>23</v>
      </c>
      <c r="L437" s="19" t="s">
        <v>779</v>
      </c>
      <c r="M437" s="19" t="s">
        <v>793</v>
      </c>
      <c r="N437" s="20" t="s">
        <v>37</v>
      </c>
      <c r="O437" s="36">
        <v>44382</v>
      </c>
      <c r="P437" s="22">
        <v>4345</v>
      </c>
      <c r="Q437" s="23" t="s">
        <v>139</v>
      </c>
      <c r="R437" s="19"/>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c r="AP437" s="45"/>
      <c r="AQ437" s="45"/>
      <c r="AR437" s="45"/>
      <c r="AS437" s="45"/>
      <c r="AT437" s="45"/>
    </row>
    <row r="438" spans="1:46" ht="102">
      <c r="A438" s="11">
        <v>44383</v>
      </c>
      <c r="B438" s="11">
        <v>44383</v>
      </c>
      <c r="C438" s="68">
        <v>100005467337</v>
      </c>
      <c r="D438" s="32" t="s">
        <v>1367</v>
      </c>
      <c r="E438" s="14" t="s">
        <v>19</v>
      </c>
      <c r="F438" s="14" t="s">
        <v>39</v>
      </c>
      <c r="G438" s="15" t="s">
        <v>1368</v>
      </c>
      <c r="H438" s="16">
        <v>0.75</v>
      </c>
      <c r="I438" s="17" t="s">
        <v>41</v>
      </c>
      <c r="J438" s="18">
        <v>10000</v>
      </c>
      <c r="K438" s="19" t="s">
        <v>1369</v>
      </c>
      <c r="L438" s="19" t="s">
        <v>1370</v>
      </c>
      <c r="M438" s="19" t="s">
        <v>1371</v>
      </c>
      <c r="N438" s="20"/>
      <c r="O438" s="21"/>
      <c r="P438" s="22"/>
      <c r="Q438" s="23" t="s">
        <v>93</v>
      </c>
      <c r="R438" s="19"/>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c r="AP438" s="45"/>
      <c r="AQ438" s="45"/>
      <c r="AR438" s="45"/>
      <c r="AS438" s="45"/>
      <c r="AT438" s="45"/>
    </row>
    <row r="439" spans="1:46" ht="85">
      <c r="A439" s="11">
        <v>44383</v>
      </c>
      <c r="B439" s="11">
        <v>44383</v>
      </c>
      <c r="C439" s="68">
        <v>100007139322</v>
      </c>
      <c r="D439" s="32" t="s">
        <v>1372</v>
      </c>
      <c r="E439" s="14" t="s">
        <v>19</v>
      </c>
      <c r="F439" s="14" t="s">
        <v>39</v>
      </c>
      <c r="G439" s="15" t="s">
        <v>40</v>
      </c>
      <c r="H439" s="16">
        <v>0.25</v>
      </c>
      <c r="I439" s="17" t="s">
        <v>54</v>
      </c>
      <c r="J439" s="18">
        <v>10000</v>
      </c>
      <c r="K439" s="19" t="s">
        <v>1373</v>
      </c>
      <c r="L439" s="19" t="s">
        <v>361</v>
      </c>
      <c r="M439" s="19" t="s">
        <v>1374</v>
      </c>
      <c r="N439" s="20"/>
      <c r="O439" s="21"/>
      <c r="P439" s="22"/>
      <c r="Q439" s="23"/>
      <c r="R439" s="19"/>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c r="AP439" s="45"/>
      <c r="AQ439" s="45"/>
      <c r="AR439" s="45"/>
      <c r="AS439" s="45"/>
      <c r="AT439" s="45"/>
    </row>
    <row r="440" spans="1:46" ht="17">
      <c r="A440" s="11">
        <v>44382</v>
      </c>
      <c r="B440" s="11">
        <v>44383</v>
      </c>
      <c r="C440" s="68">
        <v>2491314069</v>
      </c>
      <c r="D440" s="29" t="s">
        <v>1375</v>
      </c>
      <c r="E440" s="14" t="s">
        <v>19</v>
      </c>
      <c r="F440" s="14" t="s">
        <v>20</v>
      </c>
      <c r="G440" s="15" t="s">
        <v>100</v>
      </c>
      <c r="H440" s="16">
        <v>1</v>
      </c>
      <c r="I440" s="17" t="s">
        <v>68</v>
      </c>
      <c r="J440" s="18">
        <v>3151</v>
      </c>
      <c r="K440" s="19" t="s">
        <v>23</v>
      </c>
      <c r="L440" s="19" t="s">
        <v>1016</v>
      </c>
      <c r="M440" s="19" t="s">
        <v>1016</v>
      </c>
      <c r="N440" s="20"/>
      <c r="O440" s="36">
        <v>44380</v>
      </c>
      <c r="P440" s="22">
        <v>3151</v>
      </c>
      <c r="Q440" s="23"/>
      <c r="R440" s="19" t="s">
        <v>1016</v>
      </c>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c r="AP440" s="45"/>
      <c r="AQ440" s="45"/>
      <c r="AR440" s="45"/>
      <c r="AS440" s="45"/>
      <c r="AT440" s="45"/>
    </row>
    <row r="441" spans="1:46" ht="17">
      <c r="A441" s="11">
        <v>44382</v>
      </c>
      <c r="B441" s="11">
        <v>44382</v>
      </c>
      <c r="C441" s="12">
        <v>100007036892</v>
      </c>
      <c r="D441" s="32" t="s">
        <v>1376</v>
      </c>
      <c r="E441" s="14" t="s">
        <v>19</v>
      </c>
      <c r="F441" s="14" t="s">
        <v>337</v>
      </c>
      <c r="G441" s="15" t="s">
        <v>1360</v>
      </c>
      <c r="H441" s="16">
        <v>1</v>
      </c>
      <c r="I441" s="17" t="s">
        <v>28</v>
      </c>
      <c r="J441" s="18">
        <v>3000</v>
      </c>
      <c r="K441" s="19" t="s">
        <v>42</v>
      </c>
      <c r="L441" s="19"/>
      <c r="M441" s="19" t="s">
        <v>1377</v>
      </c>
      <c r="N441" s="20" t="s">
        <v>37</v>
      </c>
      <c r="O441" s="36">
        <v>44383</v>
      </c>
      <c r="P441" s="22">
        <v>3919</v>
      </c>
      <c r="Q441" s="23" t="s">
        <v>139</v>
      </c>
      <c r="R441" s="19"/>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c r="AP441" s="45"/>
      <c r="AQ441" s="45"/>
      <c r="AR441" s="45"/>
      <c r="AS441" s="45"/>
      <c r="AT441" s="45"/>
    </row>
    <row r="442" spans="1:46" ht="17">
      <c r="A442" s="11">
        <v>44383</v>
      </c>
      <c r="B442" s="11">
        <v>44383</v>
      </c>
      <c r="C442" s="12">
        <v>100015120714</v>
      </c>
      <c r="D442" s="32" t="s">
        <v>1378</v>
      </c>
      <c r="E442" s="14" t="s">
        <v>1379</v>
      </c>
      <c r="F442" s="14" t="s">
        <v>336</v>
      </c>
      <c r="G442" s="15" t="s">
        <v>1188</v>
      </c>
      <c r="H442" s="16">
        <v>0.9</v>
      </c>
      <c r="I442" s="17" t="s">
        <v>28</v>
      </c>
      <c r="J442" s="18">
        <v>8000</v>
      </c>
      <c r="K442" s="19" t="s">
        <v>619</v>
      </c>
      <c r="L442" s="19" t="s">
        <v>1380</v>
      </c>
      <c r="M442" s="19"/>
      <c r="N442" s="20" t="s">
        <v>37</v>
      </c>
      <c r="O442" s="11">
        <v>44383</v>
      </c>
      <c r="P442" s="22">
        <v>15000</v>
      </c>
      <c r="Q442" s="23"/>
      <c r="R442" s="19"/>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c r="AP442" s="45"/>
      <c r="AQ442" s="45"/>
      <c r="AR442" s="45"/>
      <c r="AS442" s="45"/>
      <c r="AT442" s="45"/>
    </row>
    <row r="443" spans="1:46" ht="17">
      <c r="A443" s="11">
        <v>44382</v>
      </c>
      <c r="B443" s="11">
        <v>44382</v>
      </c>
      <c r="C443" s="12">
        <v>100017363551</v>
      </c>
      <c r="D443" s="32" t="s">
        <v>1381</v>
      </c>
      <c r="E443" s="14" t="s">
        <v>74</v>
      </c>
      <c r="F443" s="14" t="s">
        <v>135</v>
      </c>
      <c r="G443" s="15" t="s">
        <v>1077</v>
      </c>
      <c r="H443" s="16">
        <v>1</v>
      </c>
      <c r="I443" s="17" t="s">
        <v>68</v>
      </c>
      <c r="J443" s="18">
        <v>3000</v>
      </c>
      <c r="K443" s="19" t="s">
        <v>1382</v>
      </c>
      <c r="L443" s="60"/>
      <c r="M443" s="19" t="s">
        <v>228</v>
      </c>
      <c r="N443" s="20" t="s">
        <v>37</v>
      </c>
      <c r="O443" s="36">
        <v>44382</v>
      </c>
      <c r="P443" s="22">
        <v>9905</v>
      </c>
      <c r="Q443" s="23" t="s">
        <v>93</v>
      </c>
      <c r="R443" s="19" t="s">
        <v>1383</v>
      </c>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c r="AP443" s="45"/>
      <c r="AQ443" s="45"/>
      <c r="AR443" s="45"/>
      <c r="AS443" s="45"/>
      <c r="AT443" s="45"/>
    </row>
    <row r="444" spans="1:46" ht="34">
      <c r="A444" s="25">
        <v>44383</v>
      </c>
      <c r="B444" s="25">
        <v>44383</v>
      </c>
      <c r="C444" s="12" t="s">
        <v>1384</v>
      </c>
      <c r="D444" s="32" t="s">
        <v>1385</v>
      </c>
      <c r="E444" s="14" t="s">
        <v>19</v>
      </c>
      <c r="F444" s="14" t="s">
        <v>337</v>
      </c>
      <c r="G444" s="15" t="s">
        <v>1149</v>
      </c>
      <c r="H444" s="16">
        <v>0.3</v>
      </c>
      <c r="I444" s="17" t="s">
        <v>46</v>
      </c>
      <c r="J444" s="18">
        <v>7000</v>
      </c>
      <c r="K444" s="29" t="s">
        <v>23</v>
      </c>
      <c r="L444" s="26" t="s">
        <v>1386</v>
      </c>
      <c r="M444" s="19" t="s">
        <v>1387</v>
      </c>
      <c r="N444" s="79"/>
      <c r="O444" s="94"/>
      <c r="P444" s="22"/>
      <c r="Q444" s="23"/>
      <c r="R444" s="19"/>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c r="AP444" s="45"/>
      <c r="AQ444" s="45"/>
      <c r="AR444" s="45"/>
      <c r="AS444" s="45"/>
      <c r="AT444" s="45"/>
    </row>
    <row r="445" spans="1:46" ht="34">
      <c r="A445" s="11">
        <v>44383</v>
      </c>
      <c r="B445" s="11">
        <v>44383</v>
      </c>
      <c r="C445" s="68">
        <v>343258566</v>
      </c>
      <c r="D445" s="32" t="s">
        <v>1388</v>
      </c>
      <c r="E445" s="14" t="s">
        <v>19</v>
      </c>
      <c r="F445" s="14" t="s">
        <v>20</v>
      </c>
      <c r="G445" s="15" t="s">
        <v>90</v>
      </c>
      <c r="H445" s="16">
        <v>0.5</v>
      </c>
      <c r="I445" s="17" t="s">
        <v>54</v>
      </c>
      <c r="J445" s="18">
        <v>6557</v>
      </c>
      <c r="K445" s="19" t="s">
        <v>1389</v>
      </c>
      <c r="L445" s="19" t="s">
        <v>1390</v>
      </c>
      <c r="M445" s="19" t="s">
        <v>1389</v>
      </c>
      <c r="N445" s="20" t="s">
        <v>37</v>
      </c>
      <c r="O445" s="21"/>
      <c r="P445" s="22"/>
      <c r="Q445" s="23"/>
      <c r="R445" s="19" t="s">
        <v>1391</v>
      </c>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c r="AP445" s="45"/>
      <c r="AQ445" s="45"/>
      <c r="AR445" s="45"/>
      <c r="AS445" s="45"/>
      <c r="AT445" s="45"/>
    </row>
    <row r="446" spans="1:46" ht="17">
      <c r="A446" s="25">
        <v>44383</v>
      </c>
      <c r="B446" s="25">
        <v>44378</v>
      </c>
      <c r="C446" s="78" t="s">
        <v>1392</v>
      </c>
      <c r="D446" s="32" t="s">
        <v>1393</v>
      </c>
      <c r="E446" s="14" t="s">
        <v>19</v>
      </c>
      <c r="F446" s="14" t="s">
        <v>66</v>
      </c>
      <c r="G446" s="15" t="s">
        <v>81</v>
      </c>
      <c r="H446" s="16">
        <v>0.75</v>
      </c>
      <c r="I446" s="17" t="s">
        <v>68</v>
      </c>
      <c r="J446" s="18">
        <v>6000</v>
      </c>
      <c r="K446" s="29" t="s">
        <v>42</v>
      </c>
      <c r="L446" s="26" t="s">
        <v>1394</v>
      </c>
      <c r="M446" s="19"/>
      <c r="N446" s="79"/>
      <c r="O446" s="94"/>
      <c r="P446" s="22"/>
      <c r="Q446" s="23" t="s">
        <v>93</v>
      </c>
      <c r="R446" s="43"/>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c r="AP446" s="45"/>
      <c r="AQ446" s="45"/>
      <c r="AR446" s="45"/>
      <c r="AS446" s="45"/>
      <c r="AT446" s="45"/>
    </row>
    <row r="447" spans="1:46" ht="102">
      <c r="A447" s="11">
        <v>44383</v>
      </c>
      <c r="B447" s="11">
        <v>44384</v>
      </c>
      <c r="C447" s="68">
        <v>100015517853</v>
      </c>
      <c r="D447" s="32" t="s">
        <v>1395</v>
      </c>
      <c r="E447" s="14" t="s">
        <v>19</v>
      </c>
      <c r="F447" s="14" t="s">
        <v>39</v>
      </c>
      <c r="G447" s="15" t="s">
        <v>56</v>
      </c>
      <c r="H447" s="16">
        <v>0.9</v>
      </c>
      <c r="I447" s="17" t="s">
        <v>28</v>
      </c>
      <c r="J447" s="18">
        <v>5994</v>
      </c>
      <c r="K447" s="19" t="s">
        <v>816</v>
      </c>
      <c r="L447" s="19" t="s">
        <v>1396</v>
      </c>
      <c r="M447" s="19" t="s">
        <v>1397</v>
      </c>
      <c r="N447" s="20"/>
      <c r="O447" s="11"/>
      <c r="P447" s="22"/>
      <c r="Q447" s="23"/>
      <c r="R447" s="19"/>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c r="AP447" s="45"/>
      <c r="AQ447" s="45"/>
      <c r="AR447" s="45"/>
      <c r="AS447" s="45"/>
      <c r="AT447" s="45"/>
    </row>
    <row r="448" spans="1:46" ht="51">
      <c r="A448" s="11">
        <v>44383</v>
      </c>
      <c r="B448" s="11">
        <v>44371</v>
      </c>
      <c r="C448" s="68">
        <v>100000064156</v>
      </c>
      <c r="D448" s="32" t="s">
        <v>1398</v>
      </c>
      <c r="E448" s="14" t="s">
        <v>45</v>
      </c>
      <c r="F448" s="14" t="s">
        <v>35</v>
      </c>
      <c r="G448" s="15" t="s">
        <v>131</v>
      </c>
      <c r="H448" s="16">
        <v>0.5</v>
      </c>
      <c r="I448" s="17" t="s">
        <v>54</v>
      </c>
      <c r="J448" s="18">
        <v>5988</v>
      </c>
      <c r="K448" s="19" t="s">
        <v>376</v>
      </c>
      <c r="L448" s="19" t="s">
        <v>1399</v>
      </c>
      <c r="M448" s="19"/>
      <c r="N448" s="20" t="s">
        <v>37</v>
      </c>
      <c r="O448" s="21"/>
      <c r="P448" s="22"/>
      <c r="Q448" s="23"/>
      <c r="R448" s="19"/>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c r="AP448" s="45"/>
      <c r="AQ448" s="45"/>
      <c r="AR448" s="45"/>
      <c r="AS448" s="45"/>
      <c r="AT448" s="45"/>
    </row>
    <row r="449" spans="1:46" ht="17">
      <c r="A449" s="11">
        <v>44382</v>
      </c>
      <c r="B449" s="11">
        <v>44382</v>
      </c>
      <c r="C449" s="12" t="s">
        <v>1400</v>
      </c>
      <c r="D449" s="29" t="s">
        <v>1401</v>
      </c>
      <c r="E449" s="14" t="s">
        <v>784</v>
      </c>
      <c r="F449" s="14" t="s">
        <v>66</v>
      </c>
      <c r="G449" s="46" t="s">
        <v>456</v>
      </c>
      <c r="H449" s="16">
        <v>1</v>
      </c>
      <c r="I449" s="17" t="s">
        <v>68</v>
      </c>
      <c r="J449" s="18">
        <v>4345</v>
      </c>
      <c r="K449" s="19" t="s">
        <v>23</v>
      </c>
      <c r="L449" s="19" t="s">
        <v>779</v>
      </c>
      <c r="M449" s="19" t="s">
        <v>793</v>
      </c>
      <c r="N449" s="14" t="s">
        <v>37</v>
      </c>
      <c r="O449" s="36">
        <v>44382</v>
      </c>
      <c r="P449" s="22">
        <v>4345</v>
      </c>
      <c r="Q449" s="23" t="s">
        <v>139</v>
      </c>
      <c r="R449" s="19"/>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c r="AP449" s="45"/>
      <c r="AQ449" s="45"/>
      <c r="AR449" s="45"/>
      <c r="AS449" s="45"/>
      <c r="AT449" s="45"/>
    </row>
    <row r="450" spans="1:46" ht="85">
      <c r="A450" s="11">
        <v>44383</v>
      </c>
      <c r="B450" s="11">
        <v>44383</v>
      </c>
      <c r="C450" s="68">
        <v>100015854890</v>
      </c>
      <c r="D450" s="32" t="s">
        <v>1402</v>
      </c>
      <c r="E450" s="14" t="s">
        <v>34</v>
      </c>
      <c r="F450" s="14" t="s">
        <v>35</v>
      </c>
      <c r="G450" s="15" t="s">
        <v>131</v>
      </c>
      <c r="H450" s="16">
        <v>0.5</v>
      </c>
      <c r="I450" s="17" t="s">
        <v>54</v>
      </c>
      <c r="J450" s="18">
        <v>5000</v>
      </c>
      <c r="K450" s="19" t="s">
        <v>409</v>
      </c>
      <c r="L450" s="19" t="s">
        <v>1403</v>
      </c>
      <c r="M450" s="19" t="s">
        <v>1404</v>
      </c>
      <c r="N450" s="20" t="s">
        <v>37</v>
      </c>
      <c r="O450" s="36"/>
      <c r="P450" s="22"/>
      <c r="Q450" s="23"/>
      <c r="R450" s="19"/>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c r="AP450" s="45"/>
      <c r="AQ450" s="45"/>
      <c r="AR450" s="45"/>
      <c r="AS450" s="45"/>
      <c r="AT450" s="45"/>
    </row>
    <row r="451" spans="1:46" ht="17">
      <c r="A451" s="11">
        <v>44383</v>
      </c>
      <c r="B451" s="11">
        <v>44383</v>
      </c>
      <c r="C451" s="68">
        <v>100010227679</v>
      </c>
      <c r="D451" s="32" t="s">
        <v>1405</v>
      </c>
      <c r="E451" s="14" t="s">
        <v>34</v>
      </c>
      <c r="F451" s="14" t="s">
        <v>35</v>
      </c>
      <c r="G451" s="15" t="s">
        <v>363</v>
      </c>
      <c r="H451" s="16">
        <v>0.75</v>
      </c>
      <c r="I451" s="17" t="s">
        <v>68</v>
      </c>
      <c r="J451" s="18">
        <v>5000</v>
      </c>
      <c r="K451" s="19" t="s">
        <v>23</v>
      </c>
      <c r="L451" s="19"/>
      <c r="M451" s="19"/>
      <c r="N451" s="20" t="s">
        <v>37</v>
      </c>
      <c r="O451" s="21"/>
      <c r="P451" s="22"/>
      <c r="Q451" s="23"/>
      <c r="R451" s="19"/>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c r="AP451" s="45"/>
      <c r="AQ451" s="45"/>
      <c r="AR451" s="45"/>
      <c r="AS451" s="45"/>
      <c r="AT451" s="45"/>
    </row>
    <row r="452" spans="1:46" ht="34">
      <c r="A452" s="11">
        <v>44383</v>
      </c>
      <c r="B452" s="11">
        <v>44383</v>
      </c>
      <c r="C452" s="12">
        <v>100005648139</v>
      </c>
      <c r="D452" s="32" t="s">
        <v>1406</v>
      </c>
      <c r="E452" s="14" t="s">
        <v>19</v>
      </c>
      <c r="F452" s="14" t="s">
        <v>337</v>
      </c>
      <c r="G452" s="15" t="s">
        <v>1098</v>
      </c>
      <c r="H452" s="16">
        <v>0.25</v>
      </c>
      <c r="I452" s="17" t="s">
        <v>54</v>
      </c>
      <c r="J452" s="18">
        <v>5000</v>
      </c>
      <c r="K452" s="19" t="s">
        <v>23</v>
      </c>
      <c r="L452" s="19" t="s">
        <v>1407</v>
      </c>
      <c r="M452" s="19" t="s">
        <v>1408</v>
      </c>
      <c r="N452" s="20" t="s">
        <v>37</v>
      </c>
      <c r="O452" s="21"/>
      <c r="P452" s="22"/>
      <c r="Q452" s="23"/>
      <c r="R452" s="19"/>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c r="AP452" s="45"/>
      <c r="AQ452" s="45"/>
      <c r="AR452" s="45"/>
      <c r="AS452" s="45"/>
      <c r="AT452" s="45"/>
    </row>
    <row r="453" spans="1:46" ht="119">
      <c r="A453" s="11">
        <v>44383</v>
      </c>
      <c r="B453" s="11">
        <v>44383</v>
      </c>
      <c r="C453" s="68">
        <v>100016786738</v>
      </c>
      <c r="D453" s="32" t="s">
        <v>1409</v>
      </c>
      <c r="E453" s="14" t="s">
        <v>19</v>
      </c>
      <c r="F453" s="14" t="s">
        <v>39</v>
      </c>
      <c r="G453" s="15" t="s">
        <v>1368</v>
      </c>
      <c r="H453" s="16">
        <v>0.25</v>
      </c>
      <c r="I453" s="17" t="s">
        <v>46</v>
      </c>
      <c r="J453" s="18">
        <v>5000</v>
      </c>
      <c r="K453" s="19" t="s">
        <v>23</v>
      </c>
      <c r="L453" s="19" t="s">
        <v>192</v>
      </c>
      <c r="M453" s="19" t="s">
        <v>232</v>
      </c>
      <c r="N453" s="20"/>
      <c r="O453" s="11"/>
      <c r="P453" s="22"/>
      <c r="Q453" s="23"/>
      <c r="R453" s="19"/>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c r="AP453" s="45"/>
      <c r="AQ453" s="45"/>
      <c r="AR453" s="45"/>
      <c r="AS453" s="45"/>
      <c r="AT453" s="45"/>
    </row>
    <row r="454" spans="1:46" ht="34">
      <c r="A454" s="88">
        <v>44383</v>
      </c>
      <c r="B454" s="88">
        <v>44383</v>
      </c>
      <c r="C454" s="12">
        <v>5924343</v>
      </c>
      <c r="D454" s="32" t="s">
        <v>1410</v>
      </c>
      <c r="E454" s="14" t="s">
        <v>19</v>
      </c>
      <c r="F454" s="14" t="s">
        <v>66</v>
      </c>
      <c r="G454" s="15" t="s">
        <v>116</v>
      </c>
      <c r="H454" s="16">
        <v>0</v>
      </c>
      <c r="I454" s="17" t="s">
        <v>68</v>
      </c>
      <c r="J454" s="18">
        <v>5000</v>
      </c>
      <c r="K454" s="19" t="s">
        <v>42</v>
      </c>
      <c r="L454" s="19" t="s">
        <v>1411</v>
      </c>
      <c r="M454" s="19" t="s">
        <v>1412</v>
      </c>
      <c r="N454" s="20" t="s">
        <v>37</v>
      </c>
      <c r="O454" s="21"/>
      <c r="P454" s="22"/>
      <c r="Q454" s="23"/>
      <c r="R454" s="19"/>
      <c r="S454" s="45"/>
      <c r="T454" s="45"/>
      <c r="U454" s="45"/>
      <c r="V454" s="45"/>
      <c r="W454" s="45"/>
      <c r="X454" s="45"/>
      <c r="Y454" s="45"/>
      <c r="Z454" s="45"/>
      <c r="AA454" s="45"/>
      <c r="AB454" s="45"/>
      <c r="AC454" s="45"/>
      <c r="AD454" s="45"/>
      <c r="AE454" s="45"/>
      <c r="AF454" s="45"/>
      <c r="AG454" s="45"/>
      <c r="AH454" s="45"/>
      <c r="AI454" s="45"/>
      <c r="AJ454" s="45"/>
      <c r="AK454" s="45"/>
      <c r="AL454" s="45"/>
      <c r="AM454" s="45"/>
      <c r="AN454" s="45"/>
      <c r="AO454" s="45"/>
      <c r="AP454" s="45"/>
      <c r="AQ454" s="45"/>
      <c r="AR454" s="45"/>
      <c r="AS454" s="45"/>
      <c r="AT454" s="45"/>
    </row>
    <row r="455" spans="1:46" ht="17">
      <c r="A455" s="11">
        <v>44383</v>
      </c>
      <c r="B455" s="11">
        <v>44384</v>
      </c>
      <c r="C455" s="12">
        <v>100019205621</v>
      </c>
      <c r="D455" s="32" t="s">
        <v>1413</v>
      </c>
      <c r="E455" s="14" t="s">
        <v>74</v>
      </c>
      <c r="F455" s="14" t="s">
        <v>336</v>
      </c>
      <c r="G455" s="15" t="s">
        <v>1117</v>
      </c>
      <c r="H455" s="16">
        <v>1</v>
      </c>
      <c r="I455" s="17" t="s">
        <v>28</v>
      </c>
      <c r="J455" s="18">
        <v>20000</v>
      </c>
      <c r="K455" s="19" t="s">
        <v>1414</v>
      </c>
      <c r="L455" s="19" t="s">
        <v>188</v>
      </c>
      <c r="M455" s="19" t="s">
        <v>1414</v>
      </c>
      <c r="N455" s="20" t="s">
        <v>37</v>
      </c>
      <c r="O455" s="36">
        <v>44384</v>
      </c>
      <c r="P455" s="22">
        <v>14000</v>
      </c>
      <c r="Q455" s="23" t="s">
        <v>93</v>
      </c>
      <c r="R455" s="19"/>
      <c r="S455" s="45"/>
      <c r="T455" s="45"/>
      <c r="U455" s="45"/>
      <c r="V455" s="45"/>
      <c r="W455" s="45"/>
      <c r="X455" s="45"/>
      <c r="Y455" s="45"/>
      <c r="Z455" s="45"/>
      <c r="AA455" s="45"/>
      <c r="AB455" s="45"/>
      <c r="AC455" s="45"/>
      <c r="AD455" s="45"/>
      <c r="AE455" s="45"/>
      <c r="AF455" s="45"/>
      <c r="AG455" s="45"/>
      <c r="AH455" s="45"/>
      <c r="AI455" s="45"/>
      <c r="AJ455" s="45"/>
      <c r="AK455" s="45"/>
      <c r="AL455" s="45"/>
      <c r="AM455" s="45"/>
      <c r="AN455" s="45"/>
      <c r="AO455" s="45"/>
      <c r="AP455" s="45"/>
      <c r="AQ455" s="45"/>
      <c r="AR455" s="45"/>
      <c r="AS455" s="45"/>
      <c r="AT455" s="45"/>
    </row>
    <row r="456" spans="1:46" ht="17">
      <c r="A456" s="11">
        <v>44383</v>
      </c>
      <c r="B456" s="11">
        <v>44383</v>
      </c>
      <c r="C456" s="12">
        <v>3410184011</v>
      </c>
      <c r="D456" s="32" t="s">
        <v>1415</v>
      </c>
      <c r="E456" s="14" t="s">
        <v>784</v>
      </c>
      <c r="F456" s="14" t="s">
        <v>336</v>
      </c>
      <c r="G456" s="15" t="s">
        <v>1262</v>
      </c>
      <c r="H456" s="16">
        <v>1</v>
      </c>
      <c r="I456" s="17" t="s">
        <v>28</v>
      </c>
      <c r="J456" s="18">
        <v>20000</v>
      </c>
      <c r="K456" s="19" t="s">
        <v>23</v>
      </c>
      <c r="L456" s="19" t="s">
        <v>1416</v>
      </c>
      <c r="M456" s="19" t="s">
        <v>267</v>
      </c>
      <c r="N456" s="20" t="s">
        <v>37</v>
      </c>
      <c r="O456" s="36">
        <v>44383</v>
      </c>
      <c r="P456" s="22">
        <v>20000</v>
      </c>
      <c r="Q456" s="23"/>
      <c r="R456" s="19"/>
      <c r="S456" s="45"/>
      <c r="T456" s="45"/>
      <c r="U456" s="45"/>
      <c r="V456" s="45"/>
      <c r="W456" s="45"/>
      <c r="X456" s="45"/>
      <c r="Y456" s="45"/>
      <c r="Z456" s="45"/>
      <c r="AA456" s="45"/>
      <c r="AB456" s="45"/>
      <c r="AC456" s="45"/>
      <c r="AD456" s="45"/>
      <c r="AE456" s="45"/>
      <c r="AF456" s="45"/>
      <c r="AG456" s="45"/>
      <c r="AH456" s="45"/>
      <c r="AI456" s="45"/>
      <c r="AJ456" s="45"/>
      <c r="AK456" s="45"/>
      <c r="AL456" s="45"/>
      <c r="AM456" s="45"/>
      <c r="AN456" s="45"/>
      <c r="AO456" s="45"/>
      <c r="AP456" s="45"/>
      <c r="AQ456" s="45"/>
      <c r="AR456" s="45"/>
      <c r="AS456" s="45"/>
      <c r="AT456" s="45"/>
    </row>
    <row r="457" spans="1:46" ht="68">
      <c r="A457" s="11">
        <v>44383</v>
      </c>
      <c r="B457" s="11">
        <v>44383</v>
      </c>
      <c r="C457" s="12">
        <v>100001072220</v>
      </c>
      <c r="D457" s="32" t="s">
        <v>1417</v>
      </c>
      <c r="E457" s="14" t="s">
        <v>19</v>
      </c>
      <c r="F457" s="14" t="s">
        <v>66</v>
      </c>
      <c r="G457" s="15" t="s">
        <v>67</v>
      </c>
      <c r="H457" s="16">
        <v>0.75</v>
      </c>
      <c r="I457" s="17" t="s">
        <v>68</v>
      </c>
      <c r="J457" s="18">
        <v>4500</v>
      </c>
      <c r="K457" s="19" t="s">
        <v>42</v>
      </c>
      <c r="L457" s="19" t="s">
        <v>1418</v>
      </c>
      <c r="M457" s="19" t="s">
        <v>1419</v>
      </c>
      <c r="N457" s="20" t="s">
        <v>37</v>
      </c>
      <c r="O457" s="21"/>
      <c r="P457" s="22"/>
      <c r="Q457" s="23"/>
      <c r="R457" s="19"/>
      <c r="S457" s="45"/>
      <c r="T457" s="45"/>
      <c r="U457" s="45"/>
      <c r="V457" s="45"/>
      <c r="W457" s="45"/>
      <c r="X457" s="45"/>
      <c r="Y457" s="45"/>
      <c r="Z457" s="45"/>
      <c r="AA457" s="45"/>
      <c r="AB457" s="45"/>
      <c r="AC457" s="45"/>
      <c r="AD457" s="45"/>
      <c r="AE457" s="45"/>
      <c r="AF457" s="45"/>
      <c r="AG457" s="45"/>
      <c r="AH457" s="45"/>
      <c r="AI457" s="45"/>
      <c r="AJ457" s="45"/>
      <c r="AK457" s="45"/>
      <c r="AL457" s="45"/>
      <c r="AM457" s="45"/>
      <c r="AN457" s="45"/>
      <c r="AO457" s="45"/>
      <c r="AP457" s="45"/>
      <c r="AQ457" s="45"/>
      <c r="AR457" s="45"/>
      <c r="AS457" s="45"/>
      <c r="AT457" s="45"/>
    </row>
    <row r="458" spans="1:46" ht="17">
      <c r="A458" s="11">
        <v>44383</v>
      </c>
      <c r="B458" s="11">
        <v>44383</v>
      </c>
      <c r="C458" s="12">
        <v>100014464302</v>
      </c>
      <c r="D458" s="32" t="s">
        <v>1420</v>
      </c>
      <c r="E458" s="14" t="s">
        <v>784</v>
      </c>
      <c r="F458" s="14" t="s">
        <v>135</v>
      </c>
      <c r="G458" s="15" t="s">
        <v>246</v>
      </c>
      <c r="H458" s="16">
        <v>1</v>
      </c>
      <c r="I458" s="17" t="s">
        <v>68</v>
      </c>
      <c r="J458" s="18">
        <v>10638</v>
      </c>
      <c r="K458" s="19" t="s">
        <v>23</v>
      </c>
      <c r="L458" s="19" t="s">
        <v>793</v>
      </c>
      <c r="M458" s="19" t="s">
        <v>267</v>
      </c>
      <c r="N458" s="20" t="s">
        <v>37</v>
      </c>
      <c r="O458" s="36">
        <v>44383</v>
      </c>
      <c r="P458" s="22">
        <v>5319</v>
      </c>
      <c r="Q458" s="23" t="s">
        <v>139</v>
      </c>
      <c r="R458" s="19"/>
      <c r="S458" s="45"/>
      <c r="T458" s="45"/>
      <c r="U458" s="45"/>
      <c r="V458" s="45"/>
      <c r="W458" s="45"/>
      <c r="X458" s="45"/>
      <c r="Y458" s="45"/>
      <c r="Z458" s="45"/>
      <c r="AA458" s="45"/>
      <c r="AB458" s="45"/>
      <c r="AC458" s="45"/>
      <c r="AD458" s="45"/>
      <c r="AE458" s="45"/>
      <c r="AF458" s="45"/>
      <c r="AG458" s="45"/>
      <c r="AH458" s="45"/>
      <c r="AI458" s="45"/>
      <c r="AJ458" s="45"/>
      <c r="AK458" s="45"/>
      <c r="AL458" s="45"/>
      <c r="AM458" s="45"/>
      <c r="AN458" s="45"/>
      <c r="AO458" s="45"/>
      <c r="AP458" s="45"/>
      <c r="AQ458" s="45"/>
      <c r="AR458" s="45"/>
      <c r="AS458" s="45"/>
      <c r="AT458" s="45"/>
    </row>
    <row r="459" spans="1:46" ht="102">
      <c r="A459" s="11">
        <v>44383</v>
      </c>
      <c r="B459" s="11">
        <v>44383</v>
      </c>
      <c r="C459" s="12" t="s">
        <v>1421</v>
      </c>
      <c r="D459" s="32" t="s">
        <v>1422</v>
      </c>
      <c r="E459" s="14" t="s">
        <v>74</v>
      </c>
      <c r="F459" s="14" t="s">
        <v>39</v>
      </c>
      <c r="G459" s="15" t="s">
        <v>110</v>
      </c>
      <c r="H459" s="16">
        <v>0.25</v>
      </c>
      <c r="I459" s="17" t="s">
        <v>46</v>
      </c>
      <c r="J459" s="18">
        <v>4195.8</v>
      </c>
      <c r="K459" s="19" t="s">
        <v>23</v>
      </c>
      <c r="L459" s="19" t="s">
        <v>42</v>
      </c>
      <c r="M459" s="19" t="s">
        <v>1423</v>
      </c>
      <c r="N459" s="14" t="s">
        <v>37</v>
      </c>
      <c r="O459" s="11"/>
      <c r="P459" s="22"/>
      <c r="Q459" s="23"/>
      <c r="R459" s="19"/>
      <c r="S459" s="45"/>
      <c r="T459" s="45"/>
      <c r="U459" s="45"/>
      <c r="V459" s="45"/>
      <c r="W459" s="45"/>
      <c r="X459" s="45"/>
      <c r="Y459" s="45"/>
      <c r="Z459" s="45"/>
      <c r="AA459" s="45"/>
      <c r="AB459" s="45"/>
      <c r="AC459" s="45"/>
      <c r="AD459" s="45"/>
      <c r="AE459" s="45"/>
      <c r="AF459" s="45"/>
      <c r="AG459" s="45"/>
      <c r="AH459" s="45"/>
      <c r="AI459" s="45"/>
      <c r="AJ459" s="45"/>
      <c r="AK459" s="45"/>
      <c r="AL459" s="45"/>
      <c r="AM459" s="45"/>
      <c r="AN459" s="45"/>
      <c r="AO459" s="45"/>
      <c r="AP459" s="45"/>
      <c r="AQ459" s="45"/>
      <c r="AR459" s="45"/>
      <c r="AS459" s="45"/>
      <c r="AT459" s="45"/>
    </row>
    <row r="460" spans="1:46" ht="17">
      <c r="A460" s="11">
        <v>44383</v>
      </c>
      <c r="B460" s="11">
        <v>44384</v>
      </c>
      <c r="C460" s="68">
        <v>100019541215</v>
      </c>
      <c r="D460" s="32" t="s">
        <v>1424</v>
      </c>
      <c r="E460" s="14" t="s">
        <v>19</v>
      </c>
      <c r="F460" s="14" t="s">
        <v>20</v>
      </c>
      <c r="G460" s="15" t="s">
        <v>100</v>
      </c>
      <c r="H460" s="16">
        <v>1</v>
      </c>
      <c r="I460" s="17" t="s">
        <v>46</v>
      </c>
      <c r="J460" s="18">
        <v>8917</v>
      </c>
      <c r="K460" s="19" t="s">
        <v>23</v>
      </c>
      <c r="L460" s="19" t="s">
        <v>1425</v>
      </c>
      <c r="M460" s="19" t="s">
        <v>1426</v>
      </c>
      <c r="N460" s="20" t="s">
        <v>37</v>
      </c>
      <c r="O460" s="36">
        <v>44383</v>
      </c>
      <c r="P460" s="22">
        <v>4600</v>
      </c>
      <c r="Q460" s="23"/>
      <c r="R460" s="19" t="s">
        <v>1281</v>
      </c>
      <c r="S460" s="45"/>
      <c r="T460" s="45"/>
      <c r="U460" s="45"/>
      <c r="V460" s="45"/>
      <c r="W460" s="45"/>
      <c r="X460" s="45"/>
      <c r="Y460" s="45"/>
      <c r="Z460" s="45"/>
      <c r="AA460" s="45"/>
      <c r="AB460" s="45"/>
      <c r="AC460" s="45"/>
      <c r="AD460" s="45"/>
      <c r="AE460" s="45"/>
      <c r="AF460" s="45"/>
      <c r="AG460" s="45"/>
      <c r="AH460" s="45"/>
      <c r="AI460" s="45"/>
      <c r="AJ460" s="45"/>
      <c r="AK460" s="45"/>
      <c r="AL460" s="45"/>
      <c r="AM460" s="45"/>
      <c r="AN460" s="45"/>
      <c r="AO460" s="45"/>
      <c r="AP460" s="45"/>
      <c r="AQ460" s="45"/>
      <c r="AR460" s="45"/>
      <c r="AS460" s="45"/>
      <c r="AT460" s="45"/>
    </row>
    <row r="461" spans="1:46" ht="51">
      <c r="A461" s="11">
        <v>44383</v>
      </c>
      <c r="B461" s="11">
        <v>44384</v>
      </c>
      <c r="C461" s="12">
        <v>100015380106</v>
      </c>
      <c r="D461" s="32" t="s">
        <v>1427</v>
      </c>
      <c r="E461" s="14" t="s">
        <v>19</v>
      </c>
      <c r="F461" s="14" t="s">
        <v>337</v>
      </c>
      <c r="G461" s="15" t="s">
        <v>397</v>
      </c>
      <c r="H461" s="16">
        <v>1</v>
      </c>
      <c r="I461" s="17" t="s">
        <v>46</v>
      </c>
      <c r="J461" s="18">
        <v>8000</v>
      </c>
      <c r="K461" s="19" t="s">
        <v>23</v>
      </c>
      <c r="L461" s="60" t="s">
        <v>1428</v>
      </c>
      <c r="M461" s="19" t="s">
        <v>1429</v>
      </c>
      <c r="N461" s="20" t="s">
        <v>37</v>
      </c>
      <c r="O461" s="36">
        <v>44384</v>
      </c>
      <c r="P461" s="22">
        <v>8595</v>
      </c>
      <c r="Q461" s="23" t="s">
        <v>139</v>
      </c>
      <c r="R461" s="19"/>
      <c r="S461" s="45"/>
      <c r="T461" s="45"/>
      <c r="U461" s="45"/>
      <c r="V461" s="45"/>
      <c r="W461" s="45"/>
      <c r="X461" s="45"/>
      <c r="Y461" s="45"/>
      <c r="Z461" s="45"/>
      <c r="AA461" s="45"/>
      <c r="AB461" s="45"/>
      <c r="AC461" s="45"/>
      <c r="AD461" s="45"/>
      <c r="AE461" s="45"/>
      <c r="AF461" s="45"/>
      <c r="AG461" s="45"/>
      <c r="AH461" s="45"/>
      <c r="AI461" s="45"/>
      <c r="AJ461" s="45"/>
      <c r="AK461" s="45"/>
      <c r="AL461" s="45"/>
      <c r="AM461" s="45"/>
      <c r="AN461" s="45"/>
      <c r="AO461" s="45"/>
      <c r="AP461" s="45"/>
      <c r="AQ461" s="45"/>
      <c r="AR461" s="45"/>
      <c r="AS461" s="45"/>
      <c r="AT461" s="45"/>
    </row>
    <row r="462" spans="1:46" ht="17">
      <c r="A462" s="11">
        <v>44383</v>
      </c>
      <c r="B462" s="11">
        <v>44383</v>
      </c>
      <c r="C462" s="68">
        <v>100013124366</v>
      </c>
      <c r="D462" s="32" t="s">
        <v>1430</v>
      </c>
      <c r="E462" s="14" t="s">
        <v>19</v>
      </c>
      <c r="F462" s="14" t="s">
        <v>20</v>
      </c>
      <c r="G462" s="15" t="s">
        <v>49</v>
      </c>
      <c r="H462" s="16">
        <v>0.25</v>
      </c>
      <c r="I462" s="17" t="s">
        <v>28</v>
      </c>
      <c r="J462" s="18">
        <v>4000</v>
      </c>
      <c r="K462" s="19" t="s">
        <v>23</v>
      </c>
      <c r="L462" s="19"/>
      <c r="M462" s="19" t="s">
        <v>1431</v>
      </c>
      <c r="N462" s="20" t="s">
        <v>37</v>
      </c>
      <c r="O462" s="21"/>
      <c r="P462" s="22"/>
      <c r="Q462" s="23"/>
      <c r="R462" s="19" t="s">
        <v>1432</v>
      </c>
      <c r="S462" s="45"/>
      <c r="T462" s="45"/>
      <c r="U462" s="45"/>
      <c r="V462" s="45"/>
      <c r="W462" s="45"/>
      <c r="X462" s="45"/>
      <c r="Y462" s="45"/>
      <c r="Z462" s="45"/>
      <c r="AA462" s="45"/>
      <c r="AB462" s="45"/>
      <c r="AC462" s="45"/>
      <c r="AD462" s="45"/>
      <c r="AE462" s="45"/>
      <c r="AF462" s="45"/>
      <c r="AG462" s="45"/>
      <c r="AH462" s="45"/>
      <c r="AI462" s="45"/>
      <c r="AJ462" s="45"/>
      <c r="AK462" s="45"/>
      <c r="AL462" s="45"/>
      <c r="AM462" s="45"/>
      <c r="AN462" s="45"/>
      <c r="AO462" s="45"/>
      <c r="AP462" s="45"/>
      <c r="AQ462" s="45"/>
      <c r="AR462" s="45"/>
      <c r="AS462" s="45"/>
      <c r="AT462" s="45"/>
    </row>
    <row r="463" spans="1:46" ht="51">
      <c r="A463" s="31">
        <v>44383</v>
      </c>
      <c r="B463" s="31">
        <v>44383</v>
      </c>
      <c r="C463" s="12">
        <v>100020073403</v>
      </c>
      <c r="D463" s="32" t="s">
        <v>1433</v>
      </c>
      <c r="E463" s="14" t="s">
        <v>74</v>
      </c>
      <c r="F463" s="14" t="s">
        <v>135</v>
      </c>
      <c r="G463" s="15" t="s">
        <v>246</v>
      </c>
      <c r="H463" s="16">
        <v>0.25</v>
      </c>
      <c r="I463" s="17" t="s">
        <v>28</v>
      </c>
      <c r="J463" s="18">
        <v>4000</v>
      </c>
      <c r="K463" s="19" t="s">
        <v>366</v>
      </c>
      <c r="L463" s="19" t="s">
        <v>1434</v>
      </c>
      <c r="M463" s="19" t="s">
        <v>228</v>
      </c>
      <c r="N463" s="20" t="s">
        <v>37</v>
      </c>
      <c r="O463" s="21"/>
      <c r="P463" s="22"/>
      <c r="Q463" s="23" t="s">
        <v>93</v>
      </c>
      <c r="R463" s="19"/>
      <c r="S463" s="45"/>
      <c r="T463" s="45"/>
      <c r="U463" s="45"/>
      <c r="V463" s="45"/>
      <c r="W463" s="45"/>
      <c r="X463" s="45"/>
      <c r="Y463" s="45"/>
      <c r="Z463" s="45"/>
      <c r="AA463" s="45"/>
      <c r="AB463" s="45"/>
      <c r="AC463" s="45"/>
      <c r="AD463" s="45"/>
      <c r="AE463" s="45"/>
      <c r="AF463" s="45"/>
      <c r="AG463" s="45"/>
      <c r="AH463" s="45"/>
      <c r="AI463" s="45"/>
      <c r="AJ463" s="45"/>
      <c r="AK463" s="45"/>
      <c r="AL463" s="45"/>
      <c r="AM463" s="45"/>
      <c r="AN463" s="45"/>
      <c r="AO463" s="45"/>
      <c r="AP463" s="45"/>
      <c r="AQ463" s="45"/>
      <c r="AR463" s="45"/>
      <c r="AS463" s="45"/>
      <c r="AT463" s="45"/>
    </row>
    <row r="464" spans="1:46" ht="17">
      <c r="A464" s="11">
        <v>44383</v>
      </c>
      <c r="B464" s="11">
        <v>44383</v>
      </c>
      <c r="C464" s="68">
        <v>100003006869</v>
      </c>
      <c r="D464" s="32" t="s">
        <v>1435</v>
      </c>
      <c r="E464" s="14" t="s">
        <v>19</v>
      </c>
      <c r="F464" s="14" t="s">
        <v>20</v>
      </c>
      <c r="G464" s="15" t="s">
        <v>49</v>
      </c>
      <c r="H464" s="16">
        <v>1</v>
      </c>
      <c r="I464" s="17" t="s">
        <v>46</v>
      </c>
      <c r="J464" s="18">
        <v>7815</v>
      </c>
      <c r="K464" s="19" t="s">
        <v>23</v>
      </c>
      <c r="L464" s="19"/>
      <c r="M464" s="19" t="s">
        <v>1011</v>
      </c>
      <c r="N464" s="20" t="s">
        <v>37</v>
      </c>
      <c r="O464" s="36">
        <v>44383</v>
      </c>
      <c r="P464" s="22">
        <v>7815</v>
      </c>
      <c r="Q464" s="23"/>
      <c r="R464" s="19"/>
      <c r="S464" s="45"/>
      <c r="T464" s="45"/>
      <c r="U464" s="45"/>
      <c r="V464" s="45"/>
      <c r="W464" s="45"/>
      <c r="X464" s="45"/>
      <c r="Y464" s="45"/>
      <c r="Z464" s="45"/>
      <c r="AA464" s="45"/>
      <c r="AB464" s="45"/>
      <c r="AC464" s="45"/>
      <c r="AD464" s="45"/>
      <c r="AE464" s="45"/>
      <c r="AF464" s="45"/>
      <c r="AG464" s="45"/>
      <c r="AH464" s="45"/>
      <c r="AI464" s="45"/>
      <c r="AJ464" s="45"/>
      <c r="AK464" s="45"/>
      <c r="AL464" s="45"/>
      <c r="AM464" s="45"/>
      <c r="AN464" s="45"/>
      <c r="AO464" s="45"/>
      <c r="AP464" s="45"/>
      <c r="AQ464" s="45"/>
      <c r="AR464" s="45"/>
      <c r="AS464" s="45"/>
      <c r="AT464" s="45"/>
    </row>
    <row r="465" spans="1:46" ht="17">
      <c r="A465" s="11">
        <v>44383</v>
      </c>
      <c r="B465" s="11">
        <v>44383</v>
      </c>
      <c r="C465" s="12">
        <v>1785539911</v>
      </c>
      <c r="D465" s="32" t="s">
        <v>1436</v>
      </c>
      <c r="E465" s="14" t="s">
        <v>19</v>
      </c>
      <c r="F465" s="14" t="s">
        <v>66</v>
      </c>
      <c r="G465" s="15" t="s">
        <v>456</v>
      </c>
      <c r="H465" s="16">
        <v>1</v>
      </c>
      <c r="I465" s="17" t="s">
        <v>68</v>
      </c>
      <c r="J465" s="18">
        <v>5846</v>
      </c>
      <c r="K465" s="19" t="s">
        <v>42</v>
      </c>
      <c r="L465" s="19" t="s">
        <v>779</v>
      </c>
      <c r="M465" s="19" t="s">
        <v>1437</v>
      </c>
      <c r="N465" s="20" t="s">
        <v>37</v>
      </c>
      <c r="O465" s="36">
        <v>44383</v>
      </c>
      <c r="P465" s="22">
        <v>5846</v>
      </c>
      <c r="Q465" s="23" t="s">
        <v>139</v>
      </c>
      <c r="R465" s="19"/>
      <c r="S465" s="45"/>
      <c r="T465" s="45"/>
      <c r="U465" s="45"/>
      <c r="V465" s="45"/>
      <c r="W465" s="45"/>
      <c r="X465" s="45"/>
      <c r="Y465" s="45"/>
      <c r="Z465" s="45"/>
      <c r="AA465" s="45"/>
      <c r="AB465" s="45"/>
      <c r="AC465" s="45"/>
      <c r="AD465" s="45"/>
      <c r="AE465" s="45"/>
      <c r="AF465" s="45"/>
      <c r="AG465" s="45"/>
      <c r="AH465" s="45"/>
      <c r="AI465" s="45"/>
      <c r="AJ465" s="45"/>
      <c r="AK465" s="45"/>
      <c r="AL465" s="45"/>
      <c r="AM465" s="45"/>
      <c r="AN465" s="45"/>
      <c r="AO465" s="45"/>
      <c r="AP465" s="45"/>
      <c r="AQ465" s="45"/>
      <c r="AR465" s="45"/>
      <c r="AS465" s="45"/>
      <c r="AT465" s="45"/>
    </row>
    <row r="466" spans="1:46" ht="17">
      <c r="A466" s="11">
        <v>44383</v>
      </c>
      <c r="B466" s="11">
        <v>44379</v>
      </c>
      <c r="C466" s="12">
        <v>100003387617</v>
      </c>
      <c r="D466" s="32" t="s">
        <v>1438</v>
      </c>
      <c r="E466" s="14" t="s">
        <v>784</v>
      </c>
      <c r="F466" s="14" t="s">
        <v>336</v>
      </c>
      <c r="G466" s="15" t="s">
        <v>1174</v>
      </c>
      <c r="H466" s="16">
        <v>1</v>
      </c>
      <c r="I466" s="17" t="s">
        <v>28</v>
      </c>
      <c r="J466" s="18">
        <v>4630</v>
      </c>
      <c r="K466" s="19" t="s">
        <v>793</v>
      </c>
      <c r="L466" s="19" t="s">
        <v>188</v>
      </c>
      <c r="M466" s="19" t="s">
        <v>1219</v>
      </c>
      <c r="N466" s="20" t="s">
        <v>37</v>
      </c>
      <c r="O466" s="36">
        <v>44383</v>
      </c>
      <c r="P466" s="22">
        <v>4670</v>
      </c>
      <c r="Q466" s="23"/>
      <c r="R466" s="19"/>
      <c r="S466" s="45"/>
      <c r="T466" s="45"/>
      <c r="U466" s="45"/>
      <c r="V466" s="45"/>
      <c r="W466" s="45"/>
      <c r="X466" s="45"/>
      <c r="Y466" s="45"/>
      <c r="Z466" s="45"/>
      <c r="AA466" s="45"/>
      <c r="AB466" s="45"/>
      <c r="AC466" s="45"/>
      <c r="AD466" s="45"/>
      <c r="AE466" s="45"/>
      <c r="AF466" s="45"/>
      <c r="AG466" s="45"/>
      <c r="AH466" s="45"/>
      <c r="AI466" s="45"/>
      <c r="AJ466" s="45"/>
      <c r="AK466" s="45"/>
      <c r="AL466" s="45"/>
      <c r="AM466" s="45"/>
      <c r="AN466" s="45"/>
      <c r="AO466" s="45"/>
      <c r="AP466" s="45"/>
      <c r="AQ466" s="45"/>
      <c r="AR466" s="45"/>
      <c r="AS466" s="45"/>
      <c r="AT466" s="45"/>
    </row>
    <row r="467" spans="1:46" ht="17">
      <c r="A467" s="11">
        <v>44383</v>
      </c>
      <c r="B467" s="11">
        <v>44383</v>
      </c>
      <c r="C467" s="68">
        <v>100011976346</v>
      </c>
      <c r="D467" s="32" t="s">
        <v>1439</v>
      </c>
      <c r="E467" s="14" t="s">
        <v>19</v>
      </c>
      <c r="F467" s="14" t="s">
        <v>20</v>
      </c>
      <c r="G467" s="15" t="s">
        <v>212</v>
      </c>
      <c r="H467" s="16">
        <v>1</v>
      </c>
      <c r="I467" s="17" t="s">
        <v>68</v>
      </c>
      <c r="J467" s="18">
        <v>4500</v>
      </c>
      <c r="K467" s="19" t="s">
        <v>222</v>
      </c>
      <c r="L467" s="19"/>
      <c r="M467" s="19"/>
      <c r="N467" s="20"/>
      <c r="O467" s="36">
        <v>44383</v>
      </c>
      <c r="P467" s="22">
        <v>4500</v>
      </c>
      <c r="Q467" s="23" t="s">
        <v>93</v>
      </c>
      <c r="R467" s="19" t="s">
        <v>1281</v>
      </c>
      <c r="S467" s="45"/>
      <c r="T467" s="45"/>
      <c r="U467" s="45"/>
      <c r="V467" s="45"/>
      <c r="W467" s="45"/>
      <c r="X467" s="45"/>
      <c r="Y467" s="45"/>
      <c r="Z467" s="45"/>
      <c r="AA467" s="45"/>
      <c r="AB467" s="45"/>
      <c r="AC467" s="45"/>
      <c r="AD467" s="45"/>
      <c r="AE467" s="45"/>
      <c r="AF467" s="45"/>
      <c r="AG467" s="45"/>
      <c r="AH467" s="45"/>
      <c r="AI467" s="45"/>
      <c r="AJ467" s="45"/>
      <c r="AK467" s="45"/>
      <c r="AL467" s="45"/>
      <c r="AM467" s="45"/>
      <c r="AN467" s="45"/>
      <c r="AO467" s="45"/>
      <c r="AP467" s="45"/>
      <c r="AQ467" s="45"/>
      <c r="AR467" s="45"/>
      <c r="AS467" s="45"/>
      <c r="AT467" s="45"/>
    </row>
    <row r="468" spans="1:46" ht="17">
      <c r="A468" s="11">
        <v>44383</v>
      </c>
      <c r="B468" s="11">
        <v>44383</v>
      </c>
      <c r="C468" s="68">
        <v>505988977</v>
      </c>
      <c r="D468" s="32" t="s">
        <v>1440</v>
      </c>
      <c r="E468" s="14" t="s">
        <v>19</v>
      </c>
      <c r="F468" s="14" t="s">
        <v>35</v>
      </c>
      <c r="G468" s="15" t="s">
        <v>363</v>
      </c>
      <c r="H468" s="16">
        <v>0.9</v>
      </c>
      <c r="I468" s="17" t="s">
        <v>46</v>
      </c>
      <c r="J468" s="18">
        <v>3700</v>
      </c>
      <c r="K468" s="19" t="s">
        <v>23</v>
      </c>
      <c r="L468" s="19"/>
      <c r="M468" s="19"/>
      <c r="N468" s="14" t="s">
        <v>37</v>
      </c>
      <c r="O468" s="21"/>
      <c r="P468" s="22"/>
      <c r="Q468" s="23"/>
      <c r="R468" s="19"/>
      <c r="S468" s="45"/>
      <c r="T468" s="45"/>
      <c r="U468" s="45"/>
      <c r="V468" s="45"/>
      <c r="W468" s="45"/>
      <c r="X468" s="45"/>
      <c r="Y468" s="45"/>
      <c r="Z468" s="45"/>
      <c r="AA468" s="45"/>
      <c r="AB468" s="45"/>
      <c r="AC468" s="45"/>
      <c r="AD468" s="45"/>
      <c r="AE468" s="45"/>
      <c r="AF468" s="45"/>
      <c r="AG468" s="45"/>
      <c r="AH468" s="45"/>
      <c r="AI468" s="45"/>
      <c r="AJ468" s="45"/>
      <c r="AK468" s="45"/>
      <c r="AL468" s="45"/>
      <c r="AM468" s="45"/>
      <c r="AN468" s="45"/>
      <c r="AO468" s="45"/>
      <c r="AP468" s="45"/>
      <c r="AQ468" s="45"/>
      <c r="AR468" s="45"/>
      <c r="AS468" s="45"/>
      <c r="AT468" s="45"/>
    </row>
    <row r="469" spans="1:46" ht="17">
      <c r="A469" s="11">
        <v>44383</v>
      </c>
      <c r="B469" s="11">
        <v>44383</v>
      </c>
      <c r="C469" s="12">
        <v>100012747184</v>
      </c>
      <c r="D469" s="32" t="s">
        <v>1441</v>
      </c>
      <c r="E469" s="14" t="s">
        <v>19</v>
      </c>
      <c r="F469" s="14" t="s">
        <v>337</v>
      </c>
      <c r="G469" s="15" t="s">
        <v>1442</v>
      </c>
      <c r="H469" s="16">
        <v>0.5</v>
      </c>
      <c r="I469" s="17" t="s">
        <v>46</v>
      </c>
      <c r="J469" s="18">
        <v>3500</v>
      </c>
      <c r="K469" s="19" t="s">
        <v>154</v>
      </c>
      <c r="L469" s="19" t="s">
        <v>1443</v>
      </c>
      <c r="M469" s="19" t="s">
        <v>154</v>
      </c>
      <c r="N469" s="20" t="s">
        <v>37</v>
      </c>
      <c r="O469" s="21"/>
      <c r="P469" s="22"/>
      <c r="Q469" s="23"/>
      <c r="R469" s="19"/>
      <c r="S469" s="45"/>
      <c r="T469" s="45"/>
      <c r="U469" s="45"/>
      <c r="V469" s="45"/>
      <c r="W469" s="45"/>
      <c r="X469" s="45"/>
      <c r="Y469" s="45"/>
      <c r="Z469" s="45"/>
      <c r="AA469" s="45"/>
      <c r="AB469" s="45"/>
      <c r="AC469" s="45"/>
      <c r="AD469" s="45"/>
      <c r="AE469" s="45"/>
      <c r="AF469" s="45"/>
      <c r="AG469" s="45"/>
      <c r="AH469" s="45"/>
      <c r="AI469" s="45"/>
      <c r="AJ469" s="45"/>
      <c r="AK469" s="45"/>
      <c r="AL469" s="45"/>
      <c r="AM469" s="45"/>
      <c r="AN469" s="45"/>
      <c r="AO469" s="45"/>
      <c r="AP469" s="45"/>
      <c r="AQ469" s="45"/>
      <c r="AR469" s="45"/>
      <c r="AS469" s="45"/>
      <c r="AT469" s="45"/>
    </row>
    <row r="470" spans="1:46" ht="17">
      <c r="A470" s="11">
        <v>44383</v>
      </c>
      <c r="B470" s="11">
        <v>44383</v>
      </c>
      <c r="C470" s="12">
        <v>100018656684</v>
      </c>
      <c r="D470" s="32" t="s">
        <v>1444</v>
      </c>
      <c r="E470" s="14" t="s">
        <v>74</v>
      </c>
      <c r="F470" s="14" t="s">
        <v>135</v>
      </c>
      <c r="G470" s="15" t="s">
        <v>1145</v>
      </c>
      <c r="H470" s="16">
        <v>1</v>
      </c>
      <c r="I470" s="17" t="s">
        <v>46</v>
      </c>
      <c r="J470" s="18">
        <v>4340</v>
      </c>
      <c r="K470" s="19" t="s">
        <v>1445</v>
      </c>
      <c r="L470" s="19"/>
      <c r="M470" s="19" t="s">
        <v>1446</v>
      </c>
      <c r="N470" s="20" t="s">
        <v>37</v>
      </c>
      <c r="O470" s="36">
        <v>44383</v>
      </c>
      <c r="P470" s="22">
        <v>4340</v>
      </c>
      <c r="Q470" s="23" t="s">
        <v>93</v>
      </c>
      <c r="R470" s="19"/>
      <c r="S470" s="45"/>
      <c r="T470" s="45"/>
      <c r="U470" s="45"/>
      <c r="V470" s="45"/>
      <c r="W470" s="45"/>
      <c r="X470" s="45"/>
      <c r="Y470" s="45"/>
      <c r="Z470" s="45"/>
      <c r="AA470" s="45"/>
      <c r="AB470" s="45"/>
      <c r="AC470" s="45"/>
      <c r="AD470" s="45"/>
      <c r="AE470" s="45"/>
      <c r="AF470" s="45"/>
      <c r="AG470" s="45"/>
      <c r="AH470" s="45"/>
      <c r="AI470" s="45"/>
      <c r="AJ470" s="45"/>
      <c r="AK470" s="45"/>
      <c r="AL470" s="45"/>
      <c r="AM470" s="45"/>
      <c r="AN470" s="45"/>
      <c r="AO470" s="45"/>
      <c r="AP470" s="45"/>
      <c r="AQ470" s="45"/>
      <c r="AR470" s="45"/>
      <c r="AS470" s="45"/>
      <c r="AT470" s="45"/>
    </row>
    <row r="471" spans="1:46" ht="17">
      <c r="A471" s="25">
        <v>44383</v>
      </c>
      <c r="B471" s="36">
        <v>44383</v>
      </c>
      <c r="C471" s="91" t="s">
        <v>2058</v>
      </c>
      <c r="D471" s="32" t="s">
        <v>1447</v>
      </c>
      <c r="E471" s="14" t="s">
        <v>19</v>
      </c>
      <c r="F471" s="14" t="s">
        <v>337</v>
      </c>
      <c r="G471" s="15" t="s">
        <v>714</v>
      </c>
      <c r="H471" s="16">
        <v>0.6</v>
      </c>
      <c r="I471" s="17" t="s">
        <v>46</v>
      </c>
      <c r="J471" s="18">
        <v>3500</v>
      </c>
      <c r="K471" s="29" t="s">
        <v>254</v>
      </c>
      <c r="L471" s="26" t="s">
        <v>1448</v>
      </c>
      <c r="M471" s="19" t="s">
        <v>1449</v>
      </c>
      <c r="N471" s="79"/>
      <c r="O471" s="94"/>
      <c r="P471" s="22"/>
      <c r="Q471" s="23"/>
      <c r="R471" s="19" t="s">
        <v>1450</v>
      </c>
      <c r="S471" s="45"/>
      <c r="T471" s="45"/>
      <c r="U471" s="45"/>
      <c r="V471" s="45"/>
      <c r="W471" s="45"/>
      <c r="X471" s="45"/>
      <c r="Y471" s="45"/>
      <c r="Z471" s="45"/>
      <c r="AA471" s="45"/>
      <c r="AB471" s="45"/>
      <c r="AC471" s="45"/>
      <c r="AD471" s="45"/>
      <c r="AE471" s="45"/>
      <c r="AF471" s="45"/>
      <c r="AG471" s="45"/>
      <c r="AH471" s="45"/>
      <c r="AI471" s="45"/>
      <c r="AJ471" s="45"/>
      <c r="AK471" s="45"/>
      <c r="AL471" s="45"/>
      <c r="AM471" s="45"/>
      <c r="AN471" s="45"/>
      <c r="AO471" s="45"/>
      <c r="AP471" s="45"/>
      <c r="AQ471" s="45"/>
      <c r="AR471" s="45"/>
      <c r="AS471" s="45"/>
      <c r="AT471" s="45"/>
    </row>
    <row r="472" spans="1:46" ht="68">
      <c r="A472" s="31">
        <v>44383</v>
      </c>
      <c r="B472" s="31">
        <v>44383</v>
      </c>
      <c r="C472" s="68">
        <v>100020080589</v>
      </c>
      <c r="D472" s="32" t="s">
        <v>1451</v>
      </c>
      <c r="E472" s="14" t="s">
        <v>62</v>
      </c>
      <c r="F472" s="14" t="s">
        <v>35</v>
      </c>
      <c r="G472" s="15" t="s">
        <v>131</v>
      </c>
      <c r="H472" s="16">
        <v>1</v>
      </c>
      <c r="I472" s="17" t="s">
        <v>46</v>
      </c>
      <c r="J472" s="18">
        <v>4192</v>
      </c>
      <c r="K472" s="19" t="s">
        <v>259</v>
      </c>
      <c r="L472" s="19" t="s">
        <v>1452</v>
      </c>
      <c r="M472" s="19" t="s">
        <v>1404</v>
      </c>
      <c r="N472" s="20" t="s">
        <v>37</v>
      </c>
      <c r="O472" s="36">
        <v>44384</v>
      </c>
      <c r="P472" s="22">
        <v>4192</v>
      </c>
      <c r="Q472" s="23" t="s">
        <v>93</v>
      </c>
      <c r="R472" s="19"/>
      <c r="S472" s="45"/>
      <c r="T472" s="45"/>
      <c r="U472" s="45"/>
      <c r="V472" s="45"/>
      <c r="W472" s="45"/>
      <c r="X472" s="45"/>
      <c r="Y472" s="45"/>
      <c r="Z472" s="45"/>
      <c r="AA472" s="45"/>
      <c r="AB472" s="45"/>
      <c r="AC472" s="45"/>
      <c r="AD472" s="45"/>
      <c r="AE472" s="45"/>
      <c r="AF472" s="45"/>
      <c r="AG472" s="45"/>
      <c r="AH472" s="45"/>
      <c r="AI472" s="45"/>
      <c r="AJ472" s="45"/>
      <c r="AK472" s="45"/>
      <c r="AL472" s="45"/>
      <c r="AM472" s="45"/>
      <c r="AN472" s="45"/>
      <c r="AO472" s="45"/>
      <c r="AP472" s="45"/>
      <c r="AQ472" s="45"/>
      <c r="AR472" s="45"/>
      <c r="AS472" s="45"/>
      <c r="AT472" s="45"/>
    </row>
    <row r="473" spans="1:46" ht="17">
      <c r="A473" s="11">
        <v>44383</v>
      </c>
      <c r="B473" s="11">
        <v>44383</v>
      </c>
      <c r="C473" s="12">
        <v>100005553650</v>
      </c>
      <c r="D473" s="32" t="s">
        <v>1453</v>
      </c>
      <c r="E473" s="14" t="s">
        <v>19</v>
      </c>
      <c r="F473" s="14" t="s">
        <v>337</v>
      </c>
      <c r="G473" s="15" t="s">
        <v>1098</v>
      </c>
      <c r="H473" s="16">
        <v>1</v>
      </c>
      <c r="I473" s="17" t="s">
        <v>46</v>
      </c>
      <c r="J473" s="18">
        <v>4020</v>
      </c>
      <c r="K473" s="19" t="s">
        <v>23</v>
      </c>
      <c r="L473" s="60" t="s">
        <v>188</v>
      </c>
      <c r="M473" s="19"/>
      <c r="N473" s="20" t="s">
        <v>37</v>
      </c>
      <c r="O473" s="36">
        <v>44383</v>
      </c>
      <c r="P473" s="22">
        <v>4020</v>
      </c>
      <c r="Q473" s="23" t="s">
        <v>139</v>
      </c>
      <c r="R473" s="19"/>
      <c r="S473" s="45"/>
      <c r="T473" s="45"/>
      <c r="U473" s="45"/>
      <c r="V473" s="45"/>
      <c r="W473" s="45"/>
      <c r="X473" s="45"/>
      <c r="Y473" s="45"/>
      <c r="Z473" s="45"/>
      <c r="AA473" s="45"/>
      <c r="AB473" s="45"/>
      <c r="AC473" s="45"/>
      <c r="AD473" s="45"/>
      <c r="AE473" s="45"/>
      <c r="AF473" s="45"/>
      <c r="AG473" s="45"/>
      <c r="AH473" s="45"/>
      <c r="AI473" s="45"/>
      <c r="AJ473" s="45"/>
      <c r="AK473" s="45"/>
      <c r="AL473" s="45"/>
      <c r="AM473" s="45"/>
      <c r="AN473" s="45"/>
      <c r="AO473" s="45"/>
      <c r="AP473" s="45"/>
      <c r="AQ473" s="45"/>
      <c r="AR473" s="45"/>
      <c r="AS473" s="45"/>
      <c r="AT473" s="45"/>
    </row>
    <row r="474" spans="1:46" ht="34">
      <c r="A474" s="11">
        <v>44383</v>
      </c>
      <c r="B474" s="11">
        <v>44383</v>
      </c>
      <c r="C474" s="12" t="s">
        <v>1454</v>
      </c>
      <c r="D474" s="32" t="s">
        <v>1455</v>
      </c>
      <c r="E474" s="14" t="s">
        <v>19</v>
      </c>
      <c r="F474" s="14" t="s">
        <v>20</v>
      </c>
      <c r="G474" s="15" t="s">
        <v>100</v>
      </c>
      <c r="H474" s="16">
        <v>0.25</v>
      </c>
      <c r="I474" s="17" t="s">
        <v>46</v>
      </c>
      <c r="J474" s="18">
        <v>3000</v>
      </c>
      <c r="K474" s="19" t="s">
        <v>23</v>
      </c>
      <c r="L474" s="19" t="s">
        <v>1456</v>
      </c>
      <c r="M474" s="19" t="s">
        <v>1457</v>
      </c>
      <c r="N474" s="14" t="s">
        <v>37</v>
      </c>
      <c r="O474" s="11"/>
      <c r="P474" s="22" t="s">
        <v>1458</v>
      </c>
      <c r="Q474" s="23"/>
      <c r="R474" s="19"/>
      <c r="S474" s="45"/>
      <c r="T474" s="45"/>
      <c r="U474" s="45"/>
      <c r="V474" s="45"/>
      <c r="W474" s="45"/>
      <c r="X474" s="45"/>
      <c r="Y474" s="45"/>
      <c r="Z474" s="45"/>
      <c r="AA474" s="45"/>
      <c r="AB474" s="45"/>
      <c r="AC474" s="45"/>
      <c r="AD474" s="45"/>
      <c r="AE474" s="45"/>
      <c r="AF474" s="45"/>
      <c r="AG474" s="45"/>
      <c r="AH474" s="45"/>
      <c r="AI474" s="45"/>
      <c r="AJ474" s="45"/>
      <c r="AK474" s="45"/>
      <c r="AL474" s="45"/>
      <c r="AM474" s="45"/>
      <c r="AN474" s="45"/>
      <c r="AO474" s="45"/>
      <c r="AP474" s="45"/>
      <c r="AQ474" s="45"/>
      <c r="AR474" s="45"/>
      <c r="AS474" s="45"/>
      <c r="AT474" s="45"/>
    </row>
    <row r="475" spans="1:46" ht="17">
      <c r="A475" s="11">
        <v>44383</v>
      </c>
      <c r="B475" s="11">
        <v>44384</v>
      </c>
      <c r="C475" s="68">
        <v>100014863543</v>
      </c>
      <c r="D475" s="32" t="s">
        <v>1459</v>
      </c>
      <c r="E475" s="14" t="s">
        <v>45</v>
      </c>
      <c r="F475" s="14" t="s">
        <v>35</v>
      </c>
      <c r="G475" s="15" t="s">
        <v>153</v>
      </c>
      <c r="H475" s="16">
        <v>0.5</v>
      </c>
      <c r="I475" s="17" t="s">
        <v>54</v>
      </c>
      <c r="J475" s="18">
        <v>3000</v>
      </c>
      <c r="K475" s="19" t="s">
        <v>23</v>
      </c>
      <c r="L475" s="19"/>
      <c r="M475" s="19"/>
      <c r="N475" s="14" t="s">
        <v>37</v>
      </c>
      <c r="O475" s="11"/>
      <c r="P475" s="22"/>
      <c r="Q475" s="23"/>
      <c r="R475" s="19"/>
      <c r="S475" s="45"/>
      <c r="T475" s="45"/>
      <c r="U475" s="45"/>
      <c r="V475" s="45"/>
      <c r="W475" s="45"/>
      <c r="X475" s="45"/>
      <c r="Y475" s="45"/>
      <c r="Z475" s="45"/>
      <c r="AA475" s="45"/>
      <c r="AB475" s="45"/>
      <c r="AC475" s="45"/>
      <c r="AD475" s="45"/>
      <c r="AE475" s="45"/>
      <c r="AF475" s="45"/>
      <c r="AG475" s="45"/>
      <c r="AH475" s="45"/>
      <c r="AI475" s="45"/>
      <c r="AJ475" s="45"/>
      <c r="AK475" s="45"/>
      <c r="AL475" s="45"/>
      <c r="AM475" s="45"/>
      <c r="AN475" s="45"/>
      <c r="AO475" s="45"/>
      <c r="AP475" s="45"/>
      <c r="AQ475" s="45"/>
      <c r="AR475" s="45"/>
      <c r="AS475" s="45"/>
      <c r="AT475" s="45"/>
    </row>
    <row r="476" spans="1:46" ht="17">
      <c r="A476" s="11">
        <v>44383</v>
      </c>
      <c r="B476" s="11">
        <v>44383</v>
      </c>
      <c r="C476" s="12">
        <v>100014922392</v>
      </c>
      <c r="D476" s="32" t="s">
        <v>1460</v>
      </c>
      <c r="E476" s="14" t="s">
        <v>19</v>
      </c>
      <c r="F476" s="14" t="s">
        <v>337</v>
      </c>
      <c r="G476" s="15" t="s">
        <v>1461</v>
      </c>
      <c r="H476" s="16">
        <v>0.5</v>
      </c>
      <c r="I476" s="17" t="s">
        <v>28</v>
      </c>
      <c r="J476" s="18">
        <v>3000</v>
      </c>
      <c r="K476" s="19" t="s">
        <v>23</v>
      </c>
      <c r="L476" s="19"/>
      <c r="M476" s="19" t="s">
        <v>793</v>
      </c>
      <c r="N476" s="20" t="s">
        <v>37</v>
      </c>
      <c r="O476" s="11"/>
      <c r="P476" s="22"/>
      <c r="Q476" s="23"/>
      <c r="R476" s="19"/>
      <c r="S476" s="45"/>
      <c r="T476" s="45"/>
      <c r="U476" s="45"/>
      <c r="V476" s="45"/>
      <c r="W476" s="45"/>
      <c r="X476" s="45"/>
      <c r="Y476" s="45"/>
      <c r="Z476" s="45"/>
      <c r="AA476" s="45"/>
      <c r="AB476" s="45"/>
      <c r="AC476" s="45"/>
      <c r="AD476" s="45"/>
      <c r="AE476" s="45"/>
      <c r="AF476" s="45"/>
      <c r="AG476" s="45"/>
      <c r="AH476" s="45"/>
      <c r="AI476" s="45"/>
      <c r="AJ476" s="45"/>
      <c r="AK476" s="45"/>
      <c r="AL476" s="45"/>
      <c r="AM476" s="45"/>
      <c r="AN476" s="45"/>
      <c r="AO476" s="45"/>
      <c r="AP476" s="45"/>
      <c r="AQ476" s="45"/>
      <c r="AR476" s="45"/>
      <c r="AS476" s="45"/>
      <c r="AT476" s="45"/>
    </row>
    <row r="477" spans="1:46" ht="102">
      <c r="A477" s="11">
        <v>44383</v>
      </c>
      <c r="B477" s="11">
        <v>44383</v>
      </c>
      <c r="C477" s="68">
        <v>100018173503</v>
      </c>
      <c r="D477" s="32" t="s">
        <v>1462</v>
      </c>
      <c r="E477" s="14" t="s">
        <v>19</v>
      </c>
      <c r="F477" s="14" t="s">
        <v>39</v>
      </c>
      <c r="G477" s="15" t="s">
        <v>759</v>
      </c>
      <c r="H477" s="16">
        <v>0.5</v>
      </c>
      <c r="I477" s="17" t="s">
        <v>54</v>
      </c>
      <c r="J477" s="18">
        <v>3000</v>
      </c>
      <c r="K477" s="19" t="s">
        <v>1463</v>
      </c>
      <c r="L477" s="19" t="s">
        <v>1464</v>
      </c>
      <c r="M477" s="19" t="s">
        <v>1465</v>
      </c>
      <c r="N477" s="20"/>
      <c r="O477" s="21"/>
      <c r="P477" s="22"/>
      <c r="Q477" s="23"/>
      <c r="R477" s="19"/>
      <c r="S477" s="45"/>
      <c r="T477" s="45"/>
      <c r="U477" s="45"/>
      <c r="V477" s="45"/>
      <c r="W477" s="45"/>
      <c r="X477" s="45"/>
      <c r="Y477" s="45"/>
      <c r="Z477" s="45"/>
      <c r="AA477" s="45"/>
      <c r="AB477" s="45"/>
      <c r="AC477" s="45"/>
      <c r="AD477" s="45"/>
      <c r="AE477" s="45"/>
      <c r="AF477" s="45"/>
      <c r="AG477" s="45"/>
      <c r="AH477" s="45"/>
      <c r="AI477" s="45"/>
      <c r="AJ477" s="45"/>
      <c r="AK477" s="45"/>
      <c r="AL477" s="45"/>
      <c r="AM477" s="45"/>
      <c r="AN477" s="45"/>
      <c r="AO477" s="45"/>
      <c r="AP477" s="45"/>
      <c r="AQ477" s="45"/>
      <c r="AR477" s="45"/>
      <c r="AS477" s="45"/>
      <c r="AT477" s="45"/>
    </row>
    <row r="478" spans="1:46" ht="17">
      <c r="A478" s="11">
        <v>44383</v>
      </c>
      <c r="B478" s="11">
        <v>44383</v>
      </c>
      <c r="C478" s="68">
        <v>100009294019</v>
      </c>
      <c r="D478" s="32" t="s">
        <v>1466</v>
      </c>
      <c r="E478" s="14" t="s">
        <v>19</v>
      </c>
      <c r="F478" s="14" t="s">
        <v>20</v>
      </c>
      <c r="G478" s="15" t="s">
        <v>100</v>
      </c>
      <c r="H478" s="16">
        <v>1</v>
      </c>
      <c r="I478" s="17" t="s">
        <v>46</v>
      </c>
      <c r="J478" s="18">
        <v>3995</v>
      </c>
      <c r="K478" s="19" t="s">
        <v>23</v>
      </c>
      <c r="L478" s="19" t="s">
        <v>1016</v>
      </c>
      <c r="M478" s="19" t="s">
        <v>1016</v>
      </c>
      <c r="N478" s="20" t="s">
        <v>37</v>
      </c>
      <c r="O478" s="36">
        <v>44383</v>
      </c>
      <c r="P478" s="22">
        <v>3396</v>
      </c>
      <c r="Q478" s="23"/>
      <c r="R478" s="19" t="s">
        <v>1016</v>
      </c>
      <c r="S478" s="45"/>
      <c r="T478" s="45"/>
      <c r="U478" s="45"/>
      <c r="V478" s="45"/>
      <c r="W478" s="45"/>
      <c r="X478" s="45"/>
      <c r="Y478" s="45"/>
      <c r="Z478" s="45"/>
      <c r="AA478" s="45"/>
      <c r="AB478" s="45"/>
      <c r="AC478" s="45"/>
      <c r="AD478" s="45"/>
      <c r="AE478" s="45"/>
      <c r="AF478" s="45"/>
      <c r="AG478" s="45"/>
      <c r="AH478" s="45"/>
      <c r="AI478" s="45"/>
      <c r="AJ478" s="45"/>
      <c r="AK478" s="45"/>
      <c r="AL478" s="45"/>
      <c r="AM478" s="45"/>
      <c r="AN478" s="45"/>
      <c r="AO478" s="45"/>
      <c r="AP478" s="45"/>
      <c r="AQ478" s="45"/>
      <c r="AR478" s="45"/>
      <c r="AS478" s="45"/>
      <c r="AT478" s="45"/>
    </row>
    <row r="479" spans="1:46" ht="102">
      <c r="A479" s="11">
        <v>44383</v>
      </c>
      <c r="B479" s="11">
        <v>44383</v>
      </c>
      <c r="C479" s="68">
        <v>100004398505</v>
      </c>
      <c r="D479" s="32" t="s">
        <v>1467</v>
      </c>
      <c r="E479" s="14" t="s">
        <v>19</v>
      </c>
      <c r="F479" s="14" t="s">
        <v>39</v>
      </c>
      <c r="G479" s="15" t="s">
        <v>759</v>
      </c>
      <c r="H479" s="16">
        <v>0.25</v>
      </c>
      <c r="I479" s="17" t="s">
        <v>54</v>
      </c>
      <c r="J479" s="18">
        <v>3000</v>
      </c>
      <c r="K479" s="19" t="s">
        <v>1468</v>
      </c>
      <c r="L479" s="19" t="s">
        <v>1469</v>
      </c>
      <c r="M479" s="19" t="s">
        <v>1470</v>
      </c>
      <c r="N479" s="20" t="s">
        <v>37</v>
      </c>
      <c r="O479" s="21"/>
      <c r="P479" s="22"/>
      <c r="Q479" s="23"/>
      <c r="R479" s="19"/>
      <c r="S479" s="45"/>
      <c r="T479" s="45"/>
      <c r="U479" s="45"/>
      <c r="V479" s="45"/>
      <c r="W479" s="45"/>
      <c r="X479" s="45"/>
      <c r="Y479" s="45"/>
      <c r="Z479" s="45"/>
      <c r="AA479" s="45"/>
      <c r="AB479" s="45"/>
      <c r="AC479" s="45"/>
      <c r="AD479" s="45"/>
      <c r="AE479" s="45"/>
      <c r="AF479" s="45"/>
      <c r="AG479" s="45"/>
      <c r="AH479" s="45"/>
      <c r="AI479" s="45"/>
      <c r="AJ479" s="45"/>
      <c r="AK479" s="45"/>
      <c r="AL479" s="45"/>
      <c r="AM479" s="45"/>
      <c r="AN479" s="45"/>
      <c r="AO479" s="45"/>
      <c r="AP479" s="45"/>
      <c r="AQ479" s="45"/>
      <c r="AR479" s="45"/>
      <c r="AS479" s="45"/>
      <c r="AT479" s="45"/>
    </row>
    <row r="480" spans="1:46" ht="34">
      <c r="A480" s="11">
        <v>44383</v>
      </c>
      <c r="B480" s="11">
        <v>44383</v>
      </c>
      <c r="C480" s="12">
        <v>100000395190</v>
      </c>
      <c r="D480" s="32" t="s">
        <v>1471</v>
      </c>
      <c r="E480" s="14" t="s">
        <v>19</v>
      </c>
      <c r="F480" s="14" t="s">
        <v>337</v>
      </c>
      <c r="G480" s="15" t="s">
        <v>1472</v>
      </c>
      <c r="H480" s="16">
        <v>0.75</v>
      </c>
      <c r="I480" s="17" t="s">
        <v>28</v>
      </c>
      <c r="J480" s="18">
        <v>3000</v>
      </c>
      <c r="K480" s="19" t="s">
        <v>1473</v>
      </c>
      <c r="L480" s="19" t="s">
        <v>188</v>
      </c>
      <c r="M480" s="19" t="s">
        <v>1474</v>
      </c>
      <c r="N480" s="20" t="s">
        <v>37</v>
      </c>
      <c r="O480" s="21"/>
      <c r="P480" s="22"/>
      <c r="Q480" s="23"/>
      <c r="R480" s="19"/>
      <c r="S480" s="45"/>
      <c r="T480" s="45"/>
      <c r="U480" s="45"/>
      <c r="V480" s="45"/>
      <c r="W480" s="45"/>
      <c r="X480" s="45"/>
      <c r="Y480" s="45"/>
      <c r="Z480" s="45"/>
      <c r="AA480" s="45"/>
      <c r="AB480" s="45"/>
      <c r="AC480" s="45"/>
      <c r="AD480" s="45"/>
      <c r="AE480" s="45"/>
      <c r="AF480" s="45"/>
      <c r="AG480" s="45"/>
      <c r="AH480" s="45"/>
      <c r="AI480" s="45"/>
      <c r="AJ480" s="45"/>
      <c r="AK480" s="45"/>
      <c r="AL480" s="45"/>
      <c r="AM480" s="45"/>
      <c r="AN480" s="45"/>
      <c r="AO480" s="45"/>
      <c r="AP480" s="45"/>
      <c r="AQ480" s="45"/>
      <c r="AR480" s="45"/>
      <c r="AS480" s="45"/>
      <c r="AT480" s="45"/>
    </row>
    <row r="481" spans="1:46" ht="51">
      <c r="A481" s="11">
        <v>44383</v>
      </c>
      <c r="B481" s="11">
        <v>44384</v>
      </c>
      <c r="C481" s="12">
        <v>100014831036</v>
      </c>
      <c r="D481" s="32" t="s">
        <v>1475</v>
      </c>
      <c r="E481" s="14" t="s">
        <v>19</v>
      </c>
      <c r="F481" s="14" t="s">
        <v>337</v>
      </c>
      <c r="G481" s="15" t="s">
        <v>1149</v>
      </c>
      <c r="H481" s="16">
        <v>0.25</v>
      </c>
      <c r="I481" s="17" t="s">
        <v>46</v>
      </c>
      <c r="J481" s="18">
        <v>3000</v>
      </c>
      <c r="K481" s="19" t="s">
        <v>282</v>
      </c>
      <c r="L481" s="19" t="s">
        <v>1476</v>
      </c>
      <c r="M481" s="19" t="s">
        <v>1477</v>
      </c>
      <c r="N481" s="20" t="s">
        <v>37</v>
      </c>
      <c r="O481" s="11"/>
      <c r="P481" s="22"/>
      <c r="Q481" s="23"/>
      <c r="R481" s="19"/>
      <c r="S481" s="45"/>
      <c r="T481" s="45"/>
      <c r="U481" s="45"/>
      <c r="V481" s="45"/>
      <c r="W481" s="45"/>
      <c r="X481" s="45"/>
      <c r="Y481" s="45"/>
      <c r="Z481" s="45"/>
      <c r="AA481" s="45"/>
      <c r="AB481" s="45"/>
      <c r="AC481" s="45"/>
      <c r="AD481" s="45"/>
      <c r="AE481" s="45"/>
      <c r="AF481" s="45"/>
      <c r="AG481" s="45"/>
      <c r="AH481" s="45"/>
      <c r="AI481" s="45"/>
      <c r="AJ481" s="45"/>
      <c r="AK481" s="45"/>
      <c r="AL481" s="45"/>
      <c r="AM481" s="45"/>
      <c r="AN481" s="45"/>
      <c r="AO481" s="45"/>
      <c r="AP481" s="45"/>
      <c r="AQ481" s="45"/>
      <c r="AR481" s="45"/>
      <c r="AS481" s="45"/>
      <c r="AT481" s="45"/>
    </row>
    <row r="482" spans="1:46" ht="17">
      <c r="A482" s="11">
        <v>44383</v>
      </c>
      <c r="B482" s="11">
        <v>44383</v>
      </c>
      <c r="C482" s="68">
        <v>100001192520</v>
      </c>
      <c r="D482" s="32" t="s">
        <v>1478</v>
      </c>
      <c r="E482" s="14" t="s">
        <v>19</v>
      </c>
      <c r="F482" s="14" t="s">
        <v>20</v>
      </c>
      <c r="G482" s="15" t="s">
        <v>90</v>
      </c>
      <c r="H482" s="16">
        <v>1</v>
      </c>
      <c r="I482" s="17" t="s">
        <v>46</v>
      </c>
      <c r="J482" s="18">
        <v>3932.2</v>
      </c>
      <c r="K482" s="19" t="s">
        <v>793</v>
      </c>
      <c r="L482" s="19"/>
      <c r="M482" s="19" t="s">
        <v>1479</v>
      </c>
      <c r="N482" s="20" t="s">
        <v>37</v>
      </c>
      <c r="O482" s="36">
        <v>44382</v>
      </c>
      <c r="P482" s="22">
        <v>3932.2</v>
      </c>
      <c r="Q482" s="23"/>
      <c r="R482" s="19" t="s">
        <v>1016</v>
      </c>
      <c r="S482" s="45"/>
      <c r="T482" s="45"/>
      <c r="U482" s="45"/>
      <c r="V482" s="45"/>
      <c r="W482" s="45"/>
      <c r="X482" s="45"/>
      <c r="Y482" s="45"/>
      <c r="Z482" s="45"/>
      <c r="AA482" s="45"/>
      <c r="AB482" s="45"/>
      <c r="AC482" s="45"/>
      <c r="AD482" s="45"/>
      <c r="AE482" s="45"/>
      <c r="AF482" s="45"/>
      <c r="AG482" s="45"/>
      <c r="AH482" s="45"/>
      <c r="AI482" s="45"/>
      <c r="AJ482" s="45"/>
      <c r="AK482" s="45"/>
      <c r="AL482" s="45"/>
      <c r="AM482" s="45"/>
      <c r="AN482" s="45"/>
      <c r="AO482" s="45"/>
      <c r="AP482" s="45"/>
      <c r="AQ482" s="45"/>
      <c r="AR482" s="45"/>
      <c r="AS482" s="45"/>
      <c r="AT482" s="45"/>
    </row>
    <row r="483" spans="1:46" ht="17">
      <c r="A483" s="11">
        <v>44383</v>
      </c>
      <c r="B483" s="11">
        <v>44384</v>
      </c>
      <c r="C483" s="12">
        <v>100009401798</v>
      </c>
      <c r="D483" s="32" t="s">
        <v>1480</v>
      </c>
      <c r="E483" s="14" t="s">
        <v>19</v>
      </c>
      <c r="F483" s="14" t="s">
        <v>66</v>
      </c>
      <c r="G483" s="15" t="s">
        <v>81</v>
      </c>
      <c r="H483" s="16">
        <v>0.5</v>
      </c>
      <c r="I483" s="17" t="s">
        <v>68</v>
      </c>
      <c r="J483" s="18">
        <v>3000</v>
      </c>
      <c r="K483" s="19" t="s">
        <v>42</v>
      </c>
      <c r="L483" s="19"/>
      <c r="M483" s="19" t="s">
        <v>1481</v>
      </c>
      <c r="N483" s="20" t="s">
        <v>37</v>
      </c>
      <c r="O483" s="21"/>
      <c r="P483" s="22"/>
      <c r="Q483" s="23" t="s">
        <v>139</v>
      </c>
      <c r="R483" s="19"/>
      <c r="S483" s="45"/>
      <c r="T483" s="45"/>
      <c r="U483" s="45"/>
      <c r="V483" s="45"/>
      <c r="W483" s="45"/>
      <c r="X483" s="45"/>
      <c r="Y483" s="45"/>
      <c r="Z483" s="45"/>
      <c r="AA483" s="45"/>
      <c r="AB483" s="45"/>
      <c r="AC483" s="45"/>
      <c r="AD483" s="45"/>
      <c r="AE483" s="45"/>
      <c r="AF483" s="45"/>
      <c r="AG483" s="45"/>
      <c r="AH483" s="45"/>
      <c r="AI483" s="45"/>
      <c r="AJ483" s="45"/>
      <c r="AK483" s="45"/>
      <c r="AL483" s="45"/>
      <c r="AM483" s="45"/>
      <c r="AN483" s="45"/>
      <c r="AO483" s="45"/>
      <c r="AP483" s="45"/>
      <c r="AQ483" s="45"/>
      <c r="AR483" s="45"/>
      <c r="AS483" s="45"/>
      <c r="AT483" s="45"/>
    </row>
    <row r="484" spans="1:46" ht="51">
      <c r="A484" s="11">
        <v>44384</v>
      </c>
      <c r="B484" s="11">
        <v>44384</v>
      </c>
      <c r="C484" s="12">
        <v>100017038920</v>
      </c>
      <c r="D484" s="32" t="s">
        <v>1482</v>
      </c>
      <c r="E484" s="14" t="s">
        <v>74</v>
      </c>
      <c r="F484" s="14" t="s">
        <v>135</v>
      </c>
      <c r="G484" s="15" t="s">
        <v>207</v>
      </c>
      <c r="H484" s="16">
        <v>0.5</v>
      </c>
      <c r="I484" s="17" t="s">
        <v>68</v>
      </c>
      <c r="J484" s="18">
        <v>30000</v>
      </c>
      <c r="K484" s="19" t="s">
        <v>1483</v>
      </c>
      <c r="L484" s="19" t="s">
        <v>1484</v>
      </c>
      <c r="M484" s="19" t="s">
        <v>228</v>
      </c>
      <c r="N484" s="20" t="s">
        <v>37</v>
      </c>
      <c r="O484" s="21"/>
      <c r="P484" s="22"/>
      <c r="Q484" s="23"/>
      <c r="R484" s="19"/>
      <c r="S484" s="45"/>
      <c r="T484" s="45"/>
      <c r="U484" s="45"/>
      <c r="V484" s="45"/>
      <c r="W484" s="45"/>
      <c r="X484" s="45"/>
      <c r="Y484" s="45"/>
      <c r="Z484" s="45"/>
      <c r="AA484" s="45"/>
      <c r="AB484" s="45"/>
      <c r="AC484" s="45"/>
      <c r="AD484" s="45"/>
      <c r="AE484" s="45"/>
      <c r="AF484" s="45"/>
      <c r="AG484" s="45"/>
      <c r="AH484" s="45"/>
      <c r="AI484" s="45"/>
      <c r="AJ484" s="45"/>
      <c r="AK484" s="45"/>
      <c r="AL484" s="45"/>
      <c r="AM484" s="45"/>
      <c r="AN484" s="45"/>
      <c r="AO484" s="45"/>
      <c r="AP484" s="45"/>
      <c r="AQ484" s="45"/>
      <c r="AR484" s="45"/>
      <c r="AS484" s="45"/>
      <c r="AT484" s="45"/>
    </row>
    <row r="485" spans="1:46" ht="17">
      <c r="A485" s="11">
        <v>44384</v>
      </c>
      <c r="B485" s="11">
        <v>44384</v>
      </c>
      <c r="C485" s="68">
        <v>100018947091</v>
      </c>
      <c r="D485" s="32" t="s">
        <v>1485</v>
      </c>
      <c r="E485" s="14" t="s">
        <v>19</v>
      </c>
      <c r="F485" s="14" t="s">
        <v>35</v>
      </c>
      <c r="G485" s="15" t="s">
        <v>390</v>
      </c>
      <c r="H485" s="16">
        <v>0.5</v>
      </c>
      <c r="I485" s="17" t="s">
        <v>46</v>
      </c>
      <c r="J485" s="18">
        <v>28599.68</v>
      </c>
      <c r="K485" s="19" t="s">
        <v>415</v>
      </c>
      <c r="L485" s="19" t="s">
        <v>1486</v>
      </c>
      <c r="M485" s="19" t="s">
        <v>1487</v>
      </c>
      <c r="N485" s="20" t="s">
        <v>37</v>
      </c>
      <c r="O485" s="21"/>
      <c r="P485" s="22"/>
      <c r="Q485" s="23" t="s">
        <v>139</v>
      </c>
      <c r="R485" s="19"/>
      <c r="S485" s="45"/>
      <c r="T485" s="45"/>
      <c r="U485" s="45"/>
      <c r="V485" s="45"/>
      <c r="W485" s="45"/>
      <c r="X485" s="45"/>
      <c r="Y485" s="45"/>
      <c r="Z485" s="45"/>
      <c r="AA485" s="45"/>
      <c r="AB485" s="45"/>
      <c r="AC485" s="45"/>
      <c r="AD485" s="45"/>
      <c r="AE485" s="45"/>
      <c r="AF485" s="45"/>
      <c r="AG485" s="45"/>
      <c r="AH485" s="45"/>
      <c r="AI485" s="45"/>
      <c r="AJ485" s="45"/>
      <c r="AK485" s="45"/>
      <c r="AL485" s="45"/>
      <c r="AM485" s="45"/>
      <c r="AN485" s="45"/>
      <c r="AO485" s="45"/>
      <c r="AP485" s="45"/>
      <c r="AQ485" s="45"/>
      <c r="AR485" s="45"/>
      <c r="AS485" s="45"/>
      <c r="AT485" s="45"/>
    </row>
    <row r="486" spans="1:46" ht="34">
      <c r="A486" s="11">
        <v>44383</v>
      </c>
      <c r="B486" s="11">
        <v>44384</v>
      </c>
      <c r="C486" s="12">
        <v>100007194320</v>
      </c>
      <c r="D486" s="32" t="s">
        <v>1488</v>
      </c>
      <c r="E486" s="14" t="s">
        <v>74</v>
      </c>
      <c r="F486" s="14" t="s">
        <v>135</v>
      </c>
      <c r="G486" s="15" t="s">
        <v>246</v>
      </c>
      <c r="H486" s="16">
        <v>1</v>
      </c>
      <c r="I486" s="17" t="s">
        <v>68</v>
      </c>
      <c r="J486" s="18">
        <v>3880</v>
      </c>
      <c r="K486" s="19" t="s">
        <v>366</v>
      </c>
      <c r="L486" s="19" t="s">
        <v>1489</v>
      </c>
      <c r="M486" s="19" t="s">
        <v>228</v>
      </c>
      <c r="N486" s="20" t="s">
        <v>37</v>
      </c>
      <c r="O486" s="36">
        <v>44384</v>
      </c>
      <c r="P486" s="22">
        <v>3880</v>
      </c>
      <c r="Q486" s="23" t="s">
        <v>139</v>
      </c>
      <c r="R486" s="19"/>
      <c r="S486" s="45"/>
      <c r="T486" s="45"/>
      <c r="U486" s="45"/>
      <c r="V486" s="45"/>
      <c r="W486" s="45"/>
      <c r="X486" s="45"/>
      <c r="Y486" s="45"/>
      <c r="Z486" s="45"/>
      <c r="AA486" s="45"/>
      <c r="AB486" s="45"/>
      <c r="AC486" s="45"/>
      <c r="AD486" s="45"/>
      <c r="AE486" s="45"/>
      <c r="AF486" s="45"/>
      <c r="AG486" s="45"/>
      <c r="AH486" s="45"/>
      <c r="AI486" s="45"/>
      <c r="AJ486" s="45"/>
      <c r="AK486" s="45"/>
      <c r="AL486" s="45"/>
      <c r="AM486" s="45"/>
      <c r="AN486" s="45"/>
      <c r="AO486" s="45"/>
      <c r="AP486" s="45"/>
      <c r="AQ486" s="45"/>
      <c r="AR486" s="45"/>
      <c r="AS486" s="45"/>
      <c r="AT486" s="45"/>
    </row>
    <row r="487" spans="1:46" ht="17">
      <c r="A487" s="11">
        <v>44383</v>
      </c>
      <c r="B487" s="11">
        <v>44383</v>
      </c>
      <c r="C487" s="12">
        <v>100014682453</v>
      </c>
      <c r="D487" s="32" t="s">
        <v>1490</v>
      </c>
      <c r="E487" s="14" t="s">
        <v>784</v>
      </c>
      <c r="F487" s="14" t="s">
        <v>135</v>
      </c>
      <c r="G487" s="15" t="s">
        <v>246</v>
      </c>
      <c r="H487" s="16">
        <v>1</v>
      </c>
      <c r="I487" s="17" t="s">
        <v>68</v>
      </c>
      <c r="J487" s="18">
        <v>3859.2</v>
      </c>
      <c r="K487" s="19" t="s">
        <v>23</v>
      </c>
      <c r="L487" s="19"/>
      <c r="M487" s="19" t="s">
        <v>267</v>
      </c>
      <c r="N487" s="20" t="s">
        <v>37</v>
      </c>
      <c r="O487" s="71">
        <v>44382</v>
      </c>
      <c r="P487" s="22">
        <v>3859</v>
      </c>
      <c r="Q487" s="23" t="s">
        <v>139</v>
      </c>
      <c r="R487" s="19"/>
      <c r="S487" s="45"/>
      <c r="T487" s="45"/>
      <c r="U487" s="45"/>
      <c r="V487" s="45"/>
      <c r="W487" s="45"/>
      <c r="X487" s="45"/>
      <c r="Y487" s="45"/>
      <c r="Z487" s="45"/>
      <c r="AA487" s="45"/>
      <c r="AB487" s="45"/>
      <c r="AC487" s="45"/>
      <c r="AD487" s="45"/>
      <c r="AE487" s="45"/>
      <c r="AF487" s="45"/>
      <c r="AG487" s="45"/>
      <c r="AH487" s="45"/>
      <c r="AI487" s="45"/>
      <c r="AJ487" s="45"/>
      <c r="AK487" s="45"/>
      <c r="AL487" s="45"/>
      <c r="AM487" s="45"/>
      <c r="AN487" s="45"/>
      <c r="AO487" s="45"/>
      <c r="AP487" s="45"/>
      <c r="AQ487" s="45"/>
      <c r="AR487" s="45"/>
      <c r="AS487" s="45"/>
      <c r="AT487" s="45"/>
    </row>
    <row r="488" spans="1:46" ht="17">
      <c r="A488" s="11">
        <v>44383</v>
      </c>
      <c r="B488" s="11">
        <v>44383</v>
      </c>
      <c r="C488" s="12">
        <v>100012918081</v>
      </c>
      <c r="D488" s="32" t="s">
        <v>1491</v>
      </c>
      <c r="E488" s="14" t="s">
        <v>34</v>
      </c>
      <c r="F488" s="14" t="s">
        <v>337</v>
      </c>
      <c r="G488" s="15" t="s">
        <v>1072</v>
      </c>
      <c r="H488" s="16">
        <v>1</v>
      </c>
      <c r="I488" s="17" t="s">
        <v>46</v>
      </c>
      <c r="J488" s="18">
        <v>3500</v>
      </c>
      <c r="K488" s="19" t="s">
        <v>1492</v>
      </c>
      <c r="L488" s="19"/>
      <c r="M488" s="19" t="s">
        <v>1493</v>
      </c>
      <c r="N488" s="20" t="s">
        <v>37</v>
      </c>
      <c r="O488" s="36">
        <v>44383</v>
      </c>
      <c r="P488" s="22">
        <v>3150</v>
      </c>
      <c r="Q488" s="23" t="s">
        <v>139</v>
      </c>
      <c r="R488" s="19"/>
      <c r="S488" s="45"/>
      <c r="T488" s="45"/>
      <c r="U488" s="45"/>
      <c r="V488" s="45"/>
      <c r="W488" s="45"/>
      <c r="X488" s="45"/>
      <c r="Y488" s="45"/>
      <c r="Z488" s="45"/>
      <c r="AA488" s="45"/>
      <c r="AB488" s="45"/>
      <c r="AC488" s="45"/>
      <c r="AD488" s="45"/>
      <c r="AE488" s="45"/>
      <c r="AF488" s="45"/>
      <c r="AG488" s="45"/>
      <c r="AH488" s="45"/>
      <c r="AI488" s="45"/>
      <c r="AJ488" s="45"/>
      <c r="AK488" s="45"/>
      <c r="AL488" s="45"/>
      <c r="AM488" s="45"/>
      <c r="AN488" s="45"/>
      <c r="AO488" s="45"/>
      <c r="AP488" s="45"/>
      <c r="AQ488" s="45"/>
      <c r="AR488" s="45"/>
      <c r="AS488" s="45"/>
      <c r="AT488" s="45"/>
    </row>
    <row r="489" spans="1:46" ht="34">
      <c r="A489" s="11">
        <v>44383</v>
      </c>
      <c r="B489" s="11">
        <v>44383</v>
      </c>
      <c r="C489" s="12">
        <v>100005802498</v>
      </c>
      <c r="D489" s="32" t="s">
        <v>1494</v>
      </c>
      <c r="E489" s="14" t="s">
        <v>74</v>
      </c>
      <c r="F489" s="14" t="s">
        <v>135</v>
      </c>
      <c r="G489" s="15" t="s">
        <v>264</v>
      </c>
      <c r="H489" s="16">
        <v>1</v>
      </c>
      <c r="I489" s="17" t="s">
        <v>46</v>
      </c>
      <c r="J489" s="18">
        <v>3448</v>
      </c>
      <c r="K489" s="19" t="s">
        <v>23</v>
      </c>
      <c r="L489" s="19" t="s">
        <v>1495</v>
      </c>
      <c r="M489" s="19" t="s">
        <v>228</v>
      </c>
      <c r="N489" s="20" t="s">
        <v>37</v>
      </c>
      <c r="O489" s="36">
        <v>44383</v>
      </c>
      <c r="P489" s="22">
        <v>6914</v>
      </c>
      <c r="Q489" s="23" t="s">
        <v>93</v>
      </c>
      <c r="R489" s="19"/>
      <c r="S489" s="45"/>
      <c r="T489" s="45"/>
      <c r="U489" s="45"/>
      <c r="V489" s="45"/>
      <c r="W489" s="45"/>
      <c r="X489" s="45"/>
      <c r="Y489" s="45"/>
      <c r="Z489" s="45"/>
      <c r="AA489" s="45"/>
      <c r="AB489" s="45"/>
      <c r="AC489" s="45"/>
      <c r="AD489" s="45"/>
      <c r="AE489" s="45"/>
      <c r="AF489" s="45"/>
      <c r="AG489" s="45"/>
      <c r="AH489" s="45"/>
      <c r="AI489" s="45"/>
      <c r="AJ489" s="45"/>
      <c r="AK489" s="45"/>
      <c r="AL489" s="45"/>
      <c r="AM489" s="45"/>
      <c r="AN489" s="45"/>
      <c r="AO489" s="45"/>
      <c r="AP489" s="45"/>
      <c r="AQ489" s="45"/>
      <c r="AR489" s="45"/>
      <c r="AS489" s="45"/>
      <c r="AT489" s="45"/>
    </row>
    <row r="490" spans="1:46" ht="34">
      <c r="A490" s="31">
        <v>44384</v>
      </c>
      <c r="B490" s="31">
        <v>44384</v>
      </c>
      <c r="C490" s="12">
        <v>100020112748</v>
      </c>
      <c r="D490" s="32" t="s">
        <v>1496</v>
      </c>
      <c r="E490" s="14">
        <v>400</v>
      </c>
      <c r="F490" s="14" t="s">
        <v>66</v>
      </c>
      <c r="G490" s="15" t="s">
        <v>456</v>
      </c>
      <c r="H490" s="16">
        <v>0.75</v>
      </c>
      <c r="I490" s="17" t="s">
        <v>68</v>
      </c>
      <c r="J490" s="18">
        <v>20000</v>
      </c>
      <c r="K490" s="19" t="s">
        <v>154</v>
      </c>
      <c r="L490" s="19" t="s">
        <v>1497</v>
      </c>
      <c r="M490" s="19" t="s">
        <v>1498</v>
      </c>
      <c r="N490" s="20" t="s">
        <v>37</v>
      </c>
      <c r="O490" s="21"/>
      <c r="P490" s="22"/>
      <c r="Q490" s="23"/>
      <c r="R490" s="19"/>
      <c r="S490" s="45"/>
      <c r="T490" s="45"/>
      <c r="U490" s="45"/>
      <c r="V490" s="45"/>
      <c r="W490" s="45"/>
      <c r="X490" s="45"/>
      <c r="Y490" s="45"/>
      <c r="Z490" s="45"/>
      <c r="AA490" s="45"/>
      <c r="AB490" s="45"/>
      <c r="AC490" s="45"/>
      <c r="AD490" s="45"/>
      <c r="AE490" s="45"/>
      <c r="AF490" s="45"/>
      <c r="AG490" s="45"/>
      <c r="AH490" s="45"/>
      <c r="AI490" s="45"/>
      <c r="AJ490" s="45"/>
      <c r="AK490" s="45"/>
      <c r="AL490" s="45"/>
      <c r="AM490" s="45"/>
      <c r="AN490" s="45"/>
      <c r="AO490" s="45"/>
      <c r="AP490" s="45"/>
      <c r="AQ490" s="45"/>
      <c r="AR490" s="45"/>
      <c r="AS490" s="45"/>
      <c r="AT490" s="45"/>
    </row>
    <row r="491" spans="1:46" ht="51">
      <c r="A491" s="31">
        <v>44384</v>
      </c>
      <c r="B491" s="31">
        <v>44384</v>
      </c>
      <c r="C491" s="12">
        <v>100020106849</v>
      </c>
      <c r="D491" s="32" t="s">
        <v>1139</v>
      </c>
      <c r="E491" s="14">
        <v>400</v>
      </c>
      <c r="F491" s="14" t="s">
        <v>135</v>
      </c>
      <c r="G491" s="15" t="s">
        <v>264</v>
      </c>
      <c r="H491" s="16">
        <v>0.25</v>
      </c>
      <c r="I491" s="17" t="s">
        <v>28</v>
      </c>
      <c r="J491" s="18">
        <v>20000</v>
      </c>
      <c r="K491" s="19" t="s">
        <v>254</v>
      </c>
      <c r="L491" s="19"/>
      <c r="M491" s="19" t="s">
        <v>228</v>
      </c>
      <c r="N491" s="20" t="s">
        <v>37</v>
      </c>
      <c r="O491" s="21"/>
      <c r="P491" s="22"/>
      <c r="Q491" s="23"/>
      <c r="R491" s="19" t="s">
        <v>1499</v>
      </c>
      <c r="S491" s="45"/>
      <c r="T491" s="45"/>
      <c r="U491" s="45"/>
      <c r="V491" s="45"/>
      <c r="W491" s="45"/>
      <c r="X491" s="45"/>
      <c r="Y491" s="45"/>
      <c r="Z491" s="45"/>
      <c r="AA491" s="45"/>
      <c r="AB491" s="45"/>
      <c r="AC491" s="45"/>
      <c r="AD491" s="45"/>
      <c r="AE491" s="45"/>
      <c r="AF491" s="45"/>
      <c r="AG491" s="45"/>
      <c r="AH491" s="45"/>
      <c r="AI491" s="45"/>
      <c r="AJ491" s="45"/>
      <c r="AK491" s="45"/>
      <c r="AL491" s="45"/>
      <c r="AM491" s="45"/>
      <c r="AN491" s="45"/>
      <c r="AO491" s="45"/>
      <c r="AP491" s="45"/>
      <c r="AQ491" s="45"/>
      <c r="AR491" s="45"/>
      <c r="AS491" s="45"/>
      <c r="AT491" s="45"/>
    </row>
    <row r="492" spans="1:46" ht="34">
      <c r="A492" s="11">
        <v>44384</v>
      </c>
      <c r="B492" s="11">
        <v>44384</v>
      </c>
      <c r="C492" s="12">
        <v>100009956124</v>
      </c>
      <c r="D492" s="32" t="s">
        <v>1500</v>
      </c>
      <c r="E492" s="14" t="s">
        <v>1379</v>
      </c>
      <c r="F492" s="14" t="s">
        <v>336</v>
      </c>
      <c r="G492" s="15" t="s">
        <v>1117</v>
      </c>
      <c r="H492" s="16">
        <v>0.5</v>
      </c>
      <c r="I492" s="17" t="s">
        <v>28</v>
      </c>
      <c r="J492" s="18">
        <v>19000</v>
      </c>
      <c r="K492" s="19" t="s">
        <v>793</v>
      </c>
      <c r="L492" s="19" t="s">
        <v>1501</v>
      </c>
      <c r="M492" s="19"/>
      <c r="N492" s="20" t="s">
        <v>37</v>
      </c>
      <c r="O492" s="21">
        <v>44384</v>
      </c>
      <c r="P492" s="22">
        <v>14000</v>
      </c>
      <c r="Q492" s="23" t="s">
        <v>139</v>
      </c>
      <c r="R492" s="19"/>
      <c r="S492" s="45"/>
      <c r="T492" s="45"/>
      <c r="U492" s="45"/>
      <c r="V492" s="45"/>
      <c r="W492" s="45"/>
      <c r="X492" s="45"/>
      <c r="Y492" s="45"/>
      <c r="Z492" s="45"/>
      <c r="AA492" s="45"/>
      <c r="AB492" s="45"/>
      <c r="AC492" s="45"/>
      <c r="AD492" s="45"/>
      <c r="AE492" s="45"/>
      <c r="AF492" s="45"/>
      <c r="AG492" s="45"/>
      <c r="AH492" s="45"/>
      <c r="AI492" s="45"/>
      <c r="AJ492" s="45"/>
      <c r="AK492" s="45"/>
      <c r="AL492" s="45"/>
      <c r="AM492" s="45"/>
      <c r="AN492" s="45"/>
      <c r="AO492" s="45"/>
      <c r="AP492" s="45"/>
      <c r="AQ492" s="45"/>
      <c r="AR492" s="45"/>
      <c r="AS492" s="45"/>
      <c r="AT492" s="45"/>
    </row>
    <row r="493" spans="1:46" ht="34">
      <c r="A493" s="31">
        <v>44384</v>
      </c>
      <c r="B493" s="31">
        <v>44383</v>
      </c>
      <c r="C493" s="68">
        <v>100020068978</v>
      </c>
      <c r="D493" s="32" t="s">
        <v>1502</v>
      </c>
      <c r="E493" s="14" t="s">
        <v>62</v>
      </c>
      <c r="F493" s="14" t="s">
        <v>35</v>
      </c>
      <c r="G493" s="15" t="s">
        <v>508</v>
      </c>
      <c r="H493" s="16">
        <v>0.25</v>
      </c>
      <c r="I493" s="17" t="s">
        <v>41</v>
      </c>
      <c r="J493" s="18">
        <v>10000</v>
      </c>
      <c r="K493" s="19" t="s">
        <v>1503</v>
      </c>
      <c r="L493" s="19"/>
      <c r="M493" s="19" t="s">
        <v>1504</v>
      </c>
      <c r="N493" s="20" t="s">
        <v>37</v>
      </c>
      <c r="O493" s="21"/>
      <c r="P493" s="22"/>
      <c r="Q493" s="23"/>
      <c r="R493" s="19"/>
      <c r="S493" s="45"/>
      <c r="T493" s="45"/>
      <c r="U493" s="45"/>
      <c r="V493" s="45"/>
      <c r="W493" s="45"/>
      <c r="X493" s="45"/>
      <c r="Y493" s="45"/>
      <c r="Z493" s="45"/>
      <c r="AA493" s="45"/>
      <c r="AB493" s="45"/>
      <c r="AC493" s="45"/>
      <c r="AD493" s="45"/>
      <c r="AE493" s="45"/>
      <c r="AF493" s="45"/>
      <c r="AG493" s="45"/>
      <c r="AH493" s="45"/>
      <c r="AI493" s="45"/>
      <c r="AJ493" s="45"/>
      <c r="AK493" s="45"/>
      <c r="AL493" s="45"/>
      <c r="AM493" s="45"/>
      <c r="AN493" s="45"/>
      <c r="AO493" s="45"/>
      <c r="AP493" s="45"/>
      <c r="AQ493" s="45"/>
      <c r="AR493" s="45"/>
      <c r="AS493" s="45"/>
      <c r="AT493" s="45"/>
    </row>
    <row r="494" spans="1:46" ht="136">
      <c r="A494" s="11">
        <v>44384</v>
      </c>
      <c r="B494" s="11">
        <v>44384</v>
      </c>
      <c r="C494" s="68">
        <v>100007429717</v>
      </c>
      <c r="D494" s="32" t="s">
        <v>1505</v>
      </c>
      <c r="E494" s="14" t="s">
        <v>230</v>
      </c>
      <c r="F494" s="14" t="s">
        <v>39</v>
      </c>
      <c r="G494" s="15" t="s">
        <v>113</v>
      </c>
      <c r="H494" s="16">
        <v>0.25</v>
      </c>
      <c r="I494" s="17" t="s">
        <v>28</v>
      </c>
      <c r="J494" s="18">
        <v>10000</v>
      </c>
      <c r="K494" s="19" t="s">
        <v>409</v>
      </c>
      <c r="L494" s="19" t="s">
        <v>86</v>
      </c>
      <c r="M494" s="19" t="s">
        <v>1506</v>
      </c>
      <c r="N494" s="20"/>
      <c r="O494" s="21"/>
      <c r="P494" s="22"/>
      <c r="Q494" s="23"/>
      <c r="R494" s="19"/>
      <c r="S494" s="45"/>
      <c r="T494" s="45"/>
      <c r="U494" s="45"/>
      <c r="V494" s="45"/>
      <c r="W494" s="45"/>
      <c r="X494" s="45"/>
      <c r="Y494" s="45"/>
      <c r="Z494" s="45"/>
      <c r="AA494" s="45"/>
      <c r="AB494" s="45"/>
      <c r="AC494" s="45"/>
      <c r="AD494" s="45"/>
      <c r="AE494" s="45"/>
      <c r="AF494" s="45"/>
      <c r="AG494" s="45"/>
      <c r="AH494" s="45"/>
      <c r="AI494" s="45"/>
      <c r="AJ494" s="45"/>
      <c r="AK494" s="45"/>
      <c r="AL494" s="45"/>
      <c r="AM494" s="45"/>
      <c r="AN494" s="45"/>
      <c r="AO494" s="45"/>
      <c r="AP494" s="45"/>
      <c r="AQ494" s="45"/>
      <c r="AR494" s="45"/>
      <c r="AS494" s="45"/>
      <c r="AT494" s="45"/>
    </row>
    <row r="495" spans="1:46" ht="17">
      <c r="A495" s="11">
        <v>44383</v>
      </c>
      <c r="B495" s="11">
        <v>44384</v>
      </c>
      <c r="C495" s="68">
        <v>100019286782</v>
      </c>
      <c r="D495" s="32" t="s">
        <v>1507</v>
      </c>
      <c r="E495" s="14" t="s">
        <v>19</v>
      </c>
      <c r="F495" s="14" t="s">
        <v>20</v>
      </c>
      <c r="G495" s="15" t="s">
        <v>580</v>
      </c>
      <c r="H495" s="16">
        <v>1</v>
      </c>
      <c r="I495" s="17" t="s">
        <v>54</v>
      </c>
      <c r="J495" s="18">
        <v>3209</v>
      </c>
      <c r="K495" s="19" t="s">
        <v>23</v>
      </c>
      <c r="L495" s="19"/>
      <c r="M495" s="19" t="s">
        <v>23</v>
      </c>
      <c r="N495" s="14" t="s">
        <v>37</v>
      </c>
      <c r="O495" s="36">
        <v>44384</v>
      </c>
      <c r="P495" s="22">
        <v>3209</v>
      </c>
      <c r="Q495" s="23"/>
      <c r="R495" s="19" t="s">
        <v>1281</v>
      </c>
      <c r="S495" s="45"/>
      <c r="T495" s="45"/>
      <c r="U495" s="45"/>
      <c r="V495" s="45"/>
      <c r="W495" s="45"/>
      <c r="X495" s="45"/>
      <c r="Y495" s="45"/>
      <c r="Z495" s="45"/>
      <c r="AA495" s="45"/>
      <c r="AB495" s="45"/>
      <c r="AC495" s="45"/>
      <c r="AD495" s="45"/>
      <c r="AE495" s="45"/>
      <c r="AF495" s="45"/>
      <c r="AG495" s="45"/>
      <c r="AH495" s="45"/>
      <c r="AI495" s="45"/>
      <c r="AJ495" s="45"/>
      <c r="AK495" s="45"/>
      <c r="AL495" s="45"/>
      <c r="AM495" s="45"/>
      <c r="AN495" s="45"/>
      <c r="AO495" s="45"/>
      <c r="AP495" s="45"/>
      <c r="AQ495" s="45"/>
      <c r="AR495" s="45"/>
      <c r="AS495" s="45"/>
      <c r="AT495" s="45"/>
    </row>
    <row r="496" spans="1:46" ht="85">
      <c r="A496" s="31">
        <v>44384</v>
      </c>
      <c r="B496" s="31">
        <v>44384</v>
      </c>
      <c r="C496" s="68">
        <v>100019946684</v>
      </c>
      <c r="D496" s="32" t="s">
        <v>1508</v>
      </c>
      <c r="E496" s="14" t="s">
        <v>19</v>
      </c>
      <c r="F496" s="14" t="s">
        <v>39</v>
      </c>
      <c r="G496" s="15" t="s">
        <v>149</v>
      </c>
      <c r="H496" s="16">
        <v>0.25</v>
      </c>
      <c r="I496" s="17" t="s">
        <v>177</v>
      </c>
      <c r="J496" s="18">
        <v>9000</v>
      </c>
      <c r="K496" s="19" t="s">
        <v>23</v>
      </c>
      <c r="L496" s="19" t="s">
        <v>1509</v>
      </c>
      <c r="M496" s="19" t="s">
        <v>1510</v>
      </c>
      <c r="N496" s="20"/>
      <c r="O496" s="21"/>
      <c r="P496" s="22"/>
      <c r="Q496" s="23" t="s">
        <v>139</v>
      </c>
      <c r="R496" s="19"/>
      <c r="S496" s="45"/>
      <c r="T496" s="45"/>
      <c r="U496" s="45"/>
      <c r="V496" s="45"/>
      <c r="W496" s="45"/>
      <c r="X496" s="45"/>
      <c r="Y496" s="45"/>
      <c r="Z496" s="45"/>
      <c r="AA496" s="45"/>
      <c r="AB496" s="45"/>
      <c r="AC496" s="45"/>
      <c r="AD496" s="45"/>
      <c r="AE496" s="45"/>
      <c r="AF496" s="45"/>
      <c r="AG496" s="45"/>
      <c r="AH496" s="45"/>
      <c r="AI496" s="45"/>
      <c r="AJ496" s="45"/>
      <c r="AK496" s="45"/>
      <c r="AL496" s="45"/>
      <c r="AM496" s="45"/>
      <c r="AN496" s="45"/>
      <c r="AO496" s="45"/>
      <c r="AP496" s="45"/>
      <c r="AQ496" s="45"/>
      <c r="AR496" s="45"/>
      <c r="AS496" s="45"/>
      <c r="AT496" s="45"/>
    </row>
    <row r="497" spans="1:46" ht="17">
      <c r="A497" s="11">
        <v>44383</v>
      </c>
      <c r="B497" s="11">
        <v>44383</v>
      </c>
      <c r="C497" s="68">
        <v>100017534216</v>
      </c>
      <c r="D497" s="32" t="s">
        <v>1511</v>
      </c>
      <c r="E497" s="14" t="s">
        <v>74</v>
      </c>
      <c r="F497" s="14" t="s">
        <v>20</v>
      </c>
      <c r="G497" s="15" t="s">
        <v>100</v>
      </c>
      <c r="H497" s="16">
        <v>1</v>
      </c>
      <c r="I497" s="17" t="s">
        <v>46</v>
      </c>
      <c r="J497" s="18">
        <v>3000</v>
      </c>
      <c r="K497" s="19" t="s">
        <v>254</v>
      </c>
      <c r="L497" s="19" t="s">
        <v>1281</v>
      </c>
      <c r="M497" s="19" t="s">
        <v>1281</v>
      </c>
      <c r="N497" s="20" t="s">
        <v>37</v>
      </c>
      <c r="O497" s="36">
        <v>44382</v>
      </c>
      <c r="P497" s="22">
        <v>3000</v>
      </c>
      <c r="Q497" s="23"/>
      <c r="R497" s="19" t="s">
        <v>1281</v>
      </c>
      <c r="S497" s="45"/>
      <c r="T497" s="45"/>
      <c r="U497" s="45"/>
      <c r="V497" s="45"/>
      <c r="W497" s="45"/>
      <c r="X497" s="45"/>
      <c r="Y497" s="45"/>
      <c r="Z497" s="45"/>
      <c r="AA497" s="45"/>
      <c r="AB497" s="45"/>
      <c r="AC497" s="45"/>
      <c r="AD497" s="45"/>
      <c r="AE497" s="45"/>
      <c r="AF497" s="45"/>
      <c r="AG497" s="45"/>
      <c r="AH497" s="45"/>
      <c r="AI497" s="45"/>
      <c r="AJ497" s="45"/>
      <c r="AK497" s="45"/>
      <c r="AL497" s="45"/>
      <c r="AM497" s="45"/>
      <c r="AN497" s="45"/>
      <c r="AO497" s="45"/>
      <c r="AP497" s="45"/>
      <c r="AQ497" s="45"/>
      <c r="AR497" s="45"/>
      <c r="AS497" s="45"/>
      <c r="AT497" s="45"/>
    </row>
    <row r="498" spans="1:46" ht="17">
      <c r="A498" s="31">
        <v>44383</v>
      </c>
      <c r="B498" s="31">
        <v>44384</v>
      </c>
      <c r="C498" s="12" t="s">
        <v>1512</v>
      </c>
      <c r="D498" s="32" t="s">
        <v>1513</v>
      </c>
      <c r="E498" s="14" t="s">
        <v>19</v>
      </c>
      <c r="F498" s="14" t="s">
        <v>337</v>
      </c>
      <c r="G498" s="15" t="s">
        <v>1360</v>
      </c>
      <c r="H498" s="16">
        <v>1</v>
      </c>
      <c r="I498" s="17" t="s">
        <v>68</v>
      </c>
      <c r="J498" s="18">
        <v>3000</v>
      </c>
      <c r="K498" s="19" t="s">
        <v>42</v>
      </c>
      <c r="L498" s="19"/>
      <c r="M498" s="19" t="s">
        <v>1514</v>
      </c>
      <c r="N498" s="20" t="s">
        <v>37</v>
      </c>
      <c r="O498" s="36">
        <v>44384</v>
      </c>
      <c r="P498" s="22">
        <v>3033</v>
      </c>
      <c r="Q498" s="23" t="s">
        <v>93</v>
      </c>
      <c r="R498" s="19"/>
      <c r="S498" s="45"/>
      <c r="T498" s="45"/>
      <c r="U498" s="45"/>
      <c r="V498" s="45"/>
      <c r="W498" s="45"/>
      <c r="X498" s="45"/>
      <c r="Y498" s="45"/>
      <c r="Z498" s="45"/>
      <c r="AA498" s="45"/>
      <c r="AB498" s="45"/>
      <c r="AC498" s="45"/>
      <c r="AD498" s="45"/>
      <c r="AE498" s="45"/>
      <c r="AF498" s="45"/>
      <c r="AG498" s="45"/>
      <c r="AH498" s="45"/>
      <c r="AI498" s="45"/>
      <c r="AJ498" s="45"/>
      <c r="AK498" s="45"/>
      <c r="AL498" s="45"/>
      <c r="AM498" s="45"/>
      <c r="AN498" s="45"/>
      <c r="AO498" s="45"/>
      <c r="AP498" s="45"/>
      <c r="AQ498" s="45"/>
      <c r="AR498" s="45"/>
      <c r="AS498" s="45"/>
      <c r="AT498" s="45"/>
    </row>
    <row r="499" spans="1:46" ht="17">
      <c r="A499" s="11">
        <v>44384</v>
      </c>
      <c r="B499" s="11">
        <v>44384</v>
      </c>
      <c r="C499" s="68">
        <v>100005985929</v>
      </c>
      <c r="D499" s="32" t="s">
        <v>1515</v>
      </c>
      <c r="E499" s="14" t="s">
        <v>74</v>
      </c>
      <c r="F499" s="14" t="s">
        <v>35</v>
      </c>
      <c r="G499" s="15" t="s">
        <v>508</v>
      </c>
      <c r="H499" s="16">
        <v>0.9</v>
      </c>
      <c r="I499" s="17" t="s">
        <v>46</v>
      </c>
      <c r="J499" s="18">
        <v>8500</v>
      </c>
      <c r="K499" s="19" t="s">
        <v>154</v>
      </c>
      <c r="L499" s="19"/>
      <c r="M499" s="19" t="s">
        <v>1516</v>
      </c>
      <c r="N499" s="20" t="s">
        <v>37</v>
      </c>
      <c r="O499" s="21"/>
      <c r="P499" s="22"/>
      <c r="Q499" s="23"/>
      <c r="R499" s="19"/>
      <c r="S499" s="45"/>
      <c r="T499" s="45"/>
      <c r="U499" s="45"/>
      <c r="V499" s="45"/>
      <c r="W499" s="45"/>
      <c r="X499" s="45"/>
      <c r="Y499" s="45"/>
      <c r="Z499" s="45"/>
      <c r="AA499" s="45"/>
      <c r="AB499" s="45"/>
      <c r="AC499" s="45"/>
      <c r="AD499" s="45"/>
      <c r="AE499" s="45"/>
      <c r="AF499" s="45"/>
      <c r="AG499" s="45"/>
      <c r="AH499" s="45"/>
      <c r="AI499" s="45"/>
      <c r="AJ499" s="45"/>
      <c r="AK499" s="45"/>
      <c r="AL499" s="45"/>
      <c r="AM499" s="45"/>
      <c r="AN499" s="45"/>
      <c r="AO499" s="45"/>
      <c r="AP499" s="45"/>
      <c r="AQ499" s="45"/>
      <c r="AR499" s="45"/>
      <c r="AS499" s="45"/>
      <c r="AT499" s="45"/>
    </row>
    <row r="500" spans="1:46" ht="119">
      <c r="A500" s="31">
        <v>44384</v>
      </c>
      <c r="B500" s="31">
        <v>44384</v>
      </c>
      <c r="C500" s="68">
        <v>100020102992</v>
      </c>
      <c r="D500" s="32" t="s">
        <v>1517</v>
      </c>
      <c r="E500" s="14" t="s">
        <v>19</v>
      </c>
      <c r="F500" s="14" t="s">
        <v>39</v>
      </c>
      <c r="G500" s="15" t="s">
        <v>569</v>
      </c>
      <c r="H500" s="16">
        <v>0.5</v>
      </c>
      <c r="I500" s="17" t="s">
        <v>46</v>
      </c>
      <c r="J500" s="18">
        <v>8000</v>
      </c>
      <c r="K500" s="19" t="s">
        <v>1518</v>
      </c>
      <c r="L500" s="19" t="s">
        <v>1519</v>
      </c>
      <c r="M500" s="19" t="s">
        <v>1520</v>
      </c>
      <c r="N500" s="20"/>
      <c r="O500" s="21"/>
      <c r="P500" s="22"/>
      <c r="Q500" s="23"/>
      <c r="R500" s="19"/>
      <c r="S500" s="45"/>
      <c r="T500" s="45"/>
      <c r="U500" s="45"/>
      <c r="V500" s="45"/>
      <c r="W500" s="45"/>
      <c r="X500" s="45"/>
      <c r="Y500" s="45"/>
      <c r="Z500" s="45"/>
      <c r="AA500" s="45"/>
      <c r="AB500" s="45"/>
      <c r="AC500" s="45"/>
      <c r="AD500" s="45"/>
      <c r="AE500" s="45"/>
      <c r="AF500" s="45"/>
      <c r="AG500" s="45"/>
      <c r="AH500" s="45"/>
      <c r="AI500" s="45"/>
      <c r="AJ500" s="45"/>
      <c r="AK500" s="45"/>
      <c r="AL500" s="45"/>
      <c r="AM500" s="45"/>
      <c r="AN500" s="45"/>
      <c r="AO500" s="45"/>
      <c r="AP500" s="45"/>
      <c r="AQ500" s="45"/>
      <c r="AR500" s="45"/>
      <c r="AS500" s="45"/>
      <c r="AT500" s="45"/>
    </row>
    <row r="501" spans="1:46" ht="17">
      <c r="A501" s="11">
        <v>44384</v>
      </c>
      <c r="B501" s="11">
        <v>44384</v>
      </c>
      <c r="C501" s="68">
        <v>100013813779</v>
      </c>
      <c r="D501" s="32" t="s">
        <v>1521</v>
      </c>
      <c r="E501" s="14" t="s">
        <v>19</v>
      </c>
      <c r="F501" s="14" t="s">
        <v>20</v>
      </c>
      <c r="G501" s="15" t="s">
        <v>212</v>
      </c>
      <c r="H501" s="16">
        <v>1</v>
      </c>
      <c r="I501" s="17" t="s">
        <v>46</v>
      </c>
      <c r="J501" s="18">
        <v>21822.77</v>
      </c>
      <c r="K501" s="19" t="s">
        <v>23</v>
      </c>
      <c r="L501" s="19"/>
      <c r="M501" s="19"/>
      <c r="N501" s="20" t="s">
        <v>37</v>
      </c>
      <c r="O501" s="36">
        <v>44384</v>
      </c>
      <c r="P501" s="22">
        <v>21822.77</v>
      </c>
      <c r="Q501" s="23" t="s">
        <v>93</v>
      </c>
      <c r="R501" s="19"/>
      <c r="S501" s="45"/>
      <c r="T501" s="45"/>
      <c r="U501" s="45"/>
      <c r="V501" s="45"/>
      <c r="W501" s="45"/>
      <c r="X501" s="45"/>
      <c r="Y501" s="45"/>
      <c r="Z501" s="45"/>
      <c r="AA501" s="45"/>
      <c r="AB501" s="45"/>
      <c r="AC501" s="45"/>
      <c r="AD501" s="45"/>
      <c r="AE501" s="45"/>
      <c r="AF501" s="45"/>
      <c r="AG501" s="45"/>
      <c r="AH501" s="45"/>
      <c r="AI501" s="45"/>
      <c r="AJ501" s="45"/>
      <c r="AK501" s="45"/>
      <c r="AL501" s="45"/>
      <c r="AM501" s="45"/>
      <c r="AN501" s="45"/>
      <c r="AO501" s="45"/>
      <c r="AP501" s="45"/>
      <c r="AQ501" s="45"/>
      <c r="AR501" s="45"/>
      <c r="AS501" s="45"/>
      <c r="AT501" s="45"/>
    </row>
    <row r="502" spans="1:46" ht="17">
      <c r="A502" s="11">
        <v>44384</v>
      </c>
      <c r="B502" s="11">
        <v>44384</v>
      </c>
      <c r="C502" s="12">
        <v>100007590938</v>
      </c>
      <c r="D502" s="32" t="s">
        <v>1522</v>
      </c>
      <c r="E502" s="14" t="s">
        <v>19</v>
      </c>
      <c r="F502" s="14" t="s">
        <v>337</v>
      </c>
      <c r="G502" s="15" t="s">
        <v>1461</v>
      </c>
      <c r="H502" s="16">
        <v>0.75</v>
      </c>
      <c r="I502" s="17" t="s">
        <v>46</v>
      </c>
      <c r="J502" s="18">
        <v>7000</v>
      </c>
      <c r="K502" s="19" t="s">
        <v>23</v>
      </c>
      <c r="L502" s="19"/>
      <c r="M502" s="19" t="s">
        <v>793</v>
      </c>
      <c r="N502" s="20" t="s">
        <v>37</v>
      </c>
      <c r="O502" s="21"/>
      <c r="P502" s="22"/>
      <c r="Q502" s="23"/>
      <c r="R502" s="19"/>
      <c r="S502" s="45"/>
      <c r="T502" s="45"/>
      <c r="U502" s="45"/>
      <c r="V502" s="45"/>
      <c r="W502" s="45"/>
      <c r="X502" s="45"/>
      <c r="Y502" s="45"/>
      <c r="Z502" s="45"/>
      <c r="AA502" s="45"/>
      <c r="AB502" s="45"/>
      <c r="AC502" s="45"/>
      <c r="AD502" s="45"/>
      <c r="AE502" s="45"/>
      <c r="AF502" s="45"/>
      <c r="AG502" s="45"/>
      <c r="AH502" s="45"/>
      <c r="AI502" s="45"/>
      <c r="AJ502" s="45"/>
      <c r="AK502" s="45"/>
      <c r="AL502" s="45"/>
      <c r="AM502" s="45"/>
      <c r="AN502" s="45"/>
      <c r="AO502" s="45"/>
      <c r="AP502" s="45"/>
      <c r="AQ502" s="45"/>
      <c r="AR502" s="45"/>
      <c r="AS502" s="45"/>
      <c r="AT502" s="45"/>
    </row>
    <row r="503" spans="1:46" ht="34">
      <c r="A503" s="11">
        <v>44384</v>
      </c>
      <c r="B503" s="11">
        <v>44384</v>
      </c>
      <c r="C503" s="12">
        <v>100017501193</v>
      </c>
      <c r="D503" s="32" t="s">
        <v>1523</v>
      </c>
      <c r="E503" s="14" t="s">
        <v>74</v>
      </c>
      <c r="F503" s="14" t="s">
        <v>135</v>
      </c>
      <c r="G503" s="15" t="s">
        <v>246</v>
      </c>
      <c r="H503" s="16">
        <v>0.5</v>
      </c>
      <c r="I503" s="17" t="s">
        <v>68</v>
      </c>
      <c r="J503" s="18">
        <v>6000</v>
      </c>
      <c r="K503" s="19" t="s">
        <v>23</v>
      </c>
      <c r="L503" s="19" t="s">
        <v>1524</v>
      </c>
      <c r="M503" s="19" t="s">
        <v>228</v>
      </c>
      <c r="N503" s="20" t="s">
        <v>37</v>
      </c>
      <c r="O503" s="21"/>
      <c r="P503" s="22"/>
      <c r="Q503" s="23"/>
      <c r="R503" s="19" t="s">
        <v>1525</v>
      </c>
      <c r="S503" s="45"/>
      <c r="T503" s="45"/>
      <c r="U503" s="45"/>
      <c r="V503" s="45"/>
      <c r="W503" s="45"/>
      <c r="X503" s="45"/>
      <c r="Y503" s="45"/>
      <c r="Z503" s="45"/>
      <c r="AA503" s="45"/>
      <c r="AB503" s="45"/>
      <c r="AC503" s="45"/>
      <c r="AD503" s="45"/>
      <c r="AE503" s="45"/>
      <c r="AF503" s="45"/>
      <c r="AG503" s="45"/>
      <c r="AH503" s="45"/>
      <c r="AI503" s="45"/>
      <c r="AJ503" s="45"/>
      <c r="AK503" s="45"/>
      <c r="AL503" s="45"/>
      <c r="AM503" s="45"/>
      <c r="AN503" s="45"/>
      <c r="AO503" s="45"/>
      <c r="AP503" s="45"/>
      <c r="AQ503" s="45"/>
      <c r="AR503" s="45"/>
      <c r="AS503" s="45"/>
      <c r="AT503" s="45"/>
    </row>
    <row r="504" spans="1:46" ht="17">
      <c r="A504" s="11">
        <v>44384</v>
      </c>
      <c r="B504" s="11">
        <v>44384</v>
      </c>
      <c r="C504" s="12">
        <v>100017501077</v>
      </c>
      <c r="D504" s="32" t="s">
        <v>1526</v>
      </c>
      <c r="E504" s="14" t="s">
        <v>74</v>
      </c>
      <c r="F504" s="14" t="s">
        <v>336</v>
      </c>
      <c r="G504" s="15" t="s">
        <v>1188</v>
      </c>
      <c r="H504" s="16">
        <v>0.25</v>
      </c>
      <c r="I504" s="17" t="s">
        <v>1527</v>
      </c>
      <c r="J504" s="18">
        <v>5000</v>
      </c>
      <c r="K504" s="19" t="s">
        <v>1492</v>
      </c>
      <c r="L504" s="19" t="s">
        <v>1528</v>
      </c>
      <c r="M504" s="19"/>
      <c r="N504" s="20" t="s">
        <v>37</v>
      </c>
      <c r="O504" s="21"/>
      <c r="P504" s="22"/>
      <c r="Q504" s="23"/>
      <c r="R504" s="19"/>
      <c r="S504" s="45"/>
      <c r="T504" s="45"/>
      <c r="U504" s="45"/>
      <c r="V504" s="45"/>
      <c r="W504" s="45"/>
      <c r="X504" s="45"/>
      <c r="Y504" s="45"/>
      <c r="Z504" s="45"/>
      <c r="AA504" s="45"/>
      <c r="AB504" s="45"/>
      <c r="AC504" s="45"/>
      <c r="AD504" s="45"/>
      <c r="AE504" s="45"/>
      <c r="AF504" s="45"/>
      <c r="AG504" s="45"/>
      <c r="AH504" s="45"/>
      <c r="AI504" s="45"/>
      <c r="AJ504" s="45"/>
      <c r="AK504" s="45"/>
      <c r="AL504" s="45"/>
      <c r="AM504" s="45"/>
      <c r="AN504" s="45"/>
      <c r="AO504" s="45"/>
      <c r="AP504" s="45"/>
      <c r="AQ504" s="45"/>
      <c r="AR504" s="45"/>
      <c r="AS504" s="45"/>
      <c r="AT504" s="45"/>
    </row>
    <row r="505" spans="1:46" ht="119">
      <c r="A505" s="11">
        <v>44384</v>
      </c>
      <c r="B505" s="11">
        <v>44384</v>
      </c>
      <c r="C505" s="12">
        <v>100004464965</v>
      </c>
      <c r="D505" s="32" t="s">
        <v>1529</v>
      </c>
      <c r="E505" s="14" t="s">
        <v>74</v>
      </c>
      <c r="F505" s="14" t="s">
        <v>135</v>
      </c>
      <c r="G505" s="15" t="s">
        <v>182</v>
      </c>
      <c r="H505" s="16">
        <v>0.5</v>
      </c>
      <c r="I505" s="17" t="s">
        <v>68</v>
      </c>
      <c r="J505" s="18">
        <v>5000</v>
      </c>
      <c r="K505" s="19" t="s">
        <v>23</v>
      </c>
      <c r="L505" s="19" t="s">
        <v>1530</v>
      </c>
      <c r="M505" s="19" t="s">
        <v>228</v>
      </c>
      <c r="N505" s="20" t="s">
        <v>37</v>
      </c>
      <c r="O505" s="21"/>
      <c r="P505" s="22"/>
      <c r="Q505" s="23"/>
      <c r="R505" s="19"/>
      <c r="S505" s="45"/>
      <c r="T505" s="45"/>
      <c r="U505" s="45"/>
      <c r="V505" s="45"/>
      <c r="W505" s="45"/>
      <c r="X505" s="45"/>
      <c r="Y505" s="45"/>
      <c r="Z505" s="45"/>
      <c r="AA505" s="45"/>
      <c r="AB505" s="45"/>
      <c r="AC505" s="45"/>
      <c r="AD505" s="45"/>
      <c r="AE505" s="45"/>
      <c r="AF505" s="45"/>
      <c r="AG505" s="45"/>
      <c r="AH505" s="45"/>
      <c r="AI505" s="45"/>
      <c r="AJ505" s="45"/>
      <c r="AK505" s="45"/>
      <c r="AL505" s="45"/>
      <c r="AM505" s="45"/>
      <c r="AN505" s="45"/>
      <c r="AO505" s="45"/>
      <c r="AP505" s="45"/>
      <c r="AQ505" s="45"/>
      <c r="AR505" s="45"/>
      <c r="AS505" s="45"/>
      <c r="AT505" s="45"/>
    </row>
    <row r="506" spans="1:46" ht="17">
      <c r="A506" s="11">
        <v>44384</v>
      </c>
      <c r="B506" s="11">
        <v>44384</v>
      </c>
      <c r="C506" s="12">
        <v>3205589449</v>
      </c>
      <c r="D506" s="32" t="s">
        <v>1531</v>
      </c>
      <c r="E506" s="14" t="s">
        <v>784</v>
      </c>
      <c r="F506" s="14" t="s">
        <v>336</v>
      </c>
      <c r="G506" s="15" t="s">
        <v>1262</v>
      </c>
      <c r="H506" s="16">
        <v>0.25</v>
      </c>
      <c r="I506" s="17"/>
      <c r="J506" s="18">
        <v>5000</v>
      </c>
      <c r="K506" s="19" t="s">
        <v>23</v>
      </c>
      <c r="L506" s="19" t="s">
        <v>1532</v>
      </c>
      <c r="M506" s="19" t="s">
        <v>267</v>
      </c>
      <c r="N506" s="20" t="s">
        <v>37</v>
      </c>
      <c r="O506" s="21"/>
      <c r="P506" s="22"/>
      <c r="Q506" s="23"/>
      <c r="R506" s="19"/>
      <c r="S506" s="45"/>
      <c r="T506" s="45"/>
      <c r="U506" s="45"/>
      <c r="V506" s="45"/>
      <c r="W506" s="45"/>
      <c r="X506" s="45"/>
      <c r="Y506" s="45"/>
      <c r="Z506" s="45"/>
      <c r="AA506" s="45"/>
      <c r="AB506" s="45"/>
      <c r="AC506" s="45"/>
      <c r="AD506" s="45"/>
      <c r="AE506" s="45"/>
      <c r="AF506" s="45"/>
      <c r="AG506" s="45"/>
      <c r="AH506" s="45"/>
      <c r="AI506" s="45"/>
      <c r="AJ506" s="45"/>
      <c r="AK506" s="45"/>
      <c r="AL506" s="45"/>
      <c r="AM506" s="45"/>
      <c r="AN506" s="45"/>
      <c r="AO506" s="45"/>
      <c r="AP506" s="45"/>
      <c r="AQ506" s="45"/>
      <c r="AR506" s="45"/>
      <c r="AS506" s="45"/>
      <c r="AT506" s="45"/>
    </row>
    <row r="507" spans="1:46" ht="34">
      <c r="A507" s="11">
        <v>44384</v>
      </c>
      <c r="B507" s="11">
        <v>44384</v>
      </c>
      <c r="C507" s="12">
        <v>100018111828</v>
      </c>
      <c r="D507" s="32" t="s">
        <v>1533</v>
      </c>
      <c r="E507" s="14" t="s">
        <v>74</v>
      </c>
      <c r="F507" s="14" t="s">
        <v>336</v>
      </c>
      <c r="G507" s="15" t="s">
        <v>1117</v>
      </c>
      <c r="H507" s="16">
        <v>0.25</v>
      </c>
      <c r="I507" s="17" t="s">
        <v>28</v>
      </c>
      <c r="J507" s="18">
        <v>5000</v>
      </c>
      <c r="K507" s="19" t="s">
        <v>1534</v>
      </c>
      <c r="L507" s="19" t="s">
        <v>1535</v>
      </c>
      <c r="M507" s="19" t="s">
        <v>1086</v>
      </c>
      <c r="N507" s="20" t="s">
        <v>37</v>
      </c>
      <c r="O507" s="21"/>
      <c r="P507" s="22"/>
      <c r="Q507" s="23"/>
      <c r="R507" s="19"/>
      <c r="S507" s="45"/>
      <c r="T507" s="45"/>
      <c r="U507" s="45"/>
      <c r="V507" s="45"/>
      <c r="W507" s="45"/>
      <c r="X507" s="45"/>
      <c r="Y507" s="45"/>
      <c r="Z507" s="45"/>
      <c r="AA507" s="45"/>
      <c r="AB507" s="45"/>
      <c r="AC507" s="45"/>
      <c r="AD507" s="45"/>
      <c r="AE507" s="45"/>
      <c r="AF507" s="45"/>
      <c r="AG507" s="45"/>
      <c r="AH507" s="45"/>
      <c r="AI507" s="45"/>
      <c r="AJ507" s="45"/>
      <c r="AK507" s="45"/>
      <c r="AL507" s="45"/>
      <c r="AM507" s="45"/>
      <c r="AN507" s="45"/>
      <c r="AO507" s="45"/>
      <c r="AP507" s="45"/>
      <c r="AQ507" s="45"/>
      <c r="AR507" s="45"/>
      <c r="AS507" s="45"/>
      <c r="AT507" s="45"/>
    </row>
    <row r="508" spans="1:46" ht="119">
      <c r="A508" s="25">
        <v>44384</v>
      </c>
      <c r="B508" s="25">
        <v>44384</v>
      </c>
      <c r="C508" s="68" t="s">
        <v>1536</v>
      </c>
      <c r="D508" s="32" t="s">
        <v>1537</v>
      </c>
      <c r="E508" s="14" t="s">
        <v>62</v>
      </c>
      <c r="F508" s="14" t="s">
        <v>35</v>
      </c>
      <c r="G508" s="15" t="s">
        <v>167</v>
      </c>
      <c r="H508" s="16">
        <v>0.25</v>
      </c>
      <c r="I508" s="17" t="s">
        <v>28</v>
      </c>
      <c r="J508" s="18">
        <v>5000</v>
      </c>
      <c r="K508" s="19" t="s">
        <v>1538</v>
      </c>
      <c r="L508" s="19" t="s">
        <v>1539</v>
      </c>
      <c r="M508" s="19" t="s">
        <v>1540</v>
      </c>
      <c r="N508" s="20" t="s">
        <v>37</v>
      </c>
      <c r="O508" s="21"/>
      <c r="P508" s="22"/>
      <c r="Q508" s="23"/>
      <c r="R508" s="19"/>
      <c r="S508" s="45"/>
      <c r="T508" s="45"/>
      <c r="U508" s="45"/>
      <c r="V508" s="45"/>
      <c r="W508" s="45"/>
      <c r="X508" s="45"/>
      <c r="Y508" s="45"/>
      <c r="Z508" s="45"/>
      <c r="AA508" s="45"/>
      <c r="AB508" s="45"/>
      <c r="AC508" s="45"/>
      <c r="AD508" s="45"/>
      <c r="AE508" s="45"/>
      <c r="AF508" s="45"/>
      <c r="AG508" s="45"/>
      <c r="AH508" s="45"/>
      <c r="AI508" s="45"/>
      <c r="AJ508" s="45"/>
      <c r="AK508" s="45"/>
      <c r="AL508" s="45"/>
      <c r="AM508" s="45"/>
      <c r="AN508" s="45"/>
      <c r="AO508" s="45"/>
      <c r="AP508" s="45"/>
      <c r="AQ508" s="45"/>
      <c r="AR508" s="45"/>
      <c r="AS508" s="45"/>
      <c r="AT508" s="45"/>
    </row>
    <row r="509" spans="1:46" ht="119">
      <c r="A509" s="31">
        <v>44384</v>
      </c>
      <c r="B509" s="31">
        <v>44384</v>
      </c>
      <c r="C509" s="68">
        <v>100020104188</v>
      </c>
      <c r="D509" s="32" t="s">
        <v>1541</v>
      </c>
      <c r="E509" s="14" t="s">
        <v>19</v>
      </c>
      <c r="F509" s="14" t="s">
        <v>39</v>
      </c>
      <c r="G509" s="15" t="s">
        <v>120</v>
      </c>
      <c r="H509" s="16">
        <v>0.25</v>
      </c>
      <c r="I509" s="17" t="s">
        <v>28</v>
      </c>
      <c r="J509" s="18">
        <v>5000</v>
      </c>
      <c r="K509" s="19" t="s">
        <v>409</v>
      </c>
      <c r="L509" s="19" t="s">
        <v>1542</v>
      </c>
      <c r="M509" s="19" t="s">
        <v>1543</v>
      </c>
      <c r="N509" s="20"/>
      <c r="O509" s="21"/>
      <c r="P509" s="22"/>
      <c r="Q509" s="23"/>
      <c r="R509" s="19"/>
      <c r="S509" s="45"/>
      <c r="T509" s="45"/>
      <c r="U509" s="45"/>
      <c r="V509" s="45"/>
      <c r="W509" s="45"/>
      <c r="X509" s="45"/>
      <c r="Y509" s="45"/>
      <c r="Z509" s="45"/>
      <c r="AA509" s="45"/>
      <c r="AB509" s="45"/>
      <c r="AC509" s="45"/>
      <c r="AD509" s="45"/>
      <c r="AE509" s="45"/>
      <c r="AF509" s="45"/>
      <c r="AG509" s="45"/>
      <c r="AH509" s="45"/>
      <c r="AI509" s="45"/>
      <c r="AJ509" s="45"/>
      <c r="AK509" s="45"/>
      <c r="AL509" s="45"/>
      <c r="AM509" s="45"/>
      <c r="AN509" s="45"/>
      <c r="AO509" s="45"/>
      <c r="AP509" s="45"/>
      <c r="AQ509" s="45"/>
      <c r="AR509" s="45"/>
      <c r="AS509" s="45"/>
      <c r="AT509" s="45"/>
    </row>
    <row r="510" spans="1:46" ht="51">
      <c r="A510" s="11">
        <v>44384</v>
      </c>
      <c r="B510" s="11">
        <v>44384</v>
      </c>
      <c r="C510" s="12">
        <v>100007192217</v>
      </c>
      <c r="D510" s="32" t="s">
        <v>1544</v>
      </c>
      <c r="E510" s="14" t="s">
        <v>784</v>
      </c>
      <c r="F510" s="14" t="s">
        <v>135</v>
      </c>
      <c r="G510" s="15" t="s">
        <v>1207</v>
      </c>
      <c r="H510" s="16">
        <v>1</v>
      </c>
      <c r="I510" s="17" t="s">
        <v>68</v>
      </c>
      <c r="J510" s="18">
        <v>20000</v>
      </c>
      <c r="K510" s="19" t="s">
        <v>1545</v>
      </c>
      <c r="L510" s="19" t="s">
        <v>1546</v>
      </c>
      <c r="M510" s="19" t="s">
        <v>267</v>
      </c>
      <c r="N510" s="20" t="s">
        <v>37</v>
      </c>
      <c r="O510" s="36">
        <v>44384</v>
      </c>
      <c r="P510" s="22">
        <v>19798</v>
      </c>
      <c r="Q510" s="23" t="s">
        <v>139</v>
      </c>
      <c r="R510" s="19"/>
      <c r="S510" s="45"/>
      <c r="T510" s="45"/>
      <c r="U510" s="45"/>
      <c r="V510" s="45"/>
      <c r="W510" s="45"/>
      <c r="X510" s="45"/>
      <c r="Y510" s="45"/>
      <c r="Z510" s="45"/>
      <c r="AA510" s="45"/>
      <c r="AB510" s="45"/>
      <c r="AC510" s="45"/>
      <c r="AD510" s="45"/>
      <c r="AE510" s="45"/>
      <c r="AF510" s="45"/>
      <c r="AG510" s="45"/>
      <c r="AH510" s="45"/>
      <c r="AI510" s="45"/>
      <c r="AJ510" s="45"/>
      <c r="AK510" s="45"/>
      <c r="AL510" s="45"/>
      <c r="AM510" s="45"/>
      <c r="AN510" s="45"/>
      <c r="AO510" s="45"/>
      <c r="AP510" s="45"/>
      <c r="AQ510" s="45"/>
      <c r="AR510" s="45"/>
      <c r="AS510" s="45"/>
      <c r="AT510" s="45"/>
    </row>
    <row r="511" spans="1:46" ht="17">
      <c r="A511" s="11">
        <v>44384</v>
      </c>
      <c r="B511" s="11">
        <v>44384</v>
      </c>
      <c r="C511" s="68">
        <v>100020106181</v>
      </c>
      <c r="D511" s="32" t="s">
        <v>1547</v>
      </c>
      <c r="E511" s="14" t="s">
        <v>19</v>
      </c>
      <c r="F511" s="14" t="s">
        <v>35</v>
      </c>
      <c r="G511" s="15" t="s">
        <v>127</v>
      </c>
      <c r="H511" s="16">
        <v>0.75</v>
      </c>
      <c r="I511" s="17" t="s">
        <v>46</v>
      </c>
      <c r="J511" s="18">
        <v>4000</v>
      </c>
      <c r="K511" s="19" t="s">
        <v>1548</v>
      </c>
      <c r="L511" s="19"/>
      <c r="M511" s="19" t="s">
        <v>1549</v>
      </c>
      <c r="N511" s="20" t="s">
        <v>37</v>
      </c>
      <c r="O511" s="36"/>
      <c r="P511" s="22"/>
      <c r="Q511" s="23"/>
      <c r="R511" s="19"/>
      <c r="S511" s="45"/>
      <c r="T511" s="45"/>
      <c r="U511" s="45"/>
      <c r="V511" s="45"/>
      <c r="W511" s="45"/>
      <c r="X511" s="45"/>
      <c r="Y511" s="45"/>
      <c r="Z511" s="45"/>
      <c r="AA511" s="45"/>
      <c r="AB511" s="45"/>
      <c r="AC511" s="45"/>
      <c r="AD511" s="45"/>
      <c r="AE511" s="45"/>
      <c r="AF511" s="45"/>
      <c r="AG511" s="45"/>
      <c r="AH511" s="45"/>
      <c r="AI511" s="45"/>
      <c r="AJ511" s="45"/>
      <c r="AK511" s="45"/>
      <c r="AL511" s="45"/>
      <c r="AM511" s="45"/>
      <c r="AN511" s="45"/>
      <c r="AO511" s="45"/>
      <c r="AP511" s="45"/>
      <c r="AQ511" s="45"/>
      <c r="AR511" s="45"/>
      <c r="AS511" s="45"/>
      <c r="AT511" s="45"/>
    </row>
    <row r="512" spans="1:46" ht="34">
      <c r="A512" s="11">
        <v>44384</v>
      </c>
      <c r="B512" s="11">
        <v>44384</v>
      </c>
      <c r="C512" s="12">
        <v>100013924552</v>
      </c>
      <c r="D512" s="32" t="s">
        <v>1550</v>
      </c>
      <c r="E512" s="14" t="s">
        <v>19</v>
      </c>
      <c r="F512" s="14" t="s">
        <v>337</v>
      </c>
      <c r="G512" s="15" t="s">
        <v>797</v>
      </c>
      <c r="H512" s="16">
        <v>0.75</v>
      </c>
      <c r="I512" s="17" t="s">
        <v>28</v>
      </c>
      <c r="J512" s="18">
        <v>4000</v>
      </c>
      <c r="K512" s="19" t="s">
        <v>42</v>
      </c>
      <c r="L512" s="19"/>
      <c r="M512" s="19" t="s">
        <v>1551</v>
      </c>
      <c r="N512" s="20" t="s">
        <v>37</v>
      </c>
      <c r="O512" s="21"/>
      <c r="P512" s="22"/>
      <c r="Q512" s="23"/>
      <c r="R512" s="19"/>
      <c r="S512" s="45"/>
      <c r="T512" s="45"/>
      <c r="U512" s="45"/>
      <c r="V512" s="45"/>
      <c r="W512" s="45"/>
      <c r="X512" s="45"/>
      <c r="Y512" s="45"/>
      <c r="Z512" s="45"/>
      <c r="AA512" s="45"/>
      <c r="AB512" s="45"/>
      <c r="AC512" s="45"/>
      <c r="AD512" s="45"/>
      <c r="AE512" s="45"/>
      <c r="AF512" s="45"/>
      <c r="AG512" s="45"/>
      <c r="AH512" s="45"/>
      <c r="AI512" s="45"/>
      <c r="AJ512" s="45"/>
      <c r="AK512" s="45"/>
      <c r="AL512" s="45"/>
      <c r="AM512" s="45"/>
      <c r="AN512" s="45"/>
      <c r="AO512" s="45"/>
      <c r="AP512" s="45"/>
      <c r="AQ512" s="45"/>
      <c r="AR512" s="45"/>
      <c r="AS512" s="45"/>
      <c r="AT512" s="45"/>
    </row>
    <row r="513" spans="1:46" ht="17">
      <c r="A513" s="11">
        <v>44384</v>
      </c>
      <c r="B513" s="11">
        <v>44384</v>
      </c>
      <c r="C513" s="12">
        <v>100012465167</v>
      </c>
      <c r="D513" s="32" t="s">
        <v>1552</v>
      </c>
      <c r="E513" s="14" t="s">
        <v>19</v>
      </c>
      <c r="F513" s="14" t="s">
        <v>337</v>
      </c>
      <c r="G513" s="15" t="s">
        <v>1098</v>
      </c>
      <c r="H513" s="16">
        <v>0.9</v>
      </c>
      <c r="I513" s="17" t="s">
        <v>46</v>
      </c>
      <c r="J513" s="18">
        <v>4000</v>
      </c>
      <c r="K513" s="19" t="s">
        <v>23</v>
      </c>
      <c r="L513" s="19"/>
      <c r="M513" s="19" t="s">
        <v>1553</v>
      </c>
      <c r="N513" s="20" t="s">
        <v>37</v>
      </c>
      <c r="O513" s="21"/>
      <c r="P513" s="22"/>
      <c r="Q513" s="23"/>
      <c r="R513" s="19"/>
      <c r="S513" s="45"/>
      <c r="T513" s="45"/>
      <c r="U513" s="45"/>
      <c r="V513" s="45"/>
      <c r="W513" s="45"/>
      <c r="X513" s="45"/>
      <c r="Y513" s="45"/>
      <c r="Z513" s="45"/>
      <c r="AA513" s="45"/>
      <c r="AB513" s="45"/>
      <c r="AC513" s="45"/>
      <c r="AD513" s="45"/>
      <c r="AE513" s="45"/>
      <c r="AF513" s="45"/>
      <c r="AG513" s="45"/>
      <c r="AH513" s="45"/>
      <c r="AI513" s="45"/>
      <c r="AJ513" s="45"/>
      <c r="AK513" s="45"/>
      <c r="AL513" s="45"/>
      <c r="AM513" s="45"/>
      <c r="AN513" s="45"/>
      <c r="AO513" s="45"/>
      <c r="AP513" s="45"/>
      <c r="AQ513" s="45"/>
      <c r="AR513" s="45"/>
      <c r="AS513" s="45"/>
      <c r="AT513" s="45"/>
    </row>
    <row r="514" spans="1:46" ht="17">
      <c r="A514" s="11">
        <v>44384</v>
      </c>
      <c r="B514" s="11">
        <v>44384</v>
      </c>
      <c r="C514" s="68">
        <v>100014051691</v>
      </c>
      <c r="D514" s="32" t="s">
        <v>1554</v>
      </c>
      <c r="E514" s="14" t="s">
        <v>34</v>
      </c>
      <c r="F514" s="14" t="s">
        <v>35</v>
      </c>
      <c r="G514" s="15" t="s">
        <v>36</v>
      </c>
      <c r="H514" s="16">
        <v>1</v>
      </c>
      <c r="I514" s="17" t="s">
        <v>46</v>
      </c>
      <c r="J514" s="18">
        <v>20000</v>
      </c>
      <c r="K514" s="19" t="s">
        <v>1555</v>
      </c>
      <c r="L514" s="19"/>
      <c r="M514" s="19"/>
      <c r="N514" s="20" t="s">
        <v>37</v>
      </c>
      <c r="O514" s="36">
        <v>44384</v>
      </c>
      <c r="P514" s="22">
        <v>9737.75</v>
      </c>
      <c r="Q514" s="23" t="s">
        <v>139</v>
      </c>
      <c r="R514" s="19" t="s">
        <v>1556</v>
      </c>
      <c r="S514" s="45"/>
      <c r="T514" s="45"/>
      <c r="U514" s="45"/>
      <c r="V514" s="45"/>
      <c r="W514" s="45"/>
      <c r="X514" s="45"/>
      <c r="Y514" s="45"/>
      <c r="Z514" s="45"/>
      <c r="AA514" s="45"/>
      <c r="AB514" s="45"/>
      <c r="AC514" s="45"/>
      <c r="AD514" s="45"/>
      <c r="AE514" s="45"/>
      <c r="AF514" s="45"/>
      <c r="AG514" s="45"/>
      <c r="AH514" s="45"/>
      <c r="AI514" s="45"/>
      <c r="AJ514" s="45"/>
      <c r="AK514" s="45"/>
      <c r="AL514" s="45"/>
      <c r="AM514" s="45"/>
      <c r="AN514" s="45"/>
      <c r="AO514" s="45"/>
      <c r="AP514" s="45"/>
      <c r="AQ514" s="45"/>
      <c r="AR514" s="45"/>
      <c r="AS514" s="45"/>
      <c r="AT514" s="45"/>
    </row>
    <row r="515" spans="1:46" ht="17">
      <c r="A515" s="11">
        <v>44384</v>
      </c>
      <c r="B515" s="11">
        <v>44384</v>
      </c>
      <c r="C515" s="68">
        <v>100012554688</v>
      </c>
      <c r="D515" s="32" t="s">
        <v>1557</v>
      </c>
      <c r="E515" s="14" t="s">
        <v>74</v>
      </c>
      <c r="F515" s="14" t="s">
        <v>35</v>
      </c>
      <c r="G515" s="15" t="s">
        <v>153</v>
      </c>
      <c r="H515" s="16">
        <v>0.25</v>
      </c>
      <c r="I515" s="17" t="s">
        <v>46</v>
      </c>
      <c r="J515" s="18">
        <v>3500</v>
      </c>
      <c r="K515" s="19" t="s">
        <v>154</v>
      </c>
      <c r="L515" s="19"/>
      <c r="M515" s="19" t="s">
        <v>1558</v>
      </c>
      <c r="N515" s="20" t="s">
        <v>37</v>
      </c>
      <c r="O515" s="21"/>
      <c r="P515" s="22"/>
      <c r="Q515" s="23"/>
      <c r="R515" s="19"/>
      <c r="S515" s="51"/>
      <c r="T515" s="51"/>
      <c r="U515" s="51"/>
      <c r="V515" s="51"/>
      <c r="W515" s="51"/>
      <c r="X515" s="51"/>
      <c r="Y515" s="51"/>
      <c r="Z515" s="51"/>
      <c r="AA515" s="51"/>
      <c r="AB515" s="51"/>
      <c r="AC515" s="51"/>
      <c r="AD515" s="51"/>
      <c r="AE515" s="51"/>
      <c r="AF515" s="51"/>
      <c r="AG515" s="51"/>
      <c r="AH515" s="51"/>
      <c r="AI515" s="51"/>
      <c r="AJ515" s="51"/>
      <c r="AK515" s="51"/>
      <c r="AL515" s="51"/>
      <c r="AM515" s="51"/>
      <c r="AN515" s="51"/>
      <c r="AO515" s="51"/>
      <c r="AP515" s="51"/>
      <c r="AQ515" s="51"/>
      <c r="AR515" s="51"/>
      <c r="AS515" s="51"/>
      <c r="AT515" s="51"/>
    </row>
    <row r="516" spans="1:46" ht="17">
      <c r="A516" s="11">
        <v>44384</v>
      </c>
      <c r="B516" s="11">
        <v>44385</v>
      </c>
      <c r="C516" s="12" t="s">
        <v>1559</v>
      </c>
      <c r="D516" s="32" t="s">
        <v>1560</v>
      </c>
      <c r="E516" s="14" t="s">
        <v>74</v>
      </c>
      <c r="F516" s="14" t="s">
        <v>35</v>
      </c>
      <c r="G516" s="15" t="s">
        <v>508</v>
      </c>
      <c r="H516" s="16">
        <v>0.75</v>
      </c>
      <c r="I516" s="17" t="s">
        <v>46</v>
      </c>
      <c r="J516" s="18">
        <v>3418</v>
      </c>
      <c r="K516" s="19" t="s">
        <v>23</v>
      </c>
      <c r="L516" s="19"/>
      <c r="M516" s="19" t="s">
        <v>1561</v>
      </c>
      <c r="N516" s="14" t="s">
        <v>37</v>
      </c>
      <c r="O516" s="11"/>
      <c r="P516" s="22"/>
      <c r="Q516" s="23"/>
      <c r="R516" s="19"/>
      <c r="S516" s="51"/>
      <c r="T516" s="51"/>
      <c r="U516" s="51"/>
      <c r="V516" s="51"/>
      <c r="W516" s="51"/>
      <c r="X516" s="51"/>
      <c r="Y516" s="51"/>
      <c r="Z516" s="51"/>
      <c r="AA516" s="51"/>
      <c r="AB516" s="51"/>
      <c r="AC516" s="51"/>
      <c r="AD516" s="51"/>
      <c r="AE516" s="51"/>
      <c r="AF516" s="51"/>
      <c r="AG516" s="51"/>
      <c r="AH516" s="51"/>
      <c r="AI516" s="51"/>
      <c r="AJ516" s="51"/>
      <c r="AK516" s="51"/>
      <c r="AL516" s="51"/>
      <c r="AM516" s="51"/>
      <c r="AN516" s="51"/>
      <c r="AO516" s="51"/>
      <c r="AP516" s="51"/>
      <c r="AQ516" s="51"/>
      <c r="AR516" s="51"/>
      <c r="AS516" s="51"/>
      <c r="AT516" s="51"/>
    </row>
    <row r="517" spans="1:46" ht="17">
      <c r="A517" s="31">
        <v>44384</v>
      </c>
      <c r="B517" s="31">
        <v>44384</v>
      </c>
      <c r="C517" s="68">
        <v>100020088958</v>
      </c>
      <c r="D517" s="32" t="s">
        <v>1562</v>
      </c>
      <c r="E517" s="14" t="s">
        <v>19</v>
      </c>
      <c r="F517" s="14" t="s">
        <v>20</v>
      </c>
      <c r="G517" s="15" t="s">
        <v>176</v>
      </c>
      <c r="H517" s="16">
        <v>1</v>
      </c>
      <c r="I517" s="17" t="s">
        <v>68</v>
      </c>
      <c r="J517" s="18">
        <v>20000</v>
      </c>
      <c r="K517" s="19" t="s">
        <v>23</v>
      </c>
      <c r="L517" s="19"/>
      <c r="M517" s="19" t="s">
        <v>1563</v>
      </c>
      <c r="N517" s="20" t="s">
        <v>37</v>
      </c>
      <c r="O517" s="36">
        <v>44384</v>
      </c>
      <c r="P517" s="22">
        <v>24000</v>
      </c>
      <c r="Q517" s="23" t="s">
        <v>139</v>
      </c>
      <c r="R517" s="19"/>
      <c r="S517" s="51"/>
      <c r="T517" s="51"/>
      <c r="U517" s="51"/>
      <c r="V517" s="51"/>
      <c r="W517" s="51"/>
      <c r="X517" s="51"/>
      <c r="Y517" s="51"/>
      <c r="Z517" s="51"/>
      <c r="AA517" s="51"/>
      <c r="AB517" s="51"/>
      <c r="AC517" s="51"/>
      <c r="AD517" s="51"/>
      <c r="AE517" s="51"/>
      <c r="AF517" s="51"/>
      <c r="AG517" s="51"/>
      <c r="AH517" s="51"/>
      <c r="AI517" s="51"/>
      <c r="AJ517" s="51"/>
      <c r="AK517" s="51"/>
      <c r="AL517" s="51"/>
      <c r="AM517" s="51"/>
      <c r="AN517" s="51"/>
      <c r="AO517" s="51"/>
      <c r="AP517" s="51"/>
      <c r="AQ517" s="51"/>
      <c r="AR517" s="51"/>
      <c r="AS517" s="51"/>
      <c r="AT517" s="51"/>
    </row>
    <row r="518" spans="1:46" ht="17">
      <c r="A518" s="11">
        <v>44384</v>
      </c>
      <c r="B518" s="11">
        <v>44384</v>
      </c>
      <c r="C518" s="68">
        <v>100002801122</v>
      </c>
      <c r="D518" s="32" t="s">
        <v>1564</v>
      </c>
      <c r="E518" s="14" t="s">
        <v>19</v>
      </c>
      <c r="F518" s="14" t="s">
        <v>20</v>
      </c>
      <c r="G518" s="15" t="s">
        <v>90</v>
      </c>
      <c r="H518" s="16">
        <v>1</v>
      </c>
      <c r="I518" s="17" t="s">
        <v>46</v>
      </c>
      <c r="J518" s="18">
        <v>9433.48</v>
      </c>
      <c r="K518" s="19" t="s">
        <v>480</v>
      </c>
      <c r="L518" s="19"/>
      <c r="M518" s="19" t="s">
        <v>1565</v>
      </c>
      <c r="N518" s="20" t="s">
        <v>37</v>
      </c>
      <c r="O518" s="36">
        <v>44384</v>
      </c>
      <c r="P518" s="22">
        <v>9433.48</v>
      </c>
      <c r="Q518" s="23"/>
      <c r="R518" s="19" t="s">
        <v>1016</v>
      </c>
      <c r="S518" s="51"/>
      <c r="T518" s="51"/>
      <c r="U518" s="51"/>
      <c r="V518" s="51"/>
      <c r="W518" s="51"/>
      <c r="X518" s="51"/>
      <c r="Y518" s="51"/>
      <c r="Z518" s="51"/>
      <c r="AA518" s="51"/>
      <c r="AB518" s="51"/>
      <c r="AC518" s="51"/>
      <c r="AD518" s="51"/>
      <c r="AE518" s="51"/>
      <c r="AF518" s="51"/>
      <c r="AG518" s="51"/>
      <c r="AH518" s="51"/>
      <c r="AI518" s="51"/>
      <c r="AJ518" s="51"/>
      <c r="AK518" s="51"/>
      <c r="AL518" s="51"/>
      <c r="AM518" s="51"/>
      <c r="AN518" s="51"/>
      <c r="AO518" s="51"/>
      <c r="AP518" s="51"/>
      <c r="AQ518" s="51"/>
      <c r="AR518" s="51"/>
      <c r="AS518" s="51"/>
      <c r="AT518" s="51"/>
    </row>
    <row r="519" spans="1:46" ht="17">
      <c r="A519" s="11">
        <v>44384</v>
      </c>
      <c r="B519" s="11">
        <v>44384</v>
      </c>
      <c r="C519" s="12">
        <v>100016676441</v>
      </c>
      <c r="D519" s="32" t="s">
        <v>1566</v>
      </c>
      <c r="E519" s="14" t="s">
        <v>19</v>
      </c>
      <c r="F519" s="14" t="s">
        <v>337</v>
      </c>
      <c r="G519" s="15" t="s">
        <v>1360</v>
      </c>
      <c r="H519" s="16">
        <v>1</v>
      </c>
      <c r="I519" s="17" t="s">
        <v>68</v>
      </c>
      <c r="J519" s="18">
        <v>9000</v>
      </c>
      <c r="K519" s="19" t="s">
        <v>23</v>
      </c>
      <c r="L519" s="19"/>
      <c r="M519" s="19" t="s">
        <v>1567</v>
      </c>
      <c r="N519" s="20" t="s">
        <v>37</v>
      </c>
      <c r="O519" s="71">
        <v>44384</v>
      </c>
      <c r="P519" s="22">
        <v>9972</v>
      </c>
      <c r="Q519" s="23" t="s">
        <v>139</v>
      </c>
      <c r="R519" s="19"/>
      <c r="S519" s="51"/>
      <c r="T519" s="51"/>
      <c r="U519" s="51"/>
      <c r="V519" s="51"/>
      <c r="W519" s="51"/>
      <c r="X519" s="51"/>
      <c r="Y519" s="51"/>
      <c r="Z519" s="51"/>
      <c r="AA519" s="51"/>
      <c r="AB519" s="51"/>
      <c r="AC519" s="51"/>
      <c r="AD519" s="51"/>
      <c r="AE519" s="51"/>
      <c r="AF519" s="51"/>
      <c r="AG519" s="51"/>
      <c r="AH519" s="51"/>
      <c r="AI519" s="51"/>
      <c r="AJ519" s="51"/>
      <c r="AK519" s="51"/>
      <c r="AL519" s="51"/>
      <c r="AM519" s="51"/>
      <c r="AN519" s="51"/>
      <c r="AO519" s="51"/>
      <c r="AP519" s="51"/>
      <c r="AQ519" s="51"/>
      <c r="AR519" s="51"/>
      <c r="AS519" s="51"/>
      <c r="AT519" s="51"/>
    </row>
    <row r="520" spans="1:46" ht="17">
      <c r="A520" s="11">
        <v>44384</v>
      </c>
      <c r="B520" s="11">
        <v>44384</v>
      </c>
      <c r="C520" s="12">
        <v>948212102</v>
      </c>
      <c r="D520" s="32" t="s">
        <v>1568</v>
      </c>
      <c r="E520" s="14" t="s">
        <v>19</v>
      </c>
      <c r="F520" s="14" t="s">
        <v>337</v>
      </c>
      <c r="G520" s="15" t="s">
        <v>714</v>
      </c>
      <c r="H520" s="16">
        <v>0.5</v>
      </c>
      <c r="I520" s="17" t="s">
        <v>54</v>
      </c>
      <c r="J520" s="18">
        <v>3000</v>
      </c>
      <c r="K520" s="19" t="s">
        <v>1125</v>
      </c>
      <c r="L520" s="19"/>
      <c r="M520" s="19" t="s">
        <v>1569</v>
      </c>
      <c r="N520" s="20" t="s">
        <v>37</v>
      </c>
      <c r="O520" s="21"/>
      <c r="P520" s="22"/>
      <c r="Q520" s="23"/>
      <c r="R520" s="19"/>
      <c r="S520" s="51"/>
      <c r="T520" s="51"/>
      <c r="U520" s="51"/>
      <c r="V520" s="51"/>
      <c r="W520" s="51"/>
      <c r="X520" s="51"/>
      <c r="Y520" s="51"/>
      <c r="Z520" s="51"/>
      <c r="AA520" s="51"/>
      <c r="AB520" s="51"/>
      <c r="AC520" s="51"/>
      <c r="AD520" s="51"/>
      <c r="AE520" s="51"/>
      <c r="AF520" s="51"/>
      <c r="AG520" s="51"/>
      <c r="AH520" s="51"/>
      <c r="AI520" s="51"/>
      <c r="AJ520" s="51"/>
      <c r="AK520" s="51"/>
      <c r="AL520" s="51"/>
      <c r="AM520" s="51"/>
      <c r="AN520" s="51"/>
      <c r="AO520" s="51"/>
      <c r="AP520" s="51"/>
      <c r="AQ520" s="51"/>
      <c r="AR520" s="51"/>
      <c r="AS520" s="51"/>
      <c r="AT520" s="51"/>
    </row>
    <row r="521" spans="1:46" ht="17">
      <c r="A521" s="11">
        <v>44384</v>
      </c>
      <c r="B521" s="11">
        <v>44384</v>
      </c>
      <c r="C521" s="12">
        <v>100003738880</v>
      </c>
      <c r="D521" s="32" t="s">
        <v>1570</v>
      </c>
      <c r="E521" s="14" t="s">
        <v>74</v>
      </c>
      <c r="F521" s="14" t="s">
        <v>336</v>
      </c>
      <c r="G521" s="15" t="s">
        <v>1174</v>
      </c>
      <c r="H521" s="16">
        <v>0.75</v>
      </c>
      <c r="I521" s="17" t="s">
        <v>28</v>
      </c>
      <c r="J521" s="18">
        <v>3000</v>
      </c>
      <c r="K521" s="19" t="s">
        <v>23</v>
      </c>
      <c r="L521" s="19" t="s">
        <v>188</v>
      </c>
      <c r="M521" s="19" t="s">
        <v>1571</v>
      </c>
      <c r="N521" s="20" t="s">
        <v>37</v>
      </c>
      <c r="O521" s="21"/>
      <c r="P521" s="22"/>
      <c r="Q521" s="23"/>
      <c r="R521" s="19"/>
      <c r="S521" s="51"/>
      <c r="T521" s="51"/>
      <c r="U521" s="51"/>
      <c r="V521" s="51"/>
      <c r="W521" s="51"/>
      <c r="X521" s="51"/>
      <c r="Y521" s="51"/>
      <c r="Z521" s="51"/>
      <c r="AA521" s="51"/>
      <c r="AB521" s="51"/>
      <c r="AC521" s="51"/>
      <c r="AD521" s="51"/>
      <c r="AE521" s="51"/>
      <c r="AF521" s="51"/>
      <c r="AG521" s="51"/>
      <c r="AH521" s="51"/>
      <c r="AI521" s="51"/>
      <c r="AJ521" s="51"/>
      <c r="AK521" s="51"/>
      <c r="AL521" s="51"/>
      <c r="AM521" s="51"/>
      <c r="AN521" s="51"/>
      <c r="AO521" s="51"/>
      <c r="AP521" s="51"/>
      <c r="AQ521" s="51"/>
      <c r="AR521" s="51"/>
      <c r="AS521" s="51"/>
      <c r="AT521" s="51"/>
    </row>
    <row r="522" spans="1:46" ht="17">
      <c r="A522" s="11">
        <v>44384</v>
      </c>
      <c r="B522" s="11">
        <v>44384</v>
      </c>
      <c r="C522" s="68">
        <v>100014172221</v>
      </c>
      <c r="D522" s="32" t="s">
        <v>1572</v>
      </c>
      <c r="E522" s="14" t="s">
        <v>19</v>
      </c>
      <c r="F522" s="14" t="s">
        <v>20</v>
      </c>
      <c r="G522" s="15" t="s">
        <v>27</v>
      </c>
      <c r="H522" s="16">
        <v>0.5</v>
      </c>
      <c r="I522" s="17" t="s">
        <v>28</v>
      </c>
      <c r="J522" s="18">
        <v>3000</v>
      </c>
      <c r="K522" s="19" t="s">
        <v>154</v>
      </c>
      <c r="L522" s="19"/>
      <c r="M522" s="19" t="s">
        <v>1573</v>
      </c>
      <c r="N522" s="20" t="s">
        <v>37</v>
      </c>
      <c r="O522" s="21"/>
      <c r="P522" s="22"/>
      <c r="Q522" s="23" t="s">
        <v>139</v>
      </c>
      <c r="R522" s="19"/>
      <c r="S522" s="51"/>
      <c r="T522" s="51"/>
      <c r="U522" s="51"/>
      <c r="V522" s="51"/>
      <c r="W522" s="51"/>
      <c r="X522" s="51"/>
      <c r="Y522" s="51"/>
      <c r="Z522" s="51"/>
      <c r="AA522" s="51"/>
      <c r="AB522" s="51"/>
      <c r="AC522" s="51"/>
      <c r="AD522" s="51"/>
      <c r="AE522" s="51"/>
      <c r="AF522" s="51"/>
      <c r="AG522" s="51"/>
      <c r="AH522" s="51"/>
      <c r="AI522" s="51"/>
      <c r="AJ522" s="51"/>
      <c r="AK522" s="51"/>
      <c r="AL522" s="51"/>
      <c r="AM522" s="51"/>
      <c r="AN522" s="51"/>
      <c r="AO522" s="51"/>
      <c r="AP522" s="51"/>
      <c r="AQ522" s="51"/>
      <c r="AR522" s="51"/>
      <c r="AS522" s="51"/>
      <c r="AT522" s="51"/>
    </row>
    <row r="523" spans="1:46" ht="17">
      <c r="A523" s="11">
        <v>44384</v>
      </c>
      <c r="B523" s="11">
        <v>44384</v>
      </c>
      <c r="C523" s="68">
        <v>100005678930</v>
      </c>
      <c r="D523" s="32" t="s">
        <v>1574</v>
      </c>
      <c r="E523" s="14" t="s">
        <v>74</v>
      </c>
      <c r="F523" s="14" t="s">
        <v>35</v>
      </c>
      <c r="G523" s="15" t="s">
        <v>508</v>
      </c>
      <c r="H523" s="16">
        <v>0.9</v>
      </c>
      <c r="I523" s="17" t="s">
        <v>46</v>
      </c>
      <c r="J523" s="18">
        <v>3000</v>
      </c>
      <c r="K523" s="19" t="s">
        <v>23</v>
      </c>
      <c r="L523" s="19"/>
      <c r="M523" s="19" t="s">
        <v>1575</v>
      </c>
      <c r="N523" s="20" t="s">
        <v>37</v>
      </c>
      <c r="O523" s="21"/>
      <c r="P523" s="22"/>
      <c r="Q523" s="23"/>
      <c r="R523" s="19"/>
      <c r="S523" s="51"/>
      <c r="T523" s="51"/>
      <c r="U523" s="51"/>
      <c r="V523" s="51"/>
      <c r="W523" s="51"/>
      <c r="X523" s="51"/>
      <c r="Y523" s="51"/>
      <c r="Z523" s="51"/>
      <c r="AA523" s="51"/>
      <c r="AB523" s="51"/>
      <c r="AC523" s="51"/>
      <c r="AD523" s="51"/>
      <c r="AE523" s="51"/>
      <c r="AF523" s="51"/>
      <c r="AG523" s="51"/>
      <c r="AH523" s="51"/>
      <c r="AI523" s="51"/>
      <c r="AJ523" s="51"/>
      <c r="AK523" s="51"/>
      <c r="AL523" s="51"/>
      <c r="AM523" s="51"/>
      <c r="AN523" s="51"/>
      <c r="AO523" s="51"/>
      <c r="AP523" s="51"/>
      <c r="AQ523" s="51"/>
      <c r="AR523" s="51"/>
      <c r="AS523" s="51"/>
      <c r="AT523" s="51"/>
    </row>
    <row r="524" spans="1:46" ht="119">
      <c r="A524" s="11">
        <v>44384</v>
      </c>
      <c r="B524" s="11">
        <v>44384</v>
      </c>
      <c r="C524" s="68">
        <v>100014775141</v>
      </c>
      <c r="D524" s="32" t="s">
        <v>1576</v>
      </c>
      <c r="E524" s="14" t="s">
        <v>19</v>
      </c>
      <c r="F524" s="14" t="s">
        <v>39</v>
      </c>
      <c r="G524" s="15" t="s">
        <v>569</v>
      </c>
      <c r="H524" s="16">
        <v>0.25</v>
      </c>
      <c r="I524" s="17" t="s">
        <v>41</v>
      </c>
      <c r="J524" s="18">
        <v>3000</v>
      </c>
      <c r="K524" s="19" t="s">
        <v>23</v>
      </c>
      <c r="L524" s="19"/>
      <c r="M524" s="19" t="s">
        <v>1577</v>
      </c>
      <c r="N524" s="20"/>
      <c r="O524" s="11"/>
      <c r="P524" s="22"/>
      <c r="Q524" s="23"/>
      <c r="R524" s="19"/>
      <c r="S524" s="51"/>
      <c r="T524" s="51"/>
      <c r="U524" s="51"/>
      <c r="V524" s="51"/>
      <c r="W524" s="51"/>
      <c r="X524" s="51"/>
      <c r="Y524" s="51"/>
      <c r="Z524" s="51"/>
      <c r="AA524" s="51"/>
      <c r="AB524" s="51"/>
      <c r="AC524" s="51"/>
      <c r="AD524" s="51"/>
      <c r="AE524" s="51"/>
      <c r="AF524" s="51"/>
      <c r="AG524" s="51"/>
      <c r="AH524" s="51"/>
      <c r="AI524" s="51"/>
      <c r="AJ524" s="51"/>
      <c r="AK524" s="51"/>
      <c r="AL524" s="51"/>
      <c r="AM524" s="51"/>
      <c r="AN524" s="51"/>
      <c r="AO524" s="51"/>
      <c r="AP524" s="51"/>
      <c r="AQ524" s="51"/>
      <c r="AR524" s="51"/>
      <c r="AS524" s="51"/>
      <c r="AT524" s="51"/>
    </row>
    <row r="525" spans="1:46" ht="17">
      <c r="A525" s="11">
        <v>44384</v>
      </c>
      <c r="B525" s="11">
        <v>44385</v>
      </c>
      <c r="C525" s="12" t="s">
        <v>1578</v>
      </c>
      <c r="D525" s="32" t="s">
        <v>1579</v>
      </c>
      <c r="E525" s="14" t="s">
        <v>34</v>
      </c>
      <c r="F525" s="14" t="s">
        <v>35</v>
      </c>
      <c r="G525" s="15" t="s">
        <v>36</v>
      </c>
      <c r="H525" s="16">
        <v>1</v>
      </c>
      <c r="I525" s="17" t="s">
        <v>46</v>
      </c>
      <c r="J525" s="18">
        <v>8680</v>
      </c>
      <c r="K525" s="19" t="s">
        <v>1580</v>
      </c>
      <c r="L525" s="19"/>
      <c r="M525" s="19"/>
      <c r="N525" s="14" t="s">
        <v>37</v>
      </c>
      <c r="O525" s="36">
        <v>44385</v>
      </c>
      <c r="P525" s="22">
        <v>8680</v>
      </c>
      <c r="Q525" s="23" t="s">
        <v>139</v>
      </c>
      <c r="R525" s="19"/>
      <c r="S525" s="51"/>
      <c r="T525" s="51"/>
      <c r="U525" s="51"/>
      <c r="V525" s="51"/>
      <c r="W525" s="51"/>
      <c r="X525" s="51"/>
      <c r="Y525" s="51"/>
      <c r="Z525" s="51"/>
      <c r="AA525" s="51"/>
      <c r="AB525" s="51"/>
      <c r="AC525" s="51"/>
      <c r="AD525" s="51"/>
      <c r="AE525" s="51"/>
      <c r="AF525" s="51"/>
      <c r="AG525" s="51"/>
      <c r="AH525" s="51"/>
      <c r="AI525" s="51"/>
      <c r="AJ525" s="51"/>
      <c r="AK525" s="51"/>
      <c r="AL525" s="51"/>
      <c r="AM525" s="51"/>
      <c r="AN525" s="51"/>
      <c r="AO525" s="51"/>
      <c r="AP525" s="51"/>
      <c r="AQ525" s="51"/>
      <c r="AR525" s="51"/>
      <c r="AS525" s="51"/>
      <c r="AT525" s="51"/>
    </row>
    <row r="526" spans="1:46" ht="34">
      <c r="A526" s="11">
        <v>44384</v>
      </c>
      <c r="B526" s="11">
        <v>44384</v>
      </c>
      <c r="C526" s="12" t="s">
        <v>1581</v>
      </c>
      <c r="D526" s="29" t="s">
        <v>1582</v>
      </c>
      <c r="E526" s="14" t="s">
        <v>19</v>
      </c>
      <c r="F526" s="14" t="s">
        <v>337</v>
      </c>
      <c r="G526" s="46" t="s">
        <v>714</v>
      </c>
      <c r="H526" s="16">
        <v>0.25</v>
      </c>
      <c r="I526" s="17" t="s">
        <v>1527</v>
      </c>
      <c r="J526" s="18">
        <v>5000</v>
      </c>
      <c r="K526" s="19" t="s">
        <v>23</v>
      </c>
      <c r="L526" s="19" t="s">
        <v>1583</v>
      </c>
      <c r="M526" s="19" t="s">
        <v>1584</v>
      </c>
      <c r="N526" s="14" t="s">
        <v>37</v>
      </c>
      <c r="O526" s="21"/>
      <c r="P526" s="22"/>
      <c r="Q526" s="23"/>
      <c r="R526" s="19"/>
      <c r="S526" s="51"/>
      <c r="T526" s="51"/>
      <c r="U526" s="51"/>
      <c r="V526" s="51"/>
      <c r="W526" s="51"/>
      <c r="X526" s="51"/>
      <c r="Y526" s="51"/>
      <c r="Z526" s="51"/>
      <c r="AA526" s="51"/>
      <c r="AB526" s="51"/>
      <c r="AC526" s="51"/>
      <c r="AD526" s="51"/>
      <c r="AE526" s="51"/>
      <c r="AF526" s="51"/>
      <c r="AG526" s="51"/>
      <c r="AH526" s="51"/>
      <c r="AI526" s="51"/>
      <c r="AJ526" s="51"/>
      <c r="AK526" s="51"/>
      <c r="AL526" s="51"/>
      <c r="AM526" s="51"/>
      <c r="AN526" s="51"/>
      <c r="AO526" s="51"/>
      <c r="AP526" s="51"/>
      <c r="AQ526" s="51"/>
      <c r="AR526" s="51"/>
      <c r="AS526" s="51"/>
      <c r="AT526" s="51"/>
    </row>
    <row r="527" spans="1:46" ht="119">
      <c r="A527" s="11">
        <v>44385</v>
      </c>
      <c r="B527" s="11">
        <v>44385</v>
      </c>
      <c r="C527" s="12" t="s">
        <v>1585</v>
      </c>
      <c r="D527" s="32" t="s">
        <v>1586</v>
      </c>
      <c r="E527" s="14" t="s">
        <v>19</v>
      </c>
      <c r="F527" s="14" t="s">
        <v>39</v>
      </c>
      <c r="G527" s="15" t="s">
        <v>40</v>
      </c>
      <c r="H527" s="16">
        <v>0.5</v>
      </c>
      <c r="I527" s="17" t="s">
        <v>538</v>
      </c>
      <c r="J527" s="18">
        <v>30000</v>
      </c>
      <c r="K527" s="19" t="s">
        <v>23</v>
      </c>
      <c r="L527" s="19" t="s">
        <v>1587</v>
      </c>
      <c r="M527" s="19" t="s">
        <v>1588</v>
      </c>
      <c r="N527" s="14" t="s">
        <v>37</v>
      </c>
      <c r="O527" s="11"/>
      <c r="P527" s="22"/>
      <c r="Q527" s="23"/>
      <c r="R527" s="19"/>
      <c r="S527" s="51"/>
      <c r="T527" s="51"/>
      <c r="U527" s="51"/>
      <c r="V527" s="51"/>
      <c r="W527" s="51"/>
      <c r="X527" s="51"/>
      <c r="Y527" s="51"/>
      <c r="Z527" s="51"/>
      <c r="AA527" s="51"/>
      <c r="AB527" s="51"/>
      <c r="AC527" s="51"/>
      <c r="AD527" s="51"/>
      <c r="AE527" s="51"/>
      <c r="AF527" s="51"/>
      <c r="AG527" s="51"/>
      <c r="AH527" s="51"/>
      <c r="AI527" s="51"/>
      <c r="AJ527" s="51"/>
      <c r="AK527" s="51"/>
      <c r="AL527" s="51"/>
      <c r="AM527" s="51"/>
      <c r="AN527" s="51"/>
      <c r="AO527" s="51"/>
      <c r="AP527" s="51"/>
      <c r="AQ527" s="51"/>
      <c r="AR527" s="51"/>
      <c r="AS527" s="51"/>
      <c r="AT527" s="51"/>
    </row>
    <row r="528" spans="1:46" ht="17">
      <c r="A528" s="11">
        <v>44385</v>
      </c>
      <c r="B528" s="11">
        <v>44385</v>
      </c>
      <c r="C528" s="12">
        <v>767022016</v>
      </c>
      <c r="D528" s="32" t="s">
        <v>1589</v>
      </c>
      <c r="E528" s="14" t="s">
        <v>19</v>
      </c>
      <c r="F528" s="14" t="s">
        <v>20</v>
      </c>
      <c r="G528" s="15" t="s">
        <v>523</v>
      </c>
      <c r="H528" s="16">
        <v>0.5</v>
      </c>
      <c r="I528" s="17" t="s">
        <v>46</v>
      </c>
      <c r="J528" s="18">
        <v>30000</v>
      </c>
      <c r="K528" s="19" t="s">
        <v>384</v>
      </c>
      <c r="L528" s="19"/>
      <c r="M528" s="19"/>
      <c r="N528" s="14" t="s">
        <v>37</v>
      </c>
      <c r="O528" s="11"/>
      <c r="P528" s="22"/>
      <c r="Q528" s="23"/>
      <c r="R528" s="19"/>
      <c r="S528" s="51"/>
      <c r="T528" s="51"/>
      <c r="U528" s="51"/>
      <c r="V528" s="51"/>
      <c r="W528" s="51"/>
      <c r="X528" s="51"/>
      <c r="Y528" s="51"/>
      <c r="Z528" s="51"/>
      <c r="AA528" s="51"/>
      <c r="AB528" s="51"/>
      <c r="AC528" s="51"/>
      <c r="AD528" s="51"/>
      <c r="AE528" s="51"/>
      <c r="AF528" s="51"/>
      <c r="AG528" s="51"/>
      <c r="AH528" s="51"/>
      <c r="AI528" s="51"/>
      <c r="AJ528" s="51"/>
      <c r="AK528" s="51"/>
      <c r="AL528" s="51"/>
      <c r="AM528" s="51"/>
      <c r="AN528" s="51"/>
      <c r="AO528" s="51"/>
      <c r="AP528" s="51"/>
      <c r="AQ528" s="51"/>
      <c r="AR528" s="51"/>
      <c r="AS528" s="51"/>
      <c r="AT528" s="51"/>
    </row>
    <row r="529" spans="1:46" ht="17">
      <c r="A529" s="11">
        <v>44385</v>
      </c>
      <c r="B529" s="11">
        <v>44385</v>
      </c>
      <c r="C529" s="12" t="s">
        <v>1590</v>
      </c>
      <c r="D529" s="32" t="s">
        <v>1591</v>
      </c>
      <c r="E529" s="14" t="s">
        <v>19</v>
      </c>
      <c r="F529" s="14" t="s">
        <v>39</v>
      </c>
      <c r="G529" s="15" t="s">
        <v>598</v>
      </c>
      <c r="H529" s="16">
        <v>0.5</v>
      </c>
      <c r="I529" s="17" t="s">
        <v>538</v>
      </c>
      <c r="J529" s="18">
        <v>21000</v>
      </c>
      <c r="K529" s="19" t="s">
        <v>859</v>
      </c>
      <c r="L529" s="19"/>
      <c r="M529" s="19"/>
      <c r="N529" s="14" t="s">
        <v>37</v>
      </c>
      <c r="O529" s="11"/>
      <c r="P529" s="22"/>
      <c r="Q529" s="23" t="s">
        <v>139</v>
      </c>
      <c r="R529" s="19"/>
      <c r="S529" s="51"/>
      <c r="T529" s="51"/>
      <c r="U529" s="51"/>
      <c r="V529" s="51"/>
      <c r="W529" s="51"/>
      <c r="X529" s="51"/>
      <c r="Y529" s="51"/>
      <c r="Z529" s="51"/>
      <c r="AA529" s="51"/>
      <c r="AB529" s="51"/>
      <c r="AC529" s="51"/>
      <c r="AD529" s="51"/>
      <c r="AE529" s="51"/>
      <c r="AF529" s="51"/>
      <c r="AG529" s="51"/>
      <c r="AH529" s="51"/>
      <c r="AI529" s="51"/>
      <c r="AJ529" s="51"/>
      <c r="AK529" s="51"/>
      <c r="AL529" s="51"/>
      <c r="AM529" s="51"/>
      <c r="AN529" s="51"/>
      <c r="AO529" s="51"/>
      <c r="AP529" s="51"/>
      <c r="AQ529" s="51"/>
      <c r="AR529" s="51"/>
      <c r="AS529" s="51"/>
      <c r="AT529" s="51"/>
    </row>
    <row r="530" spans="1:46" ht="136">
      <c r="A530" s="11">
        <v>44385</v>
      </c>
      <c r="B530" s="11">
        <v>44385</v>
      </c>
      <c r="C530" s="12" t="s">
        <v>1592</v>
      </c>
      <c r="D530" s="32" t="s">
        <v>1593</v>
      </c>
      <c r="E530" s="14" t="s">
        <v>19</v>
      </c>
      <c r="F530" s="14" t="s">
        <v>20</v>
      </c>
      <c r="G530" s="15" t="s">
        <v>212</v>
      </c>
      <c r="H530" s="16">
        <v>0.25</v>
      </c>
      <c r="I530" s="17" t="s">
        <v>141</v>
      </c>
      <c r="J530" s="18">
        <v>15000</v>
      </c>
      <c r="K530" s="19" t="s">
        <v>1594</v>
      </c>
      <c r="L530" s="19" t="s">
        <v>1595</v>
      </c>
      <c r="M530" s="19" t="s">
        <v>1596</v>
      </c>
      <c r="N530" s="14" t="s">
        <v>37</v>
      </c>
      <c r="O530" s="11"/>
      <c r="P530" s="22"/>
      <c r="Q530" s="23" t="s">
        <v>93</v>
      </c>
      <c r="R530" s="19" t="s">
        <v>1597</v>
      </c>
      <c r="S530" s="51"/>
      <c r="T530" s="51"/>
      <c r="U530" s="51"/>
      <c r="V530" s="51"/>
      <c r="W530" s="51"/>
      <c r="X530" s="51"/>
      <c r="Y530" s="51"/>
      <c r="Z530" s="51"/>
      <c r="AA530" s="51"/>
      <c r="AB530" s="51"/>
      <c r="AC530" s="51"/>
      <c r="AD530" s="51"/>
      <c r="AE530" s="51"/>
      <c r="AF530" s="51"/>
      <c r="AG530" s="51"/>
      <c r="AH530" s="51"/>
      <c r="AI530" s="51"/>
      <c r="AJ530" s="51"/>
      <c r="AK530" s="51"/>
      <c r="AL530" s="51"/>
      <c r="AM530" s="51"/>
      <c r="AN530" s="51"/>
      <c r="AO530" s="51"/>
      <c r="AP530" s="51"/>
      <c r="AQ530" s="51"/>
      <c r="AR530" s="51"/>
      <c r="AS530" s="51"/>
      <c r="AT530" s="51"/>
    </row>
    <row r="531" spans="1:46" ht="17">
      <c r="A531" s="31">
        <v>44384</v>
      </c>
      <c r="B531" s="31">
        <v>44384</v>
      </c>
      <c r="C531" s="68">
        <v>100020081525</v>
      </c>
      <c r="D531" s="32" t="s">
        <v>1598</v>
      </c>
      <c r="E531" s="14" t="s">
        <v>19</v>
      </c>
      <c r="F531" s="14" t="s">
        <v>35</v>
      </c>
      <c r="G531" s="15" t="s">
        <v>390</v>
      </c>
      <c r="H531" s="16">
        <v>1</v>
      </c>
      <c r="I531" s="17" t="s">
        <v>46</v>
      </c>
      <c r="J531" s="18">
        <v>7123</v>
      </c>
      <c r="K531" s="19" t="s">
        <v>665</v>
      </c>
      <c r="L531" s="19" t="s">
        <v>1599</v>
      </c>
      <c r="M531" s="19" t="s">
        <v>99</v>
      </c>
      <c r="N531" s="20" t="s">
        <v>37</v>
      </c>
      <c r="O531" s="36">
        <v>44384</v>
      </c>
      <c r="P531" s="22">
        <v>9090.7900000000009</v>
      </c>
      <c r="Q531" s="23" t="s">
        <v>93</v>
      </c>
      <c r="R531" s="19" t="s">
        <v>1600</v>
      </c>
      <c r="S531" s="51"/>
      <c r="T531" s="51"/>
      <c r="U531" s="51"/>
      <c r="V531" s="51"/>
      <c r="W531" s="51"/>
      <c r="X531" s="51"/>
      <c r="Y531" s="51"/>
      <c r="Z531" s="51"/>
      <c r="AA531" s="51"/>
      <c r="AB531" s="51"/>
      <c r="AC531" s="51"/>
      <c r="AD531" s="51"/>
      <c r="AE531" s="51"/>
      <c r="AF531" s="51"/>
      <c r="AG531" s="51"/>
      <c r="AH531" s="51"/>
      <c r="AI531" s="51"/>
      <c r="AJ531" s="51"/>
      <c r="AK531" s="51"/>
      <c r="AL531" s="51"/>
      <c r="AM531" s="51"/>
      <c r="AN531" s="51"/>
      <c r="AO531" s="51"/>
      <c r="AP531" s="51"/>
      <c r="AQ531" s="51"/>
      <c r="AR531" s="51"/>
      <c r="AS531" s="51"/>
      <c r="AT531" s="51"/>
    </row>
    <row r="532" spans="1:46" ht="17">
      <c r="A532" s="11">
        <v>44385</v>
      </c>
      <c r="B532" s="11">
        <v>44385</v>
      </c>
      <c r="C532" s="12" t="s">
        <v>1601</v>
      </c>
      <c r="D532" s="32" t="s">
        <v>1602</v>
      </c>
      <c r="E532" s="14" t="s">
        <v>74</v>
      </c>
      <c r="F532" s="14" t="s">
        <v>35</v>
      </c>
      <c r="G532" s="15" t="s">
        <v>103</v>
      </c>
      <c r="H532" s="16">
        <v>0.9</v>
      </c>
      <c r="I532" s="17" t="s">
        <v>46</v>
      </c>
      <c r="J532" s="18">
        <v>10000</v>
      </c>
      <c r="K532" s="19" t="s">
        <v>1603</v>
      </c>
      <c r="L532" s="19"/>
      <c r="M532" s="19" t="s">
        <v>1604</v>
      </c>
      <c r="N532" s="14" t="s">
        <v>37</v>
      </c>
      <c r="O532" s="11"/>
      <c r="P532" s="22"/>
      <c r="Q532" s="23"/>
      <c r="R532" s="19"/>
      <c r="S532" s="51"/>
      <c r="T532" s="51"/>
      <c r="U532" s="51"/>
      <c r="V532" s="51"/>
      <c r="W532" s="51"/>
      <c r="X532" s="51"/>
      <c r="Y532" s="51"/>
      <c r="Z532" s="51"/>
      <c r="AA532" s="51"/>
      <c r="AB532" s="51"/>
      <c r="AC532" s="51"/>
      <c r="AD532" s="51"/>
      <c r="AE532" s="51"/>
      <c r="AF532" s="51"/>
      <c r="AG532" s="51"/>
      <c r="AH532" s="51"/>
      <c r="AI532" s="51"/>
      <c r="AJ532" s="51"/>
      <c r="AK532" s="51"/>
      <c r="AL532" s="51"/>
      <c r="AM532" s="51"/>
      <c r="AN532" s="51"/>
      <c r="AO532" s="51"/>
      <c r="AP532" s="51"/>
      <c r="AQ532" s="51"/>
      <c r="AR532" s="51"/>
      <c r="AS532" s="51"/>
      <c r="AT532" s="51"/>
    </row>
    <row r="533" spans="1:46" ht="17">
      <c r="A533" s="11">
        <v>44384</v>
      </c>
      <c r="B533" s="11">
        <v>44384</v>
      </c>
      <c r="C533" s="12">
        <v>100011242400</v>
      </c>
      <c r="D533" s="32" t="s">
        <v>1605</v>
      </c>
      <c r="E533" s="14" t="s">
        <v>19</v>
      </c>
      <c r="F533" s="14" t="s">
        <v>337</v>
      </c>
      <c r="G533" s="15" t="s">
        <v>397</v>
      </c>
      <c r="H533" s="16">
        <v>1</v>
      </c>
      <c r="I533" s="17" t="s">
        <v>46</v>
      </c>
      <c r="J533" s="18">
        <v>4200</v>
      </c>
      <c r="K533" s="19" t="s">
        <v>154</v>
      </c>
      <c r="L533" s="19"/>
      <c r="M533" s="19" t="s">
        <v>1606</v>
      </c>
      <c r="N533" s="20" t="s">
        <v>37</v>
      </c>
      <c r="O533" s="36">
        <v>44384</v>
      </c>
      <c r="P533" s="22">
        <v>4200</v>
      </c>
      <c r="Q533" s="23" t="s">
        <v>139</v>
      </c>
      <c r="R533" s="19"/>
      <c r="S533" s="51"/>
      <c r="T533" s="51"/>
      <c r="U533" s="51"/>
      <c r="V533" s="51"/>
      <c r="W533" s="51"/>
      <c r="X533" s="51"/>
      <c r="Y533" s="51"/>
      <c r="Z533" s="51"/>
      <c r="AA533" s="51"/>
      <c r="AB533" s="51"/>
      <c r="AC533" s="51"/>
      <c r="AD533" s="51"/>
      <c r="AE533" s="51"/>
      <c r="AF533" s="51"/>
      <c r="AG533" s="51"/>
      <c r="AH533" s="51"/>
      <c r="AI533" s="51"/>
      <c r="AJ533" s="51"/>
      <c r="AK533" s="51"/>
      <c r="AL533" s="51"/>
      <c r="AM533" s="51"/>
      <c r="AN533" s="51"/>
      <c r="AO533" s="51"/>
      <c r="AP533" s="51"/>
      <c r="AQ533" s="51"/>
      <c r="AR533" s="51"/>
      <c r="AS533" s="51"/>
      <c r="AT533" s="51"/>
    </row>
    <row r="534" spans="1:46" ht="68">
      <c r="A534" s="11">
        <v>44385</v>
      </c>
      <c r="B534" s="11">
        <v>44385</v>
      </c>
      <c r="C534" s="12" t="s">
        <v>1607</v>
      </c>
      <c r="D534" s="32" t="s">
        <v>1608</v>
      </c>
      <c r="E534" s="14" t="s">
        <v>19</v>
      </c>
      <c r="F534" s="14" t="s">
        <v>20</v>
      </c>
      <c r="G534" s="15" t="s">
        <v>176</v>
      </c>
      <c r="H534" s="16">
        <v>0.25</v>
      </c>
      <c r="I534" s="17" t="s">
        <v>28</v>
      </c>
      <c r="J534" s="18">
        <v>6000</v>
      </c>
      <c r="K534" s="19" t="s">
        <v>154</v>
      </c>
      <c r="L534" s="19" t="s">
        <v>1609</v>
      </c>
      <c r="M534" s="19"/>
      <c r="N534" s="14"/>
      <c r="O534" s="11"/>
      <c r="P534" s="22"/>
      <c r="Q534" s="23"/>
      <c r="R534" s="19"/>
      <c r="S534" s="51"/>
      <c r="T534" s="51"/>
      <c r="U534" s="51"/>
      <c r="V534" s="51"/>
      <c r="W534" s="51"/>
      <c r="X534" s="51"/>
      <c r="Y534" s="51"/>
      <c r="Z534" s="51"/>
      <c r="AA534" s="51"/>
      <c r="AB534" s="51"/>
      <c r="AC534" s="51"/>
      <c r="AD534" s="51"/>
      <c r="AE534" s="51"/>
      <c r="AF534" s="51"/>
      <c r="AG534" s="51"/>
      <c r="AH534" s="51"/>
      <c r="AI534" s="51"/>
      <c r="AJ534" s="51"/>
      <c r="AK534" s="51"/>
      <c r="AL534" s="51"/>
      <c r="AM534" s="51"/>
      <c r="AN534" s="51"/>
      <c r="AO534" s="51"/>
      <c r="AP534" s="51"/>
      <c r="AQ534" s="51"/>
      <c r="AR534" s="51"/>
      <c r="AS534" s="51"/>
      <c r="AT534" s="51"/>
    </row>
    <row r="535" spans="1:46" ht="34">
      <c r="A535" s="11">
        <v>44384</v>
      </c>
      <c r="B535" s="11">
        <v>44385</v>
      </c>
      <c r="C535" s="12" t="s">
        <v>1610</v>
      </c>
      <c r="D535" s="32" t="s">
        <v>1611</v>
      </c>
      <c r="E535" s="14" t="s">
        <v>45</v>
      </c>
      <c r="F535" s="14" t="s">
        <v>35</v>
      </c>
      <c r="G535" s="15" t="s">
        <v>131</v>
      </c>
      <c r="H535" s="16">
        <v>1</v>
      </c>
      <c r="I535" s="17" t="s">
        <v>46</v>
      </c>
      <c r="J535" s="18">
        <v>4000</v>
      </c>
      <c r="K535" s="19" t="s">
        <v>259</v>
      </c>
      <c r="L535" s="19" t="s">
        <v>1612</v>
      </c>
      <c r="M535" s="19"/>
      <c r="N535" s="14" t="s">
        <v>37</v>
      </c>
      <c r="O535" s="36">
        <v>44384</v>
      </c>
      <c r="P535" s="22">
        <v>1404.5</v>
      </c>
      <c r="Q535" s="23" t="s">
        <v>139</v>
      </c>
      <c r="R535" s="19"/>
      <c r="S535" s="51"/>
      <c r="T535" s="51"/>
      <c r="U535" s="51"/>
      <c r="V535" s="51"/>
      <c r="W535" s="51"/>
      <c r="X535" s="51"/>
      <c r="Y535" s="51"/>
      <c r="Z535" s="51"/>
      <c r="AA535" s="51"/>
      <c r="AB535" s="51"/>
      <c r="AC535" s="51"/>
      <c r="AD535" s="51"/>
      <c r="AE535" s="51"/>
      <c r="AF535" s="51"/>
      <c r="AG535" s="51"/>
      <c r="AH535" s="51"/>
      <c r="AI535" s="51"/>
      <c r="AJ535" s="51"/>
      <c r="AK535" s="51"/>
      <c r="AL535" s="51"/>
      <c r="AM535" s="51"/>
      <c r="AN535" s="51"/>
      <c r="AO535" s="51"/>
      <c r="AP535" s="51"/>
      <c r="AQ535" s="51"/>
      <c r="AR535" s="51"/>
      <c r="AS535" s="51"/>
      <c r="AT535" s="51"/>
    </row>
    <row r="536" spans="1:46" ht="17">
      <c r="A536" s="11">
        <v>44385</v>
      </c>
      <c r="B536" s="11">
        <v>44385</v>
      </c>
      <c r="C536" s="12" t="s">
        <v>1613</v>
      </c>
      <c r="D536" s="32" t="s">
        <v>1614</v>
      </c>
      <c r="E536" s="14" t="s">
        <v>19</v>
      </c>
      <c r="F536" s="14" t="s">
        <v>20</v>
      </c>
      <c r="G536" s="15" t="s">
        <v>948</v>
      </c>
      <c r="H536" s="16">
        <v>0.75</v>
      </c>
      <c r="I536" s="17" t="s">
        <v>68</v>
      </c>
      <c r="J536" s="18">
        <v>5200</v>
      </c>
      <c r="K536" s="19" t="s">
        <v>254</v>
      </c>
      <c r="L536" s="19"/>
      <c r="M536" s="19"/>
      <c r="N536" s="14" t="s">
        <v>37</v>
      </c>
      <c r="O536" s="11"/>
      <c r="P536" s="22"/>
      <c r="Q536" s="23" t="s">
        <v>139</v>
      </c>
      <c r="R536" s="19"/>
      <c r="S536" s="51"/>
      <c r="T536" s="51"/>
      <c r="U536" s="51"/>
      <c r="V536" s="51"/>
      <c r="W536" s="51"/>
      <c r="X536" s="51"/>
      <c r="Y536" s="51"/>
      <c r="Z536" s="51"/>
      <c r="AA536" s="51"/>
      <c r="AB536" s="51"/>
      <c r="AC536" s="51"/>
      <c r="AD536" s="51"/>
      <c r="AE536" s="51"/>
      <c r="AF536" s="51"/>
      <c r="AG536" s="51"/>
      <c r="AH536" s="51"/>
      <c r="AI536" s="51"/>
      <c r="AJ536" s="51"/>
      <c r="AK536" s="51"/>
      <c r="AL536" s="51"/>
      <c r="AM536" s="51"/>
      <c r="AN536" s="51"/>
      <c r="AO536" s="51"/>
      <c r="AP536" s="51"/>
      <c r="AQ536" s="51"/>
      <c r="AR536" s="51"/>
      <c r="AS536" s="51"/>
      <c r="AT536" s="51"/>
    </row>
    <row r="537" spans="1:46" ht="17">
      <c r="A537" s="11">
        <v>44385</v>
      </c>
      <c r="B537" s="11">
        <v>44385</v>
      </c>
      <c r="C537" s="12" t="s">
        <v>1615</v>
      </c>
      <c r="D537" s="32" t="s">
        <v>1616</v>
      </c>
      <c r="E537" s="14" t="s">
        <v>45</v>
      </c>
      <c r="F537" s="14" t="s">
        <v>35</v>
      </c>
      <c r="G537" s="15" t="s">
        <v>153</v>
      </c>
      <c r="H537" s="16">
        <v>0.9</v>
      </c>
      <c r="I537" s="17" t="s">
        <v>46</v>
      </c>
      <c r="J537" s="18">
        <v>5000</v>
      </c>
      <c r="K537" s="19" t="s">
        <v>23</v>
      </c>
      <c r="L537" s="19"/>
      <c r="M537" s="19"/>
      <c r="N537" s="14" t="s">
        <v>37</v>
      </c>
      <c r="O537" s="11"/>
      <c r="P537" s="22"/>
      <c r="Q537" s="23"/>
      <c r="R537" s="19"/>
      <c r="S537" s="51"/>
      <c r="T537" s="51"/>
      <c r="U537" s="51"/>
      <c r="V537" s="51"/>
      <c r="W537" s="51"/>
      <c r="X537" s="51"/>
      <c r="Y537" s="51"/>
      <c r="Z537" s="51"/>
      <c r="AA537" s="51"/>
      <c r="AB537" s="51"/>
      <c r="AC537" s="51"/>
      <c r="AD537" s="51"/>
      <c r="AE537" s="51"/>
      <c r="AF537" s="51"/>
      <c r="AG537" s="51"/>
      <c r="AH537" s="51"/>
      <c r="AI537" s="51"/>
      <c r="AJ537" s="51"/>
      <c r="AK537" s="51"/>
      <c r="AL537" s="51"/>
      <c r="AM537" s="51"/>
      <c r="AN537" s="51"/>
      <c r="AO537" s="51"/>
      <c r="AP537" s="51"/>
      <c r="AQ537" s="51"/>
      <c r="AR537" s="51"/>
      <c r="AS537" s="51"/>
      <c r="AT537" s="51"/>
    </row>
    <row r="538" spans="1:46" ht="17">
      <c r="A538" s="11">
        <v>44385</v>
      </c>
      <c r="B538" s="11">
        <v>44385</v>
      </c>
      <c r="C538" s="12" t="s">
        <v>1617</v>
      </c>
      <c r="D538" s="32" t="s">
        <v>1618</v>
      </c>
      <c r="E538" s="14" t="s">
        <v>19</v>
      </c>
      <c r="F538" s="14" t="s">
        <v>20</v>
      </c>
      <c r="G538" s="15" t="s">
        <v>90</v>
      </c>
      <c r="H538" s="16">
        <v>0.25</v>
      </c>
      <c r="I538" s="17" t="s">
        <v>28</v>
      </c>
      <c r="J538" s="18">
        <v>4880</v>
      </c>
      <c r="K538" s="19" t="s">
        <v>366</v>
      </c>
      <c r="L538" s="19" t="s">
        <v>1619</v>
      </c>
      <c r="M538" s="19" t="s">
        <v>99</v>
      </c>
      <c r="N538" s="14" t="s">
        <v>37</v>
      </c>
      <c r="O538" s="11"/>
      <c r="P538" s="22"/>
      <c r="Q538" s="23"/>
      <c r="R538" s="19" t="s">
        <v>1620</v>
      </c>
      <c r="S538" s="51"/>
      <c r="T538" s="51"/>
      <c r="U538" s="51"/>
      <c r="V538" s="51"/>
      <c r="W538" s="51"/>
      <c r="X538" s="51"/>
      <c r="Y538" s="51"/>
      <c r="Z538" s="51"/>
      <c r="AA538" s="51"/>
      <c r="AB538" s="51"/>
      <c r="AC538" s="51"/>
      <c r="AD538" s="51"/>
      <c r="AE538" s="51"/>
      <c r="AF538" s="51"/>
      <c r="AG538" s="51"/>
      <c r="AH538" s="51"/>
      <c r="AI538" s="51"/>
      <c r="AJ538" s="51"/>
      <c r="AK538" s="51"/>
      <c r="AL538" s="51"/>
      <c r="AM538" s="51"/>
      <c r="AN538" s="51"/>
      <c r="AO538" s="51"/>
      <c r="AP538" s="51"/>
      <c r="AQ538" s="51"/>
      <c r="AR538" s="51"/>
      <c r="AS538" s="51"/>
      <c r="AT538" s="51"/>
    </row>
    <row r="539" spans="1:46" ht="102">
      <c r="A539" s="31">
        <v>44384</v>
      </c>
      <c r="B539" s="31">
        <v>44384</v>
      </c>
      <c r="C539" s="68">
        <v>100020104642</v>
      </c>
      <c r="D539" s="32" t="s">
        <v>1621</v>
      </c>
      <c r="E539" s="14" t="s">
        <v>19</v>
      </c>
      <c r="F539" s="14" t="s">
        <v>39</v>
      </c>
      <c r="G539" s="15" t="s">
        <v>120</v>
      </c>
      <c r="H539" s="16">
        <v>1</v>
      </c>
      <c r="I539" s="17" t="s">
        <v>68</v>
      </c>
      <c r="J539" s="18">
        <v>3267</v>
      </c>
      <c r="K539" s="19" t="s">
        <v>23</v>
      </c>
      <c r="L539" s="19"/>
      <c r="M539" s="19" t="s">
        <v>1622</v>
      </c>
      <c r="N539" s="20"/>
      <c r="O539" s="36">
        <v>44384</v>
      </c>
      <c r="P539" s="22">
        <v>3267</v>
      </c>
      <c r="Q539" s="23"/>
      <c r="R539" s="19"/>
      <c r="S539" s="51"/>
      <c r="T539" s="51"/>
      <c r="U539" s="51"/>
      <c r="V539" s="51"/>
      <c r="W539" s="51"/>
      <c r="X539" s="51"/>
      <c r="Y539" s="51"/>
      <c r="Z539" s="51"/>
      <c r="AA539" s="51"/>
      <c r="AB539" s="51"/>
      <c r="AC539" s="51"/>
      <c r="AD539" s="51"/>
      <c r="AE539" s="51"/>
      <c r="AF539" s="51"/>
      <c r="AG539" s="51"/>
      <c r="AH539" s="51"/>
      <c r="AI539" s="51"/>
      <c r="AJ539" s="51"/>
      <c r="AK539" s="51"/>
      <c r="AL539" s="51"/>
      <c r="AM539" s="51"/>
      <c r="AN539" s="51"/>
      <c r="AO539" s="51"/>
      <c r="AP539" s="51"/>
      <c r="AQ539" s="51"/>
      <c r="AR539" s="51"/>
      <c r="AS539" s="51"/>
      <c r="AT539" s="51"/>
    </row>
    <row r="540" spans="1:46" ht="34">
      <c r="A540" s="11">
        <v>44385</v>
      </c>
      <c r="B540" s="11">
        <v>44385</v>
      </c>
      <c r="C540" s="12" t="s">
        <v>1623</v>
      </c>
      <c r="D540" s="32" t="s">
        <v>1624</v>
      </c>
      <c r="E540" s="14" t="s">
        <v>45</v>
      </c>
      <c r="F540" s="14" t="s">
        <v>35</v>
      </c>
      <c r="G540" s="15" t="s">
        <v>127</v>
      </c>
      <c r="H540" s="16">
        <v>0.75</v>
      </c>
      <c r="I540" s="17" t="s">
        <v>28</v>
      </c>
      <c r="J540" s="18">
        <v>4000</v>
      </c>
      <c r="K540" s="19" t="s">
        <v>1625</v>
      </c>
      <c r="L540" s="19"/>
      <c r="M540" s="19"/>
      <c r="N540" s="14" t="s">
        <v>37</v>
      </c>
      <c r="O540" s="11"/>
      <c r="P540" s="22"/>
      <c r="Q540" s="23"/>
      <c r="R540" s="19"/>
      <c r="S540" s="51"/>
      <c r="T540" s="51"/>
      <c r="U540" s="51"/>
      <c r="V540" s="51"/>
      <c r="W540" s="51"/>
      <c r="X540" s="51"/>
      <c r="Y540" s="51"/>
      <c r="Z540" s="51"/>
      <c r="AA540" s="51"/>
      <c r="AB540" s="51"/>
      <c r="AC540" s="51"/>
      <c r="AD540" s="51"/>
      <c r="AE540" s="51"/>
      <c r="AF540" s="51"/>
      <c r="AG540" s="51"/>
      <c r="AH540" s="51"/>
      <c r="AI540" s="51"/>
      <c r="AJ540" s="51"/>
      <c r="AK540" s="51"/>
      <c r="AL540" s="51"/>
      <c r="AM540" s="51"/>
      <c r="AN540" s="51"/>
      <c r="AO540" s="51"/>
      <c r="AP540" s="51"/>
      <c r="AQ540" s="51"/>
      <c r="AR540" s="51"/>
      <c r="AS540" s="51"/>
      <c r="AT540" s="51"/>
    </row>
    <row r="541" spans="1:46" ht="34">
      <c r="A541" s="11">
        <v>44385</v>
      </c>
      <c r="B541" s="11">
        <v>44385</v>
      </c>
      <c r="C541" s="12" t="s">
        <v>1626</v>
      </c>
      <c r="D541" s="32" t="s">
        <v>1627</v>
      </c>
      <c r="E541" s="14" t="s">
        <v>19</v>
      </c>
      <c r="F541" s="14" t="s">
        <v>20</v>
      </c>
      <c r="G541" s="15" t="s">
        <v>49</v>
      </c>
      <c r="H541" s="16">
        <v>0.25</v>
      </c>
      <c r="I541" s="17" t="s">
        <v>41</v>
      </c>
      <c r="J541" s="18">
        <v>3600</v>
      </c>
      <c r="K541" s="19" t="s">
        <v>1628</v>
      </c>
      <c r="L541" s="19"/>
      <c r="M541" s="19" t="s">
        <v>1629</v>
      </c>
      <c r="N541" s="14" t="s">
        <v>37</v>
      </c>
      <c r="O541" s="11"/>
      <c r="P541" s="22"/>
      <c r="Q541" s="23"/>
      <c r="R541" s="19" t="s">
        <v>1630</v>
      </c>
      <c r="S541" s="51"/>
      <c r="T541" s="51"/>
      <c r="U541" s="51"/>
      <c r="V541" s="51"/>
      <c r="W541" s="51"/>
      <c r="X541" s="51"/>
      <c r="Y541" s="51"/>
      <c r="Z541" s="51"/>
      <c r="AA541" s="51"/>
      <c r="AB541" s="51"/>
      <c r="AC541" s="51"/>
      <c r="AD541" s="51"/>
      <c r="AE541" s="51"/>
      <c r="AF541" s="51"/>
      <c r="AG541" s="51"/>
      <c r="AH541" s="51"/>
      <c r="AI541" s="51"/>
      <c r="AJ541" s="51"/>
      <c r="AK541" s="51"/>
      <c r="AL541" s="51"/>
      <c r="AM541" s="51"/>
      <c r="AN541" s="51"/>
      <c r="AO541" s="51"/>
      <c r="AP541" s="51"/>
      <c r="AQ541" s="51"/>
      <c r="AR541" s="51"/>
      <c r="AS541" s="51"/>
      <c r="AT541" s="51"/>
    </row>
    <row r="542" spans="1:46" ht="17">
      <c r="A542" s="11">
        <v>44385</v>
      </c>
      <c r="B542" s="11">
        <v>44385</v>
      </c>
      <c r="C542" s="12" t="s">
        <v>1631</v>
      </c>
      <c r="D542" s="32" t="s">
        <v>1632</v>
      </c>
      <c r="E542" s="14" t="s">
        <v>19</v>
      </c>
      <c r="F542" s="14" t="s">
        <v>20</v>
      </c>
      <c r="G542" s="15" t="s">
        <v>49</v>
      </c>
      <c r="H542" s="16">
        <v>0.75</v>
      </c>
      <c r="I542" s="17" t="s">
        <v>46</v>
      </c>
      <c r="J542" s="18">
        <v>3300</v>
      </c>
      <c r="K542" s="19" t="s">
        <v>793</v>
      </c>
      <c r="L542" s="19"/>
      <c r="M542" s="19"/>
      <c r="N542" s="14" t="s">
        <v>37</v>
      </c>
      <c r="O542" s="11"/>
      <c r="P542" s="22"/>
      <c r="Q542" s="23"/>
      <c r="R542" s="19" t="s">
        <v>1633</v>
      </c>
      <c r="S542" s="51"/>
      <c r="T542" s="51"/>
      <c r="U542" s="51"/>
      <c r="V542" s="51"/>
      <c r="W542" s="51"/>
      <c r="X542" s="51"/>
      <c r="Y542" s="51"/>
      <c r="Z542" s="51"/>
      <c r="AA542" s="51"/>
      <c r="AB542" s="51"/>
      <c r="AC542" s="51"/>
      <c r="AD542" s="51"/>
      <c r="AE542" s="51"/>
      <c r="AF542" s="51"/>
      <c r="AG542" s="51"/>
      <c r="AH542" s="51"/>
      <c r="AI542" s="51"/>
      <c r="AJ542" s="51"/>
      <c r="AK542" s="51"/>
      <c r="AL542" s="51"/>
      <c r="AM542" s="51"/>
      <c r="AN542" s="51"/>
      <c r="AO542" s="51"/>
      <c r="AP542" s="51"/>
      <c r="AQ542" s="51"/>
      <c r="AR542" s="51"/>
      <c r="AS542" s="51"/>
      <c r="AT542" s="51"/>
    </row>
    <row r="543" spans="1:46" ht="17">
      <c r="A543" s="31">
        <v>44384</v>
      </c>
      <c r="B543" s="31">
        <v>44384</v>
      </c>
      <c r="C543" s="12">
        <v>100020103453</v>
      </c>
      <c r="D543" s="32" t="s">
        <v>1634</v>
      </c>
      <c r="E543" s="14" t="s">
        <v>19</v>
      </c>
      <c r="F543" s="14" t="s">
        <v>337</v>
      </c>
      <c r="G543" s="15" t="s">
        <v>1072</v>
      </c>
      <c r="H543" s="16">
        <v>1</v>
      </c>
      <c r="I543" s="17" t="s">
        <v>46</v>
      </c>
      <c r="J543" s="18">
        <v>3200</v>
      </c>
      <c r="K543" s="19" t="s">
        <v>859</v>
      </c>
      <c r="L543" s="19"/>
      <c r="M543" s="19" t="s">
        <v>1635</v>
      </c>
      <c r="N543" s="20" t="s">
        <v>37</v>
      </c>
      <c r="O543" s="36">
        <v>44384</v>
      </c>
      <c r="P543" s="22">
        <v>2880</v>
      </c>
      <c r="Q543" s="23" t="s">
        <v>93</v>
      </c>
      <c r="R543" s="19"/>
      <c r="S543" s="51"/>
      <c r="T543" s="51"/>
      <c r="U543" s="51"/>
      <c r="V543" s="51"/>
      <c r="W543" s="51"/>
      <c r="X543" s="51"/>
      <c r="Y543" s="51"/>
      <c r="Z543" s="51"/>
      <c r="AA543" s="51"/>
      <c r="AB543" s="51"/>
      <c r="AC543" s="51"/>
      <c r="AD543" s="51"/>
      <c r="AE543" s="51"/>
      <c r="AF543" s="51"/>
      <c r="AG543" s="51"/>
      <c r="AH543" s="51"/>
      <c r="AI543" s="51"/>
      <c r="AJ543" s="51"/>
      <c r="AK543" s="51"/>
      <c r="AL543" s="51"/>
      <c r="AM543" s="51"/>
      <c r="AN543" s="51"/>
      <c r="AO543" s="51"/>
      <c r="AP543" s="51"/>
      <c r="AQ543" s="51"/>
      <c r="AR543" s="51"/>
      <c r="AS543" s="51"/>
      <c r="AT543" s="51"/>
    </row>
    <row r="544" spans="1:46" ht="17">
      <c r="A544" s="11">
        <v>44385</v>
      </c>
      <c r="B544" s="11">
        <v>44385</v>
      </c>
      <c r="C544" s="12" t="s">
        <v>1636</v>
      </c>
      <c r="D544" s="32" t="s">
        <v>1637</v>
      </c>
      <c r="E544" s="14" t="s">
        <v>74</v>
      </c>
      <c r="F544" s="14" t="s">
        <v>39</v>
      </c>
      <c r="G544" s="15" t="s">
        <v>110</v>
      </c>
      <c r="H544" s="16">
        <v>0.5</v>
      </c>
      <c r="I544" s="17" t="s">
        <v>46</v>
      </c>
      <c r="J544" s="18">
        <v>3000</v>
      </c>
      <c r="K544" s="19" t="s">
        <v>23</v>
      </c>
      <c r="L544" s="19" t="s">
        <v>86</v>
      </c>
      <c r="M544" s="19" t="s">
        <v>1638</v>
      </c>
      <c r="N544" s="14" t="s">
        <v>37</v>
      </c>
      <c r="O544" s="11"/>
      <c r="P544" s="22"/>
      <c r="Q544" s="23"/>
      <c r="R544" s="19"/>
      <c r="S544" s="51"/>
      <c r="T544" s="51"/>
      <c r="U544" s="51"/>
      <c r="V544" s="51"/>
      <c r="W544" s="51"/>
      <c r="X544" s="51"/>
      <c r="Y544" s="51"/>
      <c r="Z544" s="51"/>
      <c r="AA544" s="51"/>
      <c r="AB544" s="51"/>
      <c r="AC544" s="51"/>
      <c r="AD544" s="51"/>
      <c r="AE544" s="51"/>
      <c r="AF544" s="51"/>
      <c r="AG544" s="51"/>
      <c r="AH544" s="51"/>
      <c r="AI544" s="51"/>
      <c r="AJ544" s="51"/>
      <c r="AK544" s="51"/>
      <c r="AL544" s="51"/>
      <c r="AM544" s="51"/>
      <c r="AN544" s="51"/>
      <c r="AO544" s="51"/>
      <c r="AP544" s="51"/>
      <c r="AQ544" s="51"/>
      <c r="AR544" s="51"/>
      <c r="AS544" s="51"/>
      <c r="AT544" s="51"/>
    </row>
    <row r="545" spans="1:46" ht="17">
      <c r="A545" s="11">
        <v>44385</v>
      </c>
      <c r="B545" s="11">
        <v>44385</v>
      </c>
      <c r="C545" s="12">
        <v>2881599279</v>
      </c>
      <c r="D545" s="32" t="s">
        <v>1639</v>
      </c>
      <c r="E545" s="14" t="s">
        <v>74</v>
      </c>
      <c r="F545" s="14" t="s">
        <v>39</v>
      </c>
      <c r="G545" s="15" t="s">
        <v>110</v>
      </c>
      <c r="H545" s="16">
        <v>0.5</v>
      </c>
      <c r="I545" s="17" t="s">
        <v>46</v>
      </c>
      <c r="J545" s="18">
        <v>3000</v>
      </c>
      <c r="K545" s="19" t="s">
        <v>23</v>
      </c>
      <c r="L545" s="19" t="s">
        <v>42</v>
      </c>
      <c r="M545" s="19" t="s">
        <v>267</v>
      </c>
      <c r="N545" s="14" t="s">
        <v>37</v>
      </c>
      <c r="O545" s="11"/>
      <c r="P545" s="22"/>
      <c r="Q545" s="23"/>
      <c r="R545" s="19"/>
      <c r="S545" s="51"/>
      <c r="T545" s="51"/>
      <c r="U545" s="51"/>
      <c r="V545" s="51"/>
      <c r="W545" s="51"/>
      <c r="X545" s="51"/>
      <c r="Y545" s="51"/>
      <c r="Z545" s="51"/>
      <c r="AA545" s="51"/>
      <c r="AB545" s="51"/>
      <c r="AC545" s="51"/>
      <c r="AD545" s="51"/>
      <c r="AE545" s="51"/>
      <c r="AF545" s="51"/>
      <c r="AG545" s="51"/>
      <c r="AH545" s="51"/>
      <c r="AI545" s="51"/>
      <c r="AJ545" s="51"/>
      <c r="AK545" s="51"/>
      <c r="AL545" s="51"/>
      <c r="AM545" s="51"/>
      <c r="AN545" s="51"/>
      <c r="AO545" s="51"/>
      <c r="AP545" s="51"/>
      <c r="AQ545" s="51"/>
      <c r="AR545" s="51"/>
      <c r="AS545" s="51"/>
      <c r="AT545" s="51"/>
    </row>
    <row r="546" spans="1:46" ht="17">
      <c r="A546" s="11">
        <v>44385</v>
      </c>
      <c r="B546" s="11">
        <v>44385</v>
      </c>
      <c r="C546" s="12" t="s">
        <v>1640</v>
      </c>
      <c r="D546" s="32" t="s">
        <v>1641</v>
      </c>
      <c r="E546" s="14" t="s">
        <v>45</v>
      </c>
      <c r="F546" s="14" t="s">
        <v>35</v>
      </c>
      <c r="G546" s="15" t="s">
        <v>127</v>
      </c>
      <c r="H546" s="16">
        <v>0.9</v>
      </c>
      <c r="I546" s="17" t="s">
        <v>46</v>
      </c>
      <c r="J546" s="18">
        <v>3000</v>
      </c>
      <c r="K546" s="19" t="s">
        <v>793</v>
      </c>
      <c r="L546" s="19"/>
      <c r="M546" s="19"/>
      <c r="N546" s="14" t="s">
        <v>37</v>
      </c>
      <c r="O546" s="11"/>
      <c r="P546" s="22"/>
      <c r="Q546" s="23"/>
      <c r="R546" s="19"/>
      <c r="S546" s="51"/>
      <c r="T546" s="51"/>
      <c r="U546" s="51"/>
      <c r="V546" s="51"/>
      <c r="W546" s="51"/>
      <c r="X546" s="51"/>
      <c r="Y546" s="51"/>
      <c r="Z546" s="51"/>
      <c r="AA546" s="51"/>
      <c r="AB546" s="51"/>
      <c r="AC546" s="51"/>
      <c r="AD546" s="51"/>
      <c r="AE546" s="51"/>
      <c r="AF546" s="51"/>
      <c r="AG546" s="51"/>
      <c r="AH546" s="51"/>
      <c r="AI546" s="51"/>
      <c r="AJ546" s="51"/>
      <c r="AK546" s="51"/>
      <c r="AL546" s="51"/>
      <c r="AM546" s="51"/>
      <c r="AN546" s="51"/>
      <c r="AO546" s="51"/>
      <c r="AP546" s="51"/>
      <c r="AQ546" s="51"/>
      <c r="AR546" s="51"/>
      <c r="AS546" s="51"/>
      <c r="AT546" s="51"/>
    </row>
    <row r="547" spans="1:46" ht="17">
      <c r="A547" s="11">
        <v>44385</v>
      </c>
      <c r="B547" s="11">
        <v>44385</v>
      </c>
      <c r="C547" s="12" t="s">
        <v>1642</v>
      </c>
      <c r="D547" s="29" t="s">
        <v>1643</v>
      </c>
      <c r="E547" s="14" t="s">
        <v>74</v>
      </c>
      <c r="F547" s="14" t="s">
        <v>135</v>
      </c>
      <c r="G547" s="46" t="s">
        <v>203</v>
      </c>
      <c r="H547" s="16">
        <v>0.5</v>
      </c>
      <c r="I547" s="17" t="s">
        <v>68</v>
      </c>
      <c r="J547" s="18">
        <v>3000</v>
      </c>
      <c r="K547" s="19" t="s">
        <v>23</v>
      </c>
      <c r="L547" s="19"/>
      <c r="M547" s="19" t="s">
        <v>267</v>
      </c>
      <c r="N547" s="14" t="s">
        <v>37</v>
      </c>
      <c r="O547" s="21"/>
      <c r="P547" s="22"/>
      <c r="Q547" s="23"/>
      <c r="R547" s="19"/>
      <c r="S547" s="51"/>
      <c r="T547" s="51"/>
      <c r="U547" s="51"/>
      <c r="V547" s="51"/>
      <c r="W547" s="51"/>
      <c r="X547" s="51"/>
      <c r="Y547" s="51"/>
      <c r="Z547" s="51"/>
      <c r="AA547" s="51"/>
      <c r="AB547" s="51"/>
      <c r="AC547" s="51"/>
      <c r="AD547" s="51"/>
      <c r="AE547" s="51"/>
      <c r="AF547" s="51"/>
      <c r="AG547" s="51"/>
      <c r="AH547" s="51"/>
      <c r="AI547" s="51"/>
      <c r="AJ547" s="51"/>
      <c r="AK547" s="51"/>
      <c r="AL547" s="51"/>
      <c r="AM547" s="51"/>
      <c r="AN547" s="51"/>
      <c r="AO547" s="51"/>
      <c r="AP547" s="51"/>
      <c r="AQ547" s="51"/>
      <c r="AR547" s="51"/>
      <c r="AS547" s="51"/>
      <c r="AT547" s="51"/>
    </row>
    <row r="548" spans="1:46" ht="17">
      <c r="A548" s="11">
        <v>44385</v>
      </c>
      <c r="B548" s="11">
        <v>44385</v>
      </c>
      <c r="C548" s="12" t="s">
        <v>1644</v>
      </c>
      <c r="D548" s="29" t="s">
        <v>1645</v>
      </c>
      <c r="E548" s="14" t="s">
        <v>74</v>
      </c>
      <c r="F548" s="14" t="s">
        <v>135</v>
      </c>
      <c r="G548" s="46" t="s">
        <v>246</v>
      </c>
      <c r="H548" s="16">
        <v>0.75</v>
      </c>
      <c r="I548" s="17" t="s">
        <v>46</v>
      </c>
      <c r="J548" s="18">
        <v>3000</v>
      </c>
      <c r="K548" s="19" t="s">
        <v>23</v>
      </c>
      <c r="L548" s="19" t="s">
        <v>1646</v>
      </c>
      <c r="M548" s="19" t="s">
        <v>228</v>
      </c>
      <c r="N548" s="14" t="s">
        <v>37</v>
      </c>
      <c r="O548" s="21"/>
      <c r="P548" s="22"/>
      <c r="Q548" s="23"/>
      <c r="R548" s="19"/>
      <c r="S548" s="51"/>
      <c r="T548" s="51"/>
      <c r="U548" s="51"/>
      <c r="V548" s="51"/>
      <c r="W548" s="51"/>
      <c r="X548" s="51"/>
      <c r="Y548" s="51"/>
      <c r="Z548" s="51"/>
      <c r="AA548" s="51"/>
      <c r="AB548" s="51"/>
      <c r="AC548" s="51"/>
      <c r="AD548" s="51"/>
      <c r="AE548" s="51"/>
      <c r="AF548" s="51"/>
      <c r="AG548" s="51"/>
      <c r="AH548" s="51"/>
      <c r="AI548" s="51"/>
      <c r="AJ548" s="51"/>
      <c r="AK548" s="51"/>
      <c r="AL548" s="51"/>
      <c r="AM548" s="51"/>
      <c r="AN548" s="51"/>
      <c r="AO548" s="51"/>
      <c r="AP548" s="51"/>
      <c r="AQ548" s="51"/>
      <c r="AR548" s="51"/>
      <c r="AS548" s="51"/>
      <c r="AT548" s="51"/>
    </row>
    <row r="549" spans="1:46" ht="34">
      <c r="A549" s="11">
        <v>44385</v>
      </c>
      <c r="B549" s="11">
        <v>44385</v>
      </c>
      <c r="C549" s="12" t="s">
        <v>1647</v>
      </c>
      <c r="D549" s="29" t="s">
        <v>1648</v>
      </c>
      <c r="E549" s="14" t="s">
        <v>74</v>
      </c>
      <c r="F549" s="14" t="s">
        <v>135</v>
      </c>
      <c r="G549" s="46" t="s">
        <v>253</v>
      </c>
      <c r="H549" s="16">
        <v>0.9</v>
      </c>
      <c r="I549" s="17" t="s">
        <v>68</v>
      </c>
      <c r="J549" s="18">
        <v>10000</v>
      </c>
      <c r="K549" s="19" t="s">
        <v>692</v>
      </c>
      <c r="L549" s="19" t="s">
        <v>1649</v>
      </c>
      <c r="M549" s="19" t="s">
        <v>228</v>
      </c>
      <c r="N549" s="14" t="s">
        <v>37</v>
      </c>
      <c r="O549" s="21">
        <v>44385</v>
      </c>
      <c r="P549" s="22">
        <v>10190</v>
      </c>
      <c r="Q549" s="23" t="s">
        <v>93</v>
      </c>
      <c r="R549" s="19"/>
      <c r="S549" s="51"/>
      <c r="T549" s="51"/>
      <c r="U549" s="51"/>
      <c r="V549" s="51"/>
      <c r="W549" s="51"/>
      <c r="X549" s="51"/>
      <c r="Y549" s="51"/>
      <c r="Z549" s="51"/>
      <c r="AA549" s="51"/>
      <c r="AB549" s="51"/>
      <c r="AC549" s="51"/>
      <c r="AD549" s="51"/>
      <c r="AE549" s="51"/>
      <c r="AF549" s="51"/>
      <c r="AG549" s="51"/>
      <c r="AH549" s="51"/>
      <c r="AI549" s="51"/>
      <c r="AJ549" s="51"/>
      <c r="AK549" s="51"/>
      <c r="AL549" s="51"/>
      <c r="AM549" s="51"/>
      <c r="AN549" s="51"/>
      <c r="AO549" s="51"/>
      <c r="AP549" s="51"/>
      <c r="AQ549" s="51"/>
      <c r="AR549" s="51"/>
      <c r="AS549" s="51"/>
      <c r="AT549" s="51"/>
    </row>
    <row r="550" spans="1:46" ht="17">
      <c r="A550" s="11">
        <v>44385</v>
      </c>
      <c r="B550" s="11">
        <v>44385</v>
      </c>
      <c r="C550" s="12" t="s">
        <v>1650</v>
      </c>
      <c r="D550" s="29" t="s">
        <v>1651</v>
      </c>
      <c r="E550" s="14" t="s">
        <v>74</v>
      </c>
      <c r="F550" s="14" t="s">
        <v>135</v>
      </c>
      <c r="G550" s="46" t="s">
        <v>246</v>
      </c>
      <c r="H550" s="16">
        <v>0.9</v>
      </c>
      <c r="I550" s="17" t="s">
        <v>46</v>
      </c>
      <c r="J550" s="18">
        <v>5000</v>
      </c>
      <c r="K550" s="19" t="s">
        <v>254</v>
      </c>
      <c r="L550" s="19" t="s">
        <v>1652</v>
      </c>
      <c r="M550" s="19" t="s">
        <v>249</v>
      </c>
      <c r="N550" s="14" t="s">
        <v>37</v>
      </c>
      <c r="O550" s="21"/>
      <c r="P550" s="22"/>
      <c r="Q550" s="23" t="s">
        <v>139</v>
      </c>
      <c r="R550" s="19"/>
      <c r="S550" s="51"/>
      <c r="T550" s="51"/>
      <c r="U550" s="51"/>
      <c r="V550" s="51"/>
      <c r="W550" s="51"/>
      <c r="X550" s="51"/>
      <c r="Y550" s="51"/>
      <c r="Z550" s="51"/>
      <c r="AA550" s="51"/>
      <c r="AB550" s="51"/>
      <c r="AC550" s="51"/>
      <c r="AD550" s="51"/>
      <c r="AE550" s="51"/>
      <c r="AF550" s="51"/>
      <c r="AG550" s="51"/>
      <c r="AH550" s="51"/>
      <c r="AI550" s="51"/>
      <c r="AJ550" s="51"/>
      <c r="AK550" s="51"/>
      <c r="AL550" s="51"/>
      <c r="AM550" s="51"/>
      <c r="AN550" s="51"/>
      <c r="AO550" s="51"/>
      <c r="AP550" s="51"/>
      <c r="AQ550" s="51"/>
      <c r="AR550" s="51"/>
      <c r="AS550" s="51"/>
      <c r="AT550" s="51"/>
    </row>
    <row r="551" spans="1:46" ht="34">
      <c r="A551" s="11">
        <v>44385</v>
      </c>
      <c r="B551" s="11">
        <v>44385</v>
      </c>
      <c r="C551" s="12" t="s">
        <v>1653</v>
      </c>
      <c r="D551" s="29" t="s">
        <v>1654</v>
      </c>
      <c r="E551" s="14" t="s">
        <v>74</v>
      </c>
      <c r="F551" s="14" t="s">
        <v>135</v>
      </c>
      <c r="G551" s="46" t="s">
        <v>136</v>
      </c>
      <c r="H551" s="16">
        <v>0.5</v>
      </c>
      <c r="I551" s="17" t="s">
        <v>46</v>
      </c>
      <c r="J551" s="18">
        <v>10000</v>
      </c>
      <c r="K551" s="19" t="s">
        <v>1655</v>
      </c>
      <c r="L551" s="19" t="s">
        <v>1656</v>
      </c>
      <c r="M551" s="19" t="s">
        <v>228</v>
      </c>
      <c r="N551" s="14" t="s">
        <v>37</v>
      </c>
      <c r="O551" s="21"/>
      <c r="P551" s="22"/>
      <c r="Q551" s="23" t="s">
        <v>139</v>
      </c>
      <c r="R551" s="19"/>
      <c r="S551" s="51"/>
      <c r="T551" s="51"/>
      <c r="U551" s="51"/>
      <c r="V551" s="51"/>
      <c r="W551" s="51"/>
      <c r="X551" s="51"/>
      <c r="Y551" s="51"/>
      <c r="Z551" s="51"/>
      <c r="AA551" s="51"/>
      <c r="AB551" s="51"/>
      <c r="AC551" s="51"/>
      <c r="AD551" s="51"/>
      <c r="AE551" s="51"/>
      <c r="AF551" s="51"/>
      <c r="AG551" s="51"/>
      <c r="AH551" s="51"/>
      <c r="AI551" s="51"/>
      <c r="AJ551" s="51"/>
      <c r="AK551" s="51"/>
      <c r="AL551" s="51"/>
      <c r="AM551" s="51"/>
      <c r="AN551" s="51"/>
      <c r="AO551" s="51"/>
      <c r="AP551" s="51"/>
      <c r="AQ551" s="51"/>
      <c r="AR551" s="51"/>
      <c r="AS551" s="51"/>
      <c r="AT551" s="51"/>
    </row>
    <row r="552" spans="1:46" ht="17">
      <c r="A552" s="11">
        <v>44385</v>
      </c>
      <c r="B552" s="11">
        <v>44389</v>
      </c>
      <c r="C552" s="12" t="s">
        <v>1657</v>
      </c>
      <c r="D552" s="29" t="s">
        <v>1658</v>
      </c>
      <c r="E552" s="14" t="s">
        <v>74</v>
      </c>
      <c r="F552" s="14" t="s">
        <v>135</v>
      </c>
      <c r="G552" s="46" t="s">
        <v>242</v>
      </c>
      <c r="H552" s="16">
        <v>0.9</v>
      </c>
      <c r="I552" s="17" t="s">
        <v>68</v>
      </c>
      <c r="J552" s="18">
        <v>8000</v>
      </c>
      <c r="K552" s="19" t="s">
        <v>692</v>
      </c>
      <c r="L552" s="19"/>
      <c r="M552" s="19" t="s">
        <v>267</v>
      </c>
      <c r="N552" s="14" t="s">
        <v>37</v>
      </c>
      <c r="O552" s="21"/>
      <c r="P552" s="22"/>
      <c r="Q552" s="23" t="s">
        <v>139</v>
      </c>
      <c r="R552" s="19"/>
      <c r="S552" s="51"/>
      <c r="T552" s="51"/>
      <c r="U552" s="51"/>
      <c r="V552" s="51"/>
      <c r="W552" s="51"/>
      <c r="X552" s="51"/>
      <c r="Y552" s="51"/>
      <c r="Z552" s="51"/>
      <c r="AA552" s="51"/>
      <c r="AB552" s="51"/>
      <c r="AC552" s="51"/>
      <c r="AD552" s="51"/>
      <c r="AE552" s="51"/>
      <c r="AF552" s="51"/>
      <c r="AG552" s="51"/>
      <c r="AH552" s="51"/>
      <c r="AI552" s="51"/>
      <c r="AJ552" s="51"/>
      <c r="AK552" s="51"/>
      <c r="AL552" s="51"/>
      <c r="AM552" s="51"/>
      <c r="AN552" s="51"/>
      <c r="AO552" s="51"/>
      <c r="AP552" s="51"/>
      <c r="AQ552" s="51"/>
      <c r="AR552" s="51"/>
      <c r="AS552" s="51"/>
      <c r="AT552" s="51"/>
    </row>
    <row r="553" spans="1:46" ht="34">
      <c r="A553" s="11">
        <v>44385</v>
      </c>
      <c r="B553" s="11">
        <v>44385</v>
      </c>
      <c r="C553" s="12" t="s">
        <v>1659</v>
      </c>
      <c r="D553" s="29" t="s">
        <v>1660</v>
      </c>
      <c r="E553" s="14" t="s">
        <v>74</v>
      </c>
      <c r="F553" s="14" t="s">
        <v>135</v>
      </c>
      <c r="G553" s="46" t="s">
        <v>1661</v>
      </c>
      <c r="H553" s="16">
        <v>0.5</v>
      </c>
      <c r="I553" s="17" t="s">
        <v>583</v>
      </c>
      <c r="J553" s="18">
        <v>3000</v>
      </c>
      <c r="K553" s="19" t="s">
        <v>366</v>
      </c>
      <c r="L553" s="19" t="s">
        <v>1662</v>
      </c>
      <c r="M553" s="19" t="s">
        <v>228</v>
      </c>
      <c r="N553" s="14" t="s">
        <v>37</v>
      </c>
      <c r="O553" s="21"/>
      <c r="P553" s="22"/>
      <c r="Q553" s="23"/>
      <c r="R553" s="19"/>
      <c r="S553" s="51"/>
      <c r="T553" s="51"/>
      <c r="U553" s="51"/>
      <c r="V553" s="51"/>
      <c r="W553" s="51"/>
      <c r="X553" s="51"/>
      <c r="Y553" s="51"/>
      <c r="Z553" s="51"/>
      <c r="AA553" s="51"/>
      <c r="AB553" s="51"/>
      <c r="AC553" s="51"/>
      <c r="AD553" s="51"/>
      <c r="AE553" s="51"/>
      <c r="AF553" s="51"/>
      <c r="AG553" s="51"/>
      <c r="AH553" s="51"/>
      <c r="AI553" s="51"/>
      <c r="AJ553" s="51"/>
      <c r="AK553" s="51"/>
      <c r="AL553" s="51"/>
      <c r="AM553" s="51"/>
      <c r="AN553" s="51"/>
      <c r="AO553" s="51"/>
      <c r="AP553" s="51"/>
      <c r="AQ553" s="51"/>
      <c r="AR553" s="51"/>
      <c r="AS553" s="51"/>
      <c r="AT553" s="51"/>
    </row>
    <row r="554" spans="1:46" ht="51">
      <c r="A554" s="11">
        <v>44385</v>
      </c>
      <c r="B554" s="11">
        <v>44385</v>
      </c>
      <c r="C554" s="12" t="s">
        <v>1663</v>
      </c>
      <c r="D554" s="29" t="s">
        <v>1664</v>
      </c>
      <c r="E554" s="14" t="s">
        <v>74</v>
      </c>
      <c r="F554" s="14" t="s">
        <v>135</v>
      </c>
      <c r="G554" s="46" t="s">
        <v>1077</v>
      </c>
      <c r="H554" s="16">
        <v>0.5</v>
      </c>
      <c r="I554" s="17" t="s">
        <v>46</v>
      </c>
      <c r="J554" s="18">
        <v>3000</v>
      </c>
      <c r="K554" s="19" t="s">
        <v>1665</v>
      </c>
      <c r="L554" s="19" t="s">
        <v>188</v>
      </c>
      <c r="M554" s="19" t="s">
        <v>228</v>
      </c>
      <c r="N554" s="14" t="s">
        <v>37</v>
      </c>
      <c r="O554" s="21"/>
      <c r="P554" s="22"/>
      <c r="Q554" s="23"/>
      <c r="R554" s="19" t="s">
        <v>1666</v>
      </c>
      <c r="S554" s="51"/>
      <c r="T554" s="51"/>
      <c r="U554" s="51"/>
      <c r="V554" s="51"/>
      <c r="W554" s="51"/>
      <c r="X554" s="51"/>
      <c r="Y554" s="51"/>
      <c r="Z554" s="51"/>
      <c r="AA554" s="51"/>
      <c r="AB554" s="51"/>
      <c r="AC554" s="51"/>
      <c r="AD554" s="51"/>
      <c r="AE554" s="51"/>
      <c r="AF554" s="51"/>
      <c r="AG554" s="51"/>
      <c r="AH554" s="51"/>
      <c r="AI554" s="51"/>
      <c r="AJ554" s="51"/>
      <c r="AK554" s="51"/>
      <c r="AL554" s="51"/>
      <c r="AM554" s="51"/>
      <c r="AN554" s="51"/>
      <c r="AO554" s="51"/>
      <c r="AP554" s="51"/>
      <c r="AQ554" s="51"/>
      <c r="AR554" s="51"/>
      <c r="AS554" s="51"/>
      <c r="AT554" s="51"/>
    </row>
    <row r="555" spans="1:46" ht="17">
      <c r="A555" s="11">
        <v>44385</v>
      </c>
      <c r="B555" s="11">
        <v>44385</v>
      </c>
      <c r="C555" s="12" t="s">
        <v>1667</v>
      </c>
      <c r="D555" s="29" t="s">
        <v>1668</v>
      </c>
      <c r="E555" s="14" t="s">
        <v>74</v>
      </c>
      <c r="F555" s="14" t="s">
        <v>135</v>
      </c>
      <c r="G555" s="46" t="s">
        <v>1279</v>
      </c>
      <c r="H555" s="16">
        <v>0.75</v>
      </c>
      <c r="I555" s="17" t="s">
        <v>46</v>
      </c>
      <c r="J555" s="18">
        <v>9027</v>
      </c>
      <c r="K555" s="19" t="s">
        <v>23</v>
      </c>
      <c r="L555" s="19"/>
      <c r="M555" s="19" t="s">
        <v>267</v>
      </c>
      <c r="N555" s="14" t="s">
        <v>37</v>
      </c>
      <c r="O555" s="21">
        <v>44385</v>
      </c>
      <c r="P555" s="22">
        <v>9027</v>
      </c>
      <c r="Q555" s="23" t="s">
        <v>139</v>
      </c>
      <c r="R555" s="19" t="s">
        <v>1669</v>
      </c>
      <c r="S555" s="51"/>
      <c r="T555" s="51"/>
      <c r="U555" s="51"/>
      <c r="V555" s="51"/>
      <c r="W555" s="51"/>
      <c r="X555" s="51"/>
      <c r="Y555" s="51"/>
      <c r="Z555" s="51"/>
      <c r="AA555" s="51"/>
      <c r="AB555" s="51"/>
      <c r="AC555" s="51"/>
      <c r="AD555" s="51"/>
      <c r="AE555" s="51"/>
      <c r="AF555" s="51"/>
      <c r="AG555" s="51"/>
      <c r="AH555" s="51"/>
      <c r="AI555" s="51"/>
      <c r="AJ555" s="51"/>
      <c r="AK555" s="51"/>
      <c r="AL555" s="51"/>
      <c r="AM555" s="51"/>
      <c r="AN555" s="51"/>
      <c r="AO555" s="51"/>
      <c r="AP555" s="51"/>
      <c r="AQ555" s="51"/>
      <c r="AR555" s="51"/>
      <c r="AS555" s="51"/>
      <c r="AT555" s="51"/>
    </row>
    <row r="556" spans="1:46" ht="51">
      <c r="A556" s="11">
        <v>44385</v>
      </c>
      <c r="B556" s="11">
        <v>44385</v>
      </c>
      <c r="C556" s="12" t="s">
        <v>1670</v>
      </c>
      <c r="D556" s="29" t="s">
        <v>1671</v>
      </c>
      <c r="E556" s="14" t="s">
        <v>74</v>
      </c>
      <c r="F556" s="14" t="s">
        <v>135</v>
      </c>
      <c r="G556" s="46" t="s">
        <v>203</v>
      </c>
      <c r="H556" s="16">
        <v>0.25</v>
      </c>
      <c r="I556" s="17" t="s">
        <v>54</v>
      </c>
      <c r="J556" s="18">
        <v>5000</v>
      </c>
      <c r="K556" s="19" t="s">
        <v>259</v>
      </c>
      <c r="L556" s="19"/>
      <c r="M556" s="19" t="s">
        <v>228</v>
      </c>
      <c r="N556" s="14" t="s">
        <v>37</v>
      </c>
      <c r="O556" s="21"/>
      <c r="P556" s="22"/>
      <c r="Q556" s="23" t="s">
        <v>93</v>
      </c>
      <c r="R556" s="19" t="s">
        <v>1672</v>
      </c>
      <c r="S556" s="51"/>
      <c r="T556" s="51"/>
      <c r="U556" s="51"/>
      <c r="V556" s="51"/>
      <c r="W556" s="51"/>
      <c r="X556" s="51"/>
      <c r="Y556" s="51"/>
      <c r="Z556" s="51"/>
      <c r="AA556" s="51"/>
      <c r="AB556" s="51"/>
      <c r="AC556" s="51"/>
      <c r="AD556" s="51"/>
      <c r="AE556" s="51"/>
      <c r="AF556" s="51"/>
      <c r="AG556" s="51"/>
      <c r="AH556" s="51"/>
      <c r="AI556" s="51"/>
      <c r="AJ556" s="51"/>
      <c r="AK556" s="51"/>
      <c r="AL556" s="51"/>
      <c r="AM556" s="51"/>
      <c r="AN556" s="51"/>
      <c r="AO556" s="51"/>
      <c r="AP556" s="51"/>
      <c r="AQ556" s="51"/>
      <c r="AR556" s="51"/>
      <c r="AS556" s="51"/>
      <c r="AT556" s="51"/>
    </row>
    <row r="557" spans="1:46" ht="85">
      <c r="A557" s="11">
        <v>44385</v>
      </c>
      <c r="B557" s="11">
        <v>44385</v>
      </c>
      <c r="C557" s="12" t="s">
        <v>1673</v>
      </c>
      <c r="D557" s="29" t="s">
        <v>1674</v>
      </c>
      <c r="E557" s="14" t="s">
        <v>74</v>
      </c>
      <c r="F557" s="14" t="s">
        <v>135</v>
      </c>
      <c r="G557" s="46" t="s">
        <v>203</v>
      </c>
      <c r="H557" s="16">
        <v>0.25</v>
      </c>
      <c r="I557" s="17" t="s">
        <v>54</v>
      </c>
      <c r="J557" s="18">
        <v>5000</v>
      </c>
      <c r="K557" s="19" t="s">
        <v>1675</v>
      </c>
      <c r="L557" s="19"/>
      <c r="M557" s="19" t="s">
        <v>228</v>
      </c>
      <c r="N557" s="14" t="s">
        <v>37</v>
      </c>
      <c r="O557" s="21"/>
      <c r="P557" s="22"/>
      <c r="Q557" s="23" t="s">
        <v>93</v>
      </c>
      <c r="R557" s="19" t="s">
        <v>1676</v>
      </c>
      <c r="S557" s="51"/>
      <c r="T557" s="51"/>
      <c r="U557" s="51"/>
      <c r="V557" s="51"/>
      <c r="W557" s="51"/>
      <c r="X557" s="51"/>
      <c r="Y557" s="51"/>
      <c r="Z557" s="51"/>
      <c r="AA557" s="51"/>
      <c r="AB557" s="51"/>
      <c r="AC557" s="51"/>
      <c r="AD557" s="51"/>
      <c r="AE557" s="51"/>
      <c r="AF557" s="51"/>
      <c r="AG557" s="51"/>
      <c r="AH557" s="51"/>
      <c r="AI557" s="51"/>
      <c r="AJ557" s="51"/>
      <c r="AK557" s="51"/>
      <c r="AL557" s="51"/>
      <c r="AM557" s="51"/>
      <c r="AN557" s="51"/>
      <c r="AO557" s="51"/>
      <c r="AP557" s="51"/>
      <c r="AQ557" s="51"/>
      <c r="AR557" s="51"/>
      <c r="AS557" s="51"/>
      <c r="AT557" s="51"/>
    </row>
    <row r="558" spans="1:46" ht="68">
      <c r="A558" s="11">
        <v>44385</v>
      </c>
      <c r="B558" s="11">
        <v>44385</v>
      </c>
      <c r="C558" s="12" t="s">
        <v>1677</v>
      </c>
      <c r="D558" s="29" t="s">
        <v>1678</v>
      </c>
      <c r="E558" s="14" t="s">
        <v>74</v>
      </c>
      <c r="F558" s="14" t="s">
        <v>135</v>
      </c>
      <c r="G558" s="46" t="s">
        <v>246</v>
      </c>
      <c r="H558" s="16">
        <v>0.5</v>
      </c>
      <c r="I558" s="17" t="s">
        <v>46</v>
      </c>
      <c r="J558" s="18">
        <v>10000</v>
      </c>
      <c r="K558" s="19" t="s">
        <v>23</v>
      </c>
      <c r="L558" s="19" t="s">
        <v>1469</v>
      </c>
      <c r="M558" s="19" t="s">
        <v>228</v>
      </c>
      <c r="N558" s="14" t="s">
        <v>37</v>
      </c>
      <c r="O558" s="21"/>
      <c r="P558" s="22"/>
      <c r="Q558" s="23" t="s">
        <v>93</v>
      </c>
      <c r="R558" s="19" t="s">
        <v>1679</v>
      </c>
      <c r="S558" s="51"/>
      <c r="T558" s="51"/>
      <c r="U558" s="51"/>
      <c r="V558" s="51"/>
      <c r="W558" s="51"/>
      <c r="X558" s="51"/>
      <c r="Y558" s="51"/>
      <c r="Z558" s="51"/>
      <c r="AA558" s="51"/>
      <c r="AB558" s="51"/>
      <c r="AC558" s="51"/>
      <c r="AD558" s="51"/>
      <c r="AE558" s="51"/>
      <c r="AF558" s="51"/>
      <c r="AG558" s="51"/>
      <c r="AH558" s="51"/>
      <c r="AI558" s="51"/>
      <c r="AJ558" s="51"/>
      <c r="AK558" s="51"/>
      <c r="AL558" s="51"/>
      <c r="AM558" s="51"/>
      <c r="AN558" s="51"/>
      <c r="AO558" s="51"/>
      <c r="AP558" s="51"/>
      <c r="AQ558" s="51"/>
      <c r="AR558" s="51"/>
      <c r="AS558" s="51"/>
      <c r="AT558" s="51"/>
    </row>
    <row r="559" spans="1:46" ht="34">
      <c r="A559" s="11">
        <v>44385</v>
      </c>
      <c r="B559" s="11">
        <v>44385</v>
      </c>
      <c r="C559" s="12" t="s">
        <v>1680</v>
      </c>
      <c r="D559" s="29" t="s">
        <v>568</v>
      </c>
      <c r="E559" s="14" t="s">
        <v>1116</v>
      </c>
      <c r="F559" s="14" t="s">
        <v>336</v>
      </c>
      <c r="G559" s="46" t="s">
        <v>1117</v>
      </c>
      <c r="H559" s="16">
        <v>0.25</v>
      </c>
      <c r="I559" s="17" t="s">
        <v>46</v>
      </c>
      <c r="J559" s="18">
        <v>6000</v>
      </c>
      <c r="K559" s="19" t="s">
        <v>1414</v>
      </c>
      <c r="L559" s="19" t="s">
        <v>1681</v>
      </c>
      <c r="M559" s="19" t="s">
        <v>1414</v>
      </c>
      <c r="N559" s="14" t="s">
        <v>37</v>
      </c>
      <c r="O559" s="21"/>
      <c r="P559" s="22"/>
      <c r="Q559" s="23"/>
      <c r="R559" s="19"/>
      <c r="S559" s="51"/>
      <c r="T559" s="51"/>
      <c r="U559" s="51"/>
      <c r="V559" s="51"/>
      <c r="W559" s="51"/>
      <c r="X559" s="51"/>
      <c r="Y559" s="51"/>
      <c r="Z559" s="51"/>
      <c r="AA559" s="51"/>
      <c r="AB559" s="51"/>
      <c r="AC559" s="51"/>
      <c r="AD559" s="51"/>
      <c r="AE559" s="51"/>
      <c r="AF559" s="51"/>
      <c r="AG559" s="51"/>
      <c r="AH559" s="51"/>
      <c r="AI559" s="51"/>
      <c r="AJ559" s="51"/>
      <c r="AK559" s="51"/>
      <c r="AL559" s="51"/>
      <c r="AM559" s="51"/>
      <c r="AN559" s="51"/>
      <c r="AO559" s="51"/>
      <c r="AP559" s="51"/>
      <c r="AQ559" s="51"/>
      <c r="AR559" s="51"/>
      <c r="AS559" s="51"/>
      <c r="AT559" s="51"/>
    </row>
    <row r="560" spans="1:46" ht="17">
      <c r="A560" s="11">
        <v>44385</v>
      </c>
      <c r="B560" s="11">
        <v>44385</v>
      </c>
      <c r="C560" s="12" t="s">
        <v>1682</v>
      </c>
      <c r="D560" s="29" t="s">
        <v>1683</v>
      </c>
      <c r="E560" s="14" t="s">
        <v>74</v>
      </c>
      <c r="F560" s="14" t="s">
        <v>336</v>
      </c>
      <c r="G560" s="46" t="s">
        <v>1120</v>
      </c>
      <c r="H560" s="16">
        <v>0.25</v>
      </c>
      <c r="I560" s="17" t="s">
        <v>28</v>
      </c>
      <c r="J560" s="18">
        <v>4000</v>
      </c>
      <c r="K560" s="19" t="s">
        <v>793</v>
      </c>
      <c r="L560" s="19" t="s">
        <v>1684</v>
      </c>
      <c r="M560" s="19" t="s">
        <v>267</v>
      </c>
      <c r="N560" s="14" t="s">
        <v>37</v>
      </c>
      <c r="O560" s="21"/>
      <c r="P560" s="22"/>
      <c r="Q560" s="23"/>
      <c r="R560" s="19"/>
      <c r="S560" s="51"/>
      <c r="T560" s="51"/>
      <c r="U560" s="51"/>
      <c r="V560" s="51"/>
      <c r="W560" s="51"/>
      <c r="X560" s="51"/>
      <c r="Y560" s="51"/>
      <c r="Z560" s="51"/>
      <c r="AA560" s="51"/>
      <c r="AB560" s="51"/>
      <c r="AC560" s="51"/>
      <c r="AD560" s="51"/>
      <c r="AE560" s="51"/>
      <c r="AF560" s="51"/>
      <c r="AG560" s="51"/>
      <c r="AH560" s="51"/>
      <c r="AI560" s="51"/>
      <c r="AJ560" s="51"/>
      <c r="AK560" s="51"/>
      <c r="AL560" s="51"/>
      <c r="AM560" s="51"/>
      <c r="AN560" s="51"/>
      <c r="AO560" s="51"/>
      <c r="AP560" s="51"/>
      <c r="AQ560" s="51"/>
      <c r="AR560" s="51"/>
      <c r="AS560" s="51"/>
      <c r="AT560" s="51"/>
    </row>
    <row r="561" spans="1:46" ht="34">
      <c r="A561" s="11">
        <v>44385</v>
      </c>
      <c r="B561" s="11">
        <v>44385</v>
      </c>
      <c r="C561" s="12">
        <v>602518333</v>
      </c>
      <c r="D561" s="29" t="s">
        <v>1685</v>
      </c>
      <c r="E561" s="14" t="s">
        <v>74</v>
      </c>
      <c r="F561" s="14" t="s">
        <v>336</v>
      </c>
      <c r="G561" s="46" t="s">
        <v>1103</v>
      </c>
      <c r="H561" s="16">
        <v>0.25</v>
      </c>
      <c r="I561" s="17" t="s">
        <v>54</v>
      </c>
      <c r="J561" s="18">
        <v>6700</v>
      </c>
      <c r="K561" s="19" t="s">
        <v>23</v>
      </c>
      <c r="L561" s="19" t="s">
        <v>1686</v>
      </c>
      <c r="M561" s="19"/>
      <c r="N561" s="14" t="s">
        <v>37</v>
      </c>
      <c r="O561" s="21"/>
      <c r="P561" s="22"/>
      <c r="Q561" s="23"/>
      <c r="R561" s="19"/>
      <c r="S561" s="51"/>
      <c r="T561" s="51"/>
      <c r="U561" s="51"/>
      <c r="V561" s="51"/>
      <c r="W561" s="51"/>
      <c r="X561" s="51"/>
      <c r="Y561" s="51"/>
      <c r="Z561" s="51"/>
      <c r="AA561" s="51"/>
      <c r="AB561" s="51"/>
      <c r="AC561" s="51"/>
      <c r="AD561" s="51"/>
      <c r="AE561" s="51"/>
      <c r="AF561" s="51"/>
      <c r="AG561" s="51"/>
      <c r="AH561" s="51"/>
      <c r="AI561" s="51"/>
      <c r="AJ561" s="51"/>
      <c r="AK561" s="51"/>
      <c r="AL561" s="51"/>
      <c r="AM561" s="51"/>
      <c r="AN561" s="51"/>
      <c r="AO561" s="51"/>
      <c r="AP561" s="51"/>
      <c r="AQ561" s="51"/>
      <c r="AR561" s="51"/>
      <c r="AS561" s="51"/>
      <c r="AT561" s="51"/>
    </row>
    <row r="562" spans="1:46" ht="17">
      <c r="A562" s="11">
        <v>44385</v>
      </c>
      <c r="B562" s="11">
        <v>44385</v>
      </c>
      <c r="C562" s="12" t="s">
        <v>1687</v>
      </c>
      <c r="D562" s="29" t="s">
        <v>1688</v>
      </c>
      <c r="E562" s="14" t="s">
        <v>74</v>
      </c>
      <c r="F562" s="14" t="s">
        <v>336</v>
      </c>
      <c r="G562" s="46" t="s">
        <v>1174</v>
      </c>
      <c r="H562" s="16">
        <v>0.75</v>
      </c>
      <c r="I562" s="17" t="s">
        <v>28</v>
      </c>
      <c r="J562" s="18">
        <v>10000</v>
      </c>
      <c r="K562" s="19" t="s">
        <v>409</v>
      </c>
      <c r="L562" s="19" t="s">
        <v>188</v>
      </c>
      <c r="M562" s="19" t="s">
        <v>1689</v>
      </c>
      <c r="N562" s="14" t="s">
        <v>37</v>
      </c>
      <c r="O562" s="21">
        <v>44385</v>
      </c>
      <c r="P562" s="22">
        <v>837</v>
      </c>
      <c r="Q562" s="23"/>
      <c r="R562" s="19"/>
      <c r="S562" s="51"/>
      <c r="T562" s="51"/>
      <c r="U562" s="51"/>
      <c r="V562" s="51"/>
      <c r="W562" s="51"/>
      <c r="X562" s="51"/>
      <c r="Y562" s="51"/>
      <c r="Z562" s="51"/>
      <c r="AA562" s="51"/>
      <c r="AB562" s="51"/>
      <c r="AC562" s="51"/>
      <c r="AD562" s="51"/>
      <c r="AE562" s="51"/>
      <c r="AF562" s="51"/>
      <c r="AG562" s="51"/>
      <c r="AH562" s="51"/>
      <c r="AI562" s="51"/>
      <c r="AJ562" s="51"/>
      <c r="AK562" s="51"/>
      <c r="AL562" s="51"/>
      <c r="AM562" s="51"/>
      <c r="AN562" s="51"/>
      <c r="AO562" s="51"/>
      <c r="AP562" s="51"/>
      <c r="AQ562" s="51"/>
      <c r="AR562" s="51"/>
      <c r="AS562" s="51"/>
      <c r="AT562" s="51"/>
    </row>
    <row r="563" spans="1:46" ht="34">
      <c r="A563" s="11">
        <v>44385</v>
      </c>
      <c r="B563" s="11">
        <v>44385</v>
      </c>
      <c r="C563" s="12">
        <v>985475059</v>
      </c>
      <c r="D563" s="29" t="s">
        <v>1690</v>
      </c>
      <c r="E563" s="14" t="s">
        <v>19</v>
      </c>
      <c r="F563" s="14" t="s">
        <v>66</v>
      </c>
      <c r="G563" s="46" t="s">
        <v>116</v>
      </c>
      <c r="H563" s="16">
        <v>0.25</v>
      </c>
      <c r="I563" s="17" t="s">
        <v>46</v>
      </c>
      <c r="J563" s="18">
        <v>5000</v>
      </c>
      <c r="K563" s="19" t="s">
        <v>254</v>
      </c>
      <c r="L563" s="19" t="s">
        <v>1691</v>
      </c>
      <c r="M563" s="19" t="s">
        <v>1692</v>
      </c>
      <c r="N563" s="14" t="s">
        <v>37</v>
      </c>
      <c r="O563" s="21"/>
      <c r="P563" s="22"/>
      <c r="Q563" s="23"/>
      <c r="R563" s="19"/>
      <c r="S563" s="51"/>
      <c r="T563" s="51"/>
      <c r="U563" s="51"/>
      <c r="V563" s="51"/>
      <c r="W563" s="51"/>
      <c r="X563" s="51"/>
      <c r="Y563" s="51"/>
      <c r="Z563" s="51"/>
      <c r="AA563" s="51"/>
      <c r="AB563" s="51"/>
      <c r="AC563" s="51"/>
      <c r="AD563" s="51"/>
      <c r="AE563" s="51"/>
      <c r="AF563" s="51"/>
      <c r="AG563" s="51"/>
      <c r="AH563" s="51"/>
      <c r="AI563" s="51"/>
      <c r="AJ563" s="51"/>
      <c r="AK563" s="51"/>
      <c r="AL563" s="51"/>
      <c r="AM563" s="51"/>
      <c r="AN563" s="51"/>
      <c r="AO563" s="51"/>
      <c r="AP563" s="51"/>
      <c r="AQ563" s="51"/>
      <c r="AR563" s="51"/>
      <c r="AS563" s="51"/>
      <c r="AT563" s="51"/>
    </row>
    <row r="564" spans="1:46" ht="34">
      <c r="A564" s="11">
        <v>44385</v>
      </c>
      <c r="B564" s="11">
        <v>44385</v>
      </c>
      <c r="C564" s="12" t="s">
        <v>1693</v>
      </c>
      <c r="D564" s="29" t="s">
        <v>1694</v>
      </c>
      <c r="E564" s="14" t="s">
        <v>74</v>
      </c>
      <c r="F564" s="14" t="s">
        <v>135</v>
      </c>
      <c r="G564" s="46" t="s">
        <v>253</v>
      </c>
      <c r="H564" s="16">
        <v>0.5</v>
      </c>
      <c r="I564" s="17" t="s">
        <v>28</v>
      </c>
      <c r="J564" s="18">
        <v>30000</v>
      </c>
      <c r="K564" s="19" t="s">
        <v>23</v>
      </c>
      <c r="L564" s="19" t="s">
        <v>1695</v>
      </c>
      <c r="M564" s="19" t="s">
        <v>267</v>
      </c>
      <c r="N564" s="14" t="s">
        <v>37</v>
      </c>
      <c r="O564" s="21"/>
      <c r="P564" s="22"/>
      <c r="Q564" s="23" t="s">
        <v>139</v>
      </c>
      <c r="R564" s="19"/>
      <c r="S564" s="51"/>
      <c r="T564" s="51"/>
      <c r="U564" s="51"/>
      <c r="V564" s="51"/>
      <c r="W564" s="51"/>
      <c r="X564" s="51"/>
      <c r="Y564" s="51"/>
      <c r="Z564" s="51"/>
      <c r="AA564" s="51"/>
      <c r="AB564" s="51"/>
      <c r="AC564" s="51"/>
      <c r="AD564" s="51"/>
      <c r="AE564" s="51"/>
      <c r="AF564" s="51"/>
      <c r="AG564" s="51"/>
      <c r="AH564" s="51"/>
      <c r="AI564" s="51"/>
      <c r="AJ564" s="51"/>
      <c r="AK564" s="51"/>
      <c r="AL564" s="51"/>
      <c r="AM564" s="51"/>
      <c r="AN564" s="51"/>
      <c r="AO564" s="51"/>
      <c r="AP564" s="51"/>
      <c r="AQ564" s="51"/>
      <c r="AR564" s="51"/>
      <c r="AS564" s="51"/>
      <c r="AT564" s="51"/>
    </row>
    <row r="565" spans="1:46" ht="34">
      <c r="A565" s="11">
        <v>44385</v>
      </c>
      <c r="B565" s="11">
        <v>44385</v>
      </c>
      <c r="C565" s="12" t="s">
        <v>1696</v>
      </c>
      <c r="D565" s="29" t="s">
        <v>1697</v>
      </c>
      <c r="E565" s="14" t="s">
        <v>19</v>
      </c>
      <c r="F565" s="14" t="s">
        <v>337</v>
      </c>
      <c r="G565" s="46" t="s">
        <v>797</v>
      </c>
      <c r="H565" s="16">
        <v>0.5</v>
      </c>
      <c r="I565" s="17" t="s">
        <v>583</v>
      </c>
      <c r="J565" s="18">
        <v>5000</v>
      </c>
      <c r="K565" s="19" t="s">
        <v>42</v>
      </c>
      <c r="L565" s="19"/>
      <c r="M565" s="19" t="s">
        <v>1698</v>
      </c>
      <c r="N565" s="14" t="s">
        <v>37</v>
      </c>
      <c r="O565" s="21"/>
      <c r="P565" s="22"/>
      <c r="Q565" s="23"/>
      <c r="R565" s="19"/>
      <c r="S565" s="51"/>
      <c r="T565" s="51"/>
      <c r="U565" s="51"/>
      <c r="V565" s="51"/>
      <c r="W565" s="51"/>
      <c r="X565" s="51"/>
      <c r="Y565" s="51"/>
      <c r="Z565" s="51"/>
      <c r="AA565" s="51"/>
      <c r="AB565" s="51"/>
      <c r="AC565" s="51"/>
      <c r="AD565" s="51"/>
      <c r="AE565" s="51"/>
      <c r="AF565" s="51"/>
      <c r="AG565" s="51"/>
      <c r="AH565" s="51"/>
      <c r="AI565" s="51"/>
      <c r="AJ565" s="51"/>
      <c r="AK565" s="51"/>
      <c r="AL565" s="51"/>
      <c r="AM565" s="51"/>
      <c r="AN565" s="51"/>
      <c r="AO565" s="51"/>
      <c r="AP565" s="51"/>
      <c r="AQ565" s="51"/>
      <c r="AR565" s="51"/>
      <c r="AS565" s="51"/>
      <c r="AT565" s="51"/>
    </row>
    <row r="566" spans="1:46" ht="34">
      <c r="A566" s="31">
        <v>44384</v>
      </c>
      <c r="B566" s="31">
        <v>44384</v>
      </c>
      <c r="C566" s="68">
        <v>100020101423</v>
      </c>
      <c r="D566" s="32" t="s">
        <v>1699</v>
      </c>
      <c r="E566" s="14" t="s">
        <v>19</v>
      </c>
      <c r="F566" s="14" t="s">
        <v>35</v>
      </c>
      <c r="G566" s="15" t="s">
        <v>167</v>
      </c>
      <c r="H566" s="16">
        <v>1</v>
      </c>
      <c r="I566" s="17" t="s">
        <v>46</v>
      </c>
      <c r="J566" s="18">
        <v>3079</v>
      </c>
      <c r="K566" s="19" t="s">
        <v>23</v>
      </c>
      <c r="L566" s="19" t="s">
        <v>1700</v>
      </c>
      <c r="M566" s="19" t="s">
        <v>1701</v>
      </c>
      <c r="N566" s="20" t="s">
        <v>37</v>
      </c>
      <c r="O566" s="36">
        <v>44394</v>
      </c>
      <c r="P566" s="22">
        <v>3079</v>
      </c>
      <c r="Q566" s="23" t="s">
        <v>93</v>
      </c>
      <c r="R566" s="19"/>
      <c r="S566" s="51"/>
      <c r="T566" s="51"/>
      <c r="U566" s="51"/>
      <c r="V566" s="51"/>
      <c r="W566" s="51"/>
      <c r="X566" s="51"/>
      <c r="Y566" s="51"/>
      <c r="Z566" s="51"/>
      <c r="AA566" s="51"/>
      <c r="AB566" s="51"/>
      <c r="AC566" s="51"/>
      <c r="AD566" s="51"/>
      <c r="AE566" s="51"/>
      <c r="AF566" s="51"/>
      <c r="AG566" s="51"/>
      <c r="AH566" s="51"/>
      <c r="AI566" s="51"/>
      <c r="AJ566" s="51"/>
      <c r="AK566" s="51"/>
      <c r="AL566" s="51"/>
      <c r="AM566" s="51"/>
      <c r="AN566" s="51"/>
      <c r="AO566" s="51"/>
      <c r="AP566" s="51"/>
      <c r="AQ566" s="51"/>
      <c r="AR566" s="51"/>
      <c r="AS566" s="51"/>
      <c r="AT566" s="51"/>
    </row>
    <row r="567" spans="1:46" ht="17">
      <c r="A567" s="11">
        <v>44385</v>
      </c>
      <c r="B567" s="11">
        <v>44385</v>
      </c>
      <c r="C567" s="12" t="s">
        <v>1702</v>
      </c>
      <c r="D567" s="29" t="s">
        <v>1703</v>
      </c>
      <c r="E567" s="14" t="s">
        <v>19</v>
      </c>
      <c r="F567" s="14" t="s">
        <v>337</v>
      </c>
      <c r="G567" s="46" t="s">
        <v>1360</v>
      </c>
      <c r="H567" s="16">
        <v>0.5</v>
      </c>
      <c r="I567" s="17" t="s">
        <v>28</v>
      </c>
      <c r="J567" s="18">
        <v>8000</v>
      </c>
      <c r="K567" s="19" t="s">
        <v>23</v>
      </c>
      <c r="L567" s="19" t="s">
        <v>188</v>
      </c>
      <c r="M567" s="19" t="s">
        <v>1704</v>
      </c>
      <c r="N567" s="14" t="s">
        <v>37</v>
      </c>
      <c r="O567" s="21"/>
      <c r="P567" s="22"/>
      <c r="Q567" s="23"/>
      <c r="R567" s="19"/>
      <c r="S567" s="51"/>
      <c r="T567" s="51"/>
      <c r="U567" s="51"/>
      <c r="V567" s="51"/>
      <c r="W567" s="51"/>
      <c r="X567" s="51"/>
      <c r="Y567" s="51"/>
      <c r="Z567" s="51"/>
      <c r="AA567" s="51"/>
      <c r="AB567" s="51"/>
      <c r="AC567" s="51"/>
      <c r="AD567" s="51"/>
      <c r="AE567" s="51"/>
      <c r="AF567" s="51"/>
      <c r="AG567" s="51"/>
      <c r="AH567" s="51"/>
      <c r="AI567" s="51"/>
      <c r="AJ567" s="51"/>
      <c r="AK567" s="51"/>
      <c r="AL567" s="51"/>
      <c r="AM567" s="51"/>
      <c r="AN567" s="51"/>
      <c r="AO567" s="51"/>
      <c r="AP567" s="51"/>
      <c r="AQ567" s="51"/>
      <c r="AR567" s="51"/>
      <c r="AS567" s="51"/>
      <c r="AT567" s="51"/>
    </row>
    <row r="568" spans="1:46" ht="34">
      <c r="A568" s="11">
        <v>44385</v>
      </c>
      <c r="B568" s="11">
        <v>44385</v>
      </c>
      <c r="C568" s="12" t="s">
        <v>1705</v>
      </c>
      <c r="D568" s="29" t="s">
        <v>1706</v>
      </c>
      <c r="E568" s="14" t="s">
        <v>19</v>
      </c>
      <c r="F568" s="14" t="s">
        <v>337</v>
      </c>
      <c r="G568" s="46" t="s">
        <v>1360</v>
      </c>
      <c r="H568" s="16">
        <v>0.5</v>
      </c>
      <c r="I568" s="17" t="s">
        <v>583</v>
      </c>
      <c r="J568" s="18">
        <v>30000</v>
      </c>
      <c r="K568" s="19" t="s">
        <v>1707</v>
      </c>
      <c r="L568" s="19" t="s">
        <v>1708</v>
      </c>
      <c r="M568" s="19" t="s">
        <v>1709</v>
      </c>
      <c r="N568" s="14" t="s">
        <v>37</v>
      </c>
      <c r="O568" s="21"/>
      <c r="P568" s="22"/>
      <c r="Q568" s="23"/>
      <c r="R568" s="19"/>
      <c r="S568" s="51"/>
      <c r="T568" s="51"/>
      <c r="U568" s="51"/>
      <c r="V568" s="51"/>
      <c r="W568" s="51"/>
      <c r="X568" s="51"/>
      <c r="Y568" s="51"/>
      <c r="Z568" s="51"/>
      <c r="AA568" s="51"/>
      <c r="AB568" s="51"/>
      <c r="AC568" s="51"/>
      <c r="AD568" s="51"/>
      <c r="AE568" s="51"/>
      <c r="AF568" s="51"/>
      <c r="AG568" s="51"/>
      <c r="AH568" s="51"/>
      <c r="AI568" s="51"/>
      <c r="AJ568" s="51"/>
      <c r="AK568" s="51"/>
      <c r="AL568" s="51"/>
      <c r="AM568" s="51"/>
      <c r="AN568" s="51"/>
      <c r="AO568" s="51"/>
      <c r="AP568" s="51"/>
      <c r="AQ568" s="51"/>
      <c r="AR568" s="51"/>
      <c r="AS568" s="51"/>
      <c r="AT568" s="51"/>
    </row>
    <row r="569" spans="1:46" ht="17">
      <c r="A569" s="11">
        <v>44385</v>
      </c>
      <c r="B569" s="11">
        <v>44385</v>
      </c>
      <c r="C569" s="12" t="s">
        <v>1710</v>
      </c>
      <c r="D569" s="29" t="s">
        <v>1711</v>
      </c>
      <c r="E569" s="14" t="s">
        <v>19</v>
      </c>
      <c r="F569" s="14" t="s">
        <v>337</v>
      </c>
      <c r="G569" s="46" t="s">
        <v>1098</v>
      </c>
      <c r="H569" s="16">
        <v>0.25</v>
      </c>
      <c r="I569" s="17" t="s">
        <v>54</v>
      </c>
      <c r="J569" s="18">
        <v>5000</v>
      </c>
      <c r="K569" s="19" t="s">
        <v>23</v>
      </c>
      <c r="L569" s="19"/>
      <c r="M569" s="19" t="s">
        <v>1712</v>
      </c>
      <c r="N569" s="14" t="s">
        <v>37</v>
      </c>
      <c r="O569" s="21"/>
      <c r="P569" s="22"/>
      <c r="Q569" s="23"/>
      <c r="R569" s="19"/>
      <c r="S569" s="51"/>
      <c r="T569" s="51"/>
      <c r="U569" s="51"/>
      <c r="V569" s="51"/>
      <c r="W569" s="51"/>
      <c r="X569" s="51"/>
      <c r="Y569" s="51"/>
      <c r="Z569" s="51"/>
      <c r="AA569" s="51"/>
      <c r="AB569" s="51"/>
      <c r="AC569" s="51"/>
      <c r="AD569" s="51"/>
      <c r="AE569" s="51"/>
      <c r="AF569" s="51"/>
      <c r="AG569" s="51"/>
      <c r="AH569" s="51"/>
      <c r="AI569" s="51"/>
      <c r="AJ569" s="51"/>
      <c r="AK569" s="51"/>
      <c r="AL569" s="51"/>
      <c r="AM569" s="51"/>
      <c r="AN569" s="51"/>
      <c r="AO569" s="51"/>
      <c r="AP569" s="51"/>
      <c r="AQ569" s="51"/>
      <c r="AR569" s="51"/>
      <c r="AS569" s="51"/>
      <c r="AT569" s="51"/>
    </row>
    <row r="570" spans="1:46" ht="17">
      <c r="A570" s="11">
        <v>44384</v>
      </c>
      <c r="B570" s="11">
        <v>44384</v>
      </c>
      <c r="C570" s="12">
        <v>100011115294</v>
      </c>
      <c r="D570" s="32" t="s">
        <v>1713</v>
      </c>
      <c r="E570" s="14" t="s">
        <v>19</v>
      </c>
      <c r="F570" s="14" t="s">
        <v>337</v>
      </c>
      <c r="G570" s="15" t="s">
        <v>1072</v>
      </c>
      <c r="H570" s="16">
        <v>1</v>
      </c>
      <c r="I570" s="17" t="s">
        <v>46</v>
      </c>
      <c r="J570" s="18">
        <v>3000</v>
      </c>
      <c r="K570" s="19" t="s">
        <v>23</v>
      </c>
      <c r="L570" s="19"/>
      <c r="M570" s="19" t="s">
        <v>1714</v>
      </c>
      <c r="N570" s="20" t="s">
        <v>37</v>
      </c>
      <c r="O570" s="36">
        <v>44384</v>
      </c>
      <c r="P570" s="22">
        <v>2730</v>
      </c>
      <c r="Q570" s="23" t="s">
        <v>93</v>
      </c>
      <c r="R570" s="19"/>
      <c r="S570" s="51"/>
      <c r="T570" s="51"/>
      <c r="U570" s="51"/>
      <c r="V570" s="51"/>
      <c r="W570" s="51"/>
      <c r="X570" s="51"/>
      <c r="Y570" s="51"/>
      <c r="Z570" s="51"/>
      <c r="AA570" s="51"/>
      <c r="AB570" s="51"/>
      <c r="AC570" s="51"/>
      <c r="AD570" s="51"/>
      <c r="AE570" s="51"/>
      <c r="AF570" s="51"/>
      <c r="AG570" s="51"/>
      <c r="AH570" s="51"/>
      <c r="AI570" s="51"/>
      <c r="AJ570" s="51"/>
      <c r="AK570" s="51"/>
      <c r="AL570" s="51"/>
      <c r="AM570" s="51"/>
      <c r="AN570" s="51"/>
      <c r="AO570" s="51"/>
      <c r="AP570" s="51"/>
      <c r="AQ570" s="51"/>
      <c r="AR570" s="51"/>
      <c r="AS570" s="51"/>
      <c r="AT570" s="51"/>
    </row>
    <row r="571" spans="1:46" ht="68">
      <c r="A571" s="11">
        <v>44386</v>
      </c>
      <c r="B571" s="11">
        <v>44386</v>
      </c>
      <c r="C571" s="12" t="s">
        <v>1715</v>
      </c>
      <c r="D571" s="29" t="s">
        <v>1716</v>
      </c>
      <c r="E571" s="14">
        <v>400</v>
      </c>
      <c r="F571" s="14" t="s">
        <v>135</v>
      </c>
      <c r="G571" s="46" t="s">
        <v>162</v>
      </c>
      <c r="H571" s="16">
        <v>0.75</v>
      </c>
      <c r="I571" s="17" t="s">
        <v>46</v>
      </c>
      <c r="J571" s="18">
        <v>20000</v>
      </c>
      <c r="K571" s="19" t="s">
        <v>1717</v>
      </c>
      <c r="L571" s="19" t="s">
        <v>1718</v>
      </c>
      <c r="M571" s="19" t="s">
        <v>228</v>
      </c>
      <c r="N571" s="14" t="s">
        <v>37</v>
      </c>
      <c r="O571" s="21"/>
      <c r="P571" s="22"/>
      <c r="Q571" s="23"/>
      <c r="R571" s="19"/>
      <c r="S571" s="51"/>
      <c r="T571" s="51"/>
      <c r="U571" s="51"/>
      <c r="V571" s="51"/>
      <c r="W571" s="51"/>
      <c r="X571" s="51"/>
      <c r="Y571" s="51"/>
      <c r="Z571" s="51"/>
      <c r="AA571" s="51"/>
      <c r="AB571" s="51"/>
      <c r="AC571" s="51"/>
      <c r="AD571" s="51"/>
      <c r="AE571" s="51"/>
      <c r="AF571" s="51"/>
      <c r="AG571" s="51"/>
      <c r="AH571" s="51"/>
      <c r="AI571" s="51"/>
      <c r="AJ571" s="51"/>
      <c r="AK571" s="51"/>
      <c r="AL571" s="51"/>
      <c r="AM571" s="51"/>
      <c r="AN571" s="51"/>
      <c r="AO571" s="51"/>
      <c r="AP571" s="51"/>
      <c r="AQ571" s="51"/>
      <c r="AR571" s="51"/>
      <c r="AS571" s="51"/>
      <c r="AT571" s="51"/>
    </row>
    <row r="572" spans="1:46" ht="34">
      <c r="A572" s="11">
        <v>44386</v>
      </c>
      <c r="B572" s="11">
        <v>44386</v>
      </c>
      <c r="C572" s="12" t="s">
        <v>1719</v>
      </c>
      <c r="D572" s="29" t="s">
        <v>1720</v>
      </c>
      <c r="E572" s="14" t="s">
        <v>74</v>
      </c>
      <c r="F572" s="14" t="s">
        <v>135</v>
      </c>
      <c r="G572" s="46" t="s">
        <v>1145</v>
      </c>
      <c r="H572" s="16">
        <v>0.5</v>
      </c>
      <c r="I572" s="17" t="s">
        <v>28</v>
      </c>
      <c r="J572" s="18">
        <v>3000</v>
      </c>
      <c r="K572" s="19" t="s">
        <v>23</v>
      </c>
      <c r="L572" s="19"/>
      <c r="M572" s="19" t="s">
        <v>267</v>
      </c>
      <c r="N572" s="14" t="s">
        <v>37</v>
      </c>
      <c r="O572" s="21"/>
      <c r="P572" s="22"/>
      <c r="Q572" s="23" t="s">
        <v>93</v>
      </c>
      <c r="R572" s="19" t="s">
        <v>1721</v>
      </c>
      <c r="S572" s="51"/>
      <c r="T572" s="51"/>
      <c r="U572" s="51"/>
      <c r="V572" s="51"/>
      <c r="W572" s="51"/>
      <c r="X572" s="51"/>
      <c r="Y572" s="51"/>
      <c r="Z572" s="51"/>
      <c r="AA572" s="51"/>
      <c r="AB572" s="51"/>
      <c r="AC572" s="51"/>
      <c r="AD572" s="51"/>
      <c r="AE572" s="51"/>
      <c r="AF572" s="51"/>
      <c r="AG572" s="51"/>
      <c r="AH572" s="51"/>
      <c r="AI572" s="51"/>
      <c r="AJ572" s="51"/>
      <c r="AK572" s="51"/>
      <c r="AL572" s="51"/>
      <c r="AM572" s="51"/>
      <c r="AN572" s="51"/>
      <c r="AO572" s="51"/>
      <c r="AP572" s="51"/>
      <c r="AQ572" s="51"/>
      <c r="AR572" s="51"/>
      <c r="AS572" s="51"/>
      <c r="AT572" s="51"/>
    </row>
    <row r="573" spans="1:46" ht="17">
      <c r="A573" s="11">
        <v>44386</v>
      </c>
      <c r="B573" s="11">
        <v>44385</v>
      </c>
      <c r="C573" s="12" t="s">
        <v>1722</v>
      </c>
      <c r="D573" s="29" t="s">
        <v>1723</v>
      </c>
      <c r="E573" s="14" t="s">
        <v>74</v>
      </c>
      <c r="F573" s="14" t="s">
        <v>135</v>
      </c>
      <c r="G573" s="46" t="s">
        <v>1661</v>
      </c>
      <c r="H573" s="16">
        <v>0.5</v>
      </c>
      <c r="I573" s="17"/>
      <c r="J573" s="18">
        <v>4000</v>
      </c>
      <c r="K573" s="19" t="s">
        <v>254</v>
      </c>
      <c r="L573" s="19"/>
      <c r="M573" s="19" t="s">
        <v>228</v>
      </c>
      <c r="N573" s="14" t="s">
        <v>37</v>
      </c>
      <c r="O573" s="21"/>
      <c r="P573" s="22"/>
      <c r="Q573" s="23" t="s">
        <v>139</v>
      </c>
      <c r="R573" s="19"/>
      <c r="S573" s="51"/>
      <c r="T573" s="51"/>
      <c r="U573" s="51"/>
      <c r="V573" s="51"/>
      <c r="W573" s="51"/>
      <c r="X573" s="51"/>
      <c r="Y573" s="51"/>
      <c r="Z573" s="51"/>
      <c r="AA573" s="51"/>
      <c r="AB573" s="51"/>
      <c r="AC573" s="51"/>
      <c r="AD573" s="51"/>
      <c r="AE573" s="51"/>
      <c r="AF573" s="51"/>
      <c r="AG573" s="51"/>
      <c r="AH573" s="51"/>
      <c r="AI573" s="51"/>
      <c r="AJ573" s="51"/>
      <c r="AK573" s="51"/>
      <c r="AL573" s="51"/>
      <c r="AM573" s="51"/>
      <c r="AN573" s="51"/>
      <c r="AO573" s="51"/>
      <c r="AP573" s="51"/>
      <c r="AQ573" s="51"/>
      <c r="AR573" s="51"/>
      <c r="AS573" s="51"/>
      <c r="AT573" s="51"/>
    </row>
    <row r="574" spans="1:46" ht="51">
      <c r="A574" s="11">
        <v>44386</v>
      </c>
      <c r="B574" s="11">
        <v>44386</v>
      </c>
      <c r="C574" s="12" t="s">
        <v>1724</v>
      </c>
      <c r="D574" s="29" t="s">
        <v>1725</v>
      </c>
      <c r="E574" s="14" t="s">
        <v>74</v>
      </c>
      <c r="F574" s="14" t="s">
        <v>135</v>
      </c>
      <c r="G574" s="46" t="s">
        <v>1077</v>
      </c>
      <c r="H574" s="16">
        <v>0.5</v>
      </c>
      <c r="I574" s="17" t="s">
        <v>28</v>
      </c>
      <c r="J574" s="18">
        <v>3000</v>
      </c>
      <c r="K574" s="19" t="s">
        <v>23</v>
      </c>
      <c r="L574" s="19" t="s">
        <v>1726</v>
      </c>
      <c r="M574" s="19" t="s">
        <v>228</v>
      </c>
      <c r="N574" s="14" t="s">
        <v>37</v>
      </c>
      <c r="O574" s="21"/>
      <c r="P574" s="22"/>
      <c r="Q574" s="23" t="s">
        <v>139</v>
      </c>
      <c r="R574" s="19" t="s">
        <v>1727</v>
      </c>
      <c r="S574" s="51"/>
      <c r="T574" s="51"/>
      <c r="U574" s="51"/>
      <c r="V574" s="51"/>
      <c r="W574" s="51"/>
      <c r="X574" s="51"/>
      <c r="Y574" s="51"/>
      <c r="Z574" s="51"/>
      <c r="AA574" s="51"/>
      <c r="AB574" s="51"/>
      <c r="AC574" s="51"/>
      <c r="AD574" s="51"/>
      <c r="AE574" s="51"/>
      <c r="AF574" s="51"/>
      <c r="AG574" s="51"/>
      <c r="AH574" s="51"/>
      <c r="AI574" s="51"/>
      <c r="AJ574" s="51"/>
      <c r="AK574" s="51"/>
      <c r="AL574" s="51"/>
      <c r="AM574" s="51"/>
      <c r="AN574" s="51"/>
      <c r="AO574" s="51"/>
      <c r="AP574" s="51"/>
      <c r="AQ574" s="51"/>
      <c r="AR574" s="51"/>
      <c r="AS574" s="51"/>
      <c r="AT574" s="51"/>
    </row>
    <row r="575" spans="1:46" ht="119">
      <c r="A575" s="11">
        <v>44384</v>
      </c>
      <c r="B575" s="11">
        <v>44384</v>
      </c>
      <c r="C575" s="12" t="s">
        <v>1728</v>
      </c>
      <c r="D575" s="13" t="s">
        <v>1729</v>
      </c>
      <c r="E575" s="14" t="s">
        <v>19</v>
      </c>
      <c r="F575" s="14" t="s">
        <v>39</v>
      </c>
      <c r="G575" s="15" t="s">
        <v>569</v>
      </c>
      <c r="H575" s="16">
        <v>1</v>
      </c>
      <c r="I575" s="17" t="s">
        <v>46</v>
      </c>
      <c r="J575" s="18">
        <v>8000</v>
      </c>
      <c r="K575" s="19" t="s">
        <v>1518</v>
      </c>
      <c r="L575" s="19" t="s">
        <v>1519</v>
      </c>
      <c r="M575" s="19" t="s">
        <v>1520</v>
      </c>
      <c r="N575" s="20" t="s">
        <v>37</v>
      </c>
      <c r="O575" s="36">
        <v>44386</v>
      </c>
      <c r="P575" s="22">
        <v>19087</v>
      </c>
      <c r="Q575" s="23" t="s">
        <v>93</v>
      </c>
      <c r="R575" s="19"/>
      <c r="S575" s="51"/>
      <c r="T575" s="51"/>
      <c r="U575" s="51"/>
      <c r="V575" s="51"/>
      <c r="W575" s="51"/>
      <c r="X575" s="51"/>
      <c r="Y575" s="51"/>
      <c r="Z575" s="51"/>
      <c r="AA575" s="51"/>
      <c r="AB575" s="51"/>
      <c r="AC575" s="51"/>
      <c r="AD575" s="51"/>
      <c r="AE575" s="51"/>
      <c r="AF575" s="51"/>
      <c r="AG575" s="51"/>
      <c r="AH575" s="51"/>
      <c r="AI575" s="51"/>
      <c r="AJ575" s="51"/>
      <c r="AK575" s="51"/>
      <c r="AL575" s="51"/>
      <c r="AM575" s="51"/>
      <c r="AN575" s="51"/>
      <c r="AO575" s="51"/>
      <c r="AP575" s="51"/>
      <c r="AQ575" s="51"/>
      <c r="AR575" s="51"/>
      <c r="AS575" s="51"/>
      <c r="AT575" s="51"/>
    </row>
    <row r="576" spans="1:46" ht="51">
      <c r="A576" s="11">
        <v>44386</v>
      </c>
      <c r="B576" s="11">
        <v>44386</v>
      </c>
      <c r="C576" s="12" t="s">
        <v>1730</v>
      </c>
      <c r="D576" s="29" t="s">
        <v>1731</v>
      </c>
      <c r="E576" s="14" t="s">
        <v>74</v>
      </c>
      <c r="F576" s="14" t="s">
        <v>135</v>
      </c>
      <c r="G576" s="46" t="s">
        <v>1207</v>
      </c>
      <c r="H576" s="16">
        <v>0.5</v>
      </c>
      <c r="I576" s="17" t="s">
        <v>28</v>
      </c>
      <c r="J576" s="18">
        <v>10000</v>
      </c>
      <c r="K576" s="19" t="s">
        <v>42</v>
      </c>
      <c r="L576" s="19" t="s">
        <v>1732</v>
      </c>
      <c r="M576" s="19" t="s">
        <v>228</v>
      </c>
      <c r="N576" s="14" t="s">
        <v>37</v>
      </c>
      <c r="O576" s="21"/>
      <c r="P576" s="22"/>
      <c r="Q576" s="23"/>
      <c r="R576" s="19" t="s">
        <v>1733</v>
      </c>
      <c r="S576" s="51"/>
      <c r="T576" s="51"/>
      <c r="U576" s="51"/>
      <c r="V576" s="51"/>
      <c r="W576" s="51"/>
      <c r="X576" s="51"/>
      <c r="Y576" s="51"/>
      <c r="Z576" s="51"/>
      <c r="AA576" s="51"/>
      <c r="AB576" s="51"/>
      <c r="AC576" s="51"/>
      <c r="AD576" s="51"/>
      <c r="AE576" s="51"/>
      <c r="AF576" s="51"/>
      <c r="AG576" s="51"/>
      <c r="AH576" s="51"/>
      <c r="AI576" s="51"/>
      <c r="AJ576" s="51"/>
      <c r="AK576" s="51"/>
      <c r="AL576" s="51"/>
      <c r="AM576" s="51"/>
      <c r="AN576" s="51"/>
      <c r="AO576" s="51"/>
      <c r="AP576" s="51"/>
      <c r="AQ576" s="51"/>
      <c r="AR576" s="51"/>
      <c r="AS576" s="51"/>
      <c r="AT576" s="51"/>
    </row>
    <row r="577" spans="1:46" ht="34">
      <c r="A577" s="11">
        <v>44386</v>
      </c>
      <c r="B577" s="11">
        <v>44379</v>
      </c>
      <c r="C577" s="12">
        <v>307971</v>
      </c>
      <c r="D577" s="29" t="s">
        <v>1734</v>
      </c>
      <c r="E577" s="14" t="s">
        <v>74</v>
      </c>
      <c r="F577" s="14" t="s">
        <v>135</v>
      </c>
      <c r="G577" s="46" t="s">
        <v>1145</v>
      </c>
      <c r="H577" s="16">
        <v>0.5</v>
      </c>
      <c r="I577" s="17" t="s">
        <v>54</v>
      </c>
      <c r="J577" s="18">
        <v>18000</v>
      </c>
      <c r="K577" s="19" t="s">
        <v>1026</v>
      </c>
      <c r="L577" s="19" t="s">
        <v>1735</v>
      </c>
      <c r="M577" s="19" t="s">
        <v>228</v>
      </c>
      <c r="N577" s="14" t="s">
        <v>37</v>
      </c>
      <c r="O577" s="21"/>
      <c r="P577" s="22"/>
      <c r="Q577" s="23"/>
      <c r="R577" s="19" t="s">
        <v>1736</v>
      </c>
      <c r="S577" s="51"/>
      <c r="T577" s="51"/>
      <c r="U577" s="51"/>
      <c r="V577" s="51"/>
      <c r="W577" s="51"/>
      <c r="X577" s="51"/>
      <c r="Y577" s="51"/>
      <c r="Z577" s="51"/>
      <c r="AA577" s="51"/>
      <c r="AB577" s="51"/>
      <c r="AC577" s="51"/>
      <c r="AD577" s="51"/>
      <c r="AE577" s="51"/>
      <c r="AF577" s="51"/>
      <c r="AG577" s="51"/>
      <c r="AH577" s="51"/>
      <c r="AI577" s="51"/>
      <c r="AJ577" s="51"/>
      <c r="AK577" s="51"/>
      <c r="AL577" s="51"/>
      <c r="AM577" s="51"/>
      <c r="AN577" s="51"/>
      <c r="AO577" s="51"/>
      <c r="AP577" s="51"/>
      <c r="AQ577" s="51"/>
      <c r="AR577" s="51"/>
      <c r="AS577" s="51"/>
      <c r="AT577" s="51"/>
    </row>
    <row r="578" spans="1:46" ht="34">
      <c r="A578" s="11">
        <v>44386</v>
      </c>
      <c r="B578" s="11">
        <v>44386</v>
      </c>
      <c r="C578" s="12" t="s">
        <v>1737</v>
      </c>
      <c r="D578" s="29" t="s">
        <v>1738</v>
      </c>
      <c r="E578" s="14" t="s">
        <v>74</v>
      </c>
      <c r="F578" s="14" t="s">
        <v>135</v>
      </c>
      <c r="G578" s="46" t="s">
        <v>253</v>
      </c>
      <c r="H578" s="16">
        <v>0.75</v>
      </c>
      <c r="I578" s="17" t="s">
        <v>28</v>
      </c>
      <c r="J578" s="18">
        <v>10000</v>
      </c>
      <c r="K578" s="19" t="s">
        <v>692</v>
      </c>
      <c r="L578" s="19" t="s">
        <v>1739</v>
      </c>
      <c r="M578" s="19" t="s">
        <v>267</v>
      </c>
      <c r="N578" s="14" t="s">
        <v>37</v>
      </c>
      <c r="O578" s="21"/>
      <c r="P578" s="22"/>
      <c r="Q578" s="23"/>
      <c r="R578" s="19" t="s">
        <v>1740</v>
      </c>
      <c r="S578" s="51"/>
      <c r="T578" s="51"/>
      <c r="U578" s="51"/>
      <c r="V578" s="51"/>
      <c r="W578" s="51"/>
      <c r="X578" s="51"/>
      <c r="Y578" s="51"/>
      <c r="Z578" s="51"/>
      <c r="AA578" s="51"/>
      <c r="AB578" s="51"/>
      <c r="AC578" s="51"/>
      <c r="AD578" s="51"/>
      <c r="AE578" s="51"/>
      <c r="AF578" s="51"/>
      <c r="AG578" s="51"/>
      <c r="AH578" s="51"/>
      <c r="AI578" s="51"/>
      <c r="AJ578" s="51"/>
      <c r="AK578" s="51"/>
      <c r="AL578" s="51"/>
      <c r="AM578" s="51"/>
      <c r="AN578" s="51"/>
      <c r="AO578" s="51"/>
      <c r="AP578" s="51"/>
      <c r="AQ578" s="51"/>
      <c r="AR578" s="51"/>
      <c r="AS578" s="51"/>
      <c r="AT578" s="51"/>
    </row>
    <row r="579" spans="1:46" ht="34">
      <c r="A579" s="11">
        <v>44386</v>
      </c>
      <c r="B579" s="11">
        <v>44386</v>
      </c>
      <c r="C579" s="12" t="s">
        <v>1741</v>
      </c>
      <c r="D579" s="29" t="s">
        <v>1742</v>
      </c>
      <c r="E579" s="14" t="s">
        <v>74</v>
      </c>
      <c r="F579" s="14" t="s">
        <v>135</v>
      </c>
      <c r="G579" s="46" t="s">
        <v>136</v>
      </c>
      <c r="H579" s="16">
        <v>0.5</v>
      </c>
      <c r="I579" s="17" t="s">
        <v>54</v>
      </c>
      <c r="J579" s="18">
        <v>4000</v>
      </c>
      <c r="K579" s="19" t="s">
        <v>819</v>
      </c>
      <c r="L579" s="19" t="s">
        <v>1743</v>
      </c>
      <c r="M579" s="19" t="s">
        <v>228</v>
      </c>
      <c r="N579" s="14" t="s">
        <v>37</v>
      </c>
      <c r="O579" s="21"/>
      <c r="P579" s="22"/>
      <c r="Q579" s="23"/>
      <c r="R579" s="19" t="s">
        <v>1744</v>
      </c>
      <c r="S579" s="51"/>
      <c r="T579" s="51"/>
      <c r="U579" s="51"/>
      <c r="V579" s="51"/>
      <c r="W579" s="51"/>
      <c r="X579" s="51"/>
      <c r="Y579" s="51"/>
      <c r="Z579" s="51"/>
      <c r="AA579" s="51"/>
      <c r="AB579" s="51"/>
      <c r="AC579" s="51"/>
      <c r="AD579" s="51"/>
      <c r="AE579" s="51"/>
      <c r="AF579" s="51"/>
      <c r="AG579" s="51"/>
      <c r="AH579" s="51"/>
      <c r="AI579" s="51"/>
      <c r="AJ579" s="51"/>
      <c r="AK579" s="51"/>
      <c r="AL579" s="51"/>
      <c r="AM579" s="51"/>
      <c r="AN579" s="51"/>
      <c r="AO579" s="51"/>
      <c r="AP579" s="51"/>
      <c r="AQ579" s="51"/>
      <c r="AR579" s="51"/>
      <c r="AS579" s="51"/>
      <c r="AT579" s="51"/>
    </row>
    <row r="580" spans="1:46" ht="34">
      <c r="A580" s="11">
        <v>44386</v>
      </c>
      <c r="B580" s="11">
        <v>80910</v>
      </c>
      <c r="C580" s="12" t="s">
        <v>1745</v>
      </c>
      <c r="D580" s="29" t="s">
        <v>1746</v>
      </c>
      <c r="E580" s="14" t="s">
        <v>74</v>
      </c>
      <c r="F580" s="14" t="s">
        <v>135</v>
      </c>
      <c r="G580" s="46" t="s">
        <v>246</v>
      </c>
      <c r="H580" s="16">
        <v>0.75</v>
      </c>
      <c r="I580" s="17" t="s">
        <v>46</v>
      </c>
      <c r="J580" s="18">
        <v>3000</v>
      </c>
      <c r="K580" s="19" t="s">
        <v>1747</v>
      </c>
      <c r="L580" s="19" t="s">
        <v>1748</v>
      </c>
      <c r="M580" s="19" t="s">
        <v>228</v>
      </c>
      <c r="N580" s="14" t="s">
        <v>37</v>
      </c>
      <c r="O580" s="21"/>
      <c r="P580" s="22"/>
      <c r="Q580" s="23" t="s">
        <v>93</v>
      </c>
      <c r="R580" s="19" t="s">
        <v>1749</v>
      </c>
      <c r="S580" s="51"/>
      <c r="T580" s="51"/>
      <c r="U580" s="51"/>
      <c r="V580" s="51"/>
      <c r="W580" s="51"/>
      <c r="X580" s="51"/>
      <c r="Y580" s="51"/>
      <c r="Z580" s="51"/>
      <c r="AA580" s="51"/>
      <c r="AB580" s="51"/>
      <c r="AC580" s="51"/>
      <c r="AD580" s="51"/>
      <c r="AE580" s="51"/>
      <c r="AF580" s="51"/>
      <c r="AG580" s="51"/>
      <c r="AH580" s="51"/>
      <c r="AI580" s="51"/>
      <c r="AJ580" s="51"/>
      <c r="AK580" s="51"/>
      <c r="AL580" s="51"/>
      <c r="AM580" s="51"/>
      <c r="AN580" s="51"/>
      <c r="AO580" s="51"/>
      <c r="AP580" s="51"/>
      <c r="AQ580" s="51"/>
      <c r="AR580" s="51"/>
      <c r="AS580" s="51"/>
      <c r="AT580" s="51"/>
    </row>
    <row r="581" spans="1:46" ht="17">
      <c r="A581" s="11">
        <v>44386</v>
      </c>
      <c r="B581" s="11">
        <v>44386</v>
      </c>
      <c r="C581" s="12" t="s">
        <v>1750</v>
      </c>
      <c r="D581" s="29" t="s">
        <v>1751</v>
      </c>
      <c r="E581" s="14" t="s">
        <v>19</v>
      </c>
      <c r="F581" s="14" t="s">
        <v>337</v>
      </c>
      <c r="G581" s="46" t="s">
        <v>1461</v>
      </c>
      <c r="H581" s="16">
        <v>0.75</v>
      </c>
      <c r="I581" s="17" t="s">
        <v>46</v>
      </c>
      <c r="J581" s="18">
        <v>4200</v>
      </c>
      <c r="K581" s="19" t="s">
        <v>254</v>
      </c>
      <c r="L581" s="19" t="s">
        <v>188</v>
      </c>
      <c r="M581" s="19" t="s">
        <v>1752</v>
      </c>
      <c r="N581" s="14" t="s">
        <v>37</v>
      </c>
      <c r="O581" s="21"/>
      <c r="P581" s="22"/>
      <c r="Q581" s="23"/>
      <c r="R581" s="19"/>
      <c r="S581" s="51"/>
      <c r="T581" s="51"/>
      <c r="U581" s="51"/>
      <c r="V581" s="51"/>
      <c r="W581" s="51"/>
      <c r="X581" s="51"/>
      <c r="Y581" s="51"/>
      <c r="Z581" s="51"/>
      <c r="AA581" s="51"/>
      <c r="AB581" s="51"/>
      <c r="AC581" s="51"/>
      <c r="AD581" s="51"/>
      <c r="AE581" s="51"/>
      <c r="AF581" s="51"/>
      <c r="AG581" s="51"/>
      <c r="AH581" s="51"/>
      <c r="AI581" s="51"/>
      <c r="AJ581" s="51"/>
      <c r="AK581" s="51"/>
      <c r="AL581" s="51"/>
      <c r="AM581" s="51"/>
      <c r="AN581" s="51"/>
      <c r="AO581" s="51"/>
      <c r="AP581" s="51"/>
      <c r="AQ581" s="51"/>
      <c r="AR581" s="51"/>
      <c r="AS581" s="51"/>
      <c r="AT581" s="51"/>
    </row>
    <row r="582" spans="1:46" ht="51">
      <c r="A582" s="11">
        <v>44386</v>
      </c>
      <c r="B582" s="11">
        <v>44386</v>
      </c>
      <c r="C582" s="12">
        <v>358924345</v>
      </c>
      <c r="D582" s="29" t="s">
        <v>1753</v>
      </c>
      <c r="E582" s="14" t="s">
        <v>19</v>
      </c>
      <c r="F582" s="14" t="s">
        <v>337</v>
      </c>
      <c r="G582" s="46" t="s">
        <v>714</v>
      </c>
      <c r="H582" s="16">
        <v>0.25</v>
      </c>
      <c r="I582" s="17" t="s">
        <v>54</v>
      </c>
      <c r="J582" s="18">
        <v>10000</v>
      </c>
      <c r="K582" s="19" t="s">
        <v>42</v>
      </c>
      <c r="L582" s="19" t="s">
        <v>1754</v>
      </c>
      <c r="M582" s="19" t="s">
        <v>1755</v>
      </c>
      <c r="N582" s="14" t="s">
        <v>37</v>
      </c>
      <c r="O582" s="21"/>
      <c r="P582" s="22"/>
      <c r="Q582" s="23"/>
      <c r="R582" s="19"/>
      <c r="S582" s="51"/>
      <c r="T582" s="51"/>
      <c r="U582" s="51"/>
      <c r="V582" s="51"/>
      <c r="W582" s="51"/>
      <c r="X582" s="51"/>
      <c r="Y582" s="51"/>
      <c r="Z582" s="51"/>
      <c r="AA582" s="51"/>
      <c r="AB582" s="51"/>
      <c r="AC582" s="51"/>
      <c r="AD582" s="51"/>
      <c r="AE582" s="51"/>
      <c r="AF582" s="51"/>
      <c r="AG582" s="51"/>
      <c r="AH582" s="51"/>
      <c r="AI582" s="51"/>
      <c r="AJ582" s="51"/>
      <c r="AK582" s="51"/>
      <c r="AL582" s="51"/>
      <c r="AM582" s="51"/>
      <c r="AN582" s="51"/>
      <c r="AO582" s="51"/>
      <c r="AP582" s="51"/>
      <c r="AQ582" s="51"/>
      <c r="AR582" s="51"/>
      <c r="AS582" s="51"/>
      <c r="AT582" s="51"/>
    </row>
    <row r="583" spans="1:46" ht="17">
      <c r="A583" s="11">
        <v>44386</v>
      </c>
      <c r="B583" s="11">
        <v>44386</v>
      </c>
      <c r="C583" s="12" t="s">
        <v>1756</v>
      </c>
      <c r="D583" s="29" t="s">
        <v>1757</v>
      </c>
      <c r="E583" s="14" t="s">
        <v>19</v>
      </c>
      <c r="F583" s="14" t="s">
        <v>337</v>
      </c>
      <c r="G583" s="46" t="s">
        <v>714</v>
      </c>
      <c r="H583" s="16">
        <v>0.5</v>
      </c>
      <c r="I583" s="17" t="s">
        <v>28</v>
      </c>
      <c r="J583" s="18">
        <v>20000</v>
      </c>
      <c r="K583" s="19" t="s">
        <v>42</v>
      </c>
      <c r="L583" s="19"/>
      <c r="M583" s="19" t="s">
        <v>1758</v>
      </c>
      <c r="N583" s="14" t="s">
        <v>37</v>
      </c>
      <c r="O583" s="21"/>
      <c r="P583" s="22"/>
      <c r="Q583" s="23"/>
      <c r="R583" s="19"/>
      <c r="S583" s="51"/>
      <c r="T583" s="51"/>
      <c r="U583" s="51"/>
      <c r="V583" s="51"/>
      <c r="W583" s="51"/>
      <c r="X583" s="51"/>
      <c r="Y583" s="51"/>
      <c r="Z583" s="51"/>
      <c r="AA583" s="51"/>
      <c r="AB583" s="51"/>
      <c r="AC583" s="51"/>
      <c r="AD583" s="51"/>
      <c r="AE583" s="51"/>
      <c r="AF583" s="51"/>
      <c r="AG583" s="51"/>
      <c r="AH583" s="51"/>
      <c r="AI583" s="51"/>
      <c r="AJ583" s="51"/>
      <c r="AK583" s="51"/>
      <c r="AL583" s="51"/>
      <c r="AM583" s="51"/>
      <c r="AN583" s="51"/>
      <c r="AO583" s="51"/>
      <c r="AP583" s="51"/>
      <c r="AQ583" s="51"/>
      <c r="AR583" s="51"/>
      <c r="AS583" s="51"/>
      <c r="AT583" s="51"/>
    </row>
    <row r="584" spans="1:46" ht="17">
      <c r="A584" s="11">
        <v>44389</v>
      </c>
      <c r="B584" s="11">
        <v>44387</v>
      </c>
      <c r="C584" s="12">
        <v>506103641</v>
      </c>
      <c r="D584" s="29" t="s">
        <v>1759</v>
      </c>
      <c r="E584" s="14" t="s">
        <v>784</v>
      </c>
      <c r="F584" s="14" t="s">
        <v>135</v>
      </c>
      <c r="G584" s="46" t="s">
        <v>253</v>
      </c>
      <c r="H584" s="16">
        <v>0.9</v>
      </c>
      <c r="I584" s="17" t="s">
        <v>28</v>
      </c>
      <c r="J584" s="18">
        <v>20000</v>
      </c>
      <c r="K584" s="19" t="s">
        <v>23</v>
      </c>
      <c r="L584" s="19"/>
      <c r="M584" s="19" t="s">
        <v>1357</v>
      </c>
      <c r="N584" s="14" t="s">
        <v>37</v>
      </c>
      <c r="O584" s="21"/>
      <c r="P584" s="22"/>
      <c r="Q584" s="23" t="s">
        <v>139</v>
      </c>
      <c r="R584" s="19"/>
      <c r="S584" s="51"/>
      <c r="T584" s="51"/>
      <c r="U584" s="51"/>
      <c r="V584" s="51"/>
      <c r="W584" s="51"/>
      <c r="X584" s="51"/>
      <c r="Y584" s="51"/>
      <c r="Z584" s="51"/>
      <c r="AA584" s="51"/>
      <c r="AB584" s="51"/>
      <c r="AC584" s="51"/>
      <c r="AD584" s="51"/>
      <c r="AE584" s="51"/>
      <c r="AF584" s="51"/>
      <c r="AG584" s="51"/>
      <c r="AH584" s="51"/>
      <c r="AI584" s="51"/>
      <c r="AJ584" s="51"/>
      <c r="AK584" s="51"/>
      <c r="AL584" s="51"/>
      <c r="AM584" s="51"/>
      <c r="AN584" s="51"/>
      <c r="AO584" s="51"/>
      <c r="AP584" s="51"/>
      <c r="AQ584" s="51"/>
      <c r="AR584" s="51"/>
      <c r="AS584" s="51"/>
      <c r="AT584" s="51"/>
    </row>
    <row r="585" spans="1:46" ht="34">
      <c r="A585" s="11">
        <v>44389</v>
      </c>
      <c r="B585" s="11">
        <v>44389</v>
      </c>
      <c r="C585" s="12" t="s">
        <v>1760</v>
      </c>
      <c r="D585" s="29" t="s">
        <v>1761</v>
      </c>
      <c r="E585" s="14" t="s">
        <v>299</v>
      </c>
      <c r="F585" s="14" t="s">
        <v>135</v>
      </c>
      <c r="G585" s="46" t="s">
        <v>1077</v>
      </c>
      <c r="H585" s="16">
        <v>0.25</v>
      </c>
      <c r="I585" s="17" t="s">
        <v>54</v>
      </c>
      <c r="J585" s="18">
        <v>3000</v>
      </c>
      <c r="K585" s="19" t="s">
        <v>23</v>
      </c>
      <c r="L585" s="19" t="s">
        <v>1762</v>
      </c>
      <c r="M585" s="19" t="s">
        <v>1763</v>
      </c>
      <c r="N585" s="14" t="s">
        <v>37</v>
      </c>
      <c r="O585" s="21"/>
      <c r="P585" s="22"/>
      <c r="Q585" s="23" t="s">
        <v>93</v>
      </c>
      <c r="R585" s="19" t="s">
        <v>1764</v>
      </c>
      <c r="S585" s="51"/>
      <c r="T585" s="51"/>
      <c r="U585" s="51"/>
      <c r="V585" s="51"/>
      <c r="W585" s="51"/>
      <c r="X585" s="51"/>
      <c r="Y585" s="51"/>
      <c r="Z585" s="51"/>
      <c r="AA585" s="51"/>
      <c r="AB585" s="51"/>
      <c r="AC585" s="51"/>
      <c r="AD585" s="51"/>
      <c r="AE585" s="51"/>
      <c r="AF585" s="51"/>
      <c r="AG585" s="51"/>
      <c r="AH585" s="51"/>
      <c r="AI585" s="51"/>
      <c r="AJ585" s="51"/>
      <c r="AK585" s="51"/>
      <c r="AL585" s="51"/>
      <c r="AM585" s="51"/>
      <c r="AN585" s="51"/>
      <c r="AO585" s="51"/>
      <c r="AP585" s="51"/>
      <c r="AQ585" s="51"/>
      <c r="AR585" s="51"/>
      <c r="AS585" s="51"/>
      <c r="AT585" s="51"/>
    </row>
    <row r="586" spans="1:46" ht="17">
      <c r="A586" s="11">
        <v>44389</v>
      </c>
      <c r="B586" s="11">
        <v>44389</v>
      </c>
      <c r="C586" s="12" t="s">
        <v>1765</v>
      </c>
      <c r="D586" s="29" t="s">
        <v>1766</v>
      </c>
      <c r="E586" s="14" t="s">
        <v>74</v>
      </c>
      <c r="F586" s="14" t="s">
        <v>135</v>
      </c>
      <c r="G586" s="46" t="s">
        <v>246</v>
      </c>
      <c r="H586" s="16">
        <v>0.5</v>
      </c>
      <c r="I586" s="17" t="s">
        <v>28</v>
      </c>
      <c r="J586" s="18">
        <v>5000</v>
      </c>
      <c r="K586" s="19" t="s">
        <v>23</v>
      </c>
      <c r="L586" s="19" t="s">
        <v>255</v>
      </c>
      <c r="M586" s="19" t="s">
        <v>1767</v>
      </c>
      <c r="N586" s="14" t="s">
        <v>37</v>
      </c>
      <c r="O586" s="21"/>
      <c r="P586" s="22"/>
      <c r="Q586" s="23" t="s">
        <v>139</v>
      </c>
      <c r="R586" s="19"/>
      <c r="S586" s="51"/>
      <c r="T586" s="51"/>
      <c r="U586" s="51"/>
      <c r="V586" s="51"/>
      <c r="W586" s="51"/>
      <c r="X586" s="51"/>
      <c r="Y586" s="51"/>
      <c r="Z586" s="51"/>
      <c r="AA586" s="51"/>
      <c r="AB586" s="51"/>
      <c r="AC586" s="51"/>
      <c r="AD586" s="51"/>
      <c r="AE586" s="51"/>
      <c r="AF586" s="51"/>
      <c r="AG586" s="51"/>
      <c r="AH586" s="51"/>
      <c r="AI586" s="51"/>
      <c r="AJ586" s="51"/>
      <c r="AK586" s="51"/>
      <c r="AL586" s="51"/>
      <c r="AM586" s="51"/>
      <c r="AN586" s="51"/>
      <c r="AO586" s="51"/>
      <c r="AP586" s="51"/>
      <c r="AQ586" s="51"/>
      <c r="AR586" s="51"/>
      <c r="AS586" s="51"/>
      <c r="AT586" s="51"/>
    </row>
    <row r="587" spans="1:46" ht="17">
      <c r="A587" s="11">
        <v>44389</v>
      </c>
      <c r="B587" s="11">
        <v>44389</v>
      </c>
      <c r="C587" s="12" t="s">
        <v>1768</v>
      </c>
      <c r="D587" s="29" t="s">
        <v>1769</v>
      </c>
      <c r="E587" s="14" t="s">
        <v>299</v>
      </c>
      <c r="F587" s="14" t="s">
        <v>135</v>
      </c>
      <c r="G587" s="46" t="s">
        <v>246</v>
      </c>
      <c r="H587" s="16">
        <v>0.75</v>
      </c>
      <c r="I587" s="17" t="s">
        <v>28</v>
      </c>
      <c r="J587" s="18">
        <v>3000</v>
      </c>
      <c r="K587" s="19" t="s">
        <v>23</v>
      </c>
      <c r="L587" s="19" t="s">
        <v>1770</v>
      </c>
      <c r="M587" s="19" t="s">
        <v>1771</v>
      </c>
      <c r="N587" s="14" t="s">
        <v>37</v>
      </c>
      <c r="O587" s="21"/>
      <c r="P587" s="22"/>
      <c r="Q587" s="23" t="s">
        <v>93</v>
      </c>
      <c r="R587" s="19" t="s">
        <v>1772</v>
      </c>
      <c r="S587" s="51"/>
      <c r="T587" s="51"/>
      <c r="U587" s="51"/>
      <c r="V587" s="51"/>
      <c r="W587" s="51"/>
      <c r="X587" s="51"/>
      <c r="Y587" s="51"/>
      <c r="Z587" s="51"/>
      <c r="AA587" s="51"/>
      <c r="AB587" s="51"/>
      <c r="AC587" s="51"/>
      <c r="AD587" s="51"/>
      <c r="AE587" s="51"/>
      <c r="AF587" s="51"/>
      <c r="AG587" s="51"/>
      <c r="AH587" s="51"/>
      <c r="AI587" s="51"/>
      <c r="AJ587" s="51"/>
      <c r="AK587" s="51"/>
      <c r="AL587" s="51"/>
      <c r="AM587" s="51"/>
      <c r="AN587" s="51"/>
      <c r="AO587" s="51"/>
      <c r="AP587" s="51"/>
      <c r="AQ587" s="51"/>
      <c r="AR587" s="51"/>
      <c r="AS587" s="51"/>
      <c r="AT587" s="51"/>
    </row>
    <row r="588" spans="1:46" ht="17">
      <c r="A588" s="11">
        <v>44389</v>
      </c>
      <c r="B588" s="11">
        <v>44389</v>
      </c>
      <c r="C588" s="12" t="s">
        <v>1773</v>
      </c>
      <c r="D588" s="29" t="s">
        <v>1774</v>
      </c>
      <c r="E588" s="14" t="s">
        <v>784</v>
      </c>
      <c r="F588" s="14" t="s">
        <v>135</v>
      </c>
      <c r="G588" s="46" t="s">
        <v>207</v>
      </c>
      <c r="H588" s="16">
        <v>0.75</v>
      </c>
      <c r="I588" s="17" t="s">
        <v>28</v>
      </c>
      <c r="J588" s="18">
        <v>20000</v>
      </c>
      <c r="K588" s="19" t="s">
        <v>23</v>
      </c>
      <c r="L588" s="19" t="s">
        <v>1775</v>
      </c>
      <c r="M588" s="19" t="s">
        <v>1776</v>
      </c>
      <c r="N588" s="14" t="s">
        <v>37</v>
      </c>
      <c r="O588" s="21"/>
      <c r="P588" s="22"/>
      <c r="Q588" s="23" t="s">
        <v>139</v>
      </c>
      <c r="R588" s="19" t="s">
        <v>1777</v>
      </c>
      <c r="S588" s="51"/>
      <c r="T588" s="51"/>
      <c r="U588" s="51"/>
      <c r="V588" s="51"/>
      <c r="W588" s="51"/>
      <c r="X588" s="51"/>
      <c r="Y588" s="51"/>
      <c r="Z588" s="51"/>
      <c r="AA588" s="51"/>
      <c r="AB588" s="51"/>
      <c r="AC588" s="51"/>
      <c r="AD588" s="51"/>
      <c r="AE588" s="51"/>
      <c r="AF588" s="51"/>
      <c r="AG588" s="51"/>
      <c r="AH588" s="51"/>
      <c r="AI588" s="51"/>
      <c r="AJ588" s="51"/>
      <c r="AK588" s="51"/>
      <c r="AL588" s="51"/>
      <c r="AM588" s="51"/>
      <c r="AN588" s="51"/>
      <c r="AO588" s="51"/>
      <c r="AP588" s="51"/>
      <c r="AQ588" s="51"/>
      <c r="AR588" s="51"/>
      <c r="AS588" s="51"/>
      <c r="AT588" s="51"/>
    </row>
    <row r="589" spans="1:46" ht="17">
      <c r="A589" s="11">
        <v>44389</v>
      </c>
      <c r="B589" s="11">
        <v>44389</v>
      </c>
      <c r="C589" s="12" t="s">
        <v>1778</v>
      </c>
      <c r="D589" s="29" t="s">
        <v>1779</v>
      </c>
      <c r="E589" s="14" t="s">
        <v>19</v>
      </c>
      <c r="F589" s="14" t="s">
        <v>337</v>
      </c>
      <c r="G589" s="46" t="s">
        <v>1461</v>
      </c>
      <c r="H589" s="16">
        <v>0.9</v>
      </c>
      <c r="I589" s="17" t="s">
        <v>28</v>
      </c>
      <c r="J589" s="18">
        <v>3500</v>
      </c>
      <c r="K589" s="19" t="s">
        <v>23</v>
      </c>
      <c r="L589" s="19"/>
      <c r="M589" s="19" t="s">
        <v>1780</v>
      </c>
      <c r="N589" s="14" t="s">
        <v>37</v>
      </c>
      <c r="O589" s="21"/>
      <c r="P589" s="22"/>
      <c r="Q589" s="23"/>
      <c r="R589" s="19"/>
      <c r="S589" s="51"/>
      <c r="T589" s="51"/>
      <c r="U589" s="51"/>
      <c r="V589" s="51"/>
      <c r="W589" s="51"/>
      <c r="X589" s="51"/>
      <c r="Y589" s="51"/>
      <c r="Z589" s="51"/>
      <c r="AA589" s="51"/>
      <c r="AB589" s="51"/>
      <c r="AC589" s="51"/>
      <c r="AD589" s="51"/>
      <c r="AE589" s="51"/>
      <c r="AF589" s="51"/>
      <c r="AG589" s="51"/>
      <c r="AH589" s="51"/>
      <c r="AI589" s="51"/>
      <c r="AJ589" s="51"/>
      <c r="AK589" s="51"/>
      <c r="AL589" s="51"/>
      <c r="AM589" s="51"/>
      <c r="AN589" s="51"/>
      <c r="AO589" s="51"/>
      <c r="AP589" s="51"/>
      <c r="AQ589" s="51"/>
      <c r="AR589" s="51"/>
      <c r="AS589" s="51"/>
      <c r="AT589" s="51"/>
    </row>
    <row r="590" spans="1:46" ht="34">
      <c r="A590" s="11">
        <v>44389</v>
      </c>
      <c r="B590" s="11">
        <v>44389</v>
      </c>
      <c r="C590" s="12" t="s">
        <v>1781</v>
      </c>
      <c r="D590" s="29" t="s">
        <v>1782</v>
      </c>
      <c r="E590" s="14" t="s">
        <v>74</v>
      </c>
      <c r="F590" s="14" t="s">
        <v>135</v>
      </c>
      <c r="G590" s="46" t="s">
        <v>1279</v>
      </c>
      <c r="H590" s="16">
        <v>0.5</v>
      </c>
      <c r="I590" s="17" t="s">
        <v>28</v>
      </c>
      <c r="J590" s="18">
        <v>3000</v>
      </c>
      <c r="K590" s="19" t="s">
        <v>23</v>
      </c>
      <c r="L590" s="19"/>
      <c r="M590" s="19" t="s">
        <v>1783</v>
      </c>
      <c r="N590" s="14" t="s">
        <v>37</v>
      </c>
      <c r="O590" s="21"/>
      <c r="P590" s="22"/>
      <c r="Q590" s="23" t="s">
        <v>139</v>
      </c>
      <c r="R590" s="19"/>
      <c r="S590" s="51"/>
      <c r="T590" s="51"/>
      <c r="U590" s="51"/>
      <c r="V590" s="51"/>
      <c r="W590" s="51"/>
      <c r="X590" s="51"/>
      <c r="Y590" s="51"/>
      <c r="Z590" s="51"/>
      <c r="AA590" s="51"/>
      <c r="AB590" s="51"/>
      <c r="AC590" s="51"/>
      <c r="AD590" s="51"/>
      <c r="AE590" s="51"/>
      <c r="AF590" s="51"/>
      <c r="AG590" s="51"/>
      <c r="AH590" s="51"/>
      <c r="AI590" s="51"/>
      <c r="AJ590" s="51"/>
      <c r="AK590" s="51"/>
      <c r="AL590" s="51"/>
      <c r="AM590" s="51"/>
      <c r="AN590" s="51"/>
      <c r="AO590" s="51"/>
      <c r="AP590" s="51"/>
      <c r="AQ590" s="51"/>
      <c r="AR590" s="51"/>
      <c r="AS590" s="51"/>
      <c r="AT590" s="51"/>
    </row>
    <row r="591" spans="1:46" ht="51">
      <c r="A591" s="11">
        <v>44389</v>
      </c>
      <c r="B591" s="11">
        <v>44389</v>
      </c>
      <c r="C591" s="12" t="s">
        <v>1784</v>
      </c>
      <c r="D591" s="29" t="s">
        <v>1785</v>
      </c>
      <c r="E591" s="14" t="s">
        <v>74</v>
      </c>
      <c r="F591" s="14" t="s">
        <v>135</v>
      </c>
      <c r="G591" s="46" t="s">
        <v>253</v>
      </c>
      <c r="H591" s="16">
        <v>0.25</v>
      </c>
      <c r="I591" s="17" t="s">
        <v>28</v>
      </c>
      <c r="J591" s="18">
        <v>3500</v>
      </c>
      <c r="K591" s="19" t="s">
        <v>23</v>
      </c>
      <c r="L591" s="19" t="s">
        <v>1786</v>
      </c>
      <c r="M591" s="19" t="s">
        <v>1787</v>
      </c>
      <c r="N591" s="14" t="s">
        <v>37</v>
      </c>
      <c r="O591" s="21"/>
      <c r="P591" s="22"/>
      <c r="Q591" s="23" t="s">
        <v>139</v>
      </c>
      <c r="R591" s="19" t="s">
        <v>1788</v>
      </c>
      <c r="S591" s="51"/>
      <c r="T591" s="51"/>
      <c r="U591" s="51"/>
      <c r="V591" s="51"/>
      <c r="W591" s="51"/>
      <c r="X591" s="51"/>
      <c r="Y591" s="51"/>
      <c r="Z591" s="51"/>
      <c r="AA591" s="51"/>
      <c r="AB591" s="51"/>
      <c r="AC591" s="51"/>
      <c r="AD591" s="51"/>
      <c r="AE591" s="51"/>
      <c r="AF591" s="51"/>
      <c r="AG591" s="51"/>
      <c r="AH591" s="51"/>
      <c r="AI591" s="51"/>
      <c r="AJ591" s="51"/>
      <c r="AK591" s="51"/>
      <c r="AL591" s="51"/>
      <c r="AM591" s="51"/>
      <c r="AN591" s="51"/>
      <c r="AO591" s="51"/>
      <c r="AP591" s="51"/>
      <c r="AQ591" s="51"/>
      <c r="AR591" s="51"/>
      <c r="AS591" s="51"/>
      <c r="AT591" s="51"/>
    </row>
    <row r="592" spans="1:46" ht="34">
      <c r="A592" s="11">
        <v>44385</v>
      </c>
      <c r="B592" s="11">
        <v>44385</v>
      </c>
      <c r="C592" s="12" t="s">
        <v>1789</v>
      </c>
      <c r="D592" s="32" t="s">
        <v>1790</v>
      </c>
      <c r="E592" s="14" t="s">
        <v>19</v>
      </c>
      <c r="F592" s="14" t="s">
        <v>20</v>
      </c>
      <c r="G592" s="15" t="s">
        <v>523</v>
      </c>
      <c r="H592" s="16">
        <v>1</v>
      </c>
      <c r="I592" s="17" t="s">
        <v>46</v>
      </c>
      <c r="J592" s="18">
        <v>10243.620000000001</v>
      </c>
      <c r="K592" s="19" t="s">
        <v>1791</v>
      </c>
      <c r="L592" s="19"/>
      <c r="M592" s="19"/>
      <c r="N592" s="14" t="s">
        <v>37</v>
      </c>
      <c r="O592" s="71">
        <v>44385</v>
      </c>
      <c r="P592" s="22">
        <v>10243.620000000001</v>
      </c>
      <c r="Q592" s="23" t="s">
        <v>139</v>
      </c>
      <c r="R592" s="19" t="s">
        <v>267</v>
      </c>
      <c r="S592" s="51"/>
      <c r="T592" s="51"/>
      <c r="U592" s="51"/>
      <c r="V592" s="51"/>
      <c r="W592" s="51"/>
      <c r="X592" s="51"/>
      <c r="Y592" s="51"/>
      <c r="Z592" s="51"/>
      <c r="AA592" s="51"/>
      <c r="AB592" s="51"/>
      <c r="AC592" s="51"/>
      <c r="AD592" s="51"/>
      <c r="AE592" s="51"/>
      <c r="AF592" s="51"/>
      <c r="AG592" s="51"/>
      <c r="AH592" s="51"/>
      <c r="AI592" s="51"/>
      <c r="AJ592" s="51"/>
      <c r="AK592" s="51"/>
      <c r="AL592" s="51"/>
      <c r="AM592" s="51"/>
      <c r="AN592" s="51"/>
      <c r="AO592" s="51"/>
      <c r="AP592" s="51"/>
      <c r="AQ592" s="51"/>
      <c r="AR592" s="51"/>
      <c r="AS592" s="51"/>
      <c r="AT592" s="51"/>
    </row>
    <row r="593" spans="1:46" ht="17">
      <c r="A593" s="11">
        <v>44389</v>
      </c>
      <c r="B593" s="11">
        <v>44389</v>
      </c>
      <c r="C593" s="12" t="s">
        <v>1792</v>
      </c>
      <c r="D593" s="29" t="s">
        <v>1793</v>
      </c>
      <c r="E593" s="14" t="s">
        <v>74</v>
      </c>
      <c r="F593" s="14" t="s">
        <v>135</v>
      </c>
      <c r="G593" s="46" t="s">
        <v>1279</v>
      </c>
      <c r="H593" s="16">
        <v>0.75</v>
      </c>
      <c r="I593" s="17" t="s">
        <v>28</v>
      </c>
      <c r="J593" s="18">
        <v>3000</v>
      </c>
      <c r="K593" s="19" t="s">
        <v>23</v>
      </c>
      <c r="L593" s="19"/>
      <c r="M593" s="19" t="s">
        <v>480</v>
      </c>
      <c r="N593" s="14" t="s">
        <v>37</v>
      </c>
      <c r="O593" s="21" t="s">
        <v>1794</v>
      </c>
      <c r="P593" s="22">
        <v>2206</v>
      </c>
      <c r="Q593" s="23" t="s">
        <v>139</v>
      </c>
      <c r="R593" s="19"/>
      <c r="S593" s="51"/>
      <c r="T593" s="51"/>
      <c r="U593" s="51"/>
      <c r="V593" s="51"/>
      <c r="W593" s="51"/>
      <c r="X593" s="51"/>
      <c r="Y593" s="51"/>
      <c r="Z593" s="51"/>
      <c r="AA593" s="51"/>
      <c r="AB593" s="51"/>
      <c r="AC593" s="51"/>
      <c r="AD593" s="51"/>
      <c r="AE593" s="51"/>
      <c r="AF593" s="51"/>
      <c r="AG593" s="51"/>
      <c r="AH593" s="51"/>
      <c r="AI593" s="51"/>
      <c r="AJ593" s="51"/>
      <c r="AK593" s="51"/>
      <c r="AL593" s="51"/>
      <c r="AM593" s="51"/>
      <c r="AN593" s="51"/>
      <c r="AO593" s="51"/>
      <c r="AP593" s="51"/>
      <c r="AQ593" s="51"/>
      <c r="AR593" s="51"/>
      <c r="AS593" s="51"/>
      <c r="AT593" s="51"/>
    </row>
    <row r="594" spans="1:46" ht="85">
      <c r="A594" s="11">
        <v>44389</v>
      </c>
      <c r="B594" s="11">
        <v>44389</v>
      </c>
      <c r="C594" s="12" t="s">
        <v>1795</v>
      </c>
      <c r="D594" s="29" t="s">
        <v>1796</v>
      </c>
      <c r="E594" s="14" t="s">
        <v>1797</v>
      </c>
      <c r="F594" s="14" t="s">
        <v>135</v>
      </c>
      <c r="G594" s="46" t="s">
        <v>253</v>
      </c>
      <c r="H594" s="16">
        <v>0.25</v>
      </c>
      <c r="I594" s="17" t="s">
        <v>54</v>
      </c>
      <c r="J594" s="18">
        <v>5000</v>
      </c>
      <c r="K594" s="19" t="s">
        <v>23</v>
      </c>
      <c r="L594" s="19" t="s">
        <v>1798</v>
      </c>
      <c r="M594" s="19" t="s">
        <v>1799</v>
      </c>
      <c r="N594" s="14" t="s">
        <v>37</v>
      </c>
      <c r="O594" s="21"/>
      <c r="P594" s="22"/>
      <c r="Q594" s="23" t="s">
        <v>93</v>
      </c>
      <c r="R594" s="19" t="s">
        <v>1800</v>
      </c>
      <c r="S594" s="51"/>
      <c r="T594" s="51"/>
      <c r="U594" s="51"/>
      <c r="V594" s="51"/>
      <c r="W594" s="51"/>
      <c r="X594" s="51"/>
      <c r="Y594" s="51"/>
      <c r="Z594" s="51"/>
      <c r="AA594" s="51"/>
      <c r="AB594" s="51"/>
      <c r="AC594" s="51"/>
      <c r="AD594" s="51"/>
      <c r="AE594" s="51"/>
      <c r="AF594" s="51"/>
      <c r="AG594" s="51"/>
      <c r="AH594" s="51"/>
      <c r="AI594" s="51"/>
      <c r="AJ594" s="51"/>
      <c r="AK594" s="51"/>
      <c r="AL594" s="51"/>
      <c r="AM594" s="51"/>
      <c r="AN594" s="51"/>
      <c r="AO594" s="51"/>
      <c r="AP594" s="51"/>
      <c r="AQ594" s="51"/>
      <c r="AR594" s="51"/>
      <c r="AS594" s="51"/>
      <c r="AT594" s="51"/>
    </row>
    <row r="595" spans="1:46" ht="34">
      <c r="A595" s="11">
        <v>44389</v>
      </c>
      <c r="B595" s="11">
        <v>44389</v>
      </c>
      <c r="C595" s="12">
        <v>2359121535</v>
      </c>
      <c r="D595" s="29" t="s">
        <v>1801</v>
      </c>
      <c r="E595" s="14" t="s">
        <v>74</v>
      </c>
      <c r="F595" s="14" t="s">
        <v>135</v>
      </c>
      <c r="G595" s="46" t="s">
        <v>1145</v>
      </c>
      <c r="H595" s="16">
        <v>0.5</v>
      </c>
      <c r="I595" s="17" t="s">
        <v>583</v>
      </c>
      <c r="J595" s="18">
        <v>3000</v>
      </c>
      <c r="K595" s="19" t="s">
        <v>1802</v>
      </c>
      <c r="L595" s="19" t="s">
        <v>1803</v>
      </c>
      <c r="M595" s="19" t="s">
        <v>1804</v>
      </c>
      <c r="N595" s="14" t="s">
        <v>37</v>
      </c>
      <c r="O595" s="21"/>
      <c r="P595" s="22"/>
      <c r="Q595" s="23"/>
      <c r="R595" s="19"/>
      <c r="S595" s="51"/>
      <c r="T595" s="51"/>
      <c r="U595" s="51"/>
      <c r="V595" s="51"/>
      <c r="W595" s="51"/>
      <c r="X595" s="51"/>
      <c r="Y595" s="51"/>
      <c r="Z595" s="51"/>
      <c r="AA595" s="51"/>
      <c r="AB595" s="51"/>
      <c r="AC595" s="51"/>
      <c r="AD595" s="51"/>
      <c r="AE595" s="51"/>
      <c r="AF595" s="51"/>
      <c r="AG595" s="51"/>
      <c r="AH595" s="51"/>
      <c r="AI595" s="51"/>
      <c r="AJ595" s="51"/>
      <c r="AK595" s="51"/>
      <c r="AL595" s="51"/>
      <c r="AM595" s="51"/>
      <c r="AN595" s="51"/>
      <c r="AO595" s="51"/>
      <c r="AP595" s="51"/>
      <c r="AQ595" s="51"/>
      <c r="AR595" s="51"/>
      <c r="AS595" s="51"/>
      <c r="AT595" s="51"/>
    </row>
    <row r="596" spans="1:46" ht="17">
      <c r="A596" s="11">
        <v>44385</v>
      </c>
      <c r="B596" s="11">
        <v>44389</v>
      </c>
      <c r="C596" s="12" t="s">
        <v>1680</v>
      </c>
      <c r="D596" s="29" t="s">
        <v>1805</v>
      </c>
      <c r="E596" s="14" t="s">
        <v>74</v>
      </c>
      <c r="F596" s="14" t="s">
        <v>336</v>
      </c>
      <c r="G596" s="46" t="s">
        <v>1117</v>
      </c>
      <c r="H596" s="16">
        <v>0.25</v>
      </c>
      <c r="I596" s="17" t="s">
        <v>46</v>
      </c>
      <c r="J596" s="18">
        <v>6000</v>
      </c>
      <c r="K596" s="19" t="s">
        <v>1414</v>
      </c>
      <c r="L596" s="19" t="s">
        <v>1806</v>
      </c>
      <c r="M596" s="19" t="s">
        <v>1414</v>
      </c>
      <c r="N596" s="14" t="s">
        <v>37</v>
      </c>
      <c r="O596" s="21"/>
      <c r="P596" s="22"/>
      <c r="Q596" s="23"/>
      <c r="R596" s="19"/>
      <c r="S596" s="51"/>
      <c r="T596" s="51"/>
      <c r="U596" s="51"/>
      <c r="V596" s="51"/>
      <c r="W596" s="51"/>
      <c r="X596" s="51"/>
      <c r="Y596" s="51"/>
      <c r="Z596" s="51"/>
      <c r="AA596" s="51"/>
      <c r="AB596" s="51"/>
      <c r="AC596" s="51"/>
      <c r="AD596" s="51"/>
      <c r="AE596" s="51"/>
      <c r="AF596" s="51"/>
      <c r="AG596" s="51"/>
      <c r="AH596" s="51"/>
      <c r="AI596" s="51"/>
      <c r="AJ596" s="51"/>
      <c r="AK596" s="51"/>
      <c r="AL596" s="51"/>
      <c r="AM596" s="51"/>
      <c r="AN596" s="51"/>
      <c r="AO596" s="51"/>
      <c r="AP596" s="51"/>
      <c r="AQ596" s="51"/>
      <c r="AR596" s="51"/>
      <c r="AS596" s="51"/>
      <c r="AT596" s="51"/>
    </row>
    <row r="597" spans="1:46" ht="34">
      <c r="A597" s="11">
        <v>44386</v>
      </c>
      <c r="B597" s="11">
        <v>44386</v>
      </c>
      <c r="C597" s="12" t="s">
        <v>1807</v>
      </c>
      <c r="D597" s="29" t="s">
        <v>1808</v>
      </c>
      <c r="E597" s="14" t="s">
        <v>74</v>
      </c>
      <c r="F597" s="14" t="s">
        <v>336</v>
      </c>
      <c r="G597" s="46" t="s">
        <v>1236</v>
      </c>
      <c r="H597" s="16">
        <v>0.25</v>
      </c>
      <c r="I597" s="17" t="s">
        <v>54</v>
      </c>
      <c r="J597" s="18">
        <v>3000</v>
      </c>
      <c r="K597" s="19" t="s">
        <v>23</v>
      </c>
      <c r="L597" s="19" t="s">
        <v>1809</v>
      </c>
      <c r="M597" s="19"/>
      <c r="N597" s="14" t="s">
        <v>37</v>
      </c>
      <c r="O597" s="21"/>
      <c r="P597" s="22"/>
      <c r="Q597" s="23"/>
      <c r="R597" s="19"/>
      <c r="S597" s="51"/>
      <c r="T597" s="51"/>
      <c r="U597" s="51"/>
      <c r="V597" s="51"/>
      <c r="W597" s="51"/>
      <c r="X597" s="51"/>
      <c r="Y597" s="51"/>
      <c r="Z597" s="51"/>
      <c r="AA597" s="51"/>
      <c r="AB597" s="51"/>
      <c r="AC597" s="51"/>
      <c r="AD597" s="51"/>
      <c r="AE597" s="51"/>
      <c r="AF597" s="51"/>
      <c r="AG597" s="51"/>
      <c r="AH597" s="51"/>
      <c r="AI597" s="51"/>
      <c r="AJ597" s="51"/>
      <c r="AK597" s="51"/>
      <c r="AL597" s="51"/>
      <c r="AM597" s="51"/>
      <c r="AN597" s="51"/>
      <c r="AO597" s="51"/>
      <c r="AP597" s="51"/>
      <c r="AQ597" s="51"/>
      <c r="AR597" s="51"/>
      <c r="AS597" s="51"/>
      <c r="AT597" s="51"/>
    </row>
    <row r="598" spans="1:46" ht="17">
      <c r="A598" s="11">
        <v>44386</v>
      </c>
      <c r="B598" s="11">
        <v>44386</v>
      </c>
      <c r="C598" s="12" t="s">
        <v>1810</v>
      </c>
      <c r="D598" s="29" t="s">
        <v>1811</v>
      </c>
      <c r="E598" s="14" t="s">
        <v>74</v>
      </c>
      <c r="F598" s="14" t="s">
        <v>336</v>
      </c>
      <c r="G598" s="46" t="s">
        <v>1174</v>
      </c>
      <c r="H598" s="16">
        <v>0.25</v>
      </c>
      <c r="I598" s="17" t="s">
        <v>28</v>
      </c>
      <c r="J598" s="18">
        <v>10000</v>
      </c>
      <c r="K598" s="19" t="s">
        <v>23</v>
      </c>
      <c r="L598" s="19" t="s">
        <v>1812</v>
      </c>
      <c r="M598" s="19" t="s">
        <v>1813</v>
      </c>
      <c r="N598" s="14" t="s">
        <v>37</v>
      </c>
      <c r="O598" s="21"/>
      <c r="P598" s="22"/>
      <c r="Q598" s="23"/>
      <c r="R598" s="19"/>
      <c r="S598" s="51"/>
      <c r="T598" s="51"/>
      <c r="U598" s="51"/>
      <c r="V598" s="51"/>
      <c r="W598" s="51"/>
      <c r="X598" s="51"/>
      <c r="Y598" s="51"/>
      <c r="Z598" s="51"/>
      <c r="AA598" s="51"/>
      <c r="AB598" s="51"/>
      <c r="AC598" s="51"/>
      <c r="AD598" s="51"/>
      <c r="AE598" s="51"/>
      <c r="AF598" s="51"/>
      <c r="AG598" s="51"/>
      <c r="AH598" s="51"/>
      <c r="AI598" s="51"/>
      <c r="AJ598" s="51"/>
      <c r="AK598" s="51"/>
      <c r="AL598" s="51"/>
      <c r="AM598" s="51"/>
      <c r="AN598" s="51"/>
      <c r="AO598" s="51"/>
      <c r="AP598" s="51"/>
      <c r="AQ598" s="51"/>
      <c r="AR598" s="51"/>
      <c r="AS598" s="51"/>
      <c r="AT598" s="51"/>
    </row>
    <row r="599" spans="1:46" ht="34">
      <c r="A599" s="11">
        <v>44386</v>
      </c>
      <c r="B599" s="11">
        <v>44386</v>
      </c>
      <c r="C599" s="12" t="s">
        <v>1814</v>
      </c>
      <c r="D599" s="29" t="s">
        <v>1815</v>
      </c>
      <c r="E599" s="14" t="s">
        <v>74</v>
      </c>
      <c r="F599" s="14" t="s">
        <v>336</v>
      </c>
      <c r="G599" s="46" t="s">
        <v>1120</v>
      </c>
      <c r="H599" s="16">
        <v>0.25</v>
      </c>
      <c r="I599" s="17" t="s">
        <v>1527</v>
      </c>
      <c r="J599" s="18">
        <v>5000</v>
      </c>
      <c r="K599" s="19" t="s">
        <v>23</v>
      </c>
      <c r="L599" s="19" t="s">
        <v>1816</v>
      </c>
      <c r="M599" s="19" t="s">
        <v>1817</v>
      </c>
      <c r="N599" s="14" t="s">
        <v>37</v>
      </c>
      <c r="O599" s="21"/>
      <c r="P599" s="22"/>
      <c r="Q599" s="23"/>
      <c r="R599" s="19"/>
      <c r="S599" s="51"/>
      <c r="T599" s="51"/>
      <c r="U599" s="51"/>
      <c r="V599" s="51"/>
      <c r="W599" s="51"/>
      <c r="X599" s="51"/>
      <c r="Y599" s="51"/>
      <c r="Z599" s="51"/>
      <c r="AA599" s="51"/>
      <c r="AB599" s="51"/>
      <c r="AC599" s="51"/>
      <c r="AD599" s="51"/>
      <c r="AE599" s="51"/>
      <c r="AF599" s="51"/>
      <c r="AG599" s="51"/>
      <c r="AH599" s="51"/>
      <c r="AI599" s="51"/>
      <c r="AJ599" s="51"/>
      <c r="AK599" s="51"/>
      <c r="AL599" s="51"/>
      <c r="AM599" s="51"/>
      <c r="AN599" s="51"/>
      <c r="AO599" s="51"/>
      <c r="AP599" s="51"/>
      <c r="AQ599" s="51"/>
      <c r="AR599" s="51"/>
      <c r="AS599" s="51"/>
      <c r="AT599" s="51"/>
    </row>
    <row r="600" spans="1:46" ht="17">
      <c r="A600" s="11">
        <v>44386</v>
      </c>
      <c r="B600" s="11">
        <v>44389</v>
      </c>
      <c r="C600" s="12" t="s">
        <v>1818</v>
      </c>
      <c r="D600" s="29" t="s">
        <v>1819</v>
      </c>
      <c r="E600" s="14" t="s">
        <v>1116</v>
      </c>
      <c r="F600" s="14" t="s">
        <v>336</v>
      </c>
      <c r="G600" s="46" t="s">
        <v>1120</v>
      </c>
      <c r="H600" s="16">
        <v>0.25</v>
      </c>
      <c r="I600" s="17" t="s">
        <v>1527</v>
      </c>
      <c r="J600" s="18">
        <v>40000</v>
      </c>
      <c r="K600" s="19" t="s">
        <v>254</v>
      </c>
      <c r="L600" s="19" t="s">
        <v>1820</v>
      </c>
      <c r="M600" s="19"/>
      <c r="N600" s="14" t="s">
        <v>37</v>
      </c>
      <c r="O600" s="21"/>
      <c r="P600" s="22"/>
      <c r="Q600" s="23"/>
      <c r="R600" s="19"/>
      <c r="S600" s="51"/>
      <c r="T600" s="51"/>
      <c r="U600" s="51"/>
      <c r="V600" s="51"/>
      <c r="W600" s="51"/>
      <c r="X600" s="51"/>
      <c r="Y600" s="51"/>
      <c r="Z600" s="51"/>
      <c r="AA600" s="51"/>
      <c r="AB600" s="51"/>
      <c r="AC600" s="51"/>
      <c r="AD600" s="51"/>
      <c r="AE600" s="51"/>
      <c r="AF600" s="51"/>
      <c r="AG600" s="51"/>
      <c r="AH600" s="51"/>
      <c r="AI600" s="51"/>
      <c r="AJ600" s="51"/>
      <c r="AK600" s="51"/>
      <c r="AL600" s="51"/>
      <c r="AM600" s="51"/>
      <c r="AN600" s="51"/>
      <c r="AO600" s="51"/>
      <c r="AP600" s="51"/>
      <c r="AQ600" s="51"/>
      <c r="AR600" s="51"/>
      <c r="AS600" s="51"/>
      <c r="AT600" s="51"/>
    </row>
    <row r="601" spans="1:46" ht="68">
      <c r="A601" s="11">
        <v>44385</v>
      </c>
      <c r="B601" s="11">
        <v>44385</v>
      </c>
      <c r="C601" s="12" t="s">
        <v>1821</v>
      </c>
      <c r="D601" s="29" t="s">
        <v>1822</v>
      </c>
      <c r="E601" s="14" t="s">
        <v>74</v>
      </c>
      <c r="F601" s="14" t="s">
        <v>336</v>
      </c>
      <c r="G601" s="46" t="s">
        <v>1103</v>
      </c>
      <c r="H601" s="16">
        <v>0.25</v>
      </c>
      <c r="I601" s="17" t="s">
        <v>583</v>
      </c>
      <c r="J601" s="18">
        <v>4000</v>
      </c>
      <c r="K601" s="19" t="s">
        <v>154</v>
      </c>
      <c r="L601" s="19" t="s">
        <v>1823</v>
      </c>
      <c r="M601" s="19" t="s">
        <v>1824</v>
      </c>
      <c r="N601" s="14" t="s">
        <v>37</v>
      </c>
      <c r="O601" s="21"/>
      <c r="P601" s="22"/>
      <c r="Q601" s="23"/>
      <c r="R601" s="19"/>
      <c r="S601" s="51"/>
      <c r="T601" s="51"/>
      <c r="U601" s="51"/>
      <c r="V601" s="51"/>
      <c r="W601" s="51"/>
      <c r="X601" s="51"/>
      <c r="Y601" s="51"/>
      <c r="Z601" s="51"/>
      <c r="AA601" s="51"/>
      <c r="AB601" s="51"/>
      <c r="AC601" s="51"/>
      <c r="AD601" s="51"/>
      <c r="AE601" s="51"/>
      <c r="AF601" s="51"/>
      <c r="AG601" s="51"/>
      <c r="AH601" s="51"/>
      <c r="AI601" s="51"/>
      <c r="AJ601" s="51"/>
      <c r="AK601" s="51"/>
      <c r="AL601" s="51"/>
      <c r="AM601" s="51"/>
      <c r="AN601" s="51"/>
      <c r="AO601" s="51"/>
      <c r="AP601" s="51"/>
      <c r="AQ601" s="51"/>
      <c r="AR601" s="51"/>
      <c r="AS601" s="51"/>
      <c r="AT601" s="51"/>
    </row>
    <row r="602" spans="1:46" ht="34">
      <c r="A602" s="11">
        <v>44389</v>
      </c>
      <c r="B602" s="11">
        <v>44389</v>
      </c>
      <c r="C602" s="12" t="s">
        <v>1825</v>
      </c>
      <c r="D602" s="29" t="s">
        <v>1826</v>
      </c>
      <c r="E602" s="14" t="s">
        <v>74</v>
      </c>
      <c r="F602" s="14" t="s">
        <v>336</v>
      </c>
      <c r="G602" s="46" t="s">
        <v>1117</v>
      </c>
      <c r="H602" s="16">
        <v>0.25</v>
      </c>
      <c r="I602" s="17" t="s">
        <v>28</v>
      </c>
      <c r="J602" s="18">
        <v>3000</v>
      </c>
      <c r="K602" s="19" t="s">
        <v>23</v>
      </c>
      <c r="L602" s="19" t="s">
        <v>1827</v>
      </c>
      <c r="M602" s="19" t="s">
        <v>23</v>
      </c>
      <c r="N602" s="14" t="s">
        <v>37</v>
      </c>
      <c r="O602" s="21"/>
      <c r="P602" s="22"/>
      <c r="Q602" s="23"/>
      <c r="R602" s="19"/>
      <c r="S602" s="51"/>
      <c r="T602" s="51"/>
      <c r="U602" s="51"/>
      <c r="V602" s="51"/>
      <c r="W602" s="51"/>
      <c r="X602" s="51"/>
      <c r="Y602" s="51"/>
      <c r="Z602" s="51"/>
      <c r="AA602" s="51"/>
      <c r="AB602" s="51"/>
      <c r="AC602" s="51"/>
      <c r="AD602" s="51"/>
      <c r="AE602" s="51"/>
      <c r="AF602" s="51"/>
      <c r="AG602" s="51"/>
      <c r="AH602" s="51"/>
      <c r="AI602" s="51"/>
      <c r="AJ602" s="51"/>
      <c r="AK602" s="51"/>
      <c r="AL602" s="51"/>
      <c r="AM602" s="51"/>
      <c r="AN602" s="51"/>
      <c r="AO602" s="51"/>
      <c r="AP602" s="51"/>
      <c r="AQ602" s="51"/>
      <c r="AR602" s="51"/>
      <c r="AS602" s="51"/>
      <c r="AT602" s="51"/>
    </row>
    <row r="603" spans="1:46" ht="34">
      <c r="A603" s="11">
        <v>44389</v>
      </c>
      <c r="B603" s="11">
        <v>44389</v>
      </c>
      <c r="C603" s="12" t="s">
        <v>1828</v>
      </c>
      <c r="D603" s="29" t="s">
        <v>1829</v>
      </c>
      <c r="E603" s="14" t="s">
        <v>74</v>
      </c>
      <c r="F603" s="14" t="s">
        <v>336</v>
      </c>
      <c r="G603" s="46" t="s">
        <v>1236</v>
      </c>
      <c r="H603" s="16">
        <v>0.25</v>
      </c>
      <c r="I603" s="17" t="s">
        <v>54</v>
      </c>
      <c r="J603" s="18">
        <v>3000</v>
      </c>
      <c r="K603" s="19" t="s">
        <v>1830</v>
      </c>
      <c r="L603" s="19" t="s">
        <v>1831</v>
      </c>
      <c r="M603" s="19" t="s">
        <v>1487</v>
      </c>
      <c r="N603" s="14" t="s">
        <v>37</v>
      </c>
      <c r="O603" s="21"/>
      <c r="P603" s="22"/>
      <c r="Q603" s="23"/>
      <c r="R603" s="19" t="s">
        <v>1832</v>
      </c>
      <c r="S603" s="51"/>
      <c r="T603" s="51"/>
      <c r="U603" s="51"/>
      <c r="V603" s="51"/>
      <c r="W603" s="51"/>
      <c r="X603" s="51"/>
      <c r="Y603" s="51"/>
      <c r="Z603" s="51"/>
      <c r="AA603" s="51"/>
      <c r="AB603" s="51"/>
      <c r="AC603" s="51"/>
      <c r="AD603" s="51"/>
      <c r="AE603" s="51"/>
      <c r="AF603" s="51"/>
      <c r="AG603" s="51"/>
      <c r="AH603" s="51"/>
      <c r="AI603" s="51"/>
      <c r="AJ603" s="51"/>
      <c r="AK603" s="51"/>
      <c r="AL603" s="51"/>
      <c r="AM603" s="51"/>
      <c r="AN603" s="51"/>
      <c r="AO603" s="51"/>
      <c r="AP603" s="51"/>
      <c r="AQ603" s="51"/>
      <c r="AR603" s="51"/>
      <c r="AS603" s="51"/>
      <c r="AT603" s="51"/>
    </row>
    <row r="604" spans="1:46" ht="17">
      <c r="A604" s="11">
        <v>44389</v>
      </c>
      <c r="B604" s="11">
        <v>44389</v>
      </c>
      <c r="C604" s="12" t="s">
        <v>1833</v>
      </c>
      <c r="D604" s="29" t="s">
        <v>1834</v>
      </c>
      <c r="E604" s="14" t="s">
        <v>74</v>
      </c>
      <c r="F604" s="14" t="s">
        <v>336</v>
      </c>
      <c r="G604" s="46" t="s">
        <v>1188</v>
      </c>
      <c r="H604" s="16">
        <v>0.75</v>
      </c>
      <c r="I604" s="17" t="s">
        <v>68</v>
      </c>
      <c r="J604" s="18">
        <v>5000</v>
      </c>
      <c r="K604" s="19" t="s">
        <v>23</v>
      </c>
      <c r="L604" s="19" t="s">
        <v>1835</v>
      </c>
      <c r="M604" s="19"/>
      <c r="N604" s="14" t="s">
        <v>37</v>
      </c>
      <c r="O604" s="21"/>
      <c r="P604" s="22"/>
      <c r="Q604" s="23"/>
      <c r="R604" s="19"/>
      <c r="S604" s="51"/>
      <c r="T604" s="51"/>
      <c r="U604" s="51"/>
      <c r="V604" s="51"/>
      <c r="W604" s="51"/>
      <c r="X604" s="51"/>
      <c r="Y604" s="51"/>
      <c r="Z604" s="51"/>
      <c r="AA604" s="51"/>
      <c r="AB604" s="51"/>
      <c r="AC604" s="51"/>
      <c r="AD604" s="51"/>
      <c r="AE604" s="51"/>
      <c r="AF604" s="51"/>
      <c r="AG604" s="51"/>
      <c r="AH604" s="51"/>
      <c r="AI604" s="51"/>
      <c r="AJ604" s="51"/>
      <c r="AK604" s="51"/>
      <c r="AL604" s="51"/>
      <c r="AM604" s="51"/>
      <c r="AN604" s="51"/>
      <c r="AO604" s="51"/>
      <c r="AP604" s="51"/>
      <c r="AQ604" s="51"/>
      <c r="AR604" s="51"/>
      <c r="AS604" s="51"/>
      <c r="AT604" s="51"/>
    </row>
    <row r="605" spans="1:46" ht="17">
      <c r="A605" s="11">
        <v>44389</v>
      </c>
      <c r="B605" s="11">
        <v>44389</v>
      </c>
      <c r="C605" s="12" t="s">
        <v>1836</v>
      </c>
      <c r="D605" s="29" t="s">
        <v>1837</v>
      </c>
      <c r="E605" s="14" t="s">
        <v>74</v>
      </c>
      <c r="F605" s="14" t="s">
        <v>336</v>
      </c>
      <c r="G605" s="46" t="s">
        <v>1117</v>
      </c>
      <c r="H605" s="16">
        <v>0.25</v>
      </c>
      <c r="I605" s="17" t="s">
        <v>28</v>
      </c>
      <c r="J605" s="18">
        <v>3000</v>
      </c>
      <c r="K605" s="19" t="s">
        <v>1086</v>
      </c>
      <c r="L605" s="19" t="s">
        <v>1838</v>
      </c>
      <c r="M605" s="19" t="s">
        <v>23</v>
      </c>
      <c r="N605" s="14" t="s">
        <v>37</v>
      </c>
      <c r="O605" s="21"/>
      <c r="P605" s="22"/>
      <c r="Q605" s="23"/>
      <c r="R605" s="19"/>
      <c r="S605" s="51"/>
      <c r="T605" s="51"/>
      <c r="U605" s="51"/>
      <c r="V605" s="51"/>
      <c r="W605" s="51"/>
      <c r="X605" s="51"/>
      <c r="Y605" s="51"/>
      <c r="Z605" s="51"/>
      <c r="AA605" s="51"/>
      <c r="AB605" s="51"/>
      <c r="AC605" s="51"/>
      <c r="AD605" s="51"/>
      <c r="AE605" s="51"/>
      <c r="AF605" s="51"/>
      <c r="AG605" s="51"/>
      <c r="AH605" s="51"/>
      <c r="AI605" s="51"/>
      <c r="AJ605" s="51"/>
      <c r="AK605" s="51"/>
      <c r="AL605" s="51"/>
      <c r="AM605" s="51"/>
      <c r="AN605" s="51"/>
      <c r="AO605" s="51"/>
      <c r="AP605" s="51"/>
      <c r="AQ605" s="51"/>
      <c r="AR605" s="51"/>
      <c r="AS605" s="51"/>
      <c r="AT605" s="51"/>
    </row>
    <row r="606" spans="1:46" ht="51">
      <c r="A606" s="11">
        <v>44385</v>
      </c>
      <c r="B606" s="11">
        <v>44385</v>
      </c>
      <c r="C606" s="12" t="s">
        <v>1839</v>
      </c>
      <c r="D606" s="13" t="s">
        <v>1840</v>
      </c>
      <c r="E606" s="14">
        <v>400</v>
      </c>
      <c r="F606" s="14" t="s">
        <v>66</v>
      </c>
      <c r="G606" s="15" t="s">
        <v>67</v>
      </c>
      <c r="H606" s="16">
        <v>0</v>
      </c>
      <c r="I606" s="17" t="s">
        <v>46</v>
      </c>
      <c r="J606" s="18">
        <v>15000</v>
      </c>
      <c r="K606" s="19" t="s">
        <v>23</v>
      </c>
      <c r="L606" s="19" t="s">
        <v>1841</v>
      </c>
      <c r="M606" s="19" t="s">
        <v>1842</v>
      </c>
      <c r="N606" s="20" t="s">
        <v>37</v>
      </c>
      <c r="O606" s="21"/>
      <c r="P606" s="22"/>
      <c r="Q606" s="23"/>
      <c r="R606" s="19"/>
      <c r="S606" s="51"/>
      <c r="T606" s="51"/>
      <c r="U606" s="51"/>
      <c r="V606" s="51"/>
      <c r="W606" s="51"/>
      <c r="X606" s="51"/>
      <c r="Y606" s="51"/>
      <c r="Z606" s="51"/>
      <c r="AA606" s="51"/>
      <c r="AB606" s="51"/>
      <c r="AC606" s="51"/>
      <c r="AD606" s="51"/>
      <c r="AE606" s="51"/>
      <c r="AF606" s="51"/>
      <c r="AG606" s="51"/>
      <c r="AH606" s="51"/>
      <c r="AI606" s="51"/>
      <c r="AJ606" s="51"/>
      <c r="AK606" s="51"/>
      <c r="AL606" s="51"/>
      <c r="AM606" s="51"/>
      <c r="AN606" s="51"/>
      <c r="AO606" s="51"/>
      <c r="AP606" s="51"/>
      <c r="AQ606" s="51"/>
      <c r="AR606" s="51"/>
      <c r="AS606" s="51"/>
      <c r="AT606" s="51"/>
    </row>
    <row r="607" spans="1:46" ht="68">
      <c r="A607" s="11">
        <v>44386</v>
      </c>
      <c r="B607" s="11">
        <v>44386</v>
      </c>
      <c r="C607" s="12">
        <v>815009714</v>
      </c>
      <c r="D607" s="13" t="s">
        <v>1843</v>
      </c>
      <c r="E607" s="14" t="s">
        <v>19</v>
      </c>
      <c r="F607" s="14" t="s">
        <v>66</v>
      </c>
      <c r="G607" s="15" t="s">
        <v>191</v>
      </c>
      <c r="H607" s="16">
        <v>0.25</v>
      </c>
      <c r="I607" s="17" t="s">
        <v>583</v>
      </c>
      <c r="J607" s="18">
        <v>3000</v>
      </c>
      <c r="K607" s="19" t="s">
        <v>154</v>
      </c>
      <c r="L607" s="19" t="s">
        <v>1844</v>
      </c>
      <c r="M607" s="19" t="s">
        <v>1845</v>
      </c>
      <c r="N607" s="20" t="s">
        <v>37</v>
      </c>
      <c r="O607" s="21"/>
      <c r="P607" s="22"/>
      <c r="Q607" s="23"/>
      <c r="R607" s="19"/>
      <c r="S607" s="51"/>
      <c r="T607" s="51"/>
      <c r="U607" s="51"/>
      <c r="V607" s="51"/>
      <c r="W607" s="51"/>
      <c r="X607" s="51"/>
      <c r="Y607" s="51"/>
      <c r="Z607" s="51"/>
      <c r="AA607" s="51"/>
      <c r="AB607" s="51"/>
      <c r="AC607" s="51"/>
      <c r="AD607" s="51"/>
      <c r="AE607" s="51"/>
      <c r="AF607" s="51"/>
      <c r="AG607" s="51"/>
      <c r="AH607" s="51"/>
      <c r="AI607" s="51"/>
      <c r="AJ607" s="51"/>
      <c r="AK607" s="51"/>
      <c r="AL607" s="51"/>
      <c r="AM607" s="51"/>
      <c r="AN607" s="51"/>
      <c r="AO607" s="51"/>
      <c r="AP607" s="51"/>
      <c r="AQ607" s="51"/>
      <c r="AR607" s="51"/>
      <c r="AS607" s="51"/>
      <c r="AT607" s="51"/>
    </row>
    <row r="608" spans="1:46" ht="17">
      <c r="A608" s="11">
        <v>44385</v>
      </c>
      <c r="B608" s="11">
        <v>44385</v>
      </c>
      <c r="C608" s="12" t="s">
        <v>1846</v>
      </c>
      <c r="D608" s="32" t="s">
        <v>1847</v>
      </c>
      <c r="E608" s="14" t="s">
        <v>19</v>
      </c>
      <c r="F608" s="14" t="s">
        <v>20</v>
      </c>
      <c r="G608" s="15" t="s">
        <v>21</v>
      </c>
      <c r="H608" s="16">
        <v>1</v>
      </c>
      <c r="I608" s="17" t="s">
        <v>46</v>
      </c>
      <c r="J608" s="18">
        <v>6635.24</v>
      </c>
      <c r="K608" s="19" t="s">
        <v>259</v>
      </c>
      <c r="L608" s="19"/>
      <c r="M608" s="19"/>
      <c r="N608" s="14" t="s">
        <v>37</v>
      </c>
      <c r="O608" s="36">
        <v>44384</v>
      </c>
      <c r="P608" s="22">
        <v>6635.25</v>
      </c>
      <c r="Q608" s="23"/>
      <c r="R608" s="19" t="s">
        <v>228</v>
      </c>
      <c r="S608" s="51"/>
      <c r="T608" s="51"/>
      <c r="U608" s="51"/>
      <c r="V608" s="51"/>
      <c r="W608" s="51"/>
      <c r="X608" s="51"/>
      <c r="Y608" s="51"/>
      <c r="Z608" s="51"/>
      <c r="AA608" s="51"/>
      <c r="AB608" s="51"/>
      <c r="AC608" s="51"/>
      <c r="AD608" s="51"/>
      <c r="AE608" s="51"/>
      <c r="AF608" s="51"/>
      <c r="AG608" s="51"/>
      <c r="AH608" s="51"/>
      <c r="AI608" s="51"/>
      <c r="AJ608" s="51"/>
      <c r="AK608" s="51"/>
      <c r="AL608" s="51"/>
      <c r="AM608" s="51"/>
      <c r="AN608" s="51"/>
      <c r="AO608" s="51"/>
      <c r="AP608" s="51"/>
      <c r="AQ608" s="51"/>
      <c r="AR608" s="51"/>
      <c r="AS608" s="51"/>
      <c r="AT608" s="51"/>
    </row>
    <row r="609" spans="1:46" ht="17">
      <c r="A609" s="11">
        <v>44385</v>
      </c>
      <c r="B609" s="11">
        <v>44385</v>
      </c>
      <c r="C609" s="12" t="s">
        <v>1848</v>
      </c>
      <c r="D609" s="32" t="s">
        <v>1849</v>
      </c>
      <c r="E609" s="14" t="s">
        <v>19</v>
      </c>
      <c r="F609" s="14" t="s">
        <v>20</v>
      </c>
      <c r="G609" s="15" t="s">
        <v>212</v>
      </c>
      <c r="H609" s="16">
        <v>1</v>
      </c>
      <c r="I609" s="17" t="s">
        <v>46</v>
      </c>
      <c r="J609" s="18">
        <v>5906.62</v>
      </c>
      <c r="K609" s="19" t="s">
        <v>793</v>
      </c>
      <c r="L609" s="19"/>
      <c r="M609" s="19"/>
      <c r="N609" s="14" t="s">
        <v>37</v>
      </c>
      <c r="O609" s="36">
        <v>44385</v>
      </c>
      <c r="P609" s="22">
        <v>5906.62</v>
      </c>
      <c r="Q609" s="23" t="s">
        <v>139</v>
      </c>
      <c r="R609" s="19" t="s">
        <v>1016</v>
      </c>
      <c r="S609" s="51"/>
      <c r="T609" s="51"/>
      <c r="U609" s="51"/>
      <c r="V609" s="51"/>
      <c r="W609" s="51"/>
      <c r="X609" s="51"/>
      <c r="Y609" s="51"/>
      <c r="Z609" s="51"/>
      <c r="AA609" s="51"/>
      <c r="AB609" s="51"/>
      <c r="AC609" s="51"/>
      <c r="AD609" s="51"/>
      <c r="AE609" s="51"/>
      <c r="AF609" s="51"/>
      <c r="AG609" s="51"/>
      <c r="AH609" s="51"/>
      <c r="AI609" s="51"/>
      <c r="AJ609" s="51"/>
      <c r="AK609" s="51"/>
      <c r="AL609" s="51"/>
      <c r="AM609" s="51"/>
      <c r="AN609" s="51"/>
      <c r="AO609" s="51"/>
      <c r="AP609" s="51"/>
      <c r="AQ609" s="51"/>
      <c r="AR609" s="51"/>
      <c r="AS609" s="51"/>
      <c r="AT609" s="51"/>
    </row>
    <row r="610" spans="1:46" ht="17">
      <c r="A610" s="11">
        <v>44386</v>
      </c>
      <c r="B610" s="11">
        <v>44389</v>
      </c>
      <c r="C610" s="12" t="s">
        <v>1850</v>
      </c>
      <c r="D610" s="13" t="s">
        <v>1851</v>
      </c>
      <c r="E610" s="14" t="s">
        <v>19</v>
      </c>
      <c r="F610" s="14" t="s">
        <v>66</v>
      </c>
      <c r="G610" s="15" t="s">
        <v>81</v>
      </c>
      <c r="H610" s="16">
        <v>0.9</v>
      </c>
      <c r="I610" s="17" t="s">
        <v>46</v>
      </c>
      <c r="J610" s="18">
        <v>5300</v>
      </c>
      <c r="K610" s="19" t="s">
        <v>254</v>
      </c>
      <c r="L610" s="19" t="s">
        <v>1852</v>
      </c>
      <c r="M610" s="19" t="s">
        <v>254</v>
      </c>
      <c r="N610" s="20"/>
      <c r="O610" s="21"/>
      <c r="P610" s="22"/>
      <c r="Q610" s="23"/>
      <c r="R610" s="19"/>
      <c r="S610" s="51"/>
      <c r="T610" s="51"/>
      <c r="U610" s="51"/>
      <c r="V610" s="51"/>
      <c r="W610" s="51"/>
      <c r="X610" s="51"/>
      <c r="Y610" s="51"/>
      <c r="Z610" s="51"/>
      <c r="AA610" s="51"/>
      <c r="AB610" s="51"/>
      <c r="AC610" s="51"/>
      <c r="AD610" s="51"/>
      <c r="AE610" s="51"/>
      <c r="AF610" s="51"/>
      <c r="AG610" s="51"/>
      <c r="AH610" s="51"/>
      <c r="AI610" s="51"/>
      <c r="AJ610" s="51"/>
      <c r="AK610" s="51"/>
      <c r="AL610" s="51"/>
      <c r="AM610" s="51"/>
      <c r="AN610" s="51"/>
      <c r="AO610" s="51"/>
      <c r="AP610" s="51"/>
      <c r="AQ610" s="51"/>
      <c r="AR610" s="51"/>
      <c r="AS610" s="51"/>
      <c r="AT610" s="51"/>
    </row>
    <row r="611" spans="1:46" ht="17">
      <c r="A611" s="11">
        <v>44386</v>
      </c>
      <c r="B611" s="11">
        <v>44386</v>
      </c>
      <c r="C611" s="12" t="s">
        <v>1853</v>
      </c>
      <c r="D611" s="13" t="s">
        <v>1854</v>
      </c>
      <c r="E611" s="14" t="s">
        <v>19</v>
      </c>
      <c r="F611" s="14" t="s">
        <v>35</v>
      </c>
      <c r="G611" s="15" t="s">
        <v>127</v>
      </c>
      <c r="H611" s="16">
        <v>0.5</v>
      </c>
      <c r="I611" s="17" t="s">
        <v>28</v>
      </c>
      <c r="J611" s="18">
        <v>3200</v>
      </c>
      <c r="K611" s="19" t="s">
        <v>154</v>
      </c>
      <c r="L611" s="19"/>
      <c r="M611" s="19" t="s">
        <v>1855</v>
      </c>
      <c r="N611" s="20" t="s">
        <v>37</v>
      </c>
      <c r="O611" s="21"/>
      <c r="P611" s="22"/>
      <c r="Q611" s="23"/>
      <c r="R611" s="19"/>
      <c r="S611" s="51"/>
      <c r="T611" s="51"/>
      <c r="U611" s="51"/>
      <c r="V611" s="51"/>
      <c r="W611" s="51"/>
      <c r="X611" s="51"/>
      <c r="Y611" s="51"/>
      <c r="Z611" s="51"/>
      <c r="AA611" s="51"/>
      <c r="AB611" s="51"/>
      <c r="AC611" s="51"/>
      <c r="AD611" s="51"/>
      <c r="AE611" s="51"/>
      <c r="AF611" s="51"/>
      <c r="AG611" s="51"/>
      <c r="AH611" s="51"/>
      <c r="AI611" s="51"/>
      <c r="AJ611" s="51"/>
      <c r="AK611" s="51"/>
      <c r="AL611" s="51"/>
      <c r="AM611" s="51"/>
      <c r="AN611" s="51"/>
      <c r="AO611" s="51"/>
      <c r="AP611" s="51"/>
      <c r="AQ611" s="51"/>
      <c r="AR611" s="51"/>
      <c r="AS611" s="51"/>
      <c r="AT611" s="51"/>
    </row>
    <row r="612" spans="1:46" ht="17">
      <c r="A612" s="11">
        <v>44386</v>
      </c>
      <c r="B612" s="11">
        <v>44386</v>
      </c>
      <c r="C612" s="12">
        <v>2950888380</v>
      </c>
      <c r="D612" s="13" t="s">
        <v>1856</v>
      </c>
      <c r="E612" s="14" t="s">
        <v>34</v>
      </c>
      <c r="F612" s="14" t="s">
        <v>35</v>
      </c>
      <c r="G612" s="15" t="s">
        <v>36</v>
      </c>
      <c r="H612" s="16">
        <v>0.5</v>
      </c>
      <c r="I612" s="17" t="s">
        <v>28</v>
      </c>
      <c r="J612" s="18">
        <v>8000</v>
      </c>
      <c r="K612" s="19" t="s">
        <v>480</v>
      </c>
      <c r="L612" s="19" t="s">
        <v>1857</v>
      </c>
      <c r="M612" s="19"/>
      <c r="N612" s="20" t="s">
        <v>37</v>
      </c>
      <c r="O612" s="21"/>
      <c r="P612" s="22"/>
      <c r="Q612" s="23"/>
      <c r="R612" s="19"/>
      <c r="S612" s="51"/>
      <c r="T612" s="51"/>
      <c r="U612" s="51"/>
      <c r="V612" s="51"/>
      <c r="W612" s="51"/>
      <c r="X612" s="51"/>
      <c r="Y612" s="51"/>
      <c r="Z612" s="51"/>
      <c r="AA612" s="51"/>
      <c r="AB612" s="51"/>
      <c r="AC612" s="51"/>
      <c r="AD612" s="51"/>
      <c r="AE612" s="51"/>
      <c r="AF612" s="51"/>
      <c r="AG612" s="51"/>
      <c r="AH612" s="51"/>
      <c r="AI612" s="51"/>
      <c r="AJ612" s="51"/>
      <c r="AK612" s="51"/>
      <c r="AL612" s="51"/>
      <c r="AM612" s="51"/>
      <c r="AN612" s="51"/>
      <c r="AO612" s="51"/>
      <c r="AP612" s="51"/>
      <c r="AQ612" s="51"/>
      <c r="AR612" s="51"/>
      <c r="AS612" s="51"/>
      <c r="AT612" s="51"/>
    </row>
    <row r="613" spans="1:46" ht="34">
      <c r="A613" s="11">
        <v>44386</v>
      </c>
      <c r="B613" s="11">
        <v>44386</v>
      </c>
      <c r="C613" s="12" t="s">
        <v>1858</v>
      </c>
      <c r="D613" s="13" t="s">
        <v>1859</v>
      </c>
      <c r="E613" s="14" t="s">
        <v>19</v>
      </c>
      <c r="F613" s="14" t="s">
        <v>35</v>
      </c>
      <c r="G613" s="15" t="s">
        <v>363</v>
      </c>
      <c r="H613" s="16">
        <v>0.25</v>
      </c>
      <c r="I613" s="17" t="s">
        <v>1860</v>
      </c>
      <c r="J613" s="18">
        <v>3000</v>
      </c>
      <c r="K613" s="19" t="s">
        <v>1861</v>
      </c>
      <c r="L613" s="19" t="s">
        <v>1862</v>
      </c>
      <c r="M613" s="19" t="s">
        <v>99</v>
      </c>
      <c r="N613" s="20" t="s">
        <v>37</v>
      </c>
      <c r="O613" s="21"/>
      <c r="P613" s="22"/>
      <c r="Q613" s="23"/>
      <c r="R613" s="19"/>
      <c r="S613" s="51"/>
      <c r="T613" s="51"/>
      <c r="U613" s="51"/>
      <c r="V613" s="51"/>
      <c r="W613" s="51"/>
      <c r="X613" s="51"/>
      <c r="Y613" s="51"/>
      <c r="Z613" s="51"/>
      <c r="AA613" s="51"/>
      <c r="AB613" s="51"/>
      <c r="AC613" s="51"/>
      <c r="AD613" s="51"/>
      <c r="AE613" s="51"/>
      <c r="AF613" s="51"/>
      <c r="AG613" s="51"/>
      <c r="AH613" s="51"/>
      <c r="AI613" s="51"/>
      <c r="AJ613" s="51"/>
      <c r="AK613" s="51"/>
      <c r="AL613" s="51"/>
      <c r="AM613" s="51"/>
      <c r="AN613" s="51"/>
      <c r="AO613" s="51"/>
      <c r="AP613" s="51"/>
      <c r="AQ613" s="51"/>
      <c r="AR613" s="51"/>
      <c r="AS613" s="51"/>
      <c r="AT613" s="51"/>
    </row>
    <row r="614" spans="1:46" ht="17">
      <c r="A614" s="11">
        <v>44386</v>
      </c>
      <c r="B614" s="11">
        <v>44386</v>
      </c>
      <c r="C614" s="12" t="s">
        <v>1863</v>
      </c>
      <c r="D614" s="13" t="s">
        <v>1864</v>
      </c>
      <c r="E614" s="14" t="s">
        <v>19</v>
      </c>
      <c r="F614" s="14" t="s">
        <v>35</v>
      </c>
      <c r="G614" s="15" t="s">
        <v>1865</v>
      </c>
      <c r="H614" s="16">
        <v>0.25</v>
      </c>
      <c r="I614" s="17" t="s">
        <v>141</v>
      </c>
      <c r="J614" s="18">
        <v>40000</v>
      </c>
      <c r="K614" s="19" t="s">
        <v>1866</v>
      </c>
      <c r="L614" s="19" t="s">
        <v>1867</v>
      </c>
      <c r="M614" s="19"/>
      <c r="N614" s="20" t="s">
        <v>37</v>
      </c>
      <c r="O614" s="21"/>
      <c r="P614" s="22"/>
      <c r="Q614" s="23"/>
      <c r="R614" s="19"/>
      <c r="S614" s="51"/>
      <c r="T614" s="51"/>
      <c r="U614" s="51"/>
      <c r="V614" s="51"/>
      <c r="W614" s="51"/>
      <c r="X614" s="51"/>
      <c r="Y614" s="51"/>
      <c r="Z614" s="51"/>
      <c r="AA614" s="51"/>
      <c r="AB614" s="51"/>
      <c r="AC614" s="51"/>
      <c r="AD614" s="51"/>
      <c r="AE614" s="51"/>
      <c r="AF614" s="51"/>
      <c r="AG614" s="51"/>
      <c r="AH614" s="51"/>
      <c r="AI614" s="51"/>
      <c r="AJ614" s="51"/>
      <c r="AK614" s="51"/>
      <c r="AL614" s="51"/>
      <c r="AM614" s="51"/>
      <c r="AN614" s="51"/>
      <c r="AO614" s="51"/>
      <c r="AP614" s="51"/>
      <c r="AQ614" s="51"/>
      <c r="AR614" s="51"/>
      <c r="AS614" s="51"/>
      <c r="AT614" s="51"/>
    </row>
    <row r="615" spans="1:46" ht="51">
      <c r="A615" s="11">
        <v>44386</v>
      </c>
      <c r="B615" s="11">
        <v>44386</v>
      </c>
      <c r="C615" s="12" t="s">
        <v>1868</v>
      </c>
      <c r="D615" s="13" t="s">
        <v>1869</v>
      </c>
      <c r="E615" s="14" t="s">
        <v>74</v>
      </c>
      <c r="F615" s="14" t="s">
        <v>35</v>
      </c>
      <c r="G615" s="15" t="s">
        <v>153</v>
      </c>
      <c r="H615" s="16">
        <v>0.5</v>
      </c>
      <c r="I615" s="17" t="s">
        <v>41</v>
      </c>
      <c r="J615" s="18">
        <v>3000</v>
      </c>
      <c r="K615" s="19" t="s">
        <v>23</v>
      </c>
      <c r="L615" s="19" t="s">
        <v>1870</v>
      </c>
      <c r="M615" s="19"/>
      <c r="N615" s="20"/>
      <c r="O615" s="21"/>
      <c r="P615" s="22"/>
      <c r="Q615" s="23"/>
      <c r="R615" s="19"/>
      <c r="S615" s="51"/>
      <c r="T615" s="51"/>
      <c r="U615" s="51"/>
      <c r="V615" s="51"/>
      <c r="W615" s="51"/>
      <c r="X615" s="51"/>
      <c r="Y615" s="51"/>
      <c r="Z615" s="51"/>
      <c r="AA615" s="51"/>
      <c r="AB615" s="51"/>
      <c r="AC615" s="51"/>
      <c r="AD615" s="51"/>
      <c r="AE615" s="51"/>
      <c r="AF615" s="51"/>
      <c r="AG615" s="51"/>
      <c r="AH615" s="51"/>
      <c r="AI615" s="51"/>
      <c r="AJ615" s="51"/>
      <c r="AK615" s="51"/>
      <c r="AL615" s="51"/>
      <c r="AM615" s="51"/>
      <c r="AN615" s="51"/>
      <c r="AO615" s="51"/>
      <c r="AP615" s="51"/>
      <c r="AQ615" s="51"/>
      <c r="AR615" s="51"/>
      <c r="AS615" s="51"/>
      <c r="AT615" s="51"/>
    </row>
    <row r="616" spans="1:46" ht="17">
      <c r="A616" s="11">
        <v>44385</v>
      </c>
      <c r="B616" s="11">
        <v>44385</v>
      </c>
      <c r="C616" s="12" t="s">
        <v>1871</v>
      </c>
      <c r="D616" s="32" t="s">
        <v>1872</v>
      </c>
      <c r="E616" s="14" t="s">
        <v>19</v>
      </c>
      <c r="F616" s="14" t="s">
        <v>20</v>
      </c>
      <c r="G616" s="15" t="s">
        <v>90</v>
      </c>
      <c r="H616" s="16">
        <v>1</v>
      </c>
      <c r="I616" s="17" t="s">
        <v>46</v>
      </c>
      <c r="J616" s="18">
        <v>4530.3999999999996</v>
      </c>
      <c r="K616" s="19" t="s">
        <v>793</v>
      </c>
      <c r="L616" s="19"/>
      <c r="M616" s="19" t="s">
        <v>1404</v>
      </c>
      <c r="N616" s="14" t="s">
        <v>37</v>
      </c>
      <c r="O616" s="71">
        <v>44385</v>
      </c>
      <c r="P616" s="22">
        <v>4530.3999999999996</v>
      </c>
      <c r="Q616" s="23"/>
      <c r="R616" s="19" t="s">
        <v>1873</v>
      </c>
      <c r="S616" s="51"/>
      <c r="T616" s="51"/>
      <c r="U616" s="51"/>
      <c r="V616" s="51"/>
      <c r="W616" s="51"/>
      <c r="X616" s="51"/>
      <c r="Y616" s="51"/>
      <c r="Z616" s="51"/>
      <c r="AA616" s="51"/>
      <c r="AB616" s="51"/>
      <c r="AC616" s="51"/>
      <c r="AD616" s="51"/>
      <c r="AE616" s="51"/>
      <c r="AF616" s="51"/>
      <c r="AG616" s="51"/>
      <c r="AH616" s="51"/>
      <c r="AI616" s="51"/>
      <c r="AJ616" s="51"/>
      <c r="AK616" s="51"/>
      <c r="AL616" s="51"/>
      <c r="AM616" s="51"/>
      <c r="AN616" s="51"/>
      <c r="AO616" s="51"/>
      <c r="AP616" s="51"/>
      <c r="AQ616" s="51"/>
      <c r="AR616" s="51"/>
      <c r="AS616" s="51"/>
      <c r="AT616" s="51"/>
    </row>
    <row r="617" spans="1:46" ht="119">
      <c r="A617" s="11">
        <v>44385</v>
      </c>
      <c r="B617" s="11">
        <v>44385</v>
      </c>
      <c r="C617" s="12" t="s">
        <v>1874</v>
      </c>
      <c r="D617" s="32" t="s">
        <v>1875</v>
      </c>
      <c r="E617" s="14" t="s">
        <v>19</v>
      </c>
      <c r="F617" s="14" t="s">
        <v>39</v>
      </c>
      <c r="G617" s="15" t="s">
        <v>113</v>
      </c>
      <c r="H617" s="16">
        <v>1</v>
      </c>
      <c r="I617" s="17" t="s">
        <v>46</v>
      </c>
      <c r="J617" s="18">
        <v>3077.64</v>
      </c>
      <c r="K617" s="19" t="s">
        <v>23</v>
      </c>
      <c r="L617" s="19"/>
      <c r="M617" s="26" t="s">
        <v>1876</v>
      </c>
      <c r="N617" s="14" t="s">
        <v>37</v>
      </c>
      <c r="O617" s="71">
        <v>44385</v>
      </c>
      <c r="P617" s="22">
        <v>3077.64</v>
      </c>
      <c r="Q617" s="23"/>
      <c r="R617" s="19"/>
      <c r="S617" s="51"/>
      <c r="T617" s="51"/>
      <c r="U617" s="51"/>
      <c r="V617" s="51"/>
      <c r="W617" s="51"/>
      <c r="X617" s="51"/>
      <c r="Y617" s="51"/>
      <c r="Z617" s="51"/>
      <c r="AA617" s="51"/>
      <c r="AB617" s="51"/>
      <c r="AC617" s="51"/>
      <c r="AD617" s="51"/>
      <c r="AE617" s="51"/>
      <c r="AF617" s="51"/>
      <c r="AG617" s="51"/>
      <c r="AH617" s="51"/>
      <c r="AI617" s="51"/>
      <c r="AJ617" s="51"/>
      <c r="AK617" s="51"/>
      <c r="AL617" s="51"/>
      <c r="AM617" s="51"/>
      <c r="AN617" s="51"/>
      <c r="AO617" s="51"/>
      <c r="AP617" s="51"/>
      <c r="AQ617" s="51"/>
      <c r="AR617" s="51"/>
      <c r="AS617" s="51"/>
      <c r="AT617" s="51"/>
    </row>
    <row r="618" spans="1:46" ht="17">
      <c r="A618" s="11">
        <v>44389</v>
      </c>
      <c r="B618" s="11">
        <v>44389</v>
      </c>
      <c r="C618" s="12" t="s">
        <v>1877</v>
      </c>
      <c r="D618" s="13" t="s">
        <v>1878</v>
      </c>
      <c r="E618" s="14" t="s">
        <v>74</v>
      </c>
      <c r="F618" s="14" t="s">
        <v>35</v>
      </c>
      <c r="G618" s="15" t="s">
        <v>36</v>
      </c>
      <c r="H618" s="16">
        <v>0.5</v>
      </c>
      <c r="I618" s="17" t="s">
        <v>54</v>
      </c>
      <c r="J618" s="18">
        <v>3000</v>
      </c>
      <c r="K618" s="19" t="s">
        <v>1879</v>
      </c>
      <c r="L618" s="19"/>
      <c r="M618" s="19" t="s">
        <v>1880</v>
      </c>
      <c r="N618" s="20" t="s">
        <v>37</v>
      </c>
      <c r="O618" s="21"/>
      <c r="P618" s="22"/>
      <c r="Q618" s="23"/>
      <c r="R618" s="19"/>
      <c r="S618" s="51"/>
      <c r="T618" s="51"/>
      <c r="U618" s="51"/>
      <c r="V618" s="51"/>
      <c r="W618" s="51"/>
      <c r="X618" s="51"/>
      <c r="Y618" s="51"/>
      <c r="Z618" s="51"/>
      <c r="AA618" s="51"/>
      <c r="AB618" s="51"/>
      <c r="AC618" s="51"/>
      <c r="AD618" s="51"/>
      <c r="AE618" s="51"/>
      <c r="AF618" s="51"/>
      <c r="AG618" s="51"/>
      <c r="AH618" s="51"/>
      <c r="AI618" s="51"/>
      <c r="AJ618" s="51"/>
      <c r="AK618" s="51"/>
      <c r="AL618" s="51"/>
      <c r="AM618" s="51"/>
      <c r="AN618" s="51"/>
      <c r="AO618" s="51"/>
      <c r="AP618" s="51"/>
      <c r="AQ618" s="51"/>
      <c r="AR618" s="51"/>
      <c r="AS618" s="51"/>
      <c r="AT618" s="51"/>
    </row>
    <row r="619" spans="1:46" ht="34">
      <c r="A619" s="11">
        <v>44385</v>
      </c>
      <c r="B619" s="11">
        <v>44385</v>
      </c>
      <c r="C619" s="12" t="s">
        <v>1881</v>
      </c>
      <c r="D619" s="29" t="s">
        <v>1882</v>
      </c>
      <c r="E619" s="14" t="s">
        <v>19</v>
      </c>
      <c r="F619" s="14" t="s">
        <v>337</v>
      </c>
      <c r="G619" s="46" t="s">
        <v>353</v>
      </c>
      <c r="H619" s="16">
        <v>1</v>
      </c>
      <c r="I619" s="17" t="s">
        <v>46</v>
      </c>
      <c r="J619" s="18">
        <v>3276</v>
      </c>
      <c r="K619" s="19" t="s">
        <v>1883</v>
      </c>
      <c r="L619" s="19" t="s">
        <v>188</v>
      </c>
      <c r="M619" s="19" t="s">
        <v>1884</v>
      </c>
      <c r="N619" s="14" t="s">
        <v>37</v>
      </c>
      <c r="O619" s="36">
        <v>44385</v>
      </c>
      <c r="P619" s="22">
        <v>814</v>
      </c>
      <c r="Q619" s="23" t="s">
        <v>93</v>
      </c>
      <c r="R619" s="19"/>
      <c r="S619" s="51"/>
      <c r="T619" s="51"/>
      <c r="U619" s="51"/>
      <c r="V619" s="51"/>
      <c r="W619" s="51"/>
      <c r="X619" s="51"/>
      <c r="Y619" s="51"/>
      <c r="Z619" s="51"/>
      <c r="AA619" s="51"/>
      <c r="AB619" s="51"/>
      <c r="AC619" s="51"/>
      <c r="AD619" s="51"/>
      <c r="AE619" s="51"/>
      <c r="AF619" s="51"/>
      <c r="AG619" s="51"/>
      <c r="AH619" s="51"/>
      <c r="AI619" s="51"/>
      <c r="AJ619" s="51"/>
      <c r="AK619" s="51"/>
      <c r="AL619" s="51"/>
      <c r="AM619" s="51"/>
      <c r="AN619" s="51"/>
      <c r="AO619" s="51"/>
      <c r="AP619" s="51"/>
      <c r="AQ619" s="51"/>
      <c r="AR619" s="51"/>
      <c r="AS619" s="51"/>
      <c r="AT619" s="51"/>
    </row>
    <row r="620" spans="1:46" ht="34">
      <c r="A620" s="11">
        <v>44389</v>
      </c>
      <c r="B620" s="11">
        <v>44389</v>
      </c>
      <c r="C620" s="12" t="s">
        <v>1885</v>
      </c>
      <c r="D620" s="13" t="s">
        <v>1886</v>
      </c>
      <c r="E620" s="14" t="s">
        <v>19</v>
      </c>
      <c r="F620" s="14" t="s">
        <v>35</v>
      </c>
      <c r="G620" s="15" t="s">
        <v>53</v>
      </c>
      <c r="H620" s="16">
        <v>0.5</v>
      </c>
      <c r="I620" s="17" t="s">
        <v>54</v>
      </c>
      <c r="J620" s="18">
        <v>5000</v>
      </c>
      <c r="K620" s="19" t="s">
        <v>1887</v>
      </c>
      <c r="L620" s="19" t="s">
        <v>1888</v>
      </c>
      <c r="M620" s="19" t="s">
        <v>1889</v>
      </c>
      <c r="N620" s="20" t="s">
        <v>37</v>
      </c>
      <c r="O620" s="21"/>
      <c r="P620" s="22"/>
      <c r="Q620" s="23"/>
      <c r="R620" s="19"/>
      <c r="S620" s="51"/>
      <c r="T620" s="51"/>
      <c r="U620" s="51"/>
      <c r="V620" s="51"/>
      <c r="W620" s="51"/>
      <c r="X620" s="51"/>
      <c r="Y620" s="51"/>
      <c r="Z620" s="51"/>
      <c r="AA620" s="51"/>
      <c r="AB620" s="51"/>
      <c r="AC620" s="51"/>
      <c r="AD620" s="51"/>
      <c r="AE620" s="51"/>
      <c r="AF620" s="51"/>
      <c r="AG620" s="51"/>
      <c r="AH620" s="51"/>
      <c r="AI620" s="51"/>
      <c r="AJ620" s="51"/>
      <c r="AK620" s="51"/>
      <c r="AL620" s="51"/>
      <c r="AM620" s="51"/>
      <c r="AN620" s="51"/>
      <c r="AO620" s="51"/>
      <c r="AP620" s="51"/>
      <c r="AQ620" s="51"/>
      <c r="AR620" s="51"/>
      <c r="AS620" s="51"/>
      <c r="AT620" s="51"/>
    </row>
    <row r="621" spans="1:46" ht="102">
      <c r="A621" s="11">
        <v>44389</v>
      </c>
      <c r="B621" s="11">
        <v>44389</v>
      </c>
      <c r="C621" s="12" t="s">
        <v>1890</v>
      </c>
      <c r="D621" s="13" t="s">
        <v>1891</v>
      </c>
      <c r="E621" s="14" t="s">
        <v>74</v>
      </c>
      <c r="F621" s="14" t="s">
        <v>35</v>
      </c>
      <c r="G621" s="15" t="s">
        <v>167</v>
      </c>
      <c r="H621" s="16">
        <v>0.5</v>
      </c>
      <c r="I621" s="17" t="s">
        <v>538</v>
      </c>
      <c r="J621" s="18">
        <v>6000</v>
      </c>
      <c r="K621" s="19" t="s">
        <v>23</v>
      </c>
      <c r="L621" s="19" t="s">
        <v>1892</v>
      </c>
      <c r="M621" s="19" t="s">
        <v>1893</v>
      </c>
      <c r="N621" s="20" t="s">
        <v>37</v>
      </c>
      <c r="O621" s="21"/>
      <c r="P621" s="22"/>
      <c r="Q621" s="23"/>
      <c r="R621" s="19"/>
      <c r="S621" s="51"/>
      <c r="T621" s="51"/>
      <c r="U621" s="51"/>
      <c r="V621" s="51"/>
      <c r="W621" s="51"/>
      <c r="X621" s="51"/>
      <c r="Y621" s="51"/>
      <c r="Z621" s="51"/>
      <c r="AA621" s="51"/>
      <c r="AB621" s="51"/>
      <c r="AC621" s="51"/>
      <c r="AD621" s="51"/>
      <c r="AE621" s="51"/>
      <c r="AF621" s="51"/>
      <c r="AG621" s="51"/>
      <c r="AH621" s="51"/>
      <c r="AI621" s="51"/>
      <c r="AJ621" s="51"/>
      <c r="AK621" s="51"/>
      <c r="AL621" s="51"/>
      <c r="AM621" s="51"/>
      <c r="AN621" s="51"/>
      <c r="AO621" s="51"/>
      <c r="AP621" s="51"/>
      <c r="AQ621" s="51"/>
      <c r="AR621" s="51"/>
      <c r="AS621" s="51"/>
      <c r="AT621" s="51"/>
    </row>
    <row r="622" spans="1:46" ht="17">
      <c r="A622" s="11">
        <v>44389</v>
      </c>
      <c r="B622" s="11">
        <v>44389</v>
      </c>
      <c r="C622" s="12" t="s">
        <v>1894</v>
      </c>
      <c r="D622" s="13" t="s">
        <v>1895</v>
      </c>
      <c r="E622" s="14" t="s">
        <v>45</v>
      </c>
      <c r="F622" s="14" t="s">
        <v>35</v>
      </c>
      <c r="G622" s="15" t="s">
        <v>153</v>
      </c>
      <c r="H622" s="16">
        <v>0.5</v>
      </c>
      <c r="I622" s="17" t="s">
        <v>54</v>
      </c>
      <c r="J622" s="18">
        <v>5000</v>
      </c>
      <c r="K622" s="19" t="s">
        <v>23</v>
      </c>
      <c r="L622" s="19" t="s">
        <v>480</v>
      </c>
      <c r="M622" s="19"/>
      <c r="N622" s="20" t="s">
        <v>37</v>
      </c>
      <c r="O622" s="21"/>
      <c r="P622" s="22"/>
      <c r="Q622" s="23"/>
      <c r="R622" s="19"/>
      <c r="S622" s="51"/>
      <c r="T622" s="51"/>
      <c r="U622" s="51"/>
      <c r="V622" s="51"/>
      <c r="W622" s="51"/>
      <c r="X622" s="51"/>
      <c r="Y622" s="51"/>
      <c r="Z622" s="51"/>
      <c r="AA622" s="51"/>
      <c r="AB622" s="51"/>
      <c r="AC622" s="51"/>
      <c r="AD622" s="51"/>
      <c r="AE622" s="51"/>
      <c r="AF622" s="51"/>
      <c r="AG622" s="51"/>
      <c r="AH622" s="51"/>
      <c r="AI622" s="51"/>
      <c r="AJ622" s="51"/>
      <c r="AK622" s="51"/>
      <c r="AL622" s="51"/>
      <c r="AM622" s="51"/>
      <c r="AN622" s="51"/>
      <c r="AO622" s="51"/>
      <c r="AP622" s="51"/>
      <c r="AQ622" s="51"/>
      <c r="AR622" s="51"/>
      <c r="AS622" s="51"/>
      <c r="AT622" s="51"/>
    </row>
    <row r="623" spans="1:46" ht="51">
      <c r="A623" s="11">
        <v>44389</v>
      </c>
      <c r="B623" s="11">
        <v>44389</v>
      </c>
      <c r="C623" s="12" t="s">
        <v>1896</v>
      </c>
      <c r="D623" s="13" t="s">
        <v>589</v>
      </c>
      <c r="E623" s="14" t="s">
        <v>62</v>
      </c>
      <c r="F623" s="14" t="s">
        <v>35</v>
      </c>
      <c r="G623" s="15" t="s">
        <v>390</v>
      </c>
      <c r="H623" s="16">
        <v>0.5</v>
      </c>
      <c r="I623" s="17" t="s">
        <v>41</v>
      </c>
      <c r="J623" s="18">
        <v>30000</v>
      </c>
      <c r="K623" s="19" t="s">
        <v>619</v>
      </c>
      <c r="L623" s="19" t="s">
        <v>1897</v>
      </c>
      <c r="M623" s="19"/>
      <c r="N623" s="20" t="s">
        <v>37</v>
      </c>
      <c r="O623" s="21"/>
      <c r="P623" s="22"/>
      <c r="Q623" s="23"/>
      <c r="R623" s="19"/>
      <c r="S623" s="51"/>
      <c r="T623" s="51"/>
      <c r="U623" s="51"/>
      <c r="V623" s="51"/>
      <c r="W623" s="51"/>
      <c r="X623" s="51"/>
      <c r="Y623" s="51"/>
      <c r="Z623" s="51"/>
      <c r="AA623" s="51"/>
      <c r="AB623" s="51"/>
      <c r="AC623" s="51"/>
      <c r="AD623" s="51"/>
      <c r="AE623" s="51"/>
      <c r="AF623" s="51"/>
      <c r="AG623" s="51"/>
      <c r="AH623" s="51"/>
      <c r="AI623" s="51"/>
      <c r="AJ623" s="51"/>
      <c r="AK623" s="51"/>
      <c r="AL623" s="51"/>
      <c r="AM623" s="51"/>
      <c r="AN623" s="51"/>
      <c r="AO623" s="51"/>
      <c r="AP623" s="51"/>
      <c r="AQ623" s="51"/>
      <c r="AR623" s="51"/>
      <c r="AS623" s="51"/>
      <c r="AT623" s="51"/>
    </row>
    <row r="624" spans="1:46" ht="102">
      <c r="A624" s="11">
        <v>44385</v>
      </c>
      <c r="B624" s="11">
        <v>44385</v>
      </c>
      <c r="C624" s="12">
        <v>66966650</v>
      </c>
      <c r="D624" s="29" t="s">
        <v>1898</v>
      </c>
      <c r="E624" s="14" t="s">
        <v>19</v>
      </c>
      <c r="F624" s="14" t="s">
        <v>337</v>
      </c>
      <c r="G624" s="46" t="s">
        <v>1321</v>
      </c>
      <c r="H624" s="16">
        <v>1</v>
      </c>
      <c r="I624" s="17" t="s">
        <v>46</v>
      </c>
      <c r="J624" s="18">
        <v>3537</v>
      </c>
      <c r="K624" s="19" t="s">
        <v>23</v>
      </c>
      <c r="L624" s="19" t="s">
        <v>188</v>
      </c>
      <c r="M624" s="19" t="s">
        <v>1899</v>
      </c>
      <c r="N624" s="14" t="s">
        <v>37</v>
      </c>
      <c r="O624" s="36">
        <v>44385</v>
      </c>
      <c r="P624" s="22">
        <v>3537</v>
      </c>
      <c r="Q624" s="23" t="s">
        <v>139</v>
      </c>
      <c r="R624" s="19"/>
      <c r="S624" s="51"/>
      <c r="T624" s="51"/>
      <c r="U624" s="51"/>
      <c r="V624" s="51"/>
      <c r="W624" s="51"/>
      <c r="X624" s="51"/>
      <c r="Y624" s="51"/>
      <c r="Z624" s="51"/>
      <c r="AA624" s="51"/>
      <c r="AB624" s="51"/>
      <c r="AC624" s="51"/>
      <c r="AD624" s="51"/>
      <c r="AE624" s="51"/>
      <c r="AF624" s="51"/>
      <c r="AG624" s="51"/>
      <c r="AH624" s="51"/>
      <c r="AI624" s="51"/>
      <c r="AJ624" s="51"/>
      <c r="AK624" s="51"/>
      <c r="AL624" s="51"/>
      <c r="AM624" s="51"/>
      <c r="AN624" s="51"/>
      <c r="AO624" s="51"/>
      <c r="AP624" s="51"/>
      <c r="AQ624" s="51"/>
      <c r="AR624" s="51"/>
      <c r="AS624" s="51"/>
      <c r="AT624" s="51"/>
    </row>
    <row r="625" spans="1:46" ht="119">
      <c r="A625" s="11">
        <v>44386</v>
      </c>
      <c r="B625" s="11">
        <v>44389</v>
      </c>
      <c r="C625" s="12" t="s">
        <v>1900</v>
      </c>
      <c r="D625" s="13" t="s">
        <v>1901</v>
      </c>
      <c r="E625" s="14" t="s">
        <v>74</v>
      </c>
      <c r="F625" s="14" t="s">
        <v>39</v>
      </c>
      <c r="G625" s="15" t="s">
        <v>113</v>
      </c>
      <c r="H625" s="16">
        <v>0.5</v>
      </c>
      <c r="I625" s="17" t="s">
        <v>28</v>
      </c>
      <c r="J625" s="18">
        <v>10000</v>
      </c>
      <c r="K625" s="19" t="s">
        <v>1830</v>
      </c>
      <c r="L625" s="19" t="s">
        <v>1902</v>
      </c>
      <c r="M625" s="19" t="s">
        <v>1903</v>
      </c>
      <c r="N625" s="20" t="s">
        <v>37</v>
      </c>
      <c r="O625" s="21"/>
      <c r="P625" s="22"/>
      <c r="Q625" s="23"/>
      <c r="R625" s="19"/>
      <c r="S625" s="51"/>
      <c r="T625" s="51"/>
      <c r="U625" s="51"/>
      <c r="V625" s="51"/>
      <c r="W625" s="51"/>
      <c r="X625" s="51"/>
      <c r="Y625" s="51"/>
      <c r="Z625" s="51"/>
      <c r="AA625" s="51"/>
      <c r="AB625" s="51"/>
      <c r="AC625" s="51"/>
      <c r="AD625" s="51"/>
      <c r="AE625" s="51"/>
      <c r="AF625" s="51"/>
      <c r="AG625" s="51"/>
      <c r="AH625" s="51"/>
      <c r="AI625" s="51"/>
      <c r="AJ625" s="51"/>
      <c r="AK625" s="51"/>
      <c r="AL625" s="51"/>
      <c r="AM625" s="51"/>
      <c r="AN625" s="51"/>
      <c r="AO625" s="51"/>
      <c r="AP625" s="51"/>
      <c r="AQ625" s="51"/>
      <c r="AR625" s="51"/>
      <c r="AS625" s="51"/>
      <c r="AT625" s="51"/>
    </row>
    <row r="626" spans="1:46" ht="119">
      <c r="A626" s="11">
        <v>44389</v>
      </c>
      <c r="B626" s="11">
        <v>44389</v>
      </c>
      <c r="C626" s="12">
        <v>17914073</v>
      </c>
      <c r="D626" s="13" t="s">
        <v>1904</v>
      </c>
      <c r="E626" s="14" t="s">
        <v>74</v>
      </c>
      <c r="F626" s="14" t="s">
        <v>39</v>
      </c>
      <c r="G626" s="15" t="s">
        <v>113</v>
      </c>
      <c r="H626" s="16">
        <v>0.5</v>
      </c>
      <c r="I626" s="17" t="s">
        <v>28</v>
      </c>
      <c r="J626" s="18">
        <v>4651</v>
      </c>
      <c r="K626" s="19" t="s">
        <v>42</v>
      </c>
      <c r="L626" s="19" t="s">
        <v>1905</v>
      </c>
      <c r="M626" s="19" t="s">
        <v>1906</v>
      </c>
      <c r="N626" s="20" t="s">
        <v>37</v>
      </c>
      <c r="O626" s="21"/>
      <c r="P626" s="22"/>
      <c r="Q626" s="23"/>
      <c r="R626" s="19"/>
      <c r="S626" s="51"/>
      <c r="T626" s="51"/>
      <c r="U626" s="51"/>
      <c r="V626" s="51"/>
      <c r="W626" s="51"/>
      <c r="X626" s="51"/>
      <c r="Y626" s="51"/>
      <c r="Z626" s="51"/>
      <c r="AA626" s="51"/>
      <c r="AB626" s="51"/>
      <c r="AC626" s="51"/>
      <c r="AD626" s="51"/>
      <c r="AE626" s="51"/>
      <c r="AF626" s="51"/>
      <c r="AG626" s="51"/>
      <c r="AH626" s="51"/>
      <c r="AI626" s="51"/>
      <c r="AJ626" s="51"/>
      <c r="AK626" s="51"/>
      <c r="AL626" s="51"/>
      <c r="AM626" s="51"/>
      <c r="AN626" s="51"/>
      <c r="AO626" s="51"/>
      <c r="AP626" s="51"/>
      <c r="AQ626" s="51"/>
      <c r="AR626" s="51"/>
      <c r="AS626" s="51"/>
      <c r="AT626" s="51"/>
    </row>
    <row r="627" spans="1:46" ht="85">
      <c r="A627" s="11">
        <v>44379</v>
      </c>
      <c r="B627" s="11">
        <v>44379</v>
      </c>
      <c r="C627" s="12" t="s">
        <v>1907</v>
      </c>
      <c r="D627" s="13" t="s">
        <v>1229</v>
      </c>
      <c r="E627" s="14" t="s">
        <v>45</v>
      </c>
      <c r="F627" s="14" t="s">
        <v>39</v>
      </c>
      <c r="G627" s="15" t="s">
        <v>40</v>
      </c>
      <c r="H627" s="16">
        <v>0.9</v>
      </c>
      <c r="I627" s="17" t="s">
        <v>41</v>
      </c>
      <c r="J627" s="18">
        <v>3688</v>
      </c>
      <c r="K627" s="19" t="s">
        <v>86</v>
      </c>
      <c r="L627" s="19"/>
      <c r="M627" s="19" t="s">
        <v>1230</v>
      </c>
      <c r="N627" s="20" t="s">
        <v>37</v>
      </c>
      <c r="O627" s="21"/>
      <c r="P627" s="22"/>
      <c r="Q627" s="23"/>
      <c r="R627" s="19"/>
      <c r="S627" s="51"/>
      <c r="T627" s="51"/>
      <c r="U627" s="51"/>
      <c r="V627" s="51"/>
      <c r="W627" s="51"/>
      <c r="X627" s="51"/>
      <c r="Y627" s="51"/>
      <c r="Z627" s="51"/>
      <c r="AA627" s="51"/>
      <c r="AB627" s="51"/>
      <c r="AC627" s="51"/>
      <c r="AD627" s="51"/>
      <c r="AE627" s="51"/>
      <c r="AF627" s="51"/>
      <c r="AG627" s="51"/>
      <c r="AH627" s="51"/>
      <c r="AI627" s="51"/>
      <c r="AJ627" s="51"/>
      <c r="AK627" s="51"/>
      <c r="AL627" s="51"/>
      <c r="AM627" s="51"/>
      <c r="AN627" s="51"/>
      <c r="AO627" s="51"/>
      <c r="AP627" s="51"/>
      <c r="AQ627" s="51"/>
      <c r="AR627" s="51"/>
      <c r="AS627" s="51"/>
      <c r="AT627" s="51"/>
    </row>
    <row r="628" spans="1:46" ht="102">
      <c r="A628" s="11">
        <v>44385</v>
      </c>
      <c r="B628" s="11">
        <v>44385</v>
      </c>
      <c r="C628" s="12" t="s">
        <v>1908</v>
      </c>
      <c r="D628" s="13" t="s">
        <v>1898</v>
      </c>
      <c r="E628" s="14" t="s">
        <v>19</v>
      </c>
      <c r="F628" s="14" t="s">
        <v>337</v>
      </c>
      <c r="G628" s="15" t="s">
        <v>1321</v>
      </c>
      <c r="H628" s="16">
        <v>1</v>
      </c>
      <c r="I628" s="17" t="s">
        <v>46</v>
      </c>
      <c r="J628" s="18">
        <v>3537</v>
      </c>
      <c r="K628" s="19" t="s">
        <v>23</v>
      </c>
      <c r="L628" s="19" t="s">
        <v>188</v>
      </c>
      <c r="M628" s="19" t="s">
        <v>1899</v>
      </c>
      <c r="N628" s="20" t="s">
        <v>37</v>
      </c>
      <c r="O628" s="36">
        <v>44385</v>
      </c>
      <c r="P628" s="22">
        <v>3537</v>
      </c>
      <c r="Q628" s="23" t="s">
        <v>139</v>
      </c>
      <c r="R628" s="19"/>
      <c r="S628" s="51"/>
      <c r="T628" s="51"/>
      <c r="U628" s="51"/>
      <c r="V628" s="51"/>
      <c r="W628" s="51"/>
      <c r="X628" s="51"/>
      <c r="Y628" s="51"/>
      <c r="Z628" s="51"/>
      <c r="AA628" s="51"/>
      <c r="AB628" s="51"/>
      <c r="AC628" s="51"/>
      <c r="AD628" s="51"/>
      <c r="AE628" s="51"/>
      <c r="AF628" s="51"/>
      <c r="AG628" s="51"/>
      <c r="AH628" s="51"/>
      <c r="AI628" s="51"/>
      <c r="AJ628" s="51"/>
      <c r="AK628" s="51"/>
      <c r="AL628" s="51"/>
      <c r="AM628" s="51"/>
      <c r="AN628" s="51"/>
      <c r="AO628" s="51"/>
      <c r="AP628" s="51"/>
      <c r="AQ628" s="51"/>
      <c r="AR628" s="51"/>
      <c r="AS628" s="51"/>
      <c r="AT628" s="51"/>
    </row>
    <row r="629" spans="1:46" ht="102">
      <c r="A629" s="11">
        <v>44386</v>
      </c>
      <c r="B629" s="11">
        <v>44386</v>
      </c>
      <c r="C629" s="12" t="s">
        <v>1909</v>
      </c>
      <c r="D629" s="13" t="s">
        <v>1910</v>
      </c>
      <c r="E629" s="14" t="s">
        <v>74</v>
      </c>
      <c r="F629" s="14" t="s">
        <v>39</v>
      </c>
      <c r="G629" s="15" t="s">
        <v>113</v>
      </c>
      <c r="H629" s="16">
        <v>0.25</v>
      </c>
      <c r="I629" s="17" t="s">
        <v>54</v>
      </c>
      <c r="J629" s="18">
        <v>3000</v>
      </c>
      <c r="K629" s="19" t="s">
        <v>282</v>
      </c>
      <c r="L629" s="19" t="s">
        <v>1911</v>
      </c>
      <c r="M629" s="19" t="s">
        <v>1912</v>
      </c>
      <c r="N629" s="20" t="s">
        <v>37</v>
      </c>
      <c r="O629" s="21"/>
      <c r="P629" s="22"/>
      <c r="Q629" s="23"/>
      <c r="R629" s="19"/>
      <c r="S629" s="51"/>
      <c r="T629" s="51"/>
      <c r="U629" s="51"/>
      <c r="V629" s="51"/>
      <c r="W629" s="51"/>
      <c r="X629" s="51"/>
      <c r="Y629" s="51"/>
      <c r="Z629" s="51"/>
      <c r="AA629" s="51"/>
      <c r="AB629" s="51"/>
      <c r="AC629" s="51"/>
      <c r="AD629" s="51"/>
      <c r="AE629" s="51"/>
      <c r="AF629" s="51"/>
      <c r="AG629" s="51"/>
      <c r="AH629" s="51"/>
      <c r="AI629" s="51"/>
      <c r="AJ629" s="51"/>
      <c r="AK629" s="51"/>
      <c r="AL629" s="51"/>
      <c r="AM629" s="51"/>
      <c r="AN629" s="51"/>
      <c r="AO629" s="51"/>
      <c r="AP629" s="51"/>
      <c r="AQ629" s="51"/>
      <c r="AR629" s="51"/>
      <c r="AS629" s="51"/>
      <c r="AT629" s="51"/>
    </row>
    <row r="630" spans="1:46" ht="34">
      <c r="A630" s="11">
        <v>44385</v>
      </c>
      <c r="B630" s="11">
        <v>44385</v>
      </c>
      <c r="C630" s="12">
        <v>137013231</v>
      </c>
      <c r="D630" s="13" t="s">
        <v>1913</v>
      </c>
      <c r="E630" s="14" t="s">
        <v>19</v>
      </c>
      <c r="F630" s="14" t="s">
        <v>337</v>
      </c>
      <c r="G630" s="15" t="s">
        <v>1472</v>
      </c>
      <c r="H630" s="16">
        <v>0.5</v>
      </c>
      <c r="I630" s="17" t="s">
        <v>583</v>
      </c>
      <c r="J630" s="18">
        <v>3000</v>
      </c>
      <c r="K630" s="19" t="s">
        <v>76</v>
      </c>
      <c r="L630" s="19" t="s">
        <v>188</v>
      </c>
      <c r="M630" s="19" t="s">
        <v>1914</v>
      </c>
      <c r="N630" s="20" t="s">
        <v>37</v>
      </c>
      <c r="O630" s="21"/>
      <c r="P630" s="22"/>
      <c r="Q630" s="23"/>
      <c r="R630" s="19"/>
      <c r="S630" s="51"/>
      <c r="T630" s="51"/>
      <c r="U630" s="51"/>
      <c r="V630" s="51"/>
      <c r="W630" s="51"/>
      <c r="X630" s="51"/>
      <c r="Y630" s="51"/>
      <c r="Z630" s="51"/>
      <c r="AA630" s="51"/>
      <c r="AB630" s="51"/>
      <c r="AC630" s="51"/>
      <c r="AD630" s="51"/>
      <c r="AE630" s="51"/>
      <c r="AF630" s="51"/>
      <c r="AG630" s="51"/>
      <c r="AH630" s="51"/>
      <c r="AI630" s="51"/>
      <c r="AJ630" s="51"/>
      <c r="AK630" s="51"/>
      <c r="AL630" s="51"/>
      <c r="AM630" s="51"/>
      <c r="AN630" s="51"/>
      <c r="AO630" s="51"/>
      <c r="AP630" s="51"/>
      <c r="AQ630" s="51"/>
      <c r="AR630" s="51"/>
      <c r="AS630" s="51"/>
      <c r="AT630" s="51"/>
    </row>
    <row r="631" spans="1:46" ht="17">
      <c r="A631" s="11">
        <v>44386</v>
      </c>
      <c r="B631" s="11">
        <v>44385</v>
      </c>
      <c r="C631" s="12" t="s">
        <v>1915</v>
      </c>
      <c r="D631" s="29" t="s">
        <v>1916</v>
      </c>
      <c r="E631" s="14" t="s">
        <v>74</v>
      </c>
      <c r="F631" s="14" t="s">
        <v>135</v>
      </c>
      <c r="G631" s="46" t="s">
        <v>207</v>
      </c>
      <c r="H631" s="16">
        <v>0.5</v>
      </c>
      <c r="I631" s="17" t="s">
        <v>46</v>
      </c>
      <c r="J631" s="18">
        <v>21000</v>
      </c>
      <c r="K631" s="19" t="s">
        <v>254</v>
      </c>
      <c r="L631" s="19"/>
      <c r="M631" s="19" t="s">
        <v>228</v>
      </c>
      <c r="N631" s="14" t="s">
        <v>37</v>
      </c>
      <c r="O631" s="21"/>
      <c r="P631" s="22"/>
      <c r="Q631" s="23" t="s">
        <v>139</v>
      </c>
      <c r="R631" s="19"/>
      <c r="S631" s="51"/>
      <c r="T631" s="51"/>
      <c r="U631" s="51"/>
      <c r="V631" s="51"/>
      <c r="W631" s="51"/>
      <c r="X631" s="51"/>
      <c r="Y631" s="51"/>
      <c r="Z631" s="51"/>
      <c r="AA631" s="51"/>
      <c r="AB631" s="51"/>
      <c r="AC631" s="51"/>
      <c r="AD631" s="51"/>
      <c r="AE631" s="51"/>
      <c r="AF631" s="51"/>
      <c r="AG631" s="51"/>
      <c r="AH631" s="51"/>
      <c r="AI631" s="51"/>
      <c r="AJ631" s="51"/>
      <c r="AK631" s="51"/>
      <c r="AL631" s="51"/>
      <c r="AM631" s="51"/>
      <c r="AN631" s="51"/>
      <c r="AO631" s="51"/>
      <c r="AP631" s="51"/>
      <c r="AQ631" s="51"/>
      <c r="AR631" s="51"/>
      <c r="AS631" s="51"/>
      <c r="AT631" s="51"/>
    </row>
    <row r="632" spans="1:46" ht="85">
      <c r="A632" s="11">
        <v>44386</v>
      </c>
      <c r="B632" s="11">
        <v>44385</v>
      </c>
      <c r="C632" s="12" t="s">
        <v>1917</v>
      </c>
      <c r="D632" s="13" t="s">
        <v>1918</v>
      </c>
      <c r="E632" s="14" t="s">
        <v>19</v>
      </c>
      <c r="F632" s="14" t="s">
        <v>39</v>
      </c>
      <c r="G632" s="15" t="s">
        <v>149</v>
      </c>
      <c r="H632" s="16">
        <v>0.25</v>
      </c>
      <c r="I632" s="17" t="s">
        <v>28</v>
      </c>
      <c r="J632" s="18">
        <v>7000</v>
      </c>
      <c r="K632" s="19" t="s">
        <v>282</v>
      </c>
      <c r="L632" s="19" t="s">
        <v>1919</v>
      </c>
      <c r="M632" s="19" t="s">
        <v>1920</v>
      </c>
      <c r="N632" s="20" t="s">
        <v>37</v>
      </c>
      <c r="O632" s="21"/>
      <c r="P632" s="22"/>
      <c r="Q632" s="23"/>
      <c r="R632" s="19"/>
      <c r="S632" s="51"/>
      <c r="T632" s="51"/>
      <c r="U632" s="51"/>
      <c r="V632" s="51"/>
      <c r="W632" s="51"/>
      <c r="X632" s="51"/>
      <c r="Y632" s="51"/>
      <c r="Z632" s="51"/>
      <c r="AA632" s="51"/>
      <c r="AB632" s="51"/>
      <c r="AC632" s="51"/>
      <c r="AD632" s="51"/>
      <c r="AE632" s="51"/>
      <c r="AF632" s="51"/>
      <c r="AG632" s="51"/>
      <c r="AH632" s="51"/>
      <c r="AI632" s="51"/>
      <c r="AJ632" s="51"/>
      <c r="AK632" s="51"/>
      <c r="AL632" s="51"/>
      <c r="AM632" s="51"/>
      <c r="AN632" s="51"/>
      <c r="AO632" s="51"/>
      <c r="AP632" s="51"/>
      <c r="AQ632" s="51"/>
      <c r="AR632" s="51"/>
      <c r="AS632" s="51"/>
      <c r="AT632" s="51"/>
    </row>
    <row r="633" spans="1:46" ht="85">
      <c r="A633" s="11">
        <v>44386</v>
      </c>
      <c r="B633" s="11">
        <v>44386</v>
      </c>
      <c r="C633" s="12" t="s">
        <v>1921</v>
      </c>
      <c r="D633" s="13" t="s">
        <v>1922</v>
      </c>
      <c r="E633" s="14" t="s">
        <v>19</v>
      </c>
      <c r="F633" s="14" t="s">
        <v>39</v>
      </c>
      <c r="G633" s="15" t="s">
        <v>40</v>
      </c>
      <c r="H633" s="16">
        <v>0.5</v>
      </c>
      <c r="I633" s="17" t="s">
        <v>156</v>
      </c>
      <c r="J633" s="18">
        <v>3000</v>
      </c>
      <c r="K633" s="19" t="s">
        <v>23</v>
      </c>
      <c r="L633" s="19" t="s">
        <v>1923</v>
      </c>
      <c r="M633" s="19" t="s">
        <v>1924</v>
      </c>
      <c r="N633" s="20" t="s">
        <v>37</v>
      </c>
      <c r="O633" s="21"/>
      <c r="P633" s="22"/>
      <c r="Q633" s="23"/>
      <c r="R633" s="19"/>
      <c r="S633" s="51"/>
      <c r="T633" s="51"/>
      <c r="U633" s="51"/>
      <c r="V633" s="51"/>
      <c r="W633" s="51"/>
      <c r="X633" s="51"/>
      <c r="Y633" s="51"/>
      <c r="Z633" s="51"/>
      <c r="AA633" s="51"/>
      <c r="AB633" s="51"/>
      <c r="AC633" s="51"/>
      <c r="AD633" s="51"/>
      <c r="AE633" s="51"/>
      <c r="AF633" s="51"/>
      <c r="AG633" s="51"/>
      <c r="AH633" s="51"/>
      <c r="AI633" s="51"/>
      <c r="AJ633" s="51"/>
      <c r="AK633" s="51"/>
      <c r="AL633" s="51"/>
      <c r="AM633" s="51"/>
      <c r="AN633" s="51"/>
      <c r="AO633" s="51"/>
      <c r="AP633" s="51"/>
      <c r="AQ633" s="51"/>
      <c r="AR633" s="51"/>
      <c r="AS633" s="51"/>
      <c r="AT633" s="51"/>
    </row>
    <row r="634" spans="1:46" ht="85">
      <c r="A634" s="11">
        <v>44386</v>
      </c>
      <c r="B634" s="11">
        <v>44386</v>
      </c>
      <c r="C634" s="12">
        <v>379695135</v>
      </c>
      <c r="D634" s="13" t="s">
        <v>1925</v>
      </c>
      <c r="E634" s="14" t="s">
        <v>19</v>
      </c>
      <c r="F634" s="14" t="s">
        <v>39</v>
      </c>
      <c r="G634" s="15" t="s">
        <v>40</v>
      </c>
      <c r="H634" s="16">
        <v>0.5</v>
      </c>
      <c r="I634" s="17" t="s">
        <v>41</v>
      </c>
      <c r="J634" s="18">
        <v>3000</v>
      </c>
      <c r="K634" s="19" t="s">
        <v>23</v>
      </c>
      <c r="L634" s="19"/>
      <c r="M634" s="19" t="s">
        <v>1926</v>
      </c>
      <c r="N634" s="20" t="s">
        <v>37</v>
      </c>
      <c r="O634" s="21"/>
      <c r="P634" s="22"/>
      <c r="Q634" s="23"/>
      <c r="R634" s="19"/>
      <c r="S634" s="51"/>
      <c r="T634" s="51"/>
      <c r="U634" s="51"/>
      <c r="V634" s="51"/>
      <c r="W634" s="51"/>
      <c r="X634" s="51"/>
      <c r="Y634" s="51"/>
      <c r="Z634" s="51"/>
      <c r="AA634" s="51"/>
      <c r="AB634" s="51"/>
      <c r="AC634" s="51"/>
      <c r="AD634" s="51"/>
      <c r="AE634" s="51"/>
      <c r="AF634" s="51"/>
      <c r="AG634" s="51"/>
      <c r="AH634" s="51"/>
      <c r="AI634" s="51"/>
      <c r="AJ634" s="51"/>
      <c r="AK634" s="51"/>
      <c r="AL634" s="51"/>
      <c r="AM634" s="51"/>
      <c r="AN634" s="51"/>
      <c r="AO634" s="51"/>
      <c r="AP634" s="51"/>
      <c r="AQ634" s="51"/>
      <c r="AR634" s="51"/>
      <c r="AS634" s="51"/>
      <c r="AT634" s="51"/>
    </row>
    <row r="635" spans="1:46" ht="85">
      <c r="A635" s="11">
        <v>44386</v>
      </c>
      <c r="B635" s="11">
        <v>44389</v>
      </c>
      <c r="C635" s="12" t="s">
        <v>1927</v>
      </c>
      <c r="D635" s="13" t="s">
        <v>1928</v>
      </c>
      <c r="E635" s="14" t="s">
        <v>19</v>
      </c>
      <c r="F635" s="14" t="s">
        <v>66</v>
      </c>
      <c r="G635" s="15" t="s">
        <v>116</v>
      </c>
      <c r="H635" s="16">
        <v>1</v>
      </c>
      <c r="I635" s="17" t="s">
        <v>28</v>
      </c>
      <c r="J635" s="18">
        <v>30000</v>
      </c>
      <c r="K635" s="19" t="s">
        <v>42</v>
      </c>
      <c r="L635" s="19" t="s">
        <v>1929</v>
      </c>
      <c r="M635" s="19" t="s">
        <v>1930</v>
      </c>
      <c r="N635" s="20" t="s">
        <v>37</v>
      </c>
      <c r="O635" s="36">
        <v>44389</v>
      </c>
      <c r="P635" s="22">
        <v>33442</v>
      </c>
      <c r="Q635" s="23" t="s">
        <v>139</v>
      </c>
      <c r="R635" s="19"/>
      <c r="S635" s="51"/>
      <c r="T635" s="51"/>
      <c r="U635" s="51"/>
      <c r="V635" s="51"/>
      <c r="W635" s="51"/>
      <c r="X635" s="51"/>
      <c r="Y635" s="51"/>
      <c r="Z635" s="51"/>
      <c r="AA635" s="51"/>
      <c r="AB635" s="51"/>
      <c r="AC635" s="51"/>
      <c r="AD635" s="51"/>
      <c r="AE635" s="51"/>
      <c r="AF635" s="51"/>
      <c r="AG635" s="51"/>
      <c r="AH635" s="51"/>
      <c r="AI635" s="51"/>
      <c r="AJ635" s="51"/>
      <c r="AK635" s="51"/>
      <c r="AL635" s="51"/>
      <c r="AM635" s="51"/>
      <c r="AN635" s="51"/>
      <c r="AO635" s="51"/>
      <c r="AP635" s="51"/>
      <c r="AQ635" s="51"/>
      <c r="AR635" s="51"/>
      <c r="AS635" s="51"/>
      <c r="AT635" s="51"/>
    </row>
    <row r="636" spans="1:46" ht="85">
      <c r="A636" s="11">
        <v>44386</v>
      </c>
      <c r="B636" s="11">
        <v>44386</v>
      </c>
      <c r="C636" s="12" t="s">
        <v>1931</v>
      </c>
      <c r="D636" s="26" t="s">
        <v>1932</v>
      </c>
      <c r="E636" s="14" t="s">
        <v>19</v>
      </c>
      <c r="F636" s="14" t="s">
        <v>39</v>
      </c>
      <c r="G636" s="15" t="s">
        <v>40</v>
      </c>
      <c r="H636" s="16">
        <v>0.5</v>
      </c>
      <c r="I636" s="17" t="s">
        <v>538</v>
      </c>
      <c r="J636" s="18">
        <v>3000</v>
      </c>
      <c r="K636" s="19" t="s">
        <v>23</v>
      </c>
      <c r="L636" s="19" t="s">
        <v>1933</v>
      </c>
      <c r="M636" s="19" t="s">
        <v>1934</v>
      </c>
      <c r="N636" s="20"/>
      <c r="O636" s="21"/>
      <c r="P636" s="22"/>
      <c r="Q636" s="23"/>
      <c r="R636" s="19"/>
      <c r="S636" s="51"/>
      <c r="T636" s="51"/>
      <c r="U636" s="51"/>
      <c r="V636" s="51"/>
      <c r="W636" s="51"/>
      <c r="X636" s="51"/>
      <c r="Y636" s="51"/>
      <c r="Z636" s="51"/>
      <c r="AA636" s="51"/>
      <c r="AB636" s="51"/>
      <c r="AC636" s="51"/>
      <c r="AD636" s="51"/>
      <c r="AE636" s="51"/>
      <c r="AF636" s="51"/>
      <c r="AG636" s="51"/>
      <c r="AH636" s="51"/>
      <c r="AI636" s="51"/>
      <c r="AJ636" s="51"/>
      <c r="AK636" s="51"/>
      <c r="AL636" s="51"/>
      <c r="AM636" s="51"/>
      <c r="AN636" s="51"/>
      <c r="AO636" s="51"/>
      <c r="AP636" s="51"/>
      <c r="AQ636" s="51"/>
      <c r="AR636" s="51"/>
      <c r="AS636" s="51"/>
      <c r="AT636" s="51"/>
    </row>
    <row r="637" spans="1:46" ht="85">
      <c r="A637" s="11">
        <v>44386</v>
      </c>
      <c r="B637" s="11">
        <v>44382</v>
      </c>
      <c r="C637" s="12" t="s">
        <v>1935</v>
      </c>
      <c r="D637" s="26" t="s">
        <v>1936</v>
      </c>
      <c r="E637" s="14" t="s">
        <v>19</v>
      </c>
      <c r="F637" s="14" t="s">
        <v>39</v>
      </c>
      <c r="G637" s="15" t="s">
        <v>569</v>
      </c>
      <c r="H637" s="16">
        <v>1</v>
      </c>
      <c r="I637" s="17" t="s">
        <v>46</v>
      </c>
      <c r="J637" s="18">
        <v>3600</v>
      </c>
      <c r="K637" s="19" t="s">
        <v>23</v>
      </c>
      <c r="L637" s="19"/>
      <c r="M637" s="19" t="s">
        <v>1937</v>
      </c>
      <c r="N637" s="20" t="s">
        <v>37</v>
      </c>
      <c r="O637" s="36">
        <v>44385</v>
      </c>
      <c r="P637" s="22">
        <v>3788</v>
      </c>
      <c r="Q637" s="23" t="s">
        <v>93</v>
      </c>
      <c r="R637" s="19"/>
      <c r="S637" s="51"/>
      <c r="T637" s="51"/>
      <c r="U637" s="51"/>
      <c r="V637" s="51"/>
      <c r="W637" s="51"/>
      <c r="X637" s="51"/>
      <c r="Y637" s="51"/>
      <c r="Z637" s="51"/>
      <c r="AA637" s="51"/>
      <c r="AB637" s="51"/>
      <c r="AC637" s="51"/>
      <c r="AD637" s="51"/>
      <c r="AE637" s="51"/>
      <c r="AF637" s="51"/>
      <c r="AG637" s="51"/>
      <c r="AH637" s="51"/>
      <c r="AI637" s="51"/>
      <c r="AJ637" s="51"/>
      <c r="AK637" s="51"/>
      <c r="AL637" s="51"/>
      <c r="AM637" s="51"/>
      <c r="AN637" s="51"/>
      <c r="AO637" s="51"/>
      <c r="AP637" s="51"/>
      <c r="AQ637" s="51"/>
      <c r="AR637" s="51"/>
      <c r="AS637" s="51"/>
      <c r="AT637" s="51"/>
    </row>
    <row r="638" spans="1:46" ht="85">
      <c r="A638" s="11">
        <v>44386</v>
      </c>
      <c r="B638" s="11">
        <v>44386</v>
      </c>
      <c r="C638" s="12" t="s">
        <v>1938</v>
      </c>
      <c r="D638" s="26" t="s">
        <v>1939</v>
      </c>
      <c r="E638" s="14" t="s">
        <v>19</v>
      </c>
      <c r="F638" s="14" t="s">
        <v>39</v>
      </c>
      <c r="G638" s="15" t="s">
        <v>40</v>
      </c>
      <c r="H638" s="16">
        <v>0.5</v>
      </c>
      <c r="I638" s="17" t="s">
        <v>54</v>
      </c>
      <c r="J638" s="18">
        <v>3000</v>
      </c>
      <c r="K638" s="19" t="s">
        <v>23</v>
      </c>
      <c r="L638" s="19"/>
      <c r="M638" s="19" t="s">
        <v>1934</v>
      </c>
      <c r="N638" s="20"/>
      <c r="O638" s="21"/>
      <c r="P638" s="22"/>
      <c r="Q638" s="23"/>
      <c r="R638" s="19"/>
      <c r="S638" s="51"/>
      <c r="T638" s="51"/>
      <c r="U638" s="51"/>
      <c r="V638" s="51"/>
      <c r="W638" s="51"/>
      <c r="X638" s="51"/>
      <c r="Y638" s="51"/>
      <c r="Z638" s="51"/>
      <c r="AA638" s="51"/>
      <c r="AB638" s="51"/>
      <c r="AC638" s="51"/>
      <c r="AD638" s="51"/>
      <c r="AE638" s="51"/>
      <c r="AF638" s="51"/>
      <c r="AG638" s="51"/>
      <c r="AH638" s="51"/>
      <c r="AI638" s="51"/>
      <c r="AJ638" s="51"/>
      <c r="AK638" s="51"/>
      <c r="AL638" s="51"/>
      <c r="AM638" s="51"/>
      <c r="AN638" s="51"/>
      <c r="AO638" s="51"/>
      <c r="AP638" s="51"/>
      <c r="AQ638" s="51"/>
      <c r="AR638" s="51"/>
      <c r="AS638" s="51"/>
      <c r="AT638" s="51"/>
    </row>
    <row r="639" spans="1:46" ht="119">
      <c r="A639" s="11">
        <v>44386</v>
      </c>
      <c r="B639" s="11">
        <v>44386</v>
      </c>
      <c r="C639" s="12" t="s">
        <v>1940</v>
      </c>
      <c r="D639" s="26" t="s">
        <v>1941</v>
      </c>
      <c r="E639" s="14" t="s">
        <v>19</v>
      </c>
      <c r="F639" s="14" t="s">
        <v>39</v>
      </c>
      <c r="G639" s="15" t="s">
        <v>120</v>
      </c>
      <c r="H639" s="16">
        <v>0.25</v>
      </c>
      <c r="I639" s="17" t="s">
        <v>54</v>
      </c>
      <c r="J639" s="18">
        <v>3000</v>
      </c>
      <c r="K639" s="19" t="s">
        <v>23</v>
      </c>
      <c r="L639" s="19"/>
      <c r="M639" s="19" t="s">
        <v>1942</v>
      </c>
      <c r="N639" s="20" t="s">
        <v>37</v>
      </c>
      <c r="O639" s="21"/>
      <c r="P639" s="22"/>
      <c r="Q639" s="23"/>
      <c r="R639" s="19"/>
      <c r="S639" s="51"/>
      <c r="T639" s="51"/>
      <c r="U639" s="51"/>
      <c r="V639" s="51"/>
      <c r="W639" s="51"/>
      <c r="X639" s="51"/>
      <c r="Y639" s="51"/>
      <c r="Z639" s="51"/>
      <c r="AA639" s="51"/>
      <c r="AB639" s="51"/>
      <c r="AC639" s="51"/>
      <c r="AD639" s="51"/>
      <c r="AE639" s="51"/>
      <c r="AF639" s="51"/>
      <c r="AG639" s="51"/>
      <c r="AH639" s="51"/>
      <c r="AI639" s="51"/>
      <c r="AJ639" s="51"/>
      <c r="AK639" s="51"/>
      <c r="AL639" s="51"/>
      <c r="AM639" s="51"/>
      <c r="AN639" s="51"/>
      <c r="AO639" s="51"/>
      <c r="AP639" s="51"/>
      <c r="AQ639" s="51"/>
      <c r="AR639" s="51"/>
      <c r="AS639" s="51"/>
      <c r="AT639" s="51"/>
    </row>
    <row r="640" spans="1:46" ht="119">
      <c r="A640" s="11">
        <v>44386</v>
      </c>
      <c r="B640" s="11">
        <v>44386</v>
      </c>
      <c r="C640" s="12" t="s">
        <v>1943</v>
      </c>
      <c r="D640" s="26" t="s">
        <v>1944</v>
      </c>
      <c r="E640" s="14" t="s">
        <v>19</v>
      </c>
      <c r="F640" s="14" t="s">
        <v>39</v>
      </c>
      <c r="G640" s="15" t="s">
        <v>40</v>
      </c>
      <c r="H640" s="16">
        <v>0.75</v>
      </c>
      <c r="I640" s="17" t="s">
        <v>28</v>
      </c>
      <c r="J640" s="18">
        <v>5000</v>
      </c>
      <c r="K640" s="19" t="s">
        <v>23</v>
      </c>
      <c r="L640" s="19" t="s">
        <v>1945</v>
      </c>
      <c r="M640" s="19" t="s">
        <v>1942</v>
      </c>
      <c r="N640" s="20" t="s">
        <v>37</v>
      </c>
      <c r="O640" s="21"/>
      <c r="P640" s="22"/>
      <c r="Q640" s="23"/>
      <c r="R640" s="19"/>
      <c r="S640" s="51"/>
      <c r="T640" s="51"/>
      <c r="U640" s="51"/>
      <c r="V640" s="51"/>
      <c r="W640" s="51"/>
      <c r="X640" s="51"/>
      <c r="Y640" s="51"/>
      <c r="Z640" s="51"/>
      <c r="AA640" s="51"/>
      <c r="AB640" s="51"/>
      <c r="AC640" s="51"/>
      <c r="AD640" s="51"/>
      <c r="AE640" s="51"/>
      <c r="AF640" s="51"/>
      <c r="AG640" s="51"/>
      <c r="AH640" s="51"/>
      <c r="AI640" s="51"/>
      <c r="AJ640" s="51"/>
      <c r="AK640" s="51"/>
      <c r="AL640" s="51"/>
      <c r="AM640" s="51"/>
      <c r="AN640" s="51"/>
      <c r="AO640" s="51"/>
      <c r="AP640" s="51"/>
      <c r="AQ640" s="51"/>
      <c r="AR640" s="51"/>
      <c r="AS640" s="51"/>
      <c r="AT640" s="51"/>
    </row>
    <row r="641" spans="1:46" ht="85">
      <c r="A641" s="11">
        <v>44386</v>
      </c>
      <c r="B641" s="11">
        <v>44386</v>
      </c>
      <c r="C641" s="12" t="s">
        <v>1946</v>
      </c>
      <c r="D641" s="26" t="s">
        <v>1947</v>
      </c>
      <c r="E641" s="14" t="s">
        <v>19</v>
      </c>
      <c r="F641" s="14" t="s">
        <v>39</v>
      </c>
      <c r="G641" s="15" t="s">
        <v>1368</v>
      </c>
      <c r="H641" s="16">
        <v>0.25</v>
      </c>
      <c r="I641" s="17" t="s">
        <v>633</v>
      </c>
      <c r="J641" s="18">
        <v>10000</v>
      </c>
      <c r="K641" s="19" t="s">
        <v>154</v>
      </c>
      <c r="L641" s="19" t="s">
        <v>1948</v>
      </c>
      <c r="M641" s="19" t="s">
        <v>1949</v>
      </c>
      <c r="N641" s="20" t="s">
        <v>37</v>
      </c>
      <c r="O641" s="21"/>
      <c r="P641" s="22"/>
      <c r="Q641" s="23"/>
      <c r="R641" s="19"/>
      <c r="S641" s="51"/>
      <c r="T641" s="51"/>
      <c r="U641" s="51"/>
      <c r="V641" s="51"/>
      <c r="W641" s="51"/>
      <c r="X641" s="51"/>
      <c r="Y641" s="51"/>
      <c r="Z641" s="51"/>
      <c r="AA641" s="51"/>
      <c r="AB641" s="51"/>
      <c r="AC641" s="51"/>
      <c r="AD641" s="51"/>
      <c r="AE641" s="51"/>
      <c r="AF641" s="51"/>
      <c r="AG641" s="51"/>
      <c r="AH641" s="51"/>
      <c r="AI641" s="51"/>
      <c r="AJ641" s="51"/>
      <c r="AK641" s="51"/>
      <c r="AL641" s="51"/>
      <c r="AM641" s="51"/>
      <c r="AN641" s="51"/>
      <c r="AO641" s="51"/>
      <c r="AP641" s="51"/>
      <c r="AQ641" s="51"/>
      <c r="AR641" s="51"/>
      <c r="AS641" s="51"/>
      <c r="AT641" s="51"/>
    </row>
    <row r="642" spans="1:46" ht="85">
      <c r="A642" s="11">
        <v>44386</v>
      </c>
      <c r="B642" s="11">
        <v>44386</v>
      </c>
      <c r="C642" s="12" t="s">
        <v>1950</v>
      </c>
      <c r="D642" s="26" t="s">
        <v>1951</v>
      </c>
      <c r="E642" s="14" t="s">
        <v>19</v>
      </c>
      <c r="F642" s="14" t="s">
        <v>39</v>
      </c>
      <c r="G642" s="15" t="s">
        <v>40</v>
      </c>
      <c r="H642" s="16">
        <v>0.5</v>
      </c>
      <c r="I642" s="17" t="s">
        <v>633</v>
      </c>
      <c r="J642" s="18">
        <v>3000</v>
      </c>
      <c r="K642" s="19" t="s">
        <v>23</v>
      </c>
      <c r="L642" s="19" t="s">
        <v>1952</v>
      </c>
      <c r="M642" s="19" t="s">
        <v>1953</v>
      </c>
      <c r="N642" s="20"/>
      <c r="O642" s="21"/>
      <c r="P642" s="22"/>
      <c r="Q642" s="23"/>
      <c r="R642" s="19"/>
      <c r="S642" s="51"/>
      <c r="T642" s="51"/>
      <c r="U642" s="51"/>
      <c r="V642" s="51"/>
      <c r="W642" s="51"/>
      <c r="X642" s="51"/>
      <c r="Y642" s="51"/>
      <c r="Z642" s="51"/>
      <c r="AA642" s="51"/>
      <c r="AB642" s="51"/>
      <c r="AC642" s="51"/>
      <c r="AD642" s="51"/>
      <c r="AE642" s="51"/>
      <c r="AF642" s="51"/>
      <c r="AG642" s="51"/>
      <c r="AH642" s="51"/>
      <c r="AI642" s="51"/>
      <c r="AJ642" s="51"/>
      <c r="AK642" s="51"/>
      <c r="AL642" s="51"/>
      <c r="AM642" s="51"/>
      <c r="AN642" s="51"/>
      <c r="AO642" s="51"/>
      <c r="AP642" s="51"/>
      <c r="AQ642" s="51"/>
      <c r="AR642" s="51"/>
      <c r="AS642" s="51"/>
      <c r="AT642" s="51"/>
    </row>
    <row r="643" spans="1:46" ht="51">
      <c r="A643" s="11">
        <v>44386</v>
      </c>
      <c r="B643" s="11">
        <v>44389</v>
      </c>
      <c r="C643" s="12" t="s">
        <v>1954</v>
      </c>
      <c r="D643" s="26" t="s">
        <v>1955</v>
      </c>
      <c r="E643" s="14" t="s">
        <v>74</v>
      </c>
      <c r="F643" s="14" t="s">
        <v>39</v>
      </c>
      <c r="G643" s="15" t="s">
        <v>110</v>
      </c>
      <c r="H643" s="16">
        <v>0.25</v>
      </c>
      <c r="I643" s="17" t="s">
        <v>156</v>
      </c>
      <c r="J643" s="18">
        <v>5900</v>
      </c>
      <c r="K643" s="19" t="s">
        <v>23</v>
      </c>
      <c r="L643" s="19" t="s">
        <v>42</v>
      </c>
      <c r="M643" s="19" t="s">
        <v>1956</v>
      </c>
      <c r="N643" s="20" t="s">
        <v>37</v>
      </c>
      <c r="O643" s="21"/>
      <c r="P643" s="22"/>
      <c r="Q643" s="23"/>
      <c r="R643" s="19"/>
      <c r="S643" s="51"/>
      <c r="T643" s="51"/>
      <c r="U643" s="51"/>
      <c r="V643" s="51"/>
      <c r="W643" s="51"/>
      <c r="X643" s="51"/>
      <c r="Y643" s="51"/>
      <c r="Z643" s="51"/>
      <c r="AA643" s="51"/>
      <c r="AB643" s="51"/>
      <c r="AC643" s="51"/>
      <c r="AD643" s="51"/>
      <c r="AE643" s="51"/>
      <c r="AF643" s="51"/>
      <c r="AG643" s="51"/>
      <c r="AH643" s="51"/>
      <c r="AI643" s="51"/>
      <c r="AJ643" s="51"/>
      <c r="AK643" s="51"/>
      <c r="AL643" s="51"/>
      <c r="AM643" s="51"/>
      <c r="AN643" s="51"/>
      <c r="AO643" s="51"/>
      <c r="AP643" s="51"/>
      <c r="AQ643" s="51"/>
      <c r="AR643" s="51"/>
      <c r="AS643" s="51"/>
      <c r="AT643" s="51"/>
    </row>
    <row r="644" spans="1:46" ht="119">
      <c r="A644" s="11">
        <v>44388</v>
      </c>
      <c r="B644" s="11">
        <v>44388</v>
      </c>
      <c r="C644" s="12">
        <v>2629073868</v>
      </c>
      <c r="D644" s="26" t="s">
        <v>1957</v>
      </c>
      <c r="E644" s="14" t="s">
        <v>19</v>
      </c>
      <c r="F644" s="14" t="s">
        <v>39</v>
      </c>
      <c r="G644" s="15" t="s">
        <v>40</v>
      </c>
      <c r="H644" s="16">
        <v>0.25</v>
      </c>
      <c r="I644" s="17" t="s">
        <v>633</v>
      </c>
      <c r="J644" s="18">
        <v>5000</v>
      </c>
      <c r="K644" s="19" t="s">
        <v>57</v>
      </c>
      <c r="L644" s="19"/>
      <c r="M644" s="19" t="s">
        <v>1958</v>
      </c>
      <c r="N644" s="133" t="s">
        <v>37</v>
      </c>
      <c r="O644" s="21"/>
      <c r="P644" s="22"/>
      <c r="Q644" s="23"/>
      <c r="R644" s="19"/>
      <c r="S644" s="51"/>
      <c r="T644" s="51"/>
      <c r="U644" s="51"/>
      <c r="V644" s="51"/>
      <c r="W644" s="51"/>
      <c r="X644" s="51"/>
      <c r="Y644" s="51"/>
      <c r="Z644" s="51"/>
      <c r="AA644" s="51"/>
      <c r="AB644" s="51"/>
      <c r="AC644" s="51"/>
      <c r="AD644" s="51"/>
      <c r="AE644" s="51"/>
      <c r="AF644" s="51"/>
      <c r="AG644" s="51"/>
      <c r="AH644" s="51"/>
      <c r="AI644" s="51"/>
      <c r="AJ644" s="51"/>
      <c r="AK644" s="51"/>
      <c r="AL644" s="51"/>
      <c r="AM644" s="51"/>
      <c r="AN644" s="51"/>
      <c r="AO644" s="51"/>
      <c r="AP644" s="51"/>
      <c r="AQ644" s="51"/>
      <c r="AR644" s="51"/>
      <c r="AS644" s="51"/>
      <c r="AT644" s="51"/>
    </row>
    <row r="645" spans="1:46" ht="119">
      <c r="A645" s="11">
        <v>44388</v>
      </c>
      <c r="B645" s="11">
        <v>44388</v>
      </c>
      <c r="C645" s="12" t="s">
        <v>1959</v>
      </c>
      <c r="D645" s="26" t="s">
        <v>1960</v>
      </c>
      <c r="E645" s="14" t="s">
        <v>19</v>
      </c>
      <c r="F645" s="14" t="s">
        <v>39</v>
      </c>
      <c r="G645" s="15" t="s">
        <v>40</v>
      </c>
      <c r="H645" s="16">
        <v>0.25</v>
      </c>
      <c r="I645" s="17" t="s">
        <v>41</v>
      </c>
      <c r="J645" s="18">
        <v>8000</v>
      </c>
      <c r="K645" s="19" t="s">
        <v>23</v>
      </c>
      <c r="L645" s="19"/>
      <c r="M645" s="19" t="s">
        <v>1958</v>
      </c>
      <c r="N645" s="133" t="s">
        <v>37</v>
      </c>
      <c r="O645" s="21"/>
      <c r="P645" s="22"/>
      <c r="Q645" s="23"/>
      <c r="R645" s="19"/>
      <c r="S645" s="51"/>
      <c r="T645" s="51"/>
      <c r="U645" s="51"/>
      <c r="V645" s="51"/>
      <c r="W645" s="51"/>
      <c r="X645" s="51"/>
      <c r="Y645" s="51"/>
      <c r="Z645" s="51"/>
      <c r="AA645" s="51"/>
      <c r="AB645" s="51"/>
      <c r="AC645" s="51"/>
      <c r="AD645" s="51"/>
      <c r="AE645" s="51"/>
      <c r="AF645" s="51"/>
      <c r="AG645" s="51"/>
      <c r="AH645" s="51"/>
      <c r="AI645" s="51"/>
      <c r="AJ645" s="51"/>
      <c r="AK645" s="51"/>
      <c r="AL645" s="51"/>
      <c r="AM645" s="51"/>
      <c r="AN645" s="51"/>
      <c r="AO645" s="51"/>
      <c r="AP645" s="51"/>
      <c r="AQ645" s="51"/>
      <c r="AR645" s="51"/>
      <c r="AS645" s="51"/>
      <c r="AT645" s="51"/>
    </row>
    <row r="646" spans="1:46" ht="85">
      <c r="A646" s="11">
        <v>44389</v>
      </c>
      <c r="B646" s="11">
        <v>44389</v>
      </c>
      <c r="C646" s="12" t="s">
        <v>1961</v>
      </c>
      <c r="D646" s="26" t="s">
        <v>1962</v>
      </c>
      <c r="E646" s="14">
        <v>400</v>
      </c>
      <c r="F646" s="14" t="s">
        <v>39</v>
      </c>
      <c r="G646" s="15" t="s">
        <v>40</v>
      </c>
      <c r="H646" s="16">
        <v>0.25</v>
      </c>
      <c r="I646" s="17" t="s">
        <v>54</v>
      </c>
      <c r="J646" s="18">
        <v>23000</v>
      </c>
      <c r="K646" s="19" t="s">
        <v>23</v>
      </c>
      <c r="L646" s="19" t="s">
        <v>1963</v>
      </c>
      <c r="M646" s="19" t="s">
        <v>1964</v>
      </c>
      <c r="N646" s="133" t="s">
        <v>37</v>
      </c>
      <c r="O646" s="21"/>
      <c r="P646" s="22"/>
      <c r="Q646" s="23"/>
      <c r="R646" s="19"/>
      <c r="S646" s="51"/>
      <c r="T646" s="51"/>
      <c r="U646" s="51"/>
      <c r="V646" s="51"/>
      <c r="W646" s="51"/>
      <c r="X646" s="51"/>
      <c r="Y646" s="51"/>
      <c r="Z646" s="51"/>
      <c r="AA646" s="51"/>
      <c r="AB646" s="51"/>
      <c r="AC646" s="51"/>
      <c r="AD646" s="51"/>
      <c r="AE646" s="51"/>
      <c r="AF646" s="51"/>
      <c r="AG646" s="51"/>
      <c r="AH646" s="51"/>
      <c r="AI646" s="51"/>
      <c r="AJ646" s="51"/>
      <c r="AK646" s="51"/>
      <c r="AL646" s="51"/>
      <c r="AM646" s="51"/>
      <c r="AN646" s="51"/>
      <c r="AO646" s="51"/>
      <c r="AP646" s="51"/>
      <c r="AQ646" s="51"/>
      <c r="AR646" s="51"/>
      <c r="AS646" s="51"/>
      <c r="AT646" s="51"/>
    </row>
    <row r="647" spans="1:46" ht="34">
      <c r="A647" s="11">
        <v>44386</v>
      </c>
      <c r="B647" s="11">
        <v>44389</v>
      </c>
      <c r="C647" s="12" t="s">
        <v>1094</v>
      </c>
      <c r="D647" s="26" t="s">
        <v>1965</v>
      </c>
      <c r="E647" s="14" t="s">
        <v>19</v>
      </c>
      <c r="F647" s="14" t="s">
        <v>39</v>
      </c>
      <c r="G647" s="15" t="s">
        <v>110</v>
      </c>
      <c r="H647" s="16">
        <v>0.25</v>
      </c>
      <c r="I647" s="17" t="s">
        <v>28</v>
      </c>
      <c r="J647" s="18">
        <v>3000</v>
      </c>
      <c r="K647" s="19" t="s">
        <v>282</v>
      </c>
      <c r="L647" s="19" t="s">
        <v>282</v>
      </c>
      <c r="M647" s="19" t="s">
        <v>1966</v>
      </c>
      <c r="N647" s="133" t="s">
        <v>37</v>
      </c>
      <c r="O647" s="21"/>
      <c r="P647" s="22"/>
      <c r="Q647" s="23"/>
      <c r="R647" s="19"/>
      <c r="S647" s="51"/>
      <c r="T647" s="51"/>
      <c r="U647" s="51"/>
      <c r="V647" s="51"/>
      <c r="W647" s="51"/>
      <c r="X647" s="51"/>
      <c r="Y647" s="51"/>
      <c r="Z647" s="51"/>
      <c r="AA647" s="51"/>
      <c r="AB647" s="51"/>
      <c r="AC647" s="51"/>
      <c r="AD647" s="51"/>
      <c r="AE647" s="51"/>
      <c r="AF647" s="51"/>
      <c r="AG647" s="51"/>
      <c r="AH647" s="51"/>
      <c r="AI647" s="51"/>
      <c r="AJ647" s="51"/>
      <c r="AK647" s="51"/>
      <c r="AL647" s="51"/>
      <c r="AM647" s="51"/>
      <c r="AN647" s="51"/>
      <c r="AO647" s="51"/>
      <c r="AP647" s="51"/>
      <c r="AQ647" s="51"/>
      <c r="AR647" s="51"/>
      <c r="AS647" s="51"/>
      <c r="AT647" s="51"/>
    </row>
    <row r="648" spans="1:46" ht="17">
      <c r="A648" s="11">
        <v>44386</v>
      </c>
      <c r="B648" s="11">
        <v>44389</v>
      </c>
      <c r="C648" s="12" t="s">
        <v>1967</v>
      </c>
      <c r="D648" s="26" t="s">
        <v>1968</v>
      </c>
      <c r="E648" s="14" t="s">
        <v>74</v>
      </c>
      <c r="F648" s="14" t="s">
        <v>39</v>
      </c>
      <c r="G648" s="15" t="s">
        <v>110</v>
      </c>
      <c r="H648" s="16">
        <v>0.25</v>
      </c>
      <c r="I648" s="17" t="s">
        <v>54</v>
      </c>
      <c r="J648" s="18">
        <v>3000</v>
      </c>
      <c r="K648" s="19" t="s">
        <v>282</v>
      </c>
      <c r="L648" s="19" t="s">
        <v>282</v>
      </c>
      <c r="M648" s="19" t="s">
        <v>499</v>
      </c>
      <c r="N648" s="133" t="s">
        <v>37</v>
      </c>
      <c r="O648" s="21"/>
      <c r="P648" s="22"/>
      <c r="Q648" s="23"/>
      <c r="R648" s="19"/>
      <c r="S648" s="51"/>
      <c r="T648" s="51"/>
      <c r="U648" s="51"/>
      <c r="V648" s="51"/>
      <c r="W648" s="51"/>
      <c r="X648" s="51"/>
      <c r="Y648" s="51"/>
      <c r="Z648" s="51"/>
      <c r="AA648" s="51"/>
      <c r="AB648" s="51"/>
      <c r="AC648" s="51"/>
      <c r="AD648" s="51"/>
      <c r="AE648" s="51"/>
      <c r="AF648" s="51"/>
      <c r="AG648" s="51"/>
      <c r="AH648" s="51"/>
      <c r="AI648" s="51"/>
      <c r="AJ648" s="51"/>
      <c r="AK648" s="51"/>
      <c r="AL648" s="51"/>
      <c r="AM648" s="51"/>
      <c r="AN648" s="51"/>
      <c r="AO648" s="51"/>
      <c r="AP648" s="51"/>
      <c r="AQ648" s="51"/>
      <c r="AR648" s="51"/>
      <c r="AS648" s="51"/>
      <c r="AT648" s="51"/>
    </row>
    <row r="649" spans="1:46" ht="85">
      <c r="A649" s="11">
        <v>44389</v>
      </c>
      <c r="B649" s="11">
        <v>44389</v>
      </c>
      <c r="C649" s="12" t="s">
        <v>1969</v>
      </c>
      <c r="D649" s="26" t="s">
        <v>1970</v>
      </c>
      <c r="E649" s="14" t="s">
        <v>19</v>
      </c>
      <c r="F649" s="14" t="s">
        <v>39</v>
      </c>
      <c r="G649" s="15" t="s">
        <v>149</v>
      </c>
      <c r="H649" s="16">
        <v>0.5</v>
      </c>
      <c r="I649" s="17" t="s">
        <v>538</v>
      </c>
      <c r="J649" s="18">
        <v>20000</v>
      </c>
      <c r="K649" s="19" t="s">
        <v>816</v>
      </c>
      <c r="L649" s="19" t="s">
        <v>1971</v>
      </c>
      <c r="M649" s="19" t="s">
        <v>1972</v>
      </c>
      <c r="N649" s="133"/>
      <c r="O649" s="95" t="s">
        <v>1973</v>
      </c>
      <c r="P649" s="22"/>
      <c r="Q649" s="23"/>
      <c r="R649" s="19"/>
      <c r="S649" s="51"/>
      <c r="T649" s="51"/>
      <c r="U649" s="51"/>
      <c r="V649" s="51"/>
      <c r="W649" s="51"/>
      <c r="X649" s="51"/>
      <c r="Y649" s="51"/>
      <c r="Z649" s="51"/>
      <c r="AA649" s="51"/>
      <c r="AB649" s="51"/>
      <c r="AC649" s="51"/>
      <c r="AD649" s="51"/>
      <c r="AE649" s="51"/>
      <c r="AF649" s="51"/>
      <c r="AG649" s="51"/>
      <c r="AH649" s="51"/>
      <c r="AI649" s="51"/>
      <c r="AJ649" s="51"/>
      <c r="AK649" s="51"/>
      <c r="AL649" s="51"/>
      <c r="AM649" s="51"/>
      <c r="AN649" s="51"/>
      <c r="AO649" s="51"/>
      <c r="AP649" s="51"/>
      <c r="AQ649" s="51"/>
      <c r="AR649" s="51"/>
      <c r="AS649" s="51"/>
      <c r="AT649" s="51"/>
    </row>
    <row r="650" spans="1:46" ht="119">
      <c r="A650" s="11">
        <v>44389</v>
      </c>
      <c r="B650" s="11">
        <v>44389</v>
      </c>
      <c r="C650" s="12" t="s">
        <v>1973</v>
      </c>
      <c r="D650" s="26" t="s">
        <v>1974</v>
      </c>
      <c r="E650" s="14" t="s">
        <v>19</v>
      </c>
      <c r="F650" s="14" t="s">
        <v>39</v>
      </c>
      <c r="G650" s="15" t="s">
        <v>149</v>
      </c>
      <c r="H650" s="16">
        <v>0.25</v>
      </c>
      <c r="I650" s="17" t="s">
        <v>156</v>
      </c>
      <c r="J650" s="18">
        <v>40000</v>
      </c>
      <c r="K650" s="19" t="s">
        <v>154</v>
      </c>
      <c r="L650" s="19" t="s">
        <v>1975</v>
      </c>
      <c r="M650" s="19" t="s">
        <v>1976</v>
      </c>
      <c r="N650" s="133" t="s">
        <v>37</v>
      </c>
      <c r="O650" s="21"/>
      <c r="P650" s="22"/>
      <c r="Q650" s="23"/>
      <c r="R650" s="19"/>
      <c r="S650" s="51"/>
      <c r="T650" s="51"/>
      <c r="U650" s="51"/>
      <c r="V650" s="51"/>
      <c r="W650" s="51"/>
      <c r="X650" s="51"/>
      <c r="Y650" s="51"/>
      <c r="Z650" s="51"/>
      <c r="AA650" s="51"/>
      <c r="AB650" s="51"/>
      <c r="AC650" s="51"/>
      <c r="AD650" s="51"/>
      <c r="AE650" s="51"/>
      <c r="AF650" s="51"/>
      <c r="AG650" s="51"/>
      <c r="AH650" s="51"/>
      <c r="AI650" s="51"/>
      <c r="AJ650" s="51"/>
      <c r="AK650" s="51"/>
      <c r="AL650" s="51"/>
      <c r="AM650" s="51"/>
      <c r="AN650" s="51"/>
      <c r="AO650" s="51"/>
      <c r="AP650" s="51"/>
      <c r="AQ650" s="51"/>
      <c r="AR650" s="51"/>
      <c r="AS650" s="51"/>
      <c r="AT650" s="51"/>
    </row>
    <row r="651" spans="1:46" ht="17">
      <c r="A651" s="11">
        <v>44378</v>
      </c>
      <c r="B651" s="11">
        <v>44389</v>
      </c>
      <c r="C651" s="12" t="s">
        <v>1977</v>
      </c>
      <c r="D651" s="26" t="s">
        <v>1978</v>
      </c>
      <c r="E651" s="14" t="s">
        <v>34</v>
      </c>
      <c r="F651" s="14" t="s">
        <v>337</v>
      </c>
      <c r="G651" s="15" t="s">
        <v>1072</v>
      </c>
      <c r="H651" s="16">
        <v>0.5</v>
      </c>
      <c r="I651" s="17" t="s">
        <v>28</v>
      </c>
      <c r="J651" s="18">
        <v>4000</v>
      </c>
      <c r="K651" s="19" t="s">
        <v>154</v>
      </c>
      <c r="L651" s="19" t="s">
        <v>1979</v>
      </c>
      <c r="M651" s="19" t="s">
        <v>1980</v>
      </c>
      <c r="N651" s="133" t="s">
        <v>37</v>
      </c>
      <c r="O651" s="21"/>
      <c r="P651" s="22"/>
      <c r="Q651" s="23"/>
      <c r="R651" s="19"/>
      <c r="S651" s="51"/>
      <c r="T651" s="51"/>
      <c r="U651" s="51"/>
      <c r="V651" s="51"/>
      <c r="W651" s="51"/>
      <c r="X651" s="51"/>
      <c r="Y651" s="51"/>
      <c r="Z651" s="51"/>
      <c r="AA651" s="51"/>
      <c r="AB651" s="51"/>
      <c r="AC651" s="51"/>
      <c r="AD651" s="51"/>
      <c r="AE651" s="51"/>
      <c r="AF651" s="51"/>
      <c r="AG651" s="51"/>
      <c r="AH651" s="51"/>
      <c r="AI651" s="51"/>
      <c r="AJ651" s="51"/>
      <c r="AK651" s="51"/>
      <c r="AL651" s="51"/>
      <c r="AM651" s="51"/>
      <c r="AN651" s="51"/>
      <c r="AO651" s="51"/>
      <c r="AP651" s="51"/>
      <c r="AQ651" s="51"/>
      <c r="AR651" s="51"/>
      <c r="AS651" s="51"/>
      <c r="AT651" s="51"/>
    </row>
    <row r="652" spans="1:46" ht="17">
      <c r="A652" s="11">
        <v>44386</v>
      </c>
      <c r="B652" s="11">
        <v>44386</v>
      </c>
      <c r="C652" s="12">
        <v>1853774409</v>
      </c>
      <c r="D652" s="26" t="s">
        <v>1981</v>
      </c>
      <c r="E652" s="14" t="s">
        <v>19</v>
      </c>
      <c r="F652" s="14" t="s">
        <v>39</v>
      </c>
      <c r="G652" s="15" t="s">
        <v>149</v>
      </c>
      <c r="H652" s="16">
        <v>1</v>
      </c>
      <c r="I652" s="17" t="s">
        <v>177</v>
      </c>
      <c r="J652" s="18">
        <v>3000</v>
      </c>
      <c r="K652" s="19" t="s">
        <v>23</v>
      </c>
      <c r="L652" s="19" t="s">
        <v>1923</v>
      </c>
      <c r="M652" s="19" t="s">
        <v>1982</v>
      </c>
      <c r="N652" s="133" t="s">
        <v>37</v>
      </c>
      <c r="O652" s="36">
        <v>44378</v>
      </c>
      <c r="P652" s="63"/>
      <c r="Q652" s="23"/>
      <c r="R652" s="19"/>
      <c r="S652" s="51"/>
      <c r="T652" s="51"/>
      <c r="U652" s="51"/>
      <c r="V652" s="51"/>
      <c r="W652" s="51"/>
      <c r="X652" s="51"/>
      <c r="Y652" s="51"/>
      <c r="Z652" s="51"/>
      <c r="AA652" s="51"/>
      <c r="AB652" s="51"/>
      <c r="AC652" s="51"/>
      <c r="AD652" s="51"/>
      <c r="AE652" s="51"/>
      <c r="AF652" s="51"/>
      <c r="AG652" s="51"/>
      <c r="AH652" s="51"/>
      <c r="AI652" s="51"/>
      <c r="AJ652" s="51"/>
      <c r="AK652" s="51"/>
      <c r="AL652" s="51"/>
      <c r="AM652" s="51"/>
      <c r="AN652" s="51"/>
      <c r="AO652" s="51"/>
      <c r="AP652" s="51"/>
      <c r="AQ652" s="51"/>
      <c r="AR652" s="51"/>
      <c r="AS652" s="51"/>
      <c r="AT652" s="51"/>
    </row>
    <row r="653" spans="1:46" ht="51">
      <c r="A653" s="11">
        <v>44386</v>
      </c>
      <c r="B653" s="11">
        <v>44386</v>
      </c>
      <c r="C653" s="12" t="s">
        <v>1983</v>
      </c>
      <c r="D653" s="26" t="s">
        <v>1984</v>
      </c>
      <c r="E653" s="14" t="s">
        <v>19</v>
      </c>
      <c r="F653" s="14" t="s">
        <v>39</v>
      </c>
      <c r="G653" s="15" t="s">
        <v>110</v>
      </c>
      <c r="H653" s="16">
        <v>1</v>
      </c>
      <c r="I653" s="17" t="s">
        <v>46</v>
      </c>
      <c r="J653" s="18">
        <v>10000</v>
      </c>
      <c r="K653" s="19" t="s">
        <v>23</v>
      </c>
      <c r="L653" s="19" t="s">
        <v>42</v>
      </c>
      <c r="M653" s="19" t="s">
        <v>1985</v>
      </c>
      <c r="N653" s="133" t="s">
        <v>37</v>
      </c>
      <c r="O653" s="36">
        <v>44386</v>
      </c>
      <c r="P653" s="22">
        <v>10915</v>
      </c>
      <c r="Q653" s="23" t="s">
        <v>93</v>
      </c>
      <c r="R653" s="19"/>
      <c r="S653" s="51"/>
      <c r="T653" s="51"/>
      <c r="U653" s="51"/>
      <c r="V653" s="51"/>
      <c r="W653" s="51"/>
      <c r="X653" s="51"/>
      <c r="Y653" s="51"/>
      <c r="Z653" s="51"/>
      <c r="AA653" s="51"/>
      <c r="AB653" s="51"/>
      <c r="AC653" s="51"/>
      <c r="AD653" s="51"/>
      <c r="AE653" s="51"/>
      <c r="AF653" s="51"/>
      <c r="AG653" s="51"/>
      <c r="AH653" s="51"/>
      <c r="AI653" s="51"/>
      <c r="AJ653" s="51"/>
      <c r="AK653" s="51"/>
      <c r="AL653" s="51"/>
      <c r="AM653" s="51"/>
      <c r="AN653" s="51"/>
      <c r="AO653" s="51"/>
      <c r="AP653" s="51"/>
      <c r="AQ653" s="51"/>
      <c r="AR653" s="51"/>
      <c r="AS653" s="51"/>
      <c r="AT653" s="51"/>
    </row>
    <row r="654" spans="1:46" ht="17">
      <c r="A654" s="11">
        <v>44372</v>
      </c>
      <c r="B654" s="11">
        <v>44385</v>
      </c>
      <c r="C654" s="12" t="s">
        <v>1986</v>
      </c>
      <c r="D654" s="26" t="s">
        <v>1987</v>
      </c>
      <c r="E654" s="14" t="s">
        <v>784</v>
      </c>
      <c r="F654" s="14" t="s">
        <v>337</v>
      </c>
      <c r="G654" s="15" t="s">
        <v>353</v>
      </c>
      <c r="H654" s="16">
        <v>0.9</v>
      </c>
      <c r="I654" s="17" t="s">
        <v>54</v>
      </c>
      <c r="J654" s="18">
        <v>3000</v>
      </c>
      <c r="K654" s="19" t="s">
        <v>259</v>
      </c>
      <c r="L654" s="19" t="s">
        <v>188</v>
      </c>
      <c r="M654" s="19" t="s">
        <v>1988</v>
      </c>
      <c r="N654" s="133" t="s">
        <v>37</v>
      </c>
      <c r="O654" s="21"/>
      <c r="P654" s="22"/>
      <c r="Q654" s="23"/>
      <c r="R654" s="19"/>
      <c r="S654" s="51"/>
      <c r="T654" s="51"/>
      <c r="U654" s="51"/>
      <c r="V654" s="51"/>
      <c r="W654" s="51"/>
      <c r="X654" s="51"/>
      <c r="Y654" s="51"/>
      <c r="Z654" s="51"/>
      <c r="AA654" s="51"/>
      <c r="AB654" s="51"/>
      <c r="AC654" s="51"/>
      <c r="AD654" s="51"/>
      <c r="AE654" s="51"/>
      <c r="AF654" s="51"/>
      <c r="AG654" s="51"/>
      <c r="AH654" s="51"/>
      <c r="AI654" s="51"/>
      <c r="AJ654" s="51"/>
      <c r="AK654" s="51"/>
      <c r="AL654" s="51"/>
      <c r="AM654" s="51"/>
      <c r="AN654" s="51"/>
      <c r="AO654" s="51"/>
      <c r="AP654" s="51"/>
      <c r="AQ654" s="51"/>
      <c r="AR654" s="51"/>
      <c r="AS654" s="51"/>
      <c r="AT654" s="51"/>
    </row>
    <row r="655" spans="1:46" ht="17">
      <c r="A655" s="11">
        <v>44389</v>
      </c>
      <c r="B655" s="11">
        <v>44389</v>
      </c>
      <c r="C655" s="12" t="s">
        <v>1989</v>
      </c>
      <c r="D655" s="26" t="s">
        <v>1990</v>
      </c>
      <c r="E655" s="14" t="s">
        <v>74</v>
      </c>
      <c r="F655" s="14" t="s">
        <v>135</v>
      </c>
      <c r="G655" s="46" t="s">
        <v>1279</v>
      </c>
      <c r="H655" s="16">
        <v>1</v>
      </c>
      <c r="I655" s="17" t="s">
        <v>28</v>
      </c>
      <c r="J655" s="18">
        <v>3000</v>
      </c>
      <c r="K655" s="19" t="s">
        <v>23</v>
      </c>
      <c r="L655" s="19"/>
      <c r="M655" s="19" t="s">
        <v>1991</v>
      </c>
      <c r="N655" s="133" t="s">
        <v>37</v>
      </c>
      <c r="O655" s="36">
        <v>44389</v>
      </c>
      <c r="P655" s="22">
        <v>2206</v>
      </c>
      <c r="Q655" s="23" t="s">
        <v>93</v>
      </c>
      <c r="R655" s="19"/>
      <c r="S655" s="51"/>
      <c r="T655" s="51"/>
      <c r="U655" s="51"/>
      <c r="V655" s="51"/>
      <c r="W655" s="51"/>
      <c r="X655" s="51"/>
      <c r="Y655" s="51"/>
      <c r="Z655" s="51"/>
      <c r="AA655" s="51"/>
      <c r="AB655" s="51"/>
      <c r="AC655" s="51"/>
      <c r="AD655" s="51"/>
      <c r="AE655" s="51"/>
      <c r="AF655" s="51"/>
      <c r="AG655" s="51"/>
      <c r="AH655" s="51"/>
      <c r="AI655" s="51"/>
      <c r="AJ655" s="51"/>
      <c r="AK655" s="51"/>
      <c r="AL655" s="51"/>
      <c r="AM655" s="51"/>
      <c r="AN655" s="51"/>
      <c r="AO655" s="51"/>
      <c r="AP655" s="51"/>
      <c r="AQ655" s="51"/>
      <c r="AR655" s="51"/>
      <c r="AS655" s="51"/>
      <c r="AT655" s="51"/>
    </row>
    <row r="656" spans="1:46" ht="34">
      <c r="A656" s="11">
        <v>44389</v>
      </c>
      <c r="B656" s="11">
        <v>44389</v>
      </c>
      <c r="C656" s="12" t="s">
        <v>1992</v>
      </c>
      <c r="D656" s="26" t="s">
        <v>1993</v>
      </c>
      <c r="E656" s="14" t="s">
        <v>34</v>
      </c>
      <c r="F656" s="14" t="s">
        <v>35</v>
      </c>
      <c r="G656" s="15" t="s">
        <v>75</v>
      </c>
      <c r="H656" s="16">
        <v>1</v>
      </c>
      <c r="I656" s="17" t="s">
        <v>28</v>
      </c>
      <c r="J656" s="18">
        <v>4000</v>
      </c>
      <c r="K656" s="19" t="s">
        <v>23</v>
      </c>
      <c r="L656" s="19" t="s">
        <v>1994</v>
      </c>
      <c r="M656" s="19" t="s">
        <v>1799</v>
      </c>
      <c r="N656" s="133" t="s">
        <v>37</v>
      </c>
      <c r="O656" s="36">
        <v>44389</v>
      </c>
      <c r="P656" s="22">
        <v>5832</v>
      </c>
      <c r="Q656" s="23" t="s">
        <v>139</v>
      </c>
      <c r="R656" s="19"/>
      <c r="S656" s="51"/>
      <c r="T656" s="51"/>
      <c r="U656" s="51"/>
      <c r="V656" s="51"/>
      <c r="W656" s="51"/>
      <c r="X656" s="51"/>
      <c r="Y656" s="51"/>
      <c r="Z656" s="51"/>
      <c r="AA656" s="51"/>
      <c r="AB656" s="51"/>
      <c r="AC656" s="51"/>
      <c r="AD656" s="51"/>
      <c r="AE656" s="51"/>
      <c r="AF656" s="51"/>
      <c r="AG656" s="51"/>
      <c r="AH656" s="51"/>
      <c r="AI656" s="51"/>
      <c r="AJ656" s="51"/>
      <c r="AK656" s="51"/>
      <c r="AL656" s="51"/>
      <c r="AM656" s="51"/>
      <c r="AN656" s="51"/>
      <c r="AO656" s="51"/>
      <c r="AP656" s="51"/>
      <c r="AQ656" s="51"/>
      <c r="AR656" s="51"/>
      <c r="AS656" s="51"/>
      <c r="AT656" s="51"/>
    </row>
    <row r="657" spans="1:46" ht="17">
      <c r="A657" s="11">
        <v>44389</v>
      </c>
      <c r="B657" s="11">
        <v>44389</v>
      </c>
      <c r="C657" s="12" t="s">
        <v>1995</v>
      </c>
      <c r="D657" s="26" t="s">
        <v>1996</v>
      </c>
      <c r="E657" s="14" t="s">
        <v>19</v>
      </c>
      <c r="F657" s="14" t="s">
        <v>35</v>
      </c>
      <c r="G657" s="15" t="s">
        <v>75</v>
      </c>
      <c r="H657" s="16">
        <v>1</v>
      </c>
      <c r="I657" s="17" t="s">
        <v>28</v>
      </c>
      <c r="J657" s="18">
        <v>3000</v>
      </c>
      <c r="K657" s="19" t="s">
        <v>23</v>
      </c>
      <c r="L657" s="19" t="s">
        <v>1997</v>
      </c>
      <c r="M657" s="19" t="s">
        <v>1998</v>
      </c>
      <c r="N657" s="133" t="s">
        <v>37</v>
      </c>
      <c r="O657" s="36">
        <v>44389</v>
      </c>
      <c r="P657" s="22">
        <v>3395</v>
      </c>
      <c r="Q657" s="23" t="s">
        <v>93</v>
      </c>
      <c r="R657" s="19"/>
      <c r="S657" s="51"/>
      <c r="T657" s="51"/>
      <c r="U657" s="51"/>
      <c r="V657" s="51"/>
      <c r="W657" s="51"/>
      <c r="X657" s="51"/>
      <c r="Y657" s="51"/>
      <c r="Z657" s="51"/>
      <c r="AA657" s="51"/>
      <c r="AB657" s="51"/>
      <c r="AC657" s="51"/>
      <c r="AD657" s="51"/>
      <c r="AE657" s="51"/>
      <c r="AF657" s="51"/>
      <c r="AG657" s="51"/>
      <c r="AH657" s="51"/>
      <c r="AI657" s="51"/>
      <c r="AJ657" s="51"/>
      <c r="AK657" s="51"/>
      <c r="AL657" s="51"/>
      <c r="AM657" s="51"/>
      <c r="AN657" s="51"/>
      <c r="AO657" s="51"/>
      <c r="AP657" s="51"/>
      <c r="AQ657" s="51"/>
      <c r="AR657" s="51"/>
      <c r="AS657" s="51"/>
      <c r="AT657" s="51"/>
    </row>
    <row r="658" spans="1:46" ht="17">
      <c r="A658" s="11">
        <v>44389</v>
      </c>
      <c r="B658" s="11">
        <v>44382</v>
      </c>
      <c r="C658" s="12" t="s">
        <v>1999</v>
      </c>
      <c r="D658" s="26" t="s">
        <v>2000</v>
      </c>
      <c r="E658" s="14" t="s">
        <v>45</v>
      </c>
      <c r="F658" s="14" t="s">
        <v>35</v>
      </c>
      <c r="G658" s="15" t="s">
        <v>167</v>
      </c>
      <c r="H658" s="16">
        <v>1</v>
      </c>
      <c r="I658" s="17" t="s">
        <v>28</v>
      </c>
      <c r="J658" s="18">
        <v>3221</v>
      </c>
      <c r="K658" s="19" t="s">
        <v>23</v>
      </c>
      <c r="L658" s="19"/>
      <c r="M658" s="19" t="s">
        <v>1404</v>
      </c>
      <c r="N658" s="133" t="s">
        <v>37</v>
      </c>
      <c r="O658" s="36">
        <v>44389</v>
      </c>
      <c r="P658" s="22">
        <v>3221</v>
      </c>
      <c r="Q658" s="23" t="s">
        <v>139</v>
      </c>
      <c r="R658" s="19"/>
      <c r="S658" s="51"/>
      <c r="T658" s="51"/>
      <c r="U658" s="51"/>
      <c r="V658" s="51"/>
      <c r="W658" s="51"/>
      <c r="X658" s="51"/>
      <c r="Y658" s="51"/>
      <c r="Z658" s="51"/>
      <c r="AA658" s="51"/>
      <c r="AB658" s="51"/>
      <c r="AC658" s="51"/>
      <c r="AD658" s="51"/>
      <c r="AE658" s="51"/>
      <c r="AF658" s="51"/>
      <c r="AG658" s="51"/>
      <c r="AH658" s="51"/>
      <c r="AI658" s="51"/>
      <c r="AJ658" s="51"/>
      <c r="AK658" s="51"/>
      <c r="AL658" s="51"/>
      <c r="AM658" s="51"/>
      <c r="AN658" s="51"/>
      <c r="AO658" s="51"/>
      <c r="AP658" s="51"/>
      <c r="AQ658" s="51"/>
      <c r="AR658" s="51"/>
      <c r="AS658" s="51"/>
      <c r="AT658" s="51"/>
    </row>
    <row r="659" spans="1:46" ht="17">
      <c r="A659" s="11">
        <v>44389</v>
      </c>
      <c r="B659" s="11">
        <v>44389</v>
      </c>
      <c r="C659" s="12" t="s">
        <v>2001</v>
      </c>
      <c r="D659" s="26" t="s">
        <v>2002</v>
      </c>
      <c r="E659" s="14" t="s">
        <v>45</v>
      </c>
      <c r="F659" s="14" t="s">
        <v>35</v>
      </c>
      <c r="G659" s="15" t="s">
        <v>153</v>
      </c>
      <c r="H659" s="16">
        <v>1</v>
      </c>
      <c r="I659" s="17" t="s">
        <v>54</v>
      </c>
      <c r="J659" s="18">
        <v>10298</v>
      </c>
      <c r="K659" s="19" t="s">
        <v>23</v>
      </c>
      <c r="L659" s="19"/>
      <c r="M659" s="19" t="s">
        <v>99</v>
      </c>
      <c r="N659" s="133" t="s">
        <v>37</v>
      </c>
      <c r="O659" s="36">
        <v>44389</v>
      </c>
      <c r="P659" s="22">
        <v>11080.6</v>
      </c>
      <c r="Q659" s="23"/>
      <c r="R659" s="19"/>
      <c r="S659" s="51"/>
      <c r="T659" s="51"/>
      <c r="U659" s="51"/>
      <c r="V659" s="51"/>
      <c r="W659" s="51"/>
      <c r="X659" s="51"/>
      <c r="Y659" s="51"/>
      <c r="Z659" s="51"/>
      <c r="AA659" s="51"/>
      <c r="AB659" s="51"/>
      <c r="AC659" s="51"/>
      <c r="AD659" s="51"/>
      <c r="AE659" s="51"/>
      <c r="AF659" s="51"/>
      <c r="AG659" s="51"/>
      <c r="AH659" s="51"/>
      <c r="AI659" s="51"/>
      <c r="AJ659" s="51"/>
      <c r="AK659" s="51"/>
      <c r="AL659" s="51"/>
      <c r="AM659" s="51"/>
      <c r="AN659" s="51"/>
      <c r="AO659" s="51"/>
      <c r="AP659" s="51"/>
      <c r="AQ659" s="51"/>
      <c r="AR659" s="51"/>
      <c r="AS659" s="51"/>
      <c r="AT659" s="51"/>
    </row>
    <row r="660" spans="1:46" ht="119">
      <c r="A660" s="11">
        <v>44389</v>
      </c>
      <c r="B660" s="11">
        <v>44389</v>
      </c>
      <c r="C660" s="12" t="s">
        <v>2003</v>
      </c>
      <c r="D660" s="26" t="s">
        <v>2004</v>
      </c>
      <c r="E660" s="14" t="s">
        <v>74</v>
      </c>
      <c r="F660" s="14" t="s">
        <v>39</v>
      </c>
      <c r="G660" s="15" t="s">
        <v>113</v>
      </c>
      <c r="H660" s="16">
        <v>1</v>
      </c>
      <c r="I660" s="17" t="s">
        <v>28</v>
      </c>
      <c r="J660" s="18">
        <v>3500</v>
      </c>
      <c r="K660" s="19" t="s">
        <v>42</v>
      </c>
      <c r="L660" s="19" t="s">
        <v>2005</v>
      </c>
      <c r="M660" s="19" t="s">
        <v>2006</v>
      </c>
      <c r="N660" s="133" t="s">
        <v>37</v>
      </c>
      <c r="O660" s="36">
        <v>44389</v>
      </c>
      <c r="P660" s="22">
        <v>3130</v>
      </c>
      <c r="Q660" s="23"/>
      <c r="R660" s="19"/>
      <c r="S660" s="51"/>
      <c r="T660" s="51"/>
      <c r="U660" s="51"/>
      <c r="V660" s="51"/>
      <c r="W660" s="51"/>
      <c r="X660" s="51"/>
      <c r="Y660" s="51"/>
      <c r="Z660" s="51"/>
      <c r="AA660" s="51"/>
      <c r="AB660" s="51"/>
      <c r="AC660" s="51"/>
      <c r="AD660" s="51"/>
      <c r="AE660" s="51"/>
      <c r="AF660" s="51"/>
      <c r="AG660" s="51"/>
      <c r="AH660" s="51"/>
      <c r="AI660" s="51"/>
      <c r="AJ660" s="51"/>
      <c r="AK660" s="51"/>
      <c r="AL660" s="51"/>
      <c r="AM660" s="51"/>
      <c r="AN660" s="51"/>
      <c r="AO660" s="51"/>
      <c r="AP660" s="51"/>
      <c r="AQ660" s="51"/>
      <c r="AR660" s="51"/>
      <c r="AS660" s="51"/>
      <c r="AT660" s="51"/>
    </row>
    <row r="661" spans="1:46" ht="34">
      <c r="A661" s="11">
        <v>44389</v>
      </c>
      <c r="B661" s="11">
        <v>44389</v>
      </c>
      <c r="C661" s="12" t="s">
        <v>2007</v>
      </c>
      <c r="D661" s="26" t="s">
        <v>2008</v>
      </c>
      <c r="E661" s="14" t="s">
        <v>19</v>
      </c>
      <c r="F661" s="14" t="s">
        <v>337</v>
      </c>
      <c r="G661" s="15" t="s">
        <v>797</v>
      </c>
      <c r="H661" s="16">
        <v>1</v>
      </c>
      <c r="I661" s="17" t="s">
        <v>46</v>
      </c>
      <c r="J661" s="18">
        <v>8599.08</v>
      </c>
      <c r="K661" s="19" t="s">
        <v>42</v>
      </c>
      <c r="L661" s="19"/>
      <c r="M661" s="19" t="s">
        <v>2009</v>
      </c>
      <c r="N661" s="133" t="s">
        <v>37</v>
      </c>
      <c r="O661" s="36">
        <v>44389</v>
      </c>
      <c r="P661" s="22">
        <v>8599.08</v>
      </c>
      <c r="Q661" s="23" t="s">
        <v>93</v>
      </c>
      <c r="R661" s="19"/>
      <c r="S661" s="51"/>
      <c r="T661" s="51"/>
      <c r="U661" s="51"/>
      <c r="V661" s="51"/>
      <c r="W661" s="51"/>
      <c r="X661" s="51"/>
      <c r="Y661" s="51"/>
      <c r="Z661" s="51"/>
      <c r="AA661" s="51"/>
      <c r="AB661" s="51"/>
      <c r="AC661" s="51"/>
      <c r="AD661" s="51"/>
      <c r="AE661" s="51"/>
      <c r="AF661" s="51"/>
      <c r="AG661" s="51"/>
      <c r="AH661" s="51"/>
      <c r="AI661" s="51"/>
      <c r="AJ661" s="51"/>
      <c r="AK661" s="51"/>
      <c r="AL661" s="51"/>
      <c r="AM661" s="51"/>
      <c r="AN661" s="51"/>
      <c r="AO661" s="51"/>
      <c r="AP661" s="51"/>
      <c r="AQ661" s="51"/>
      <c r="AR661" s="51"/>
      <c r="AS661" s="51"/>
      <c r="AT661" s="51"/>
    </row>
    <row r="662" spans="1:46" ht="17">
      <c r="A662" s="11">
        <v>44389</v>
      </c>
      <c r="B662" s="11">
        <v>44389</v>
      </c>
      <c r="C662" s="12" t="s">
        <v>2010</v>
      </c>
      <c r="D662" s="26" t="s">
        <v>2011</v>
      </c>
      <c r="E662" s="14" t="s">
        <v>19</v>
      </c>
      <c r="F662" s="14" t="s">
        <v>337</v>
      </c>
      <c r="G662" s="15" t="s">
        <v>1461</v>
      </c>
      <c r="H662" s="16">
        <v>1</v>
      </c>
      <c r="I662" s="17" t="s">
        <v>28</v>
      </c>
      <c r="J662" s="18">
        <v>8060.6</v>
      </c>
      <c r="K662" s="19" t="s">
        <v>23</v>
      </c>
      <c r="L662" s="19"/>
      <c r="M662" s="19" t="s">
        <v>793</v>
      </c>
      <c r="N662" s="133" t="s">
        <v>37</v>
      </c>
      <c r="O662" s="36">
        <v>44389</v>
      </c>
      <c r="P662" s="22">
        <v>8060.6</v>
      </c>
      <c r="Q662" s="23" t="s">
        <v>139</v>
      </c>
      <c r="R662" s="19"/>
      <c r="S662" s="51"/>
      <c r="T662" s="51"/>
      <c r="U662" s="51"/>
      <c r="V662" s="51"/>
      <c r="W662" s="51"/>
      <c r="X662" s="51"/>
      <c r="Y662" s="51"/>
      <c r="Z662" s="51"/>
      <c r="AA662" s="51"/>
      <c r="AB662" s="51"/>
      <c r="AC662" s="51"/>
      <c r="AD662" s="51"/>
      <c r="AE662" s="51"/>
      <c r="AF662" s="51"/>
      <c r="AG662" s="51"/>
      <c r="AH662" s="51"/>
      <c r="AI662" s="51"/>
      <c r="AJ662" s="51"/>
      <c r="AK662" s="51"/>
      <c r="AL662" s="51"/>
      <c r="AM662" s="51"/>
      <c r="AN662" s="51"/>
      <c r="AO662" s="51"/>
      <c r="AP662" s="51"/>
      <c r="AQ662" s="51"/>
      <c r="AR662" s="51"/>
      <c r="AS662" s="51"/>
      <c r="AT662" s="51"/>
    </row>
    <row r="663" spans="1:46" ht="17">
      <c r="A663" s="11">
        <v>44389</v>
      </c>
      <c r="B663" s="11">
        <v>44389</v>
      </c>
      <c r="C663" s="12" t="s">
        <v>2012</v>
      </c>
      <c r="D663" s="26" t="s">
        <v>2013</v>
      </c>
      <c r="E663" s="14" t="s">
        <v>19</v>
      </c>
      <c r="F663" s="14" t="s">
        <v>337</v>
      </c>
      <c r="G663" s="15" t="s">
        <v>1442</v>
      </c>
      <c r="H663" s="16">
        <v>1</v>
      </c>
      <c r="I663" s="17" t="s">
        <v>46</v>
      </c>
      <c r="J663" s="18">
        <v>6298.2</v>
      </c>
      <c r="K663" s="19" t="s">
        <v>793</v>
      </c>
      <c r="L663" s="19"/>
      <c r="M663" s="19" t="s">
        <v>1116</v>
      </c>
      <c r="N663" s="133" t="s">
        <v>37</v>
      </c>
      <c r="O663" s="36">
        <v>44389</v>
      </c>
      <c r="P663" s="22">
        <v>6298.2</v>
      </c>
      <c r="Q663" s="23" t="s">
        <v>139</v>
      </c>
      <c r="R663" s="19"/>
      <c r="S663" s="51"/>
      <c r="T663" s="51"/>
      <c r="U663" s="51"/>
      <c r="V663" s="51"/>
      <c r="W663" s="51"/>
      <c r="X663" s="51"/>
      <c r="Y663" s="51"/>
      <c r="Z663" s="51"/>
      <c r="AA663" s="51"/>
      <c r="AB663" s="51"/>
      <c r="AC663" s="51"/>
      <c r="AD663" s="51"/>
      <c r="AE663" s="51"/>
      <c r="AF663" s="51"/>
      <c r="AG663" s="51"/>
      <c r="AH663" s="51"/>
      <c r="AI663" s="51"/>
      <c r="AJ663" s="51"/>
      <c r="AK663" s="51"/>
      <c r="AL663" s="51"/>
      <c r="AM663" s="51"/>
      <c r="AN663" s="51"/>
      <c r="AO663" s="51"/>
      <c r="AP663" s="51"/>
      <c r="AQ663" s="51"/>
      <c r="AR663" s="51"/>
      <c r="AS663" s="51"/>
      <c r="AT663" s="51"/>
    </row>
    <row r="664" spans="1:46" ht="34">
      <c r="A664" s="11">
        <v>44389</v>
      </c>
      <c r="B664" s="11">
        <v>44389</v>
      </c>
      <c r="C664" s="12" t="s">
        <v>2014</v>
      </c>
      <c r="D664" s="26" t="s">
        <v>2015</v>
      </c>
      <c r="E664" s="14" t="s">
        <v>19</v>
      </c>
      <c r="F664" s="14" t="s">
        <v>337</v>
      </c>
      <c r="G664" s="15" t="s">
        <v>1360</v>
      </c>
      <c r="H664" s="16">
        <v>0.5</v>
      </c>
      <c r="I664" s="17" t="s">
        <v>28</v>
      </c>
      <c r="J664" s="18">
        <v>10000</v>
      </c>
      <c r="K664" s="19" t="s">
        <v>23</v>
      </c>
      <c r="L664" s="19"/>
      <c r="M664" s="19" t="s">
        <v>2016</v>
      </c>
      <c r="N664" s="133" t="s">
        <v>37</v>
      </c>
      <c r="O664" s="21"/>
      <c r="P664" s="22"/>
      <c r="Q664" s="23"/>
      <c r="R664" s="19"/>
      <c r="S664" s="51"/>
      <c r="T664" s="51"/>
      <c r="U664" s="51"/>
      <c r="V664" s="51"/>
      <c r="W664" s="51"/>
      <c r="X664" s="51"/>
      <c r="Y664" s="51"/>
      <c r="Z664" s="51"/>
      <c r="AA664" s="51"/>
      <c r="AB664" s="51"/>
      <c r="AC664" s="51"/>
      <c r="AD664" s="51"/>
      <c r="AE664" s="51"/>
      <c r="AF664" s="51"/>
      <c r="AG664" s="51"/>
      <c r="AH664" s="51"/>
      <c r="AI664" s="51"/>
      <c r="AJ664" s="51"/>
      <c r="AK664" s="51"/>
      <c r="AL664" s="51"/>
      <c r="AM664" s="51"/>
      <c r="AN664" s="51"/>
      <c r="AO664" s="51"/>
      <c r="AP664" s="51"/>
      <c r="AQ664" s="51"/>
      <c r="AR664" s="51"/>
      <c r="AS664" s="51"/>
      <c r="AT664" s="51"/>
    </row>
    <row r="665" spans="1:46" ht="34">
      <c r="A665" s="11">
        <v>44389</v>
      </c>
      <c r="B665" s="11">
        <v>44389</v>
      </c>
      <c r="C665" s="12" t="s">
        <v>2017</v>
      </c>
      <c r="D665" s="26" t="s">
        <v>2018</v>
      </c>
      <c r="E665" s="14" t="s">
        <v>299</v>
      </c>
      <c r="F665" s="14" t="s">
        <v>135</v>
      </c>
      <c r="G665" s="46" t="s">
        <v>1207</v>
      </c>
      <c r="H665" s="16">
        <v>0.5</v>
      </c>
      <c r="I665" s="17" t="s">
        <v>28</v>
      </c>
      <c r="J665" s="18">
        <v>10000</v>
      </c>
      <c r="K665" s="19" t="s">
        <v>692</v>
      </c>
      <c r="L665" s="19" t="s">
        <v>2019</v>
      </c>
      <c r="M665" s="19" t="s">
        <v>1404</v>
      </c>
      <c r="N665" s="14" t="s">
        <v>37</v>
      </c>
      <c r="O665" s="21"/>
      <c r="P665" s="22"/>
      <c r="Q665" s="23" t="s">
        <v>139</v>
      </c>
      <c r="R665" s="19" t="s">
        <v>2020</v>
      </c>
      <c r="S665" s="51"/>
      <c r="T665" s="51"/>
      <c r="U665" s="51"/>
      <c r="V665" s="51"/>
      <c r="W665" s="51"/>
      <c r="X665" s="51"/>
      <c r="Y665" s="51"/>
      <c r="Z665" s="51"/>
      <c r="AA665" s="51"/>
      <c r="AB665" s="51"/>
      <c r="AC665" s="51"/>
      <c r="AD665" s="51"/>
      <c r="AE665" s="51"/>
      <c r="AF665" s="51"/>
      <c r="AG665" s="51"/>
      <c r="AH665" s="51"/>
      <c r="AI665" s="51"/>
      <c r="AJ665" s="51"/>
      <c r="AK665" s="51"/>
      <c r="AL665" s="51"/>
      <c r="AM665" s="51"/>
      <c r="AN665" s="51"/>
      <c r="AO665" s="51"/>
      <c r="AP665" s="51"/>
      <c r="AQ665" s="51"/>
      <c r="AR665" s="51"/>
      <c r="AS665" s="51"/>
      <c r="AT665" s="51"/>
    </row>
  </sheetData>
  <autoFilter ref="A1:AT1" xr:uid="{FF7A3986-AAA2-4843-BD8B-216F78F83C1A}"/>
  <phoneticPr fontId="25" type="noConversion"/>
  <dataValidations count="11">
    <dataValidation type="list" errorStyle="warning" allowBlank="1" showErrorMessage="1" sqref="K158 K352" xr:uid="{00000000-0002-0000-0100-000000000000}">
      <formula1>"云服务器,数据库,短信,域名/备案,音视频,商标,安全,others"</formula1>
    </dataValidation>
    <dataValidation type="list" errorStyle="warning" allowBlank="1" showErrorMessage="1" sqref="S148:S153 S159:S160 S163:S168" xr:uid="{00000000-0002-0000-0100-000001000000}">
      <formula1>"1-7,8-14,,15-21,22-31"</formula1>
    </dataValidation>
    <dataValidation type="list" errorStyle="warning" allowBlank="1" showErrorMessage="1" sqref="AS150:AS152" xr:uid="{00000000-0002-0000-0100-000002000000}">
      <formula1>"产品商机,市场商机,官网认证"</formula1>
    </dataValidation>
    <dataValidation type="list" errorStyle="warning" allowBlank="1" showErrorMessage="1" sqref="AL151:AL152" xr:uid="{00000000-0002-0000-0100-000003000000}">
      <formula1>"是,否"</formula1>
    </dataValidation>
    <dataValidation type="list" errorStyle="warning" allowBlank="1" showErrorMessage="1" sqref="V160" xr:uid="{00000000-0002-0000-0100-000004000000}">
      <formula1>"企业,个人"</formula1>
    </dataValidation>
    <dataValidation type="list" errorStyle="warning" allowBlank="1" showErrorMessage="1" promptTitle="提示" prompt="您选择的不是下拉列表中的选项" sqref="O158" xr:uid="{00000000-0002-0000-0100-000005000000}">
      <formula1>"2021年,2022年"</formula1>
    </dataValidation>
    <dataValidation type="list" errorStyle="warning" allowBlank="1" showErrorMessage="1" promptTitle="提示" prompt="您选择的不是下拉列表中的选项" sqref="S169:S170 S215:S217 Y216" xr:uid="{00000000-0002-0000-0100-000006000000}">
      <formula1>"是,否"</formula1>
    </dataValidation>
    <dataValidation type="list" errorStyle="warning" allowBlank="1" showErrorMessage="1" promptTitle="提示" prompt="您选择的不是下拉列表中的选项" sqref="S145:S147 S156 S161" xr:uid="{00000000-0002-0000-0100-000007000000}">
      <formula1>"1-7,8-14,15-21,22-31"</formula1>
    </dataValidation>
    <dataValidation type="list" errorStyle="warning" allowBlank="1" showErrorMessage="1" promptTitle="提示" prompt="您选择的不是下拉列表中的选项" sqref="V145:V149 V152:V153 V156:V157 V159 V161 V163:V164 V166:V167" xr:uid="{00000000-0002-0000-0100-000008000000}">
      <formula1>"企业,个人"</formula1>
    </dataValidation>
    <dataValidation type="list" errorStyle="warning" allowBlank="1" showErrorMessage="1" promptTitle="提示" prompt="您选择的不是下拉列表中的选项" sqref="M158 M302 M405" xr:uid="{00000000-0002-0000-0100-000009000000}">
      <formula1>"0%,30%,60%,90%,100%"</formula1>
    </dataValidation>
    <dataValidation type="list" errorStyle="warning" allowBlank="1" showErrorMessage="1" promptTitle="提示" prompt="您选择的不是下拉列表中的选项" sqref="P158" xr:uid="{00000000-0002-0000-0100-00000A000000}">
      <formula1>"1月,2月,3月,4月,5月,6月,7月,8月,9月,10月,11月,12月"</formula1>
    </dataValidation>
  </dataValidations>
  <pageMargins left="0.7" right="0.7" top="0.75" bottom="0.75" header="0.3" footer="0.3"/>
  <ignoredErrors>
    <ignoredError sqref="C7:C8 C10:C16 C18 C22 C25 C30 C32 C37 C42 C46 C50 C53 C55 C57 C75 C78 C85:C86 C90 C111 C118 C120 C129 C132 C138 C145 C149 C158 C160 C166 C171 C208 C229 C231 C302:C303 C325 C342 C352 C357 C389 C401 C405 C408 C444 C446 C459 C471 C474 C516 C525 C527 C529:C530 C532 C534:C538 C540:C542 C544 C546:C558 C571:C576 C578:C580 C585:C594 C596:C606 C608:C611 C613:C618 C620:C623 C625 C627 C629 C631:C633 C635:C643 C645:C651 C653:C66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77"/>
  <sheetViews>
    <sheetView workbookViewId="0">
      <pane ySplit="1" topLeftCell="A2" activePane="bottomLeft" state="frozen"/>
      <selection pane="bottomLeft"/>
    </sheetView>
  </sheetViews>
  <sheetFormatPr baseColWidth="10" defaultRowHeight="15"/>
  <cols>
    <col min="1" max="1" width="12.5" customWidth="1"/>
    <col min="2" max="2" width="14.33203125" customWidth="1"/>
    <col min="3" max="3" width="13.6640625" customWidth="1"/>
    <col min="4" max="4" width="13.83203125" customWidth="1"/>
    <col min="5" max="5" width="12.6640625" customWidth="1"/>
    <col min="6" max="6" width="8.83203125" customWidth="1"/>
    <col min="7" max="7" width="8.1640625" customWidth="1"/>
    <col min="8" max="8" width="9.83203125" customWidth="1"/>
    <col min="9" max="9" width="13" customWidth="1"/>
    <col min="10" max="10" width="16.6640625" customWidth="1"/>
    <col min="11" max="11" width="13.6640625" customWidth="1"/>
    <col min="12" max="12" width="16.33203125" customWidth="1"/>
    <col min="13" max="13" width="28.83203125" customWidth="1"/>
    <col min="14" max="17" width="12.83203125" customWidth="1"/>
    <col min="18" max="18" width="35.6640625" customWidth="1"/>
    <col min="19" max="19" width="9.1640625" customWidth="1"/>
    <col min="20" max="26" width="8.33203125" customWidth="1"/>
    <col min="27" max="46" width="8"/>
  </cols>
  <sheetData>
    <row r="1" spans="1:46" ht="34">
      <c r="A1" s="1" t="s">
        <v>0</v>
      </c>
      <c r="B1" s="1" t="s">
        <v>1</v>
      </c>
      <c r="C1" s="2" t="s">
        <v>2</v>
      </c>
      <c r="D1" s="3" t="s">
        <v>3</v>
      </c>
      <c r="E1" s="4" t="s">
        <v>4</v>
      </c>
      <c r="F1" s="4" t="s">
        <v>5</v>
      </c>
      <c r="G1" s="4" t="s">
        <v>6</v>
      </c>
      <c r="H1" s="5" t="s">
        <v>7</v>
      </c>
      <c r="I1" s="4" t="s">
        <v>8</v>
      </c>
      <c r="J1" s="6" t="s">
        <v>9</v>
      </c>
      <c r="K1" s="4" t="s">
        <v>10</v>
      </c>
      <c r="L1" s="3" t="s">
        <v>11</v>
      </c>
      <c r="M1" s="3" t="s">
        <v>12</v>
      </c>
      <c r="N1" s="7" t="s">
        <v>13</v>
      </c>
      <c r="O1" s="8" t="s">
        <v>14</v>
      </c>
      <c r="P1" s="9" t="s">
        <v>15</v>
      </c>
      <c r="Q1" s="7" t="s">
        <v>16</v>
      </c>
      <c r="R1" s="7" t="s">
        <v>17</v>
      </c>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row>
    <row r="2" spans="1:46" ht="17">
      <c r="A2" s="11">
        <v>44306</v>
      </c>
      <c r="B2" s="11">
        <v>44344</v>
      </c>
      <c r="C2" s="12">
        <v>100018939125</v>
      </c>
      <c r="D2" s="13" t="s">
        <v>18</v>
      </c>
      <c r="E2" s="14" t="s">
        <v>19</v>
      </c>
      <c r="F2" s="14" t="s">
        <v>20</v>
      </c>
      <c r="G2" s="15" t="s">
        <v>21</v>
      </c>
      <c r="H2" s="16">
        <v>0</v>
      </c>
      <c r="I2" s="17" t="s">
        <v>22</v>
      </c>
      <c r="J2" s="18">
        <v>50000</v>
      </c>
      <c r="K2" s="19" t="s">
        <v>23</v>
      </c>
      <c r="L2" s="19"/>
      <c r="M2" s="19" t="s">
        <v>24</v>
      </c>
      <c r="N2" s="20"/>
      <c r="O2" s="21"/>
      <c r="P2" s="22"/>
      <c r="Q2" s="23"/>
      <c r="R2" s="19" t="s">
        <v>25</v>
      </c>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row>
    <row r="3" spans="1:46" ht="34">
      <c r="A3" s="11">
        <v>44323</v>
      </c>
      <c r="B3" s="11">
        <v>44384</v>
      </c>
      <c r="C3" s="12">
        <v>100014871172</v>
      </c>
      <c r="D3" s="13" t="s">
        <v>26</v>
      </c>
      <c r="E3" s="14"/>
      <c r="F3" s="14" t="s">
        <v>20</v>
      </c>
      <c r="G3" s="15" t="s">
        <v>27</v>
      </c>
      <c r="H3" s="16">
        <v>0.5</v>
      </c>
      <c r="I3" s="17" t="s">
        <v>28</v>
      </c>
      <c r="J3" s="18">
        <v>100000</v>
      </c>
      <c r="K3" s="19" t="s">
        <v>29</v>
      </c>
      <c r="L3" s="19"/>
      <c r="M3" s="19" t="s">
        <v>30</v>
      </c>
      <c r="N3" s="24" t="s">
        <v>31</v>
      </c>
      <c r="O3" s="11"/>
      <c r="P3" s="22"/>
      <c r="Q3" s="23"/>
      <c r="R3" s="19"/>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row>
    <row r="4" spans="1:46" ht="85">
      <c r="A4" s="25">
        <v>44328</v>
      </c>
      <c r="B4" s="25">
        <v>44363</v>
      </c>
      <c r="C4" s="12" t="s">
        <v>32</v>
      </c>
      <c r="D4" s="26" t="s">
        <v>33</v>
      </c>
      <c r="E4" s="27" t="s">
        <v>34</v>
      </c>
      <c r="F4" s="14" t="s">
        <v>35</v>
      </c>
      <c r="G4" s="28" t="s">
        <v>36</v>
      </c>
      <c r="H4" s="16">
        <v>0.3</v>
      </c>
      <c r="I4" s="17"/>
      <c r="J4" s="18">
        <v>100000</v>
      </c>
      <c r="K4" s="29" t="s">
        <v>23</v>
      </c>
      <c r="L4" s="29"/>
      <c r="M4" s="26"/>
      <c r="N4" s="14" t="s">
        <v>37</v>
      </c>
      <c r="O4" s="11"/>
      <c r="P4" s="30"/>
      <c r="Q4" s="14"/>
      <c r="R4" s="26"/>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row>
    <row r="5" spans="1:46" ht="136">
      <c r="A5" s="11">
        <v>44330</v>
      </c>
      <c r="B5" s="11">
        <v>44371</v>
      </c>
      <c r="C5" s="12">
        <v>100016087694</v>
      </c>
      <c r="D5" s="13" t="s">
        <v>38</v>
      </c>
      <c r="E5" s="14" t="s">
        <v>19</v>
      </c>
      <c r="F5" s="14" t="s">
        <v>39</v>
      </c>
      <c r="G5" s="15" t="s">
        <v>40</v>
      </c>
      <c r="H5" s="16">
        <v>0.25</v>
      </c>
      <c r="I5" s="17" t="s">
        <v>41</v>
      </c>
      <c r="J5" s="18">
        <v>50000</v>
      </c>
      <c r="K5" s="19" t="s">
        <v>42</v>
      </c>
      <c r="L5" s="19"/>
      <c r="M5" s="19" t="s">
        <v>43</v>
      </c>
      <c r="N5" s="20"/>
      <c r="O5" s="11"/>
      <c r="P5" s="22"/>
      <c r="Q5" s="23"/>
      <c r="R5" s="19"/>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row>
    <row r="6" spans="1:46" ht="255">
      <c r="A6" s="11">
        <v>44334</v>
      </c>
      <c r="B6" s="11">
        <v>44378</v>
      </c>
      <c r="C6" s="12">
        <v>100018198927</v>
      </c>
      <c r="D6" s="13" t="s">
        <v>44</v>
      </c>
      <c r="E6" s="14" t="s">
        <v>45</v>
      </c>
      <c r="F6" s="14" t="s">
        <v>39</v>
      </c>
      <c r="G6" s="15" t="s">
        <v>40</v>
      </c>
      <c r="H6" s="16">
        <v>0.9</v>
      </c>
      <c r="I6" s="17" t="s">
        <v>46</v>
      </c>
      <c r="J6" s="18">
        <v>50000</v>
      </c>
      <c r="K6" s="19" t="s">
        <v>42</v>
      </c>
      <c r="L6" s="19"/>
      <c r="M6" s="19" t="s">
        <v>47</v>
      </c>
      <c r="N6" s="20" t="s">
        <v>31</v>
      </c>
      <c r="O6" s="21"/>
      <c r="P6" s="22"/>
      <c r="Q6" s="23"/>
      <c r="R6" s="19"/>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row>
    <row r="7" spans="1:46" ht="28">
      <c r="A7" s="11">
        <v>44335</v>
      </c>
      <c r="B7" s="11">
        <v>44383</v>
      </c>
      <c r="C7" s="12">
        <v>100009359206</v>
      </c>
      <c r="D7" s="13" t="s">
        <v>48</v>
      </c>
      <c r="E7" s="14" t="s">
        <v>19</v>
      </c>
      <c r="F7" s="14" t="s">
        <v>20</v>
      </c>
      <c r="G7" s="15" t="s">
        <v>49</v>
      </c>
      <c r="H7" s="16">
        <v>0.5</v>
      </c>
      <c r="I7" s="17" t="s">
        <v>41</v>
      </c>
      <c r="J7" s="18">
        <v>140000</v>
      </c>
      <c r="K7" s="19" t="s">
        <v>50</v>
      </c>
      <c r="L7" s="19"/>
      <c r="M7" s="19" t="s">
        <v>51</v>
      </c>
      <c r="N7" s="24" t="s">
        <v>31</v>
      </c>
      <c r="O7" s="21"/>
      <c r="P7" s="22"/>
      <c r="Q7" s="23"/>
      <c r="R7" s="19" t="s">
        <v>51</v>
      </c>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row>
    <row r="8" spans="1:46" ht="28">
      <c r="A8" s="11">
        <v>44336</v>
      </c>
      <c r="B8" s="11">
        <v>44370</v>
      </c>
      <c r="C8" s="12">
        <v>100019394425</v>
      </c>
      <c r="D8" s="13" t="s">
        <v>52</v>
      </c>
      <c r="E8" s="14" t="s">
        <v>34</v>
      </c>
      <c r="F8" s="14" t="s">
        <v>35</v>
      </c>
      <c r="G8" s="15" t="s">
        <v>53</v>
      </c>
      <c r="H8" s="16">
        <v>0.25</v>
      </c>
      <c r="I8" s="17" t="s">
        <v>54</v>
      </c>
      <c r="J8" s="18">
        <v>150000</v>
      </c>
      <c r="K8" s="19" t="s">
        <v>23</v>
      </c>
      <c r="L8" s="19"/>
      <c r="M8" s="19"/>
      <c r="N8" s="14" t="s">
        <v>37</v>
      </c>
      <c r="O8" s="21"/>
      <c r="P8" s="22"/>
      <c r="Q8" s="23"/>
      <c r="R8" s="19"/>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row>
    <row r="9" spans="1:46" ht="153">
      <c r="A9" s="11">
        <v>44340</v>
      </c>
      <c r="B9" s="11">
        <v>44375</v>
      </c>
      <c r="C9" s="12">
        <v>100006246128</v>
      </c>
      <c r="D9" s="13" t="s">
        <v>55</v>
      </c>
      <c r="E9" s="14" t="s">
        <v>19</v>
      </c>
      <c r="F9" s="14" t="s">
        <v>39</v>
      </c>
      <c r="G9" s="15" t="s">
        <v>56</v>
      </c>
      <c r="H9" s="16">
        <v>0.5</v>
      </c>
      <c r="I9" s="17" t="s">
        <v>54</v>
      </c>
      <c r="J9" s="18">
        <v>200000</v>
      </c>
      <c r="K9" s="19" t="s">
        <v>57</v>
      </c>
      <c r="L9" s="26" t="s">
        <v>58</v>
      </c>
      <c r="M9" s="26" t="s">
        <v>59</v>
      </c>
      <c r="N9" s="20" t="s">
        <v>37</v>
      </c>
      <c r="O9" s="21"/>
      <c r="P9" s="22"/>
      <c r="Q9" s="23"/>
      <c r="R9" s="19"/>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row>
    <row r="10" spans="1:46" ht="34">
      <c r="A10" s="31">
        <v>44340</v>
      </c>
      <c r="B10" s="31">
        <v>44364</v>
      </c>
      <c r="C10" s="12" t="s">
        <v>60</v>
      </c>
      <c r="D10" s="32" t="s">
        <v>61</v>
      </c>
      <c r="E10" s="14" t="s">
        <v>62</v>
      </c>
      <c r="F10" s="14" t="s">
        <v>20</v>
      </c>
      <c r="G10" s="15" t="s">
        <v>21</v>
      </c>
      <c r="H10" s="16">
        <v>0</v>
      </c>
      <c r="I10" s="17" t="s">
        <v>22</v>
      </c>
      <c r="J10" s="18">
        <v>100000</v>
      </c>
      <c r="K10" s="19" t="s">
        <v>23</v>
      </c>
      <c r="L10" s="19"/>
      <c r="M10" s="19" t="s">
        <v>63</v>
      </c>
      <c r="N10" s="20"/>
      <c r="O10" s="21"/>
      <c r="P10" s="22"/>
      <c r="Q10" s="23"/>
      <c r="R10" s="19" t="s">
        <v>64</v>
      </c>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row>
    <row r="11" spans="1:46" ht="51">
      <c r="A11" s="11">
        <v>44348</v>
      </c>
      <c r="B11" s="11">
        <v>44348</v>
      </c>
      <c r="C11" s="12">
        <v>100019338542</v>
      </c>
      <c r="D11" s="13" t="s">
        <v>65</v>
      </c>
      <c r="E11" s="14" t="s">
        <v>19</v>
      </c>
      <c r="F11" s="14" t="s">
        <v>66</v>
      </c>
      <c r="G11" s="15" t="s">
        <v>67</v>
      </c>
      <c r="H11" s="16">
        <v>0</v>
      </c>
      <c r="I11" s="17" t="s">
        <v>68</v>
      </c>
      <c r="J11" s="18">
        <v>106687.5</v>
      </c>
      <c r="K11" s="19" t="s">
        <v>42</v>
      </c>
      <c r="L11" s="19" t="s">
        <v>69</v>
      </c>
      <c r="M11" s="19" t="s">
        <v>70</v>
      </c>
      <c r="N11" s="14" t="s">
        <v>37</v>
      </c>
      <c r="O11" s="21"/>
      <c r="P11" s="22"/>
      <c r="Q11" s="23"/>
      <c r="R11" s="19"/>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row>
    <row r="12" spans="1:46" ht="28">
      <c r="A12" s="11">
        <v>44350</v>
      </c>
      <c r="B12" s="11">
        <v>44377</v>
      </c>
      <c r="C12" s="12">
        <v>1504337307</v>
      </c>
      <c r="D12" s="13" t="s">
        <v>71</v>
      </c>
      <c r="E12" s="14" t="s">
        <v>34</v>
      </c>
      <c r="F12" s="14" t="s">
        <v>35</v>
      </c>
      <c r="G12" s="15" t="s">
        <v>36</v>
      </c>
      <c r="H12" s="16">
        <v>0.9</v>
      </c>
      <c r="I12" s="17" t="s">
        <v>54</v>
      </c>
      <c r="J12" s="18">
        <v>100000</v>
      </c>
      <c r="K12" s="19" t="s">
        <v>72</v>
      </c>
      <c r="L12" s="19"/>
      <c r="M12" s="19"/>
      <c r="N12" s="20" t="s">
        <v>31</v>
      </c>
      <c r="O12" s="21"/>
      <c r="P12" s="22"/>
      <c r="Q12" s="23"/>
      <c r="R12" s="19"/>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row>
    <row r="13" spans="1:46" ht="28">
      <c r="A13" s="11">
        <v>44351</v>
      </c>
      <c r="B13" s="11">
        <v>44368</v>
      </c>
      <c r="C13" s="12">
        <v>3329590795</v>
      </c>
      <c r="D13" s="13" t="s">
        <v>73</v>
      </c>
      <c r="E13" s="14" t="s">
        <v>74</v>
      </c>
      <c r="F13" s="14" t="s">
        <v>35</v>
      </c>
      <c r="G13" s="15" t="s">
        <v>75</v>
      </c>
      <c r="H13" s="16">
        <v>0.5</v>
      </c>
      <c r="I13" s="17" t="s">
        <v>28</v>
      </c>
      <c r="J13" s="18">
        <v>50000</v>
      </c>
      <c r="K13" s="19" t="s">
        <v>76</v>
      </c>
      <c r="L13" s="19"/>
      <c r="M13" s="19"/>
      <c r="N13" s="14" t="s">
        <v>37</v>
      </c>
      <c r="O13" s="21"/>
      <c r="P13" s="22"/>
      <c r="Q13" s="23"/>
      <c r="R13" s="19"/>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row>
    <row r="14" spans="1:46" ht="28">
      <c r="A14" s="11">
        <v>44354</v>
      </c>
      <c r="B14" s="11">
        <v>44377</v>
      </c>
      <c r="C14" s="12">
        <v>100019664261</v>
      </c>
      <c r="D14" s="13" t="s">
        <v>77</v>
      </c>
      <c r="E14" s="14" t="s">
        <v>74</v>
      </c>
      <c r="F14" s="14" t="s">
        <v>35</v>
      </c>
      <c r="G14" s="15" t="s">
        <v>36</v>
      </c>
      <c r="H14" s="16">
        <v>0.5</v>
      </c>
      <c r="I14" s="17" t="s">
        <v>54</v>
      </c>
      <c r="J14" s="18">
        <v>50000</v>
      </c>
      <c r="K14" s="19" t="s">
        <v>78</v>
      </c>
      <c r="L14" s="19"/>
      <c r="M14" s="19"/>
      <c r="N14" s="14" t="s">
        <v>37</v>
      </c>
      <c r="O14" s="21"/>
      <c r="P14" s="22"/>
      <c r="Q14" s="23"/>
      <c r="R14" s="19"/>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row>
    <row r="15" spans="1:46" ht="84">
      <c r="A15" s="25">
        <v>44357</v>
      </c>
      <c r="B15" s="25">
        <v>44389</v>
      </c>
      <c r="C15" s="12" t="s">
        <v>79</v>
      </c>
      <c r="D15" s="26" t="s">
        <v>80</v>
      </c>
      <c r="E15" s="14" t="s">
        <v>19</v>
      </c>
      <c r="F15" s="14" t="s">
        <v>66</v>
      </c>
      <c r="G15" s="33" t="s">
        <v>81</v>
      </c>
      <c r="H15" s="16">
        <v>0</v>
      </c>
      <c r="I15" s="17" t="s">
        <v>68</v>
      </c>
      <c r="J15" s="18">
        <v>60000</v>
      </c>
      <c r="K15" s="34" t="s">
        <v>42</v>
      </c>
      <c r="L15" s="35" t="s">
        <v>82</v>
      </c>
      <c r="M15" s="19" t="s">
        <v>83</v>
      </c>
      <c r="N15" s="20" t="s">
        <v>37</v>
      </c>
      <c r="O15" s="36"/>
      <c r="P15" s="37"/>
      <c r="Q15" s="38"/>
      <c r="R15" s="3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row>
    <row r="16" spans="1:46" ht="136">
      <c r="A16" s="11">
        <v>44358</v>
      </c>
      <c r="B16" s="11">
        <v>44389</v>
      </c>
      <c r="C16" s="12" t="s">
        <v>84</v>
      </c>
      <c r="D16" s="26" t="s">
        <v>85</v>
      </c>
      <c r="E16" s="14" t="s">
        <v>19</v>
      </c>
      <c r="F16" s="14" t="s">
        <v>66</v>
      </c>
      <c r="G16" s="15" t="s">
        <v>67</v>
      </c>
      <c r="H16" s="16">
        <v>0.25</v>
      </c>
      <c r="I16" s="17" t="s">
        <v>28</v>
      </c>
      <c r="J16" s="18">
        <v>220000</v>
      </c>
      <c r="K16" s="19" t="s">
        <v>86</v>
      </c>
      <c r="L16" s="19" t="s">
        <v>87</v>
      </c>
      <c r="M16" s="19" t="s">
        <v>88</v>
      </c>
      <c r="N16" s="20" t="s">
        <v>37</v>
      </c>
      <c r="O16" s="21"/>
      <c r="P16" s="22"/>
      <c r="Q16" s="23"/>
      <c r="R16" s="19"/>
      <c r="S16" s="39"/>
      <c r="T16" s="40"/>
      <c r="U16" s="15"/>
      <c r="V16" s="41"/>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row>
    <row r="17" spans="1:46" ht="34">
      <c r="A17" s="31">
        <v>44363</v>
      </c>
      <c r="B17" s="31">
        <v>44383</v>
      </c>
      <c r="C17" s="12">
        <v>100019970647</v>
      </c>
      <c r="D17" s="13" t="s">
        <v>89</v>
      </c>
      <c r="E17" s="14" t="s">
        <v>19</v>
      </c>
      <c r="F17" s="14" t="s">
        <v>20</v>
      </c>
      <c r="G17" s="15" t="s">
        <v>90</v>
      </c>
      <c r="H17" s="16">
        <v>0.5</v>
      </c>
      <c r="I17" s="17" t="s">
        <v>46</v>
      </c>
      <c r="J17" s="18">
        <v>95000</v>
      </c>
      <c r="K17" s="19" t="s">
        <v>91</v>
      </c>
      <c r="L17" s="19"/>
      <c r="M17" s="19" t="s">
        <v>92</v>
      </c>
      <c r="N17" s="20" t="s">
        <v>37</v>
      </c>
      <c r="O17" s="21"/>
      <c r="P17" s="22"/>
      <c r="Q17" s="23" t="s">
        <v>93</v>
      </c>
      <c r="R17" s="19" t="s">
        <v>94</v>
      </c>
      <c r="S17" s="39"/>
      <c r="T17" s="15"/>
      <c r="U17" s="15"/>
      <c r="V17" s="41"/>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row>
    <row r="18" spans="1:46" ht="119">
      <c r="A18" s="11">
        <v>44364</v>
      </c>
      <c r="B18" s="11">
        <v>44379</v>
      </c>
      <c r="C18" s="12" t="s">
        <v>95</v>
      </c>
      <c r="D18" s="26" t="s">
        <v>96</v>
      </c>
      <c r="E18" s="27" t="s">
        <v>74</v>
      </c>
      <c r="F18" s="14" t="s">
        <v>35</v>
      </c>
      <c r="G18" s="28" t="s">
        <v>36</v>
      </c>
      <c r="H18" s="16">
        <v>0.25</v>
      </c>
      <c r="I18" s="17"/>
      <c r="J18" s="18">
        <v>300000</v>
      </c>
      <c r="K18" s="26" t="s">
        <v>97</v>
      </c>
      <c r="L18" s="29"/>
      <c r="M18" s="26"/>
      <c r="N18" s="20" t="s">
        <v>37</v>
      </c>
      <c r="O18" s="11"/>
      <c r="P18" s="30"/>
      <c r="Q18" s="14"/>
      <c r="R18" s="26"/>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row>
    <row r="19" spans="1:46" ht="34">
      <c r="A19" s="11">
        <v>44365</v>
      </c>
      <c r="B19" s="11">
        <v>44383</v>
      </c>
      <c r="C19" s="12">
        <v>100019818668</v>
      </c>
      <c r="D19" s="13" t="s">
        <v>98</v>
      </c>
      <c r="E19" s="14" t="s">
        <v>99</v>
      </c>
      <c r="F19" s="14" t="s">
        <v>20</v>
      </c>
      <c r="G19" s="15" t="s">
        <v>100</v>
      </c>
      <c r="H19" s="16">
        <v>0</v>
      </c>
      <c r="I19" s="17" t="s">
        <v>22</v>
      </c>
      <c r="J19" s="18">
        <v>135000</v>
      </c>
      <c r="K19" s="19" t="s">
        <v>23</v>
      </c>
      <c r="L19" s="19" t="s">
        <v>101</v>
      </c>
      <c r="M19" s="19"/>
      <c r="N19" s="20"/>
      <c r="O19" s="21"/>
      <c r="P19" s="22"/>
      <c r="Q19" s="23"/>
      <c r="R19" s="19"/>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row>
    <row r="20" spans="1:46" ht="34">
      <c r="A20" s="11">
        <v>44365</v>
      </c>
      <c r="B20" s="11">
        <v>44375</v>
      </c>
      <c r="C20" s="12">
        <v>100018103517</v>
      </c>
      <c r="D20" s="26" t="s">
        <v>102</v>
      </c>
      <c r="E20" s="14" t="s">
        <v>74</v>
      </c>
      <c r="F20" s="14" t="s">
        <v>35</v>
      </c>
      <c r="G20" s="15" t="s">
        <v>103</v>
      </c>
      <c r="H20" s="16">
        <v>0.25</v>
      </c>
      <c r="I20" s="17" t="s">
        <v>104</v>
      </c>
      <c r="J20" s="18">
        <v>100000</v>
      </c>
      <c r="K20" s="19" t="s">
        <v>105</v>
      </c>
      <c r="L20" s="19"/>
      <c r="M20" s="19"/>
      <c r="N20" s="14" t="s">
        <v>37</v>
      </c>
      <c r="O20" s="21"/>
      <c r="P20" s="22"/>
      <c r="Q20" s="23"/>
      <c r="R20" s="19"/>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row>
    <row r="21" spans="1:46" ht="136">
      <c r="A21" s="11">
        <v>44368</v>
      </c>
      <c r="B21" s="11">
        <v>44368</v>
      </c>
      <c r="C21" s="12">
        <v>100018044908</v>
      </c>
      <c r="D21" s="13" t="s">
        <v>106</v>
      </c>
      <c r="E21" s="14">
        <v>400</v>
      </c>
      <c r="F21" s="14" t="s">
        <v>66</v>
      </c>
      <c r="G21" s="15" t="s">
        <v>67</v>
      </c>
      <c r="H21" s="16">
        <v>0.25</v>
      </c>
      <c r="I21" s="17" t="s">
        <v>54</v>
      </c>
      <c r="J21" s="18">
        <v>200000</v>
      </c>
      <c r="K21" s="19" t="s">
        <v>42</v>
      </c>
      <c r="L21" s="19" t="s">
        <v>107</v>
      </c>
      <c r="M21" s="19" t="s">
        <v>108</v>
      </c>
      <c r="N21" s="20" t="s">
        <v>37</v>
      </c>
      <c r="O21" s="36"/>
      <c r="P21" s="22"/>
      <c r="Q21" s="23"/>
      <c r="R21" s="19"/>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row>
    <row r="22" spans="1:46" ht="28">
      <c r="A22" s="11">
        <v>44368</v>
      </c>
      <c r="B22" s="11">
        <v>44375</v>
      </c>
      <c r="C22" s="12">
        <v>100000956181</v>
      </c>
      <c r="D22" s="13" t="s">
        <v>109</v>
      </c>
      <c r="E22" s="14" t="s">
        <v>19</v>
      </c>
      <c r="F22" s="14" t="s">
        <v>39</v>
      </c>
      <c r="G22" s="15" t="s">
        <v>110</v>
      </c>
      <c r="H22" s="16">
        <v>0.25</v>
      </c>
      <c r="I22" s="17"/>
      <c r="J22" s="18">
        <v>100000</v>
      </c>
      <c r="K22" s="19" t="s">
        <v>86</v>
      </c>
      <c r="L22" s="19"/>
      <c r="M22" s="19" t="s">
        <v>111</v>
      </c>
      <c r="N22" s="20" t="s">
        <v>37</v>
      </c>
      <c r="O22" s="21"/>
      <c r="P22" s="22"/>
      <c r="Q22" s="23"/>
      <c r="R22" s="19"/>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row>
    <row r="23" spans="1:46" ht="170">
      <c r="A23" s="11">
        <v>44368</v>
      </c>
      <c r="B23" s="11">
        <v>44368</v>
      </c>
      <c r="C23" s="12">
        <v>100019030332</v>
      </c>
      <c r="D23" s="13" t="s">
        <v>112</v>
      </c>
      <c r="E23" s="14" t="s">
        <v>19</v>
      </c>
      <c r="F23" s="14" t="s">
        <v>39</v>
      </c>
      <c r="G23" s="15" t="s">
        <v>113</v>
      </c>
      <c r="H23" s="16">
        <v>0.25</v>
      </c>
      <c r="I23" s="17" t="s">
        <v>28</v>
      </c>
      <c r="J23" s="18">
        <v>100000</v>
      </c>
      <c r="K23" s="19" t="s">
        <v>86</v>
      </c>
      <c r="L23" s="19"/>
      <c r="M23" s="19" t="s">
        <v>114</v>
      </c>
      <c r="N23" s="20"/>
      <c r="O23" s="21"/>
      <c r="P23" s="22"/>
      <c r="Q23" s="23"/>
      <c r="R23" s="19"/>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row>
    <row r="24" spans="1:46" ht="68">
      <c r="A24" s="11">
        <v>44369</v>
      </c>
      <c r="B24" s="11">
        <v>44389</v>
      </c>
      <c r="C24" s="12">
        <v>100019886294</v>
      </c>
      <c r="D24" s="13" t="s">
        <v>115</v>
      </c>
      <c r="E24" s="14" t="s">
        <v>19</v>
      </c>
      <c r="F24" s="14" t="s">
        <v>66</v>
      </c>
      <c r="G24" s="15" t="s">
        <v>116</v>
      </c>
      <c r="H24" s="16">
        <v>0.25</v>
      </c>
      <c r="I24" s="17" t="s">
        <v>54</v>
      </c>
      <c r="J24" s="18">
        <v>80000</v>
      </c>
      <c r="K24" s="19" t="s">
        <v>86</v>
      </c>
      <c r="L24" s="19" t="s">
        <v>117</v>
      </c>
      <c r="M24" s="19" t="s">
        <v>118</v>
      </c>
      <c r="N24" s="20" t="s">
        <v>37</v>
      </c>
      <c r="O24" s="21"/>
      <c r="P24" s="22"/>
      <c r="Q24" s="23"/>
      <c r="R24" s="19"/>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row>
    <row r="25" spans="1:46" ht="170">
      <c r="A25" s="11">
        <v>44369</v>
      </c>
      <c r="B25" s="11">
        <v>44369</v>
      </c>
      <c r="C25" s="12">
        <v>100007589804</v>
      </c>
      <c r="D25" s="13" t="s">
        <v>119</v>
      </c>
      <c r="E25" s="14" t="s">
        <v>19</v>
      </c>
      <c r="F25" s="14" t="s">
        <v>39</v>
      </c>
      <c r="G25" s="15" t="s">
        <v>120</v>
      </c>
      <c r="H25" s="16">
        <v>0.5</v>
      </c>
      <c r="I25" s="17" t="s">
        <v>41</v>
      </c>
      <c r="J25" s="18">
        <v>50000</v>
      </c>
      <c r="K25" s="19" t="s">
        <v>86</v>
      </c>
      <c r="L25" s="19" t="s">
        <v>121</v>
      </c>
      <c r="M25" s="19" t="s">
        <v>122</v>
      </c>
      <c r="N25" s="20" t="s">
        <v>37</v>
      </c>
      <c r="O25" s="21"/>
      <c r="P25" s="22"/>
      <c r="Q25" s="23"/>
      <c r="R25" s="19"/>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row>
    <row r="26" spans="1:46" ht="28">
      <c r="A26" s="11">
        <v>44370</v>
      </c>
      <c r="B26" s="11">
        <v>44370</v>
      </c>
      <c r="C26" s="12">
        <v>7268188</v>
      </c>
      <c r="D26" s="13" t="s">
        <v>123</v>
      </c>
      <c r="E26" s="14"/>
      <c r="F26" s="14" t="s">
        <v>20</v>
      </c>
      <c r="G26" s="15" t="s">
        <v>124</v>
      </c>
      <c r="H26" s="16">
        <v>0</v>
      </c>
      <c r="I26" s="17" t="s">
        <v>46</v>
      </c>
      <c r="J26" s="18">
        <v>100000</v>
      </c>
      <c r="K26" s="19" t="s">
        <v>125</v>
      </c>
      <c r="L26" s="19"/>
      <c r="M26" s="19"/>
      <c r="N26" s="20"/>
      <c r="O26" s="21"/>
      <c r="P26" s="22"/>
      <c r="Q26" s="23"/>
      <c r="R26" s="19"/>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row>
    <row r="27" spans="1:46" ht="34">
      <c r="A27" s="11">
        <v>44370</v>
      </c>
      <c r="B27" s="11">
        <v>44379</v>
      </c>
      <c r="C27" s="12">
        <v>100017852359</v>
      </c>
      <c r="D27" s="13" t="s">
        <v>126</v>
      </c>
      <c r="E27" s="14" t="s">
        <v>74</v>
      </c>
      <c r="F27" s="14" t="s">
        <v>35</v>
      </c>
      <c r="G27" s="15" t="s">
        <v>127</v>
      </c>
      <c r="H27" s="16">
        <v>0</v>
      </c>
      <c r="I27" s="17" t="s">
        <v>128</v>
      </c>
      <c r="J27" s="18">
        <v>80000</v>
      </c>
      <c r="K27" s="19" t="s">
        <v>129</v>
      </c>
      <c r="L27" s="19"/>
      <c r="M27" s="19"/>
      <c r="N27" s="14" t="s">
        <v>37</v>
      </c>
      <c r="O27" s="21"/>
      <c r="P27" s="22"/>
      <c r="Q27" s="23"/>
      <c r="R27" s="19"/>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row>
    <row r="28" spans="1:46" ht="34">
      <c r="A28" s="31">
        <v>44370</v>
      </c>
      <c r="B28" s="31">
        <v>44383</v>
      </c>
      <c r="C28" s="12">
        <v>100020109276</v>
      </c>
      <c r="D28" s="13" t="s">
        <v>130</v>
      </c>
      <c r="E28" s="14" t="s">
        <v>62</v>
      </c>
      <c r="F28" s="14" t="s">
        <v>35</v>
      </c>
      <c r="G28" s="15" t="s">
        <v>131</v>
      </c>
      <c r="H28" s="16">
        <v>1</v>
      </c>
      <c r="I28" s="17" t="s">
        <v>46</v>
      </c>
      <c r="J28" s="18">
        <v>62000</v>
      </c>
      <c r="K28" s="19" t="s">
        <v>132</v>
      </c>
      <c r="L28" s="19" t="s">
        <v>133</v>
      </c>
      <c r="M28" s="19"/>
      <c r="N28" s="20" t="s">
        <v>37</v>
      </c>
      <c r="O28" s="21">
        <v>44384</v>
      </c>
      <c r="P28" s="22">
        <v>10500</v>
      </c>
      <c r="Q28" s="23" t="s">
        <v>93</v>
      </c>
      <c r="R28" s="19"/>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row>
    <row r="29" spans="1:46" ht="85">
      <c r="A29" s="11">
        <v>44371</v>
      </c>
      <c r="B29" s="11">
        <v>44371</v>
      </c>
      <c r="C29" s="12">
        <v>100010435186</v>
      </c>
      <c r="D29" s="26" t="s">
        <v>134</v>
      </c>
      <c r="E29" s="14" t="s">
        <v>74</v>
      </c>
      <c r="F29" s="14" t="s">
        <v>135</v>
      </c>
      <c r="G29" s="15" t="s">
        <v>136</v>
      </c>
      <c r="H29" s="16">
        <v>0.5</v>
      </c>
      <c r="I29" s="17" t="s">
        <v>46</v>
      </c>
      <c r="J29" s="18">
        <v>50000</v>
      </c>
      <c r="K29" s="19" t="s">
        <v>23</v>
      </c>
      <c r="L29" s="19" t="s">
        <v>137</v>
      </c>
      <c r="M29" s="19" t="s">
        <v>138</v>
      </c>
      <c r="N29" s="20" t="s">
        <v>37</v>
      </c>
      <c r="O29" s="21"/>
      <c r="P29" s="22"/>
      <c r="Q29" s="23" t="s">
        <v>139</v>
      </c>
      <c r="R29" s="19"/>
      <c r="S29" s="42"/>
      <c r="T29" s="14"/>
      <c r="U29" s="43"/>
      <c r="V29" s="43"/>
      <c r="W29" s="43"/>
      <c r="X29" s="43"/>
      <c r="Y29" s="43"/>
      <c r="Z29" s="43"/>
      <c r="AA29" s="43"/>
      <c r="AB29" s="43"/>
      <c r="AC29" s="43"/>
      <c r="AD29" s="43"/>
      <c r="AE29" s="43"/>
      <c r="AF29" s="43"/>
      <c r="AG29" s="43"/>
      <c r="AH29" s="43"/>
      <c r="AI29" s="43"/>
      <c r="AJ29" s="43"/>
      <c r="AK29" s="43"/>
      <c r="AL29" s="43"/>
      <c r="AM29" s="43"/>
      <c r="AN29" s="43"/>
      <c r="AO29" s="15"/>
      <c r="AP29" s="15"/>
      <c r="AQ29" s="15"/>
      <c r="AR29" s="15"/>
      <c r="AS29" s="15"/>
      <c r="AT29" s="15"/>
    </row>
    <row r="30" spans="1:46" ht="34">
      <c r="A30" s="11">
        <v>44372</v>
      </c>
      <c r="B30" s="11">
        <v>44384</v>
      </c>
      <c r="C30" s="12">
        <v>100019928694</v>
      </c>
      <c r="D30" s="26" t="s">
        <v>140</v>
      </c>
      <c r="E30" s="14" t="s">
        <v>19</v>
      </c>
      <c r="F30" s="14" t="s">
        <v>20</v>
      </c>
      <c r="G30" s="15" t="s">
        <v>21</v>
      </c>
      <c r="H30" s="16">
        <v>0.25</v>
      </c>
      <c r="I30" s="17" t="s">
        <v>141</v>
      </c>
      <c r="J30" s="18">
        <v>300000</v>
      </c>
      <c r="K30" s="19" t="s">
        <v>142</v>
      </c>
      <c r="L30" s="19"/>
      <c r="M30" s="19" t="s">
        <v>143</v>
      </c>
      <c r="N30" s="24" t="s">
        <v>31</v>
      </c>
      <c r="O30" s="21"/>
      <c r="P30" s="22"/>
      <c r="Q30" s="23"/>
      <c r="R30" s="19" t="s">
        <v>143</v>
      </c>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row>
    <row r="31" spans="1:46" ht="34">
      <c r="A31" s="11">
        <v>44376</v>
      </c>
      <c r="B31" s="11">
        <v>44376</v>
      </c>
      <c r="C31" s="12">
        <v>100019907301</v>
      </c>
      <c r="D31" s="13" t="s">
        <v>144</v>
      </c>
      <c r="E31" s="14" t="s">
        <v>62</v>
      </c>
      <c r="F31" s="14" t="s">
        <v>35</v>
      </c>
      <c r="G31" s="15" t="s">
        <v>103</v>
      </c>
      <c r="H31" s="16">
        <v>0.5</v>
      </c>
      <c r="I31" s="17" t="s">
        <v>54</v>
      </c>
      <c r="J31" s="18">
        <v>200000</v>
      </c>
      <c r="K31" s="19" t="s">
        <v>145</v>
      </c>
      <c r="L31" s="19" t="s">
        <v>146</v>
      </c>
      <c r="M31" s="19"/>
      <c r="N31" s="24" t="s">
        <v>31</v>
      </c>
      <c r="O31" s="21"/>
      <c r="P31" s="22"/>
      <c r="Q31" s="23"/>
      <c r="R31" s="19"/>
      <c r="S31" s="44"/>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row>
    <row r="32" spans="1:46" ht="221">
      <c r="A32" s="31">
        <v>44376</v>
      </c>
      <c r="B32" s="31">
        <v>44378</v>
      </c>
      <c r="C32" s="12" t="s">
        <v>147</v>
      </c>
      <c r="D32" s="13" t="s">
        <v>148</v>
      </c>
      <c r="E32" s="14" t="s">
        <v>19</v>
      </c>
      <c r="F32" s="14" t="s">
        <v>39</v>
      </c>
      <c r="G32" s="15" t="s">
        <v>149</v>
      </c>
      <c r="H32" s="16">
        <v>0</v>
      </c>
      <c r="I32" s="17"/>
      <c r="J32" s="18">
        <v>179169.6</v>
      </c>
      <c r="K32" s="19" t="s">
        <v>86</v>
      </c>
      <c r="L32" s="19" t="s">
        <v>150</v>
      </c>
      <c r="M32" s="19" t="s">
        <v>151</v>
      </c>
      <c r="N32" s="20" t="s">
        <v>37</v>
      </c>
      <c r="O32" s="21"/>
      <c r="P32" s="22"/>
      <c r="Q32" s="23"/>
      <c r="R32" s="19"/>
      <c r="S32" s="44"/>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row>
    <row r="33" spans="1:46" ht="28">
      <c r="A33" s="11">
        <v>44376</v>
      </c>
      <c r="B33" s="11">
        <v>44376</v>
      </c>
      <c r="C33" s="12">
        <v>100011763778</v>
      </c>
      <c r="D33" s="13" t="s">
        <v>152</v>
      </c>
      <c r="E33" s="14" t="s">
        <v>45</v>
      </c>
      <c r="F33" s="14" t="s">
        <v>35</v>
      </c>
      <c r="G33" s="15" t="s">
        <v>153</v>
      </c>
      <c r="H33" s="16">
        <v>0.25</v>
      </c>
      <c r="I33" s="17" t="s">
        <v>54</v>
      </c>
      <c r="J33" s="18">
        <v>150000</v>
      </c>
      <c r="K33" s="19" t="s">
        <v>154</v>
      </c>
      <c r="L33" s="19"/>
      <c r="M33" s="19"/>
      <c r="N33" s="14" t="s">
        <v>37</v>
      </c>
      <c r="O33" s="21"/>
      <c r="P33" s="22"/>
      <c r="Q33" s="23"/>
      <c r="R33" s="19"/>
      <c r="S33" s="44"/>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row>
    <row r="34" spans="1:46" ht="34">
      <c r="A34" s="11">
        <v>44376</v>
      </c>
      <c r="B34" s="11">
        <v>44376</v>
      </c>
      <c r="C34" s="12">
        <v>100008008919</v>
      </c>
      <c r="D34" s="13" t="s">
        <v>155</v>
      </c>
      <c r="E34" s="14" t="s">
        <v>62</v>
      </c>
      <c r="F34" s="14" t="s">
        <v>35</v>
      </c>
      <c r="G34" s="15" t="s">
        <v>103</v>
      </c>
      <c r="H34" s="16">
        <v>0.5</v>
      </c>
      <c r="I34" s="17" t="s">
        <v>156</v>
      </c>
      <c r="J34" s="18">
        <v>100000</v>
      </c>
      <c r="K34" s="19" t="s">
        <v>157</v>
      </c>
      <c r="L34" s="19"/>
      <c r="M34" s="19"/>
      <c r="N34" s="24" t="s">
        <v>31</v>
      </c>
      <c r="O34" s="21"/>
      <c r="P34" s="22"/>
      <c r="Q34" s="23"/>
      <c r="R34" s="19"/>
      <c r="S34" s="44"/>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row>
    <row r="35" spans="1:46" ht="153">
      <c r="A35" s="11">
        <v>44376</v>
      </c>
      <c r="B35" s="11">
        <v>44376</v>
      </c>
      <c r="C35" s="12">
        <v>100002581879</v>
      </c>
      <c r="D35" s="13" t="s">
        <v>158</v>
      </c>
      <c r="E35" s="14" t="s">
        <v>62</v>
      </c>
      <c r="F35" s="14" t="s">
        <v>39</v>
      </c>
      <c r="G35" s="15" t="s">
        <v>40</v>
      </c>
      <c r="H35" s="16">
        <v>0.25</v>
      </c>
      <c r="I35" s="17" t="s">
        <v>41</v>
      </c>
      <c r="J35" s="18">
        <v>50000</v>
      </c>
      <c r="K35" s="19" t="s">
        <v>42</v>
      </c>
      <c r="L35" s="19"/>
      <c r="M35" s="19" t="s">
        <v>159</v>
      </c>
      <c r="N35" s="20"/>
      <c r="O35" s="21"/>
      <c r="P35" s="22"/>
      <c r="Q35" s="23"/>
      <c r="R35" s="19"/>
      <c r="S35" s="44"/>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row>
    <row r="36" spans="1:46" ht="34">
      <c r="A36" s="11">
        <v>44376</v>
      </c>
      <c r="B36" s="11">
        <v>44376</v>
      </c>
      <c r="C36" s="12" t="s">
        <v>160</v>
      </c>
      <c r="D36" s="26" t="s">
        <v>161</v>
      </c>
      <c r="E36" s="14" t="s">
        <v>62</v>
      </c>
      <c r="F36" s="14" t="s">
        <v>135</v>
      </c>
      <c r="G36" s="46" t="s">
        <v>162</v>
      </c>
      <c r="H36" s="16">
        <v>0.5</v>
      </c>
      <c r="I36" s="17" t="s">
        <v>46</v>
      </c>
      <c r="J36" s="18">
        <v>50000</v>
      </c>
      <c r="K36" s="19" t="s">
        <v>163</v>
      </c>
      <c r="L36" s="19"/>
      <c r="M36" s="19" t="s">
        <v>164</v>
      </c>
      <c r="N36" s="14" t="s">
        <v>37</v>
      </c>
      <c r="O36" s="21"/>
      <c r="P36" s="22"/>
      <c r="Q36" s="23" t="s">
        <v>139</v>
      </c>
      <c r="R36" s="19"/>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row>
    <row r="37" spans="1:46" ht="51">
      <c r="A37" s="31">
        <v>44377</v>
      </c>
      <c r="B37" s="31">
        <v>44377</v>
      </c>
      <c r="C37" s="12" t="s">
        <v>165</v>
      </c>
      <c r="D37" s="32" t="s">
        <v>166</v>
      </c>
      <c r="E37" s="14" t="s">
        <v>62</v>
      </c>
      <c r="F37" s="14" t="s">
        <v>35</v>
      </c>
      <c r="G37" s="15" t="s">
        <v>167</v>
      </c>
      <c r="H37" s="16">
        <v>0.25</v>
      </c>
      <c r="I37" s="17" t="s">
        <v>28</v>
      </c>
      <c r="J37" s="18">
        <v>320000</v>
      </c>
      <c r="K37" s="19" t="s">
        <v>168</v>
      </c>
      <c r="L37" s="19" t="s">
        <v>169</v>
      </c>
      <c r="M37" s="19" t="s">
        <v>170</v>
      </c>
      <c r="N37" s="20" t="s">
        <v>37</v>
      </c>
      <c r="O37" s="21"/>
      <c r="P37" s="22"/>
      <c r="Q37" s="23"/>
      <c r="R37" s="19" t="s">
        <v>171</v>
      </c>
      <c r="S37" s="44"/>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row>
    <row r="38" spans="1:46" ht="51">
      <c r="A38" s="31">
        <v>44377</v>
      </c>
      <c r="B38" s="31">
        <v>44377</v>
      </c>
      <c r="C38" s="47" t="s">
        <v>172</v>
      </c>
      <c r="D38" s="32" t="s">
        <v>173</v>
      </c>
      <c r="E38" s="14" t="s">
        <v>62</v>
      </c>
      <c r="F38" s="14" t="s">
        <v>35</v>
      </c>
      <c r="G38" s="15" t="s">
        <v>103</v>
      </c>
      <c r="H38" s="16">
        <v>0.25</v>
      </c>
      <c r="I38" s="17" t="s">
        <v>54</v>
      </c>
      <c r="J38" s="18">
        <v>50000</v>
      </c>
      <c r="K38" s="19" t="s">
        <v>174</v>
      </c>
      <c r="L38" s="19"/>
      <c r="M38" s="19"/>
      <c r="N38" s="14" t="s">
        <v>37</v>
      </c>
      <c r="O38" s="21"/>
      <c r="P38" s="22"/>
      <c r="Q38" s="23"/>
      <c r="R38" s="19"/>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row>
    <row r="39" spans="1:46" ht="28">
      <c r="A39" s="11">
        <v>44378</v>
      </c>
      <c r="B39" s="11">
        <v>44378</v>
      </c>
      <c r="C39" s="12">
        <v>100016210436</v>
      </c>
      <c r="D39" s="13" t="s">
        <v>175</v>
      </c>
      <c r="E39" s="14" t="s">
        <v>34</v>
      </c>
      <c r="F39" s="14" t="s">
        <v>20</v>
      </c>
      <c r="G39" s="15" t="s">
        <v>176</v>
      </c>
      <c r="H39" s="16">
        <v>0.5</v>
      </c>
      <c r="I39" s="17" t="s">
        <v>177</v>
      </c>
      <c r="J39" s="18">
        <v>230000</v>
      </c>
      <c r="K39" s="19" t="s">
        <v>178</v>
      </c>
      <c r="L39" s="19"/>
      <c r="M39" s="19" t="s">
        <v>179</v>
      </c>
      <c r="N39" s="20"/>
      <c r="O39" s="11"/>
      <c r="P39" s="22"/>
      <c r="Q39" s="23"/>
      <c r="R39" s="19" t="s">
        <v>179</v>
      </c>
      <c r="S39" s="44"/>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row>
    <row r="40" spans="1:46" ht="28">
      <c r="A40" s="11">
        <v>44378</v>
      </c>
      <c r="B40" s="11">
        <v>44383</v>
      </c>
      <c r="C40" s="12">
        <v>100019617375</v>
      </c>
      <c r="D40" s="13" t="s">
        <v>180</v>
      </c>
      <c r="E40" s="14" t="s">
        <v>62</v>
      </c>
      <c r="F40" s="14" t="s">
        <v>20</v>
      </c>
      <c r="G40" s="15" t="s">
        <v>21</v>
      </c>
      <c r="H40" s="16">
        <v>0.25</v>
      </c>
      <c r="I40" s="17" t="s">
        <v>46</v>
      </c>
      <c r="J40" s="18">
        <v>100000</v>
      </c>
      <c r="K40" s="19" t="s">
        <v>23</v>
      </c>
      <c r="L40" s="19"/>
      <c r="M40" s="19"/>
      <c r="N40" s="20"/>
      <c r="O40" s="21"/>
      <c r="P40" s="22"/>
      <c r="Q40" s="23"/>
      <c r="R40" s="19"/>
      <c r="S40" s="44"/>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row>
    <row r="41" spans="1:46" ht="102">
      <c r="A41" s="11">
        <v>44378</v>
      </c>
      <c r="B41" s="11">
        <v>44389</v>
      </c>
      <c r="C41" s="12">
        <v>100013982983</v>
      </c>
      <c r="D41" s="13" t="s">
        <v>181</v>
      </c>
      <c r="E41" s="14" t="s">
        <v>74</v>
      </c>
      <c r="F41" s="14" t="s">
        <v>135</v>
      </c>
      <c r="G41" s="15" t="s">
        <v>182</v>
      </c>
      <c r="H41" s="16">
        <v>0.25</v>
      </c>
      <c r="I41" s="17" t="s">
        <v>46</v>
      </c>
      <c r="J41" s="18">
        <v>100000</v>
      </c>
      <c r="K41" s="19" t="s">
        <v>183</v>
      </c>
      <c r="L41" s="26" t="s">
        <v>184</v>
      </c>
      <c r="M41" s="19" t="s">
        <v>185</v>
      </c>
      <c r="N41" s="20" t="s">
        <v>37</v>
      </c>
      <c r="O41" s="21"/>
      <c r="P41" s="22"/>
      <c r="Q41" s="23" t="s">
        <v>139</v>
      </c>
      <c r="R41" s="19"/>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row>
    <row r="42" spans="1:46" ht="85">
      <c r="A42" s="11">
        <v>44378</v>
      </c>
      <c r="B42" s="11">
        <v>44378</v>
      </c>
      <c r="C42" s="12">
        <v>100017136008</v>
      </c>
      <c r="D42" s="13" t="s">
        <v>186</v>
      </c>
      <c r="E42" s="14" t="s">
        <v>19</v>
      </c>
      <c r="F42" s="14" t="s">
        <v>66</v>
      </c>
      <c r="G42" s="15" t="s">
        <v>187</v>
      </c>
      <c r="H42" s="16">
        <v>1</v>
      </c>
      <c r="I42" s="17" t="s">
        <v>68</v>
      </c>
      <c r="J42" s="18">
        <v>59200</v>
      </c>
      <c r="K42" s="19" t="s">
        <v>86</v>
      </c>
      <c r="L42" s="19" t="s">
        <v>188</v>
      </c>
      <c r="M42" s="19" t="s">
        <v>189</v>
      </c>
      <c r="N42" s="20" t="s">
        <v>37</v>
      </c>
      <c r="O42" s="21">
        <v>44379</v>
      </c>
      <c r="P42" s="22">
        <v>45200</v>
      </c>
      <c r="Q42" s="23" t="s">
        <v>139</v>
      </c>
      <c r="R42" s="19"/>
      <c r="S42" s="44"/>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row>
    <row r="43" spans="1:46" ht="102">
      <c r="A43" s="11">
        <v>44378</v>
      </c>
      <c r="B43" s="11">
        <v>44378</v>
      </c>
      <c r="C43" s="12">
        <v>100006682398</v>
      </c>
      <c r="D43" s="13" t="s">
        <v>190</v>
      </c>
      <c r="E43" s="14" t="s">
        <v>19</v>
      </c>
      <c r="F43" s="14" t="s">
        <v>66</v>
      </c>
      <c r="G43" s="15" t="s">
        <v>191</v>
      </c>
      <c r="H43" s="16">
        <v>1</v>
      </c>
      <c r="I43" s="17" t="s">
        <v>46</v>
      </c>
      <c r="J43" s="18">
        <v>56768.7</v>
      </c>
      <c r="K43" s="19" t="s">
        <v>192</v>
      </c>
      <c r="L43" s="19" t="s">
        <v>188</v>
      </c>
      <c r="M43" s="19" t="s">
        <v>193</v>
      </c>
      <c r="N43" s="20" t="s">
        <v>37</v>
      </c>
      <c r="O43" s="21">
        <v>44378</v>
      </c>
      <c r="P43" s="22">
        <v>56769</v>
      </c>
      <c r="Q43" s="23" t="s">
        <v>139</v>
      </c>
      <c r="R43" s="19"/>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row>
    <row r="44" spans="1:46" ht="42">
      <c r="A44" s="31">
        <v>44382</v>
      </c>
      <c r="B44" s="31">
        <v>44382</v>
      </c>
      <c r="C44" s="12">
        <v>100020024568</v>
      </c>
      <c r="D44" s="13" t="s">
        <v>194</v>
      </c>
      <c r="E44" s="14" t="s">
        <v>62</v>
      </c>
      <c r="F44" s="14" t="s">
        <v>20</v>
      </c>
      <c r="G44" s="15" t="s">
        <v>176</v>
      </c>
      <c r="H44" s="16">
        <v>0.5</v>
      </c>
      <c r="I44" s="17" t="s">
        <v>177</v>
      </c>
      <c r="J44" s="18">
        <v>500000</v>
      </c>
      <c r="K44" s="19" t="s">
        <v>195</v>
      </c>
      <c r="L44" s="19"/>
      <c r="M44" s="19" t="s">
        <v>195</v>
      </c>
      <c r="N44" s="20"/>
      <c r="O44" s="21"/>
      <c r="P44" s="22"/>
      <c r="Q44" s="23"/>
      <c r="R44" s="19" t="s">
        <v>196</v>
      </c>
      <c r="S44" s="44"/>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row>
    <row r="45" spans="1:46" ht="51">
      <c r="A45" s="11">
        <v>44382</v>
      </c>
      <c r="B45" s="11">
        <v>44382</v>
      </c>
      <c r="C45" s="12">
        <v>100017869486</v>
      </c>
      <c r="D45" s="13" t="s">
        <v>197</v>
      </c>
      <c r="E45" s="14" t="s">
        <v>34</v>
      </c>
      <c r="F45" s="14" t="s">
        <v>35</v>
      </c>
      <c r="G45" s="15" t="s">
        <v>103</v>
      </c>
      <c r="H45" s="16">
        <v>0.5</v>
      </c>
      <c r="I45" s="17" t="s">
        <v>54</v>
      </c>
      <c r="J45" s="18">
        <v>200000</v>
      </c>
      <c r="K45" s="19" t="s">
        <v>198</v>
      </c>
      <c r="L45" s="19" t="s">
        <v>199</v>
      </c>
      <c r="M45" s="19" t="s">
        <v>200</v>
      </c>
      <c r="N45" s="20" t="s">
        <v>37</v>
      </c>
      <c r="O45" s="21"/>
      <c r="P45" s="22"/>
      <c r="Q45" s="23"/>
      <c r="R45" s="19"/>
      <c r="S45" s="44"/>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row>
    <row r="46" spans="1:46" ht="85">
      <c r="A46" s="31">
        <v>44382</v>
      </c>
      <c r="B46" s="31">
        <v>44382</v>
      </c>
      <c r="C46" s="12" t="s">
        <v>201</v>
      </c>
      <c r="D46" s="29" t="s">
        <v>202</v>
      </c>
      <c r="E46" s="14">
        <v>400</v>
      </c>
      <c r="F46" s="14" t="s">
        <v>135</v>
      </c>
      <c r="G46" s="15" t="s">
        <v>203</v>
      </c>
      <c r="H46" s="16">
        <v>0.5</v>
      </c>
      <c r="I46" s="17" t="s">
        <v>46</v>
      </c>
      <c r="J46" s="18">
        <v>100000</v>
      </c>
      <c r="K46" s="19" t="s">
        <v>23</v>
      </c>
      <c r="L46" s="48" t="s">
        <v>2054</v>
      </c>
      <c r="M46" s="19" t="s">
        <v>204</v>
      </c>
      <c r="N46" s="20" t="s">
        <v>37</v>
      </c>
      <c r="O46" s="21"/>
      <c r="P46" s="22"/>
      <c r="Q46" s="23" t="s">
        <v>139</v>
      </c>
      <c r="R46" s="19" t="s">
        <v>205</v>
      </c>
      <c r="S46" s="44"/>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row>
    <row r="47" spans="1:46" ht="85">
      <c r="A47" s="31">
        <v>44382</v>
      </c>
      <c r="B47" s="31">
        <v>44382</v>
      </c>
      <c r="C47" s="12">
        <v>100019969676</v>
      </c>
      <c r="D47" s="13" t="s">
        <v>206</v>
      </c>
      <c r="E47" s="14" t="s">
        <v>74</v>
      </c>
      <c r="F47" s="14" t="s">
        <v>135</v>
      </c>
      <c r="G47" s="15" t="s">
        <v>207</v>
      </c>
      <c r="H47" s="16">
        <v>0.25</v>
      </c>
      <c r="I47" s="17" t="s">
        <v>54</v>
      </c>
      <c r="J47" s="18">
        <v>100000</v>
      </c>
      <c r="K47" s="19" t="s">
        <v>23</v>
      </c>
      <c r="L47" s="26" t="s">
        <v>208</v>
      </c>
      <c r="M47" s="26" t="s">
        <v>209</v>
      </c>
      <c r="N47" s="20" t="s">
        <v>31</v>
      </c>
      <c r="O47" s="21" t="s">
        <v>210</v>
      </c>
      <c r="P47" s="22"/>
      <c r="Q47" s="23" t="s">
        <v>139</v>
      </c>
      <c r="R47" s="19"/>
      <c r="S47" s="44"/>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row>
    <row r="48" spans="1:46" ht="34">
      <c r="A48" s="31">
        <v>44382</v>
      </c>
      <c r="B48" s="25">
        <v>44382</v>
      </c>
      <c r="C48" s="12">
        <v>4680419</v>
      </c>
      <c r="D48" s="26" t="s">
        <v>211</v>
      </c>
      <c r="E48" s="14" t="s">
        <v>62</v>
      </c>
      <c r="F48" s="14" t="s">
        <v>20</v>
      </c>
      <c r="G48" s="15" t="s">
        <v>212</v>
      </c>
      <c r="H48" s="16">
        <v>0.25</v>
      </c>
      <c r="I48" s="17" t="s">
        <v>54</v>
      </c>
      <c r="J48" s="18">
        <v>100000</v>
      </c>
      <c r="K48" s="29" t="s">
        <v>213</v>
      </c>
      <c r="L48" s="26" t="s">
        <v>214</v>
      </c>
      <c r="M48" s="19" t="s">
        <v>215</v>
      </c>
      <c r="N48" s="23" t="s">
        <v>37</v>
      </c>
      <c r="O48" s="31"/>
      <c r="P48" s="49"/>
      <c r="Q48" s="23" t="s">
        <v>93</v>
      </c>
      <c r="R48" s="50"/>
      <c r="S48" s="44"/>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row>
    <row r="49" spans="1:46" ht="119">
      <c r="A49" s="11">
        <v>44382</v>
      </c>
      <c r="B49" s="11">
        <v>44382</v>
      </c>
      <c r="C49" s="12">
        <v>100016910704</v>
      </c>
      <c r="D49" s="13" t="s">
        <v>216</v>
      </c>
      <c r="E49" s="14">
        <v>400</v>
      </c>
      <c r="F49" s="14" t="s">
        <v>135</v>
      </c>
      <c r="G49" s="15" t="s">
        <v>162</v>
      </c>
      <c r="H49" s="16">
        <v>0.5</v>
      </c>
      <c r="I49" s="17" t="s">
        <v>28</v>
      </c>
      <c r="J49" s="18">
        <v>75000</v>
      </c>
      <c r="K49" s="19" t="s">
        <v>217</v>
      </c>
      <c r="L49" s="19" t="s">
        <v>218</v>
      </c>
      <c r="M49" s="19" t="s">
        <v>219</v>
      </c>
      <c r="N49" s="20" t="s">
        <v>37</v>
      </c>
      <c r="O49" s="11"/>
      <c r="P49" s="22"/>
      <c r="Q49" s="23" t="s">
        <v>93</v>
      </c>
      <c r="R49" s="19"/>
      <c r="S49" s="44"/>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row>
    <row r="50" spans="1:46" ht="85">
      <c r="A50" s="11">
        <v>44382</v>
      </c>
      <c r="B50" s="11">
        <v>44382</v>
      </c>
      <c r="C50" s="12">
        <v>874136851</v>
      </c>
      <c r="D50" s="13" t="s">
        <v>220</v>
      </c>
      <c r="E50" s="14" t="s">
        <v>34</v>
      </c>
      <c r="F50" s="14" t="s">
        <v>35</v>
      </c>
      <c r="G50" s="15" t="s">
        <v>221</v>
      </c>
      <c r="H50" s="16">
        <v>0.75</v>
      </c>
      <c r="I50" s="17" t="s">
        <v>54</v>
      </c>
      <c r="J50" s="18">
        <v>60000</v>
      </c>
      <c r="K50" s="19" t="s">
        <v>222</v>
      </c>
      <c r="L50" s="19" t="s">
        <v>223</v>
      </c>
      <c r="M50" s="19" t="s">
        <v>224</v>
      </c>
      <c r="N50" s="20" t="s">
        <v>37</v>
      </c>
      <c r="O50" s="21"/>
      <c r="P50" s="22"/>
      <c r="Q50" s="23" t="s">
        <v>139</v>
      </c>
      <c r="R50" s="19"/>
      <c r="S50" s="44"/>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row>
    <row r="51" spans="1:46" ht="28">
      <c r="A51" s="31">
        <v>44382</v>
      </c>
      <c r="B51" s="31">
        <v>44382</v>
      </c>
      <c r="C51" s="12">
        <v>100020034215</v>
      </c>
      <c r="D51" s="13" t="s">
        <v>225</v>
      </c>
      <c r="E51" s="14" t="s">
        <v>62</v>
      </c>
      <c r="F51" s="14" t="s">
        <v>20</v>
      </c>
      <c r="G51" s="15" t="s">
        <v>27</v>
      </c>
      <c r="H51" s="16">
        <v>0.5</v>
      </c>
      <c r="I51" s="17" t="s">
        <v>54</v>
      </c>
      <c r="J51" s="18">
        <v>50000</v>
      </c>
      <c r="K51" s="19" t="s">
        <v>23</v>
      </c>
      <c r="L51" s="19"/>
      <c r="M51" s="19" t="s">
        <v>226</v>
      </c>
      <c r="N51" s="20"/>
      <c r="O51" s="21"/>
      <c r="P51" s="22"/>
      <c r="Q51" s="23"/>
      <c r="R51" s="19"/>
      <c r="S51" s="44"/>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row>
    <row r="52" spans="1:46" ht="28">
      <c r="A52" s="11">
        <v>44383</v>
      </c>
      <c r="B52" s="11">
        <v>44383</v>
      </c>
      <c r="C52" s="12">
        <v>100013076631</v>
      </c>
      <c r="D52" s="13" t="s">
        <v>227</v>
      </c>
      <c r="E52" s="14" t="s">
        <v>19</v>
      </c>
      <c r="F52" s="14" t="s">
        <v>39</v>
      </c>
      <c r="G52" s="15" t="s">
        <v>56</v>
      </c>
      <c r="H52" s="16">
        <v>1</v>
      </c>
      <c r="I52" s="17" t="s">
        <v>46</v>
      </c>
      <c r="J52" s="18">
        <v>61038</v>
      </c>
      <c r="K52" s="19" t="s">
        <v>42</v>
      </c>
      <c r="L52" s="19"/>
      <c r="M52" s="19" t="s">
        <v>228</v>
      </c>
      <c r="N52" s="20" t="s">
        <v>37</v>
      </c>
      <c r="O52" s="21">
        <v>44383</v>
      </c>
      <c r="P52" s="22">
        <v>61038</v>
      </c>
      <c r="Q52" s="23" t="s">
        <v>139</v>
      </c>
      <c r="R52" s="19"/>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row>
    <row r="53" spans="1:46" ht="170">
      <c r="A53" s="11">
        <v>44383</v>
      </c>
      <c r="B53" s="11">
        <v>44383</v>
      </c>
      <c r="C53" s="12">
        <v>100011114486</v>
      </c>
      <c r="D53" s="13" t="s">
        <v>229</v>
      </c>
      <c r="E53" s="14" t="s">
        <v>230</v>
      </c>
      <c r="F53" s="14" t="s">
        <v>39</v>
      </c>
      <c r="G53" s="15" t="s">
        <v>113</v>
      </c>
      <c r="H53" s="16">
        <v>0.5</v>
      </c>
      <c r="I53" s="17" t="s">
        <v>46</v>
      </c>
      <c r="J53" s="18">
        <v>50000</v>
      </c>
      <c r="K53" s="19" t="s">
        <v>231</v>
      </c>
      <c r="L53" s="19" t="s">
        <v>86</v>
      </c>
      <c r="M53" s="19" t="s">
        <v>232</v>
      </c>
      <c r="N53" s="20"/>
      <c r="O53" s="21"/>
      <c r="P53" s="22"/>
      <c r="Q53" s="23"/>
      <c r="R53" s="19"/>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row>
    <row r="54" spans="1:46" ht="51">
      <c r="A54" s="11">
        <v>44384</v>
      </c>
      <c r="B54" s="11">
        <v>44384</v>
      </c>
      <c r="C54" s="12">
        <v>100001192304</v>
      </c>
      <c r="D54" s="13" t="s">
        <v>233</v>
      </c>
      <c r="E54" s="14">
        <v>400</v>
      </c>
      <c r="F54" s="14" t="s">
        <v>66</v>
      </c>
      <c r="G54" s="15" t="s">
        <v>67</v>
      </c>
      <c r="H54" s="16">
        <v>0.25</v>
      </c>
      <c r="I54" s="17" t="s">
        <v>46</v>
      </c>
      <c r="J54" s="18">
        <v>500000</v>
      </c>
      <c r="K54" s="19" t="s">
        <v>234</v>
      </c>
      <c r="L54" s="19" t="s">
        <v>235</v>
      </c>
      <c r="M54" s="19" t="s">
        <v>236</v>
      </c>
      <c r="N54" s="20" t="s">
        <v>31</v>
      </c>
      <c r="O54" s="21"/>
      <c r="P54" s="22"/>
      <c r="Q54" s="23"/>
      <c r="R54" s="19"/>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row>
    <row r="55" spans="1:46" ht="28">
      <c r="A55" s="31">
        <v>44384</v>
      </c>
      <c r="B55" s="31">
        <v>44384</v>
      </c>
      <c r="C55" s="12">
        <v>100020103953</v>
      </c>
      <c r="D55" s="13" t="s">
        <v>237</v>
      </c>
      <c r="E55" s="14" t="s">
        <v>62</v>
      </c>
      <c r="F55" s="14" t="s">
        <v>20</v>
      </c>
      <c r="G55" s="15" t="s">
        <v>27</v>
      </c>
      <c r="H55" s="16">
        <v>0.25</v>
      </c>
      <c r="I55" s="17" t="s">
        <v>41</v>
      </c>
      <c r="J55" s="18">
        <v>300000</v>
      </c>
      <c r="K55" s="19" t="s">
        <v>238</v>
      </c>
      <c r="L55" s="19" t="s">
        <v>239</v>
      </c>
      <c r="M55" s="19" t="s">
        <v>240</v>
      </c>
      <c r="N55" s="20" t="s">
        <v>37</v>
      </c>
      <c r="O55" s="21"/>
      <c r="P55" s="22"/>
      <c r="Q55" s="23"/>
      <c r="R55" s="19"/>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row>
    <row r="56" spans="1:46" ht="102">
      <c r="A56" s="11">
        <v>44384</v>
      </c>
      <c r="B56" s="11">
        <v>44389</v>
      </c>
      <c r="C56" s="12">
        <v>100000150579</v>
      </c>
      <c r="D56" s="13" t="s">
        <v>241</v>
      </c>
      <c r="E56" s="14" t="s">
        <v>74</v>
      </c>
      <c r="F56" s="14" t="s">
        <v>135</v>
      </c>
      <c r="G56" s="15" t="s">
        <v>242</v>
      </c>
      <c r="H56" s="16">
        <v>0.5</v>
      </c>
      <c r="I56" s="17" t="s">
        <v>68</v>
      </c>
      <c r="J56" s="18">
        <v>140000</v>
      </c>
      <c r="K56" s="19" t="s">
        <v>23</v>
      </c>
      <c r="L56" s="19" t="s">
        <v>243</v>
      </c>
      <c r="M56" s="19" t="s">
        <v>228</v>
      </c>
      <c r="N56" s="20" t="s">
        <v>37</v>
      </c>
      <c r="O56" s="21"/>
      <c r="P56" s="22"/>
      <c r="Q56" s="23" t="s">
        <v>93</v>
      </c>
      <c r="R56" s="19"/>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row>
    <row r="57" spans="1:46" ht="68">
      <c r="A57" s="11">
        <v>44384</v>
      </c>
      <c r="B57" s="11">
        <v>44384</v>
      </c>
      <c r="C57" s="12">
        <v>100011407028</v>
      </c>
      <c r="D57" s="26" t="s">
        <v>244</v>
      </c>
      <c r="E57" s="14" t="s">
        <v>74</v>
      </c>
      <c r="F57" s="14" t="s">
        <v>135</v>
      </c>
      <c r="G57" s="15" t="s">
        <v>162</v>
      </c>
      <c r="H57" s="16">
        <v>0.9</v>
      </c>
      <c r="I57" s="17" t="s">
        <v>28</v>
      </c>
      <c r="J57" s="18">
        <v>90000</v>
      </c>
      <c r="K57" s="19" t="s">
        <v>23</v>
      </c>
      <c r="L57" s="48" t="s">
        <v>2055</v>
      </c>
      <c r="M57" s="19" t="s">
        <v>228</v>
      </c>
      <c r="N57" s="20" t="s">
        <v>37</v>
      </c>
      <c r="O57" s="21"/>
      <c r="P57" s="22"/>
      <c r="Q57" s="23" t="s">
        <v>139</v>
      </c>
      <c r="R57" s="19"/>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row>
    <row r="58" spans="1:46" ht="34">
      <c r="A58" s="11">
        <v>44385</v>
      </c>
      <c r="B58" s="11">
        <v>44389</v>
      </c>
      <c r="C58" s="12">
        <v>57735576</v>
      </c>
      <c r="D58" s="26" t="s">
        <v>245</v>
      </c>
      <c r="E58" s="14" t="s">
        <v>74</v>
      </c>
      <c r="F58" s="14" t="s">
        <v>135</v>
      </c>
      <c r="G58" s="46" t="s">
        <v>246</v>
      </c>
      <c r="H58" s="16">
        <v>0.75</v>
      </c>
      <c r="I58" s="17" t="s">
        <v>46</v>
      </c>
      <c r="J58" s="18">
        <v>100000</v>
      </c>
      <c r="K58" s="19" t="s">
        <v>247</v>
      </c>
      <c r="L58" s="19" t="s">
        <v>248</v>
      </c>
      <c r="M58" s="19" t="s">
        <v>249</v>
      </c>
      <c r="N58" s="14" t="s">
        <v>37</v>
      </c>
      <c r="O58" s="21">
        <v>44389</v>
      </c>
      <c r="P58" s="22">
        <v>34647</v>
      </c>
      <c r="Q58" s="23" t="s">
        <v>139</v>
      </c>
      <c r="R58" s="19" t="s">
        <v>250</v>
      </c>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row>
    <row r="59" spans="1:46" ht="51">
      <c r="A59" s="11">
        <v>44386</v>
      </c>
      <c r="B59" s="11">
        <v>44386</v>
      </c>
      <c r="C59" s="12" t="s">
        <v>251</v>
      </c>
      <c r="D59" s="26" t="s">
        <v>252</v>
      </c>
      <c r="E59" s="14" t="s">
        <v>74</v>
      </c>
      <c r="F59" s="14" t="s">
        <v>135</v>
      </c>
      <c r="G59" s="46" t="s">
        <v>253</v>
      </c>
      <c r="H59" s="16">
        <v>0.5</v>
      </c>
      <c r="I59" s="17" t="s">
        <v>28</v>
      </c>
      <c r="J59" s="18">
        <v>107500</v>
      </c>
      <c r="K59" s="19" t="s">
        <v>254</v>
      </c>
      <c r="L59" s="19" t="s">
        <v>255</v>
      </c>
      <c r="M59" s="19" t="s">
        <v>228</v>
      </c>
      <c r="N59" s="14" t="s">
        <v>37</v>
      </c>
      <c r="O59" s="21"/>
      <c r="P59" s="22"/>
      <c r="Q59" s="23" t="s">
        <v>93</v>
      </c>
      <c r="R59" s="19" t="s">
        <v>256</v>
      </c>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row>
    <row r="60" spans="1:46" ht="51">
      <c r="A60" s="11">
        <v>44386</v>
      </c>
      <c r="B60" s="11">
        <v>44389</v>
      </c>
      <c r="C60" s="12" t="s">
        <v>257</v>
      </c>
      <c r="D60" s="26" t="s">
        <v>258</v>
      </c>
      <c r="E60" s="14">
        <v>400</v>
      </c>
      <c r="F60" s="14" t="s">
        <v>135</v>
      </c>
      <c r="G60" s="46" t="s">
        <v>207</v>
      </c>
      <c r="H60" s="16">
        <v>0.25</v>
      </c>
      <c r="I60" s="17" t="s">
        <v>54</v>
      </c>
      <c r="J60" s="18">
        <v>50000</v>
      </c>
      <c r="K60" s="19" t="s">
        <v>259</v>
      </c>
      <c r="L60" s="19" t="s">
        <v>260</v>
      </c>
      <c r="M60" s="19" t="s">
        <v>228</v>
      </c>
      <c r="N60" s="14" t="s">
        <v>37</v>
      </c>
      <c r="O60" s="21"/>
      <c r="P60" s="22"/>
      <c r="Q60" s="23" t="s">
        <v>93</v>
      </c>
      <c r="R60" s="19" t="s">
        <v>261</v>
      </c>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row>
    <row r="61" spans="1:46" ht="51">
      <c r="A61" s="11">
        <v>44386</v>
      </c>
      <c r="B61" s="11">
        <v>44386</v>
      </c>
      <c r="C61" s="12" t="s">
        <v>262</v>
      </c>
      <c r="D61" s="26" t="s">
        <v>263</v>
      </c>
      <c r="E61" s="14" t="s">
        <v>74</v>
      </c>
      <c r="F61" s="14" t="s">
        <v>135</v>
      </c>
      <c r="G61" s="46" t="s">
        <v>264</v>
      </c>
      <c r="H61" s="16">
        <v>0.5</v>
      </c>
      <c r="I61" s="17" t="s">
        <v>28</v>
      </c>
      <c r="J61" s="18">
        <v>70000</v>
      </c>
      <c r="K61" s="19" t="s">
        <v>265</v>
      </c>
      <c r="L61" s="19" t="s">
        <v>266</v>
      </c>
      <c r="M61" s="19" t="s">
        <v>267</v>
      </c>
      <c r="N61" s="14" t="s">
        <v>37</v>
      </c>
      <c r="O61" s="21"/>
      <c r="P61" s="22"/>
      <c r="Q61" s="23"/>
      <c r="R61" s="19"/>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row>
    <row r="62" spans="1:46" ht="34">
      <c r="A62" s="11">
        <v>44386</v>
      </c>
      <c r="B62" s="11">
        <v>44384</v>
      </c>
      <c r="C62" s="12" t="s">
        <v>268</v>
      </c>
      <c r="D62" s="26" t="s">
        <v>269</v>
      </c>
      <c r="E62" s="14" t="s">
        <v>74</v>
      </c>
      <c r="F62" s="14" t="s">
        <v>135</v>
      </c>
      <c r="G62" s="46" t="s">
        <v>207</v>
      </c>
      <c r="H62" s="16">
        <v>1</v>
      </c>
      <c r="I62" s="17" t="s">
        <v>46</v>
      </c>
      <c r="J62" s="18">
        <v>105000</v>
      </c>
      <c r="K62" s="19" t="s">
        <v>254</v>
      </c>
      <c r="L62" s="19" t="s">
        <v>188</v>
      </c>
      <c r="M62" s="19" t="s">
        <v>228</v>
      </c>
      <c r="N62" s="14" t="s">
        <v>37</v>
      </c>
      <c r="O62" s="21"/>
      <c r="P62" s="22">
        <v>105000</v>
      </c>
      <c r="Q62" s="23" t="s">
        <v>139</v>
      </c>
      <c r="R62" s="19"/>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row>
    <row r="63" spans="1:46" ht="51">
      <c r="A63" s="11">
        <v>44386</v>
      </c>
      <c r="B63" s="11">
        <v>44386</v>
      </c>
      <c r="C63" s="12" t="s">
        <v>270</v>
      </c>
      <c r="D63" s="26" t="s">
        <v>271</v>
      </c>
      <c r="E63" s="14" t="s">
        <v>74</v>
      </c>
      <c r="F63" s="14" t="s">
        <v>135</v>
      </c>
      <c r="G63" s="46" t="s">
        <v>253</v>
      </c>
      <c r="H63" s="16">
        <v>0.5</v>
      </c>
      <c r="I63" s="17" t="s">
        <v>54</v>
      </c>
      <c r="J63" s="18">
        <v>900000</v>
      </c>
      <c r="K63" s="19" t="s">
        <v>272</v>
      </c>
      <c r="L63" s="19" t="s">
        <v>273</v>
      </c>
      <c r="M63" s="19" t="s">
        <v>228</v>
      </c>
      <c r="N63" s="14" t="s">
        <v>37</v>
      </c>
      <c r="O63" s="21"/>
      <c r="P63" s="22"/>
      <c r="Q63" s="23"/>
      <c r="R63" s="19" t="s">
        <v>274</v>
      </c>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row>
    <row r="64" spans="1:46" ht="68">
      <c r="A64" s="11">
        <v>44386</v>
      </c>
      <c r="B64" s="11">
        <v>80910</v>
      </c>
      <c r="C64" s="12" t="s">
        <v>275</v>
      </c>
      <c r="D64" s="26" t="s">
        <v>276</v>
      </c>
      <c r="E64" s="14" t="s">
        <v>74</v>
      </c>
      <c r="F64" s="14" t="s">
        <v>135</v>
      </c>
      <c r="G64" s="46" t="s">
        <v>182</v>
      </c>
      <c r="H64" s="16">
        <v>0.5</v>
      </c>
      <c r="I64" s="17" t="s">
        <v>54</v>
      </c>
      <c r="J64" s="18">
        <v>100000</v>
      </c>
      <c r="K64" s="19" t="s">
        <v>277</v>
      </c>
      <c r="L64" s="19" t="s">
        <v>278</v>
      </c>
      <c r="M64" s="19" t="s">
        <v>228</v>
      </c>
      <c r="N64" s="14" t="s">
        <v>31</v>
      </c>
      <c r="O64" s="21"/>
      <c r="P64" s="22"/>
      <c r="Q64" s="23"/>
      <c r="R64" s="19" t="s">
        <v>279</v>
      </c>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row>
    <row r="65" spans="1:46" ht="102">
      <c r="A65" s="11">
        <v>44386</v>
      </c>
      <c r="B65" s="11">
        <v>44389</v>
      </c>
      <c r="C65" s="12" t="s">
        <v>280</v>
      </c>
      <c r="D65" s="13" t="s">
        <v>281</v>
      </c>
      <c r="E65" s="14" t="s">
        <v>19</v>
      </c>
      <c r="F65" s="14" t="s">
        <v>66</v>
      </c>
      <c r="G65" s="15" t="s">
        <v>191</v>
      </c>
      <c r="H65" s="16">
        <v>0.75</v>
      </c>
      <c r="I65" s="17" t="s">
        <v>46</v>
      </c>
      <c r="J65" s="18">
        <v>60000</v>
      </c>
      <c r="K65" s="19" t="s">
        <v>282</v>
      </c>
      <c r="L65" s="19" t="s">
        <v>283</v>
      </c>
      <c r="M65" s="19" t="s">
        <v>284</v>
      </c>
      <c r="N65" s="20" t="s">
        <v>37</v>
      </c>
      <c r="O65" s="21"/>
      <c r="P65" s="22"/>
      <c r="Q65" s="23"/>
      <c r="R65" s="19"/>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row>
    <row r="66" spans="1:46" ht="51">
      <c r="A66" s="11">
        <v>44386</v>
      </c>
      <c r="B66" s="11">
        <v>44386</v>
      </c>
      <c r="C66" s="12" t="s">
        <v>285</v>
      </c>
      <c r="D66" s="13" t="s">
        <v>286</v>
      </c>
      <c r="E66" s="14" t="s">
        <v>19</v>
      </c>
      <c r="F66" s="14" t="s">
        <v>66</v>
      </c>
      <c r="G66" s="15" t="s">
        <v>116</v>
      </c>
      <c r="H66" s="16">
        <v>0.25</v>
      </c>
      <c r="I66" s="17" t="s">
        <v>46</v>
      </c>
      <c r="J66" s="18">
        <v>150000</v>
      </c>
      <c r="K66" s="19" t="s">
        <v>154</v>
      </c>
      <c r="L66" s="19" t="s">
        <v>287</v>
      </c>
      <c r="M66" s="19" t="s">
        <v>288</v>
      </c>
      <c r="N66" s="20" t="s">
        <v>37</v>
      </c>
      <c r="O66" s="21"/>
      <c r="P66" s="22"/>
      <c r="Q66" s="23"/>
      <c r="R66" s="19"/>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row>
    <row r="67" spans="1:46" ht="34">
      <c r="A67" s="11">
        <v>44386</v>
      </c>
      <c r="B67" s="11">
        <v>44386</v>
      </c>
      <c r="C67" s="12" t="s">
        <v>289</v>
      </c>
      <c r="D67" s="13" t="s">
        <v>290</v>
      </c>
      <c r="E67" s="14" t="s">
        <v>74</v>
      </c>
      <c r="F67" s="14" t="s">
        <v>35</v>
      </c>
      <c r="G67" s="15" t="s">
        <v>131</v>
      </c>
      <c r="H67" s="16">
        <v>0.5</v>
      </c>
      <c r="I67" s="17" t="s">
        <v>54</v>
      </c>
      <c r="J67" s="18">
        <v>64794.86</v>
      </c>
      <c r="K67" s="19" t="s">
        <v>23</v>
      </c>
      <c r="L67" s="19" t="s">
        <v>291</v>
      </c>
      <c r="M67" s="19" t="s">
        <v>292</v>
      </c>
      <c r="N67" s="20" t="s">
        <v>37</v>
      </c>
      <c r="O67" s="21"/>
      <c r="P67" s="22"/>
      <c r="Q67" s="23"/>
      <c r="R67" s="19"/>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row>
    <row r="68" spans="1:46" ht="51">
      <c r="A68" s="11">
        <v>44386</v>
      </c>
      <c r="B68" s="11">
        <v>44389</v>
      </c>
      <c r="C68" s="12" t="s">
        <v>293</v>
      </c>
      <c r="D68" s="13" t="s">
        <v>294</v>
      </c>
      <c r="E68" s="14" t="s">
        <v>19</v>
      </c>
      <c r="F68" s="14" t="s">
        <v>39</v>
      </c>
      <c r="G68" s="15" t="s">
        <v>56</v>
      </c>
      <c r="H68" s="16">
        <v>0</v>
      </c>
      <c r="I68" s="17" t="s">
        <v>54</v>
      </c>
      <c r="J68" s="18">
        <v>50000</v>
      </c>
      <c r="K68" s="19" t="s">
        <v>154</v>
      </c>
      <c r="L68" s="19" t="s">
        <v>295</v>
      </c>
      <c r="M68" s="19" t="s">
        <v>296</v>
      </c>
      <c r="N68" s="20" t="s">
        <v>37</v>
      </c>
      <c r="O68" s="21"/>
      <c r="P68" s="22"/>
      <c r="Q68" s="23"/>
      <c r="R68" s="19"/>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row>
    <row r="69" spans="1:46" ht="51">
      <c r="A69" s="11">
        <v>44389</v>
      </c>
      <c r="B69" s="11">
        <v>44389</v>
      </c>
      <c r="C69" s="12" t="s">
        <v>297</v>
      </c>
      <c r="D69" s="26" t="s">
        <v>298</v>
      </c>
      <c r="E69" s="14" t="s">
        <v>299</v>
      </c>
      <c r="F69" s="14" t="s">
        <v>135</v>
      </c>
      <c r="G69" s="46" t="s">
        <v>242</v>
      </c>
      <c r="H69" s="16">
        <v>0.25</v>
      </c>
      <c r="I69" s="17" t="s">
        <v>28</v>
      </c>
      <c r="J69" s="18">
        <v>100000</v>
      </c>
      <c r="K69" s="19" t="s">
        <v>76</v>
      </c>
      <c r="L69" s="19" t="s">
        <v>300</v>
      </c>
      <c r="M69" s="19" t="s">
        <v>301</v>
      </c>
      <c r="N69" s="14" t="s">
        <v>37</v>
      </c>
      <c r="O69" s="21"/>
      <c r="P69" s="22"/>
      <c r="Q69" s="23"/>
      <c r="R69" s="19" t="s">
        <v>302</v>
      </c>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row>
    <row r="70" spans="1:46" ht="17">
      <c r="A70" s="52"/>
      <c r="B70" s="52"/>
      <c r="C70" s="53"/>
      <c r="D70" s="54"/>
      <c r="E70" s="55"/>
      <c r="F70" s="55"/>
      <c r="G70" s="56"/>
      <c r="H70" s="57"/>
      <c r="I70" s="58"/>
      <c r="J70" s="59"/>
      <c r="K70" s="60"/>
      <c r="L70" s="60"/>
      <c r="M70" s="60"/>
      <c r="N70" s="61"/>
      <c r="O70" s="62"/>
      <c r="P70" s="63"/>
      <c r="Q70" s="64"/>
      <c r="R70" s="60"/>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row>
    <row r="71" spans="1:46" ht="17">
      <c r="A71" s="52"/>
      <c r="B71" s="52"/>
      <c r="C71" s="53"/>
      <c r="D71" s="54"/>
      <c r="E71" s="55"/>
      <c r="F71" s="55"/>
      <c r="G71" s="56"/>
      <c r="H71" s="57"/>
      <c r="I71" s="58"/>
      <c r="J71" s="59"/>
      <c r="K71" s="60"/>
      <c r="L71" s="60"/>
      <c r="M71" s="60"/>
      <c r="N71" s="61"/>
      <c r="O71" s="62"/>
      <c r="P71" s="63"/>
      <c r="Q71" s="64"/>
      <c r="R71" s="60"/>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row>
    <row r="72" spans="1:46" ht="17">
      <c r="A72" s="52"/>
      <c r="B72" s="52"/>
      <c r="C72" s="53"/>
      <c r="D72" s="54"/>
      <c r="E72" s="55"/>
      <c r="F72" s="55"/>
      <c r="G72" s="56"/>
      <c r="H72" s="57"/>
      <c r="I72" s="58"/>
      <c r="J72" s="59"/>
      <c r="K72" s="60"/>
      <c r="L72" s="60"/>
      <c r="M72" s="60"/>
      <c r="N72" s="61"/>
      <c r="O72" s="62"/>
      <c r="P72" s="63"/>
      <c r="Q72" s="64"/>
      <c r="R72" s="60"/>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row>
    <row r="73" spans="1:46" ht="17">
      <c r="A73" s="52"/>
      <c r="B73" s="52"/>
      <c r="C73" s="53"/>
      <c r="D73" s="54"/>
      <c r="E73" s="55"/>
      <c r="F73" s="55"/>
      <c r="G73" s="56"/>
      <c r="H73" s="57"/>
      <c r="I73" s="58"/>
      <c r="J73" s="59"/>
      <c r="K73" s="60"/>
      <c r="L73" s="60"/>
      <c r="M73" s="60"/>
      <c r="N73" s="61"/>
      <c r="O73" s="62"/>
      <c r="P73" s="63"/>
      <c r="Q73" s="64"/>
      <c r="R73" s="60"/>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row>
    <row r="74" spans="1:46" ht="17">
      <c r="A74" s="52"/>
      <c r="B74" s="52"/>
      <c r="C74" s="53"/>
      <c r="D74" s="54"/>
      <c r="E74" s="55"/>
      <c r="F74" s="55"/>
      <c r="G74" s="56"/>
      <c r="H74" s="57"/>
      <c r="I74" s="58"/>
      <c r="J74" s="59"/>
      <c r="K74" s="60"/>
      <c r="L74" s="60"/>
      <c r="M74" s="60"/>
      <c r="N74" s="61"/>
      <c r="O74" s="62"/>
      <c r="P74" s="63"/>
      <c r="Q74" s="64"/>
      <c r="R74" s="60"/>
      <c r="S74" s="51"/>
      <c r="T74" s="51"/>
      <c r="U74" s="5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row>
    <row r="75" spans="1:46" ht="17">
      <c r="A75" s="52"/>
      <c r="B75" s="52"/>
      <c r="C75" s="53"/>
      <c r="D75" s="54"/>
      <c r="E75" s="55"/>
      <c r="F75" s="55"/>
      <c r="G75" s="56"/>
      <c r="H75" s="57"/>
      <c r="I75" s="58"/>
      <c r="J75" s="59"/>
      <c r="K75" s="60"/>
      <c r="L75" s="60"/>
      <c r="M75" s="60"/>
      <c r="N75" s="61"/>
      <c r="O75" s="62"/>
      <c r="P75" s="63"/>
      <c r="Q75" s="64"/>
      <c r="R75" s="60"/>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row>
    <row r="76" spans="1:46" ht="17">
      <c r="A76" s="52"/>
      <c r="B76" s="52"/>
      <c r="C76" s="53"/>
      <c r="D76" s="54"/>
      <c r="E76" s="55"/>
      <c r="F76" s="55"/>
      <c r="G76" s="56"/>
      <c r="H76" s="57"/>
      <c r="I76" s="58"/>
      <c r="J76" s="59"/>
      <c r="K76" s="60"/>
      <c r="L76" s="60"/>
      <c r="M76" s="60"/>
      <c r="N76" s="61"/>
      <c r="O76" s="62"/>
      <c r="P76" s="63"/>
      <c r="Q76" s="64"/>
      <c r="R76" s="60"/>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row>
    <row r="77" spans="1:46" ht="17">
      <c r="A77" s="52"/>
      <c r="B77" s="52"/>
      <c r="C77" s="53"/>
      <c r="D77" s="54"/>
      <c r="E77" s="55"/>
      <c r="F77" s="55"/>
      <c r="G77" s="56"/>
      <c r="H77" s="57"/>
      <c r="I77" s="58"/>
      <c r="J77" s="59"/>
      <c r="K77" s="60"/>
      <c r="L77" s="60"/>
      <c r="M77" s="60"/>
      <c r="N77" s="61"/>
      <c r="O77" s="62"/>
      <c r="P77" s="63"/>
      <c r="Q77" s="64"/>
      <c r="R77" s="60"/>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row>
  </sheetData>
  <autoFilter ref="A1:R69" xr:uid="{00000000-0009-0000-0000-000000000000}"/>
  <phoneticPr fontId="25" type="noConversion"/>
  <dataValidations count="6">
    <dataValidation type="list" errorStyle="warning" allowBlank="1" showErrorMessage="1" sqref="K15" xr:uid="{00000000-0002-0000-0000-000000000000}">
      <formula1>"云服务器,数据库,短信,域名/备案,音视频,商标,安全,others"</formula1>
    </dataValidation>
    <dataValidation type="list" errorStyle="warning" allowBlank="1" showErrorMessage="1" sqref="O15" xr:uid="{00000000-0002-0000-0000-000001000000}">
      <formula1>"2021年"</formula1>
    </dataValidation>
    <dataValidation type="list" errorStyle="warning" allowBlank="1" showErrorMessage="1" sqref="P15" xr:uid="{00000000-0002-0000-0000-000002000000}">
      <formula1>"4月,5月,6月,7月,8月,9月,10月,11月,12月"</formula1>
    </dataValidation>
    <dataValidation type="list" errorStyle="warning" allowBlank="1" showErrorMessage="1" sqref="S16:S17" xr:uid="{00000000-0002-0000-0000-000003000000}">
      <formula1>"1-7,8-14,,15-21,22-31"</formula1>
    </dataValidation>
    <dataValidation type="list" errorStyle="warning" allowBlank="1" showErrorMessage="1" promptTitle="提示" prompt="您选择的不是下拉列表中的选项" sqref="S29" xr:uid="{00000000-0002-0000-0000-000004000000}">
      <formula1>"是,否"</formula1>
    </dataValidation>
    <dataValidation type="list" errorStyle="warning" allowBlank="1" showErrorMessage="1" promptTitle="提示" prompt="您选择的不是下拉列表中的选项" sqref="V16" xr:uid="{00000000-0002-0000-0000-000005000000}">
      <formula1>"企业,个人"</formula1>
    </dataValidation>
  </dataValidations>
  <pageMargins left="0.7" right="0.7" top="0.75" bottom="0.75" header="0.3" footer="0.3"/>
  <ignoredErrors>
    <ignoredError sqref="C18 C36 C59:C64 C67"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60"/>
  <sheetViews>
    <sheetView workbookViewId="0">
      <pane ySplit="1" topLeftCell="A2" activePane="bottomLeft" state="frozen"/>
      <selection pane="bottomLeft"/>
    </sheetView>
  </sheetViews>
  <sheetFormatPr baseColWidth="10" defaultRowHeight="15"/>
  <cols>
    <col min="1" max="3" width="8"/>
    <col min="4" max="4" width="6.5" customWidth="1"/>
    <col min="5" max="5" width="10.5" customWidth="1"/>
    <col min="6" max="6" width="12.83203125" customWidth="1"/>
    <col min="7" max="8" width="18.5" customWidth="1"/>
    <col min="9" max="9" width="16.1640625" customWidth="1"/>
    <col min="10" max="11" width="14.83203125" customWidth="1"/>
    <col min="12" max="27" width="8"/>
  </cols>
  <sheetData>
    <row r="1" spans="1:27" ht="16">
      <c r="A1" s="14" t="s">
        <v>338</v>
      </c>
      <c r="B1" s="14" t="s">
        <v>339</v>
      </c>
      <c r="C1" s="14" t="s">
        <v>2021</v>
      </c>
      <c r="D1" s="14" t="s">
        <v>2022</v>
      </c>
      <c r="E1" s="14" t="s">
        <v>341</v>
      </c>
      <c r="F1" s="14" t="s">
        <v>2023</v>
      </c>
      <c r="G1" s="14" t="s">
        <v>2024</v>
      </c>
      <c r="H1" s="14" t="s">
        <v>344</v>
      </c>
      <c r="I1" s="96" t="s">
        <v>2025</v>
      </c>
      <c r="J1" s="43" t="s">
        <v>2026</v>
      </c>
      <c r="K1" s="43" t="s">
        <v>2027</v>
      </c>
      <c r="L1" s="51"/>
      <c r="M1" s="51"/>
      <c r="N1" s="51"/>
      <c r="O1" s="51"/>
      <c r="P1" s="51"/>
      <c r="Q1" s="51"/>
      <c r="R1" s="51"/>
      <c r="S1" s="51"/>
      <c r="T1" s="51"/>
      <c r="U1" s="51"/>
      <c r="V1" s="51"/>
      <c r="W1" s="51"/>
      <c r="X1" s="51"/>
      <c r="Y1" s="51"/>
      <c r="Z1" s="51"/>
      <c r="AA1" s="51"/>
    </row>
    <row r="2" spans="1:27" ht="16">
      <c r="A2" s="136">
        <v>44382</v>
      </c>
      <c r="B2" s="134" t="s">
        <v>2028</v>
      </c>
      <c r="C2" s="14" t="s">
        <v>135</v>
      </c>
      <c r="D2" s="97">
        <v>28</v>
      </c>
      <c r="E2" s="97">
        <v>11</v>
      </c>
      <c r="F2" s="98">
        <v>168000</v>
      </c>
      <c r="G2" s="14">
        <v>3</v>
      </c>
      <c r="H2" s="14"/>
      <c r="I2" s="99"/>
      <c r="J2" s="51"/>
      <c r="K2" s="51"/>
      <c r="L2" s="51"/>
      <c r="M2" s="51"/>
      <c r="N2" s="51"/>
      <c r="O2" s="51"/>
      <c r="P2" s="51"/>
      <c r="Q2" s="51"/>
      <c r="R2" s="51"/>
      <c r="S2" s="51"/>
      <c r="T2" s="51"/>
      <c r="U2" s="51"/>
      <c r="V2" s="51"/>
      <c r="W2" s="51"/>
      <c r="X2" s="51"/>
      <c r="Y2" s="51"/>
      <c r="Z2" s="51"/>
      <c r="AA2" s="51"/>
    </row>
    <row r="3" spans="1:27" ht="16">
      <c r="A3" s="137"/>
      <c r="B3" s="135"/>
      <c r="C3" s="14" t="s">
        <v>337</v>
      </c>
      <c r="D3" s="97">
        <v>32</v>
      </c>
      <c r="E3" s="97">
        <v>4</v>
      </c>
      <c r="F3" s="98">
        <v>20200</v>
      </c>
      <c r="G3" s="97">
        <v>0</v>
      </c>
      <c r="H3" s="97"/>
      <c r="I3" s="100"/>
      <c r="J3" s="51"/>
      <c r="K3" s="51"/>
      <c r="L3" s="51"/>
      <c r="M3" s="51"/>
      <c r="N3" s="51"/>
      <c r="O3" s="51"/>
      <c r="P3" s="51"/>
      <c r="Q3" s="51"/>
      <c r="R3" s="51"/>
      <c r="S3" s="51"/>
      <c r="T3" s="51"/>
      <c r="U3" s="51"/>
      <c r="V3" s="51"/>
      <c r="W3" s="51"/>
      <c r="X3" s="51"/>
      <c r="Y3" s="51"/>
      <c r="Z3" s="51"/>
      <c r="AA3" s="51"/>
    </row>
    <row r="4" spans="1:27" ht="16">
      <c r="A4" s="137"/>
      <c r="B4" s="135"/>
      <c r="C4" s="14" t="s">
        <v>66</v>
      </c>
      <c r="D4" s="14">
        <v>39</v>
      </c>
      <c r="E4" s="14">
        <v>7</v>
      </c>
      <c r="F4" s="98">
        <v>77014</v>
      </c>
      <c r="G4" s="97">
        <v>0</v>
      </c>
      <c r="H4" s="97"/>
      <c r="I4" s="99"/>
      <c r="J4" s="51"/>
      <c r="K4" s="51"/>
      <c r="L4" s="51"/>
      <c r="M4" s="51"/>
      <c r="N4" s="51"/>
      <c r="O4" s="51"/>
      <c r="P4" s="51"/>
      <c r="Q4" s="51"/>
      <c r="R4" s="51"/>
      <c r="S4" s="51"/>
      <c r="T4" s="51"/>
      <c r="U4" s="51"/>
      <c r="V4" s="51"/>
      <c r="W4" s="51"/>
      <c r="X4" s="51"/>
      <c r="Y4" s="51"/>
      <c r="Z4" s="51"/>
      <c r="AA4" s="51"/>
    </row>
    <row r="5" spans="1:27" ht="16">
      <c r="A5" s="137"/>
      <c r="B5" s="135"/>
      <c r="C5" s="14" t="s">
        <v>336</v>
      </c>
      <c r="D5" s="97">
        <v>14</v>
      </c>
      <c r="E5" s="97">
        <v>3</v>
      </c>
      <c r="F5" s="98">
        <v>33400</v>
      </c>
      <c r="G5" s="97">
        <v>0</v>
      </c>
      <c r="H5" s="97"/>
      <c r="I5" s="100"/>
      <c r="J5" s="51"/>
      <c r="K5" s="51"/>
      <c r="L5" s="51"/>
      <c r="M5" s="51"/>
      <c r="N5" s="51"/>
      <c r="O5" s="51"/>
      <c r="P5" s="51"/>
      <c r="Q5" s="51"/>
      <c r="R5" s="51"/>
      <c r="S5" s="51"/>
      <c r="T5" s="51"/>
      <c r="U5" s="51"/>
      <c r="V5" s="51"/>
      <c r="W5" s="51"/>
      <c r="X5" s="51"/>
      <c r="Y5" s="51"/>
      <c r="Z5" s="51"/>
      <c r="AA5" s="51"/>
    </row>
    <row r="6" spans="1:27" ht="16">
      <c r="A6" s="137"/>
      <c r="B6" s="134" t="s">
        <v>2029</v>
      </c>
      <c r="C6" s="14" t="s">
        <v>20</v>
      </c>
      <c r="D6" s="97">
        <v>75</v>
      </c>
      <c r="E6" s="97">
        <v>7</v>
      </c>
      <c r="F6" s="98">
        <v>68025</v>
      </c>
      <c r="G6" s="97">
        <v>3</v>
      </c>
      <c r="H6" s="97"/>
      <c r="I6" s="99"/>
      <c r="J6" s="51"/>
      <c r="K6" s="51"/>
      <c r="L6" s="51"/>
      <c r="M6" s="51"/>
      <c r="N6" s="51"/>
      <c r="O6" s="51"/>
      <c r="P6" s="51"/>
      <c r="Q6" s="51"/>
      <c r="R6" s="51"/>
      <c r="S6" s="51"/>
      <c r="T6" s="51"/>
      <c r="U6" s="51"/>
      <c r="V6" s="51"/>
      <c r="W6" s="51"/>
      <c r="X6" s="51"/>
      <c r="Y6" s="51"/>
      <c r="Z6" s="51"/>
      <c r="AA6" s="51"/>
    </row>
    <row r="7" spans="1:27" ht="16">
      <c r="A7" s="137"/>
      <c r="B7" s="135"/>
      <c r="C7" s="14" t="s">
        <v>35</v>
      </c>
      <c r="D7" s="97">
        <v>117</v>
      </c>
      <c r="E7" s="97">
        <v>5</v>
      </c>
      <c r="F7" s="98">
        <v>54548</v>
      </c>
      <c r="G7" s="97">
        <v>2</v>
      </c>
      <c r="H7" s="97"/>
      <c r="I7" s="99"/>
      <c r="J7" s="51"/>
      <c r="K7" s="51"/>
      <c r="L7" s="51"/>
      <c r="M7" s="51"/>
      <c r="N7" s="51"/>
      <c r="O7" s="51"/>
      <c r="P7" s="51"/>
      <c r="Q7" s="51"/>
      <c r="R7" s="51"/>
      <c r="S7" s="51"/>
      <c r="T7" s="51"/>
      <c r="U7" s="51"/>
      <c r="V7" s="51"/>
      <c r="W7" s="51"/>
      <c r="X7" s="51"/>
      <c r="Y7" s="51"/>
      <c r="Z7" s="51"/>
      <c r="AA7" s="51"/>
    </row>
    <row r="8" spans="1:27" ht="16">
      <c r="A8" s="137"/>
      <c r="B8" s="139"/>
      <c r="C8" s="101" t="s">
        <v>39</v>
      </c>
      <c r="D8" s="102">
        <v>91</v>
      </c>
      <c r="E8" s="102">
        <v>4</v>
      </c>
      <c r="F8" s="98">
        <v>70883</v>
      </c>
      <c r="G8" s="102">
        <v>0</v>
      </c>
      <c r="H8" s="102"/>
      <c r="I8" s="103"/>
      <c r="J8" s="51"/>
      <c r="K8" s="51"/>
      <c r="L8" s="51"/>
      <c r="M8" s="51"/>
      <c r="N8" s="51"/>
      <c r="O8" s="51"/>
      <c r="P8" s="51"/>
      <c r="Q8" s="51"/>
      <c r="R8" s="51"/>
      <c r="S8" s="51"/>
      <c r="T8" s="51"/>
      <c r="U8" s="51"/>
      <c r="V8" s="51"/>
      <c r="W8" s="51"/>
      <c r="X8" s="51"/>
      <c r="Y8" s="51"/>
      <c r="Z8" s="51"/>
      <c r="AA8" s="51"/>
    </row>
    <row r="9" spans="1:27" ht="16">
      <c r="A9" s="137"/>
      <c r="B9" s="104" t="s">
        <v>350</v>
      </c>
      <c r="C9" s="105"/>
      <c r="D9" s="106">
        <f>D2+D3+D4+D5+D6+D7+D8</f>
        <v>396</v>
      </c>
      <c r="E9" s="106">
        <f>E2+E3+E4+E5+E6+E7+E8</f>
        <v>41</v>
      </c>
      <c r="F9" s="106">
        <f>F2+F3+F4+F5+F6+F7+F8</f>
        <v>492070</v>
      </c>
      <c r="G9" s="106">
        <f>G2+G3+G4+G5+G6+G7+G8</f>
        <v>8</v>
      </c>
      <c r="H9" s="106"/>
      <c r="I9" s="107">
        <f>I2+I4+I6+I7+I8</f>
        <v>0</v>
      </c>
      <c r="J9" s="106">
        <v>6</v>
      </c>
      <c r="K9" s="108">
        <v>130619</v>
      </c>
      <c r="L9" s="51"/>
      <c r="M9" s="51"/>
      <c r="N9" s="51"/>
      <c r="O9" s="51"/>
      <c r="P9" s="51"/>
      <c r="Q9" s="51"/>
      <c r="R9" s="51"/>
      <c r="S9" s="51"/>
      <c r="T9" s="51"/>
      <c r="U9" s="51"/>
      <c r="V9" s="51"/>
      <c r="W9" s="51"/>
      <c r="X9" s="51"/>
      <c r="Y9" s="51"/>
      <c r="Z9" s="51"/>
      <c r="AA9" s="51"/>
    </row>
    <row r="10" spans="1:27" ht="16">
      <c r="A10" s="138"/>
      <c r="B10" s="104" t="s">
        <v>351</v>
      </c>
      <c r="C10" s="51"/>
      <c r="D10" s="51"/>
      <c r="E10" s="51"/>
      <c r="F10" s="109"/>
      <c r="G10" s="51"/>
      <c r="H10" s="51"/>
      <c r="I10" s="109"/>
      <c r="J10" s="106">
        <v>9</v>
      </c>
      <c r="K10" s="108">
        <v>169296.2</v>
      </c>
      <c r="L10" s="51"/>
      <c r="M10" s="51"/>
      <c r="N10" s="51"/>
      <c r="O10" s="51"/>
      <c r="P10" s="51"/>
      <c r="Q10" s="51"/>
      <c r="R10" s="51"/>
      <c r="S10" s="51"/>
      <c r="T10" s="51"/>
      <c r="U10" s="51"/>
      <c r="V10" s="51"/>
      <c r="W10" s="51"/>
      <c r="X10" s="51"/>
      <c r="Y10" s="51"/>
      <c r="Z10" s="51"/>
      <c r="AA10" s="51"/>
    </row>
    <row r="11" spans="1:27" ht="16">
      <c r="A11" s="110"/>
      <c r="B11" s="55"/>
      <c r="C11" s="55"/>
      <c r="D11" s="111"/>
      <c r="E11" s="111"/>
      <c r="F11" s="111"/>
      <c r="G11" s="55"/>
      <c r="H11" s="55"/>
      <c r="I11" s="45"/>
      <c r="J11" s="51"/>
      <c r="K11" s="51"/>
      <c r="L11" s="51"/>
      <c r="M11" s="51"/>
      <c r="N11" s="51"/>
      <c r="O11" s="51"/>
      <c r="P11" s="51"/>
      <c r="Q11" s="51"/>
      <c r="R11" s="51"/>
      <c r="S11" s="51"/>
      <c r="T11" s="51"/>
      <c r="U11" s="51"/>
      <c r="V11" s="51"/>
      <c r="W11" s="51"/>
      <c r="X11" s="51"/>
      <c r="Y11" s="51"/>
      <c r="Z11" s="51"/>
      <c r="AA11" s="51"/>
    </row>
    <row r="12" spans="1:27" ht="16">
      <c r="A12" s="140">
        <v>44383</v>
      </c>
      <c r="B12" s="134" t="s">
        <v>2028</v>
      </c>
      <c r="C12" s="14" t="s">
        <v>135</v>
      </c>
      <c r="D12" s="97">
        <f t="shared" ref="D12:D18" si="0">D2+E2</f>
        <v>39</v>
      </c>
      <c r="E12" s="112">
        <v>7</v>
      </c>
      <c r="F12" s="98">
        <v>64165</v>
      </c>
      <c r="G12" s="98">
        <v>0</v>
      </c>
      <c r="H12" s="98"/>
      <c r="I12" s="113"/>
      <c r="J12" s="112"/>
      <c r="K12" s="114"/>
      <c r="L12" s="51"/>
      <c r="M12" s="51"/>
      <c r="N12" s="51"/>
      <c r="O12" s="51"/>
      <c r="P12" s="51"/>
      <c r="Q12" s="51"/>
      <c r="R12" s="51"/>
      <c r="S12" s="51"/>
      <c r="T12" s="51"/>
      <c r="U12" s="51"/>
      <c r="V12" s="51"/>
      <c r="W12" s="51"/>
      <c r="X12" s="51"/>
      <c r="Y12" s="51"/>
      <c r="Z12" s="51"/>
      <c r="AA12" s="51"/>
    </row>
    <row r="13" spans="1:27" ht="16">
      <c r="A13" s="135"/>
      <c r="B13" s="135"/>
      <c r="C13" s="14" t="s">
        <v>337</v>
      </c>
      <c r="D13" s="97">
        <f t="shared" si="0"/>
        <v>36</v>
      </c>
      <c r="E13" s="112">
        <v>14</v>
      </c>
      <c r="F13" s="98">
        <v>115308</v>
      </c>
      <c r="G13" s="112">
        <v>0</v>
      </c>
      <c r="H13" s="112"/>
      <c r="I13" s="115"/>
      <c r="J13" s="112"/>
      <c r="K13" s="116"/>
      <c r="L13" s="51"/>
      <c r="M13" s="51"/>
      <c r="N13" s="51"/>
      <c r="O13" s="51"/>
      <c r="P13" s="51"/>
      <c r="Q13" s="51"/>
      <c r="R13" s="51"/>
      <c r="S13" s="51"/>
      <c r="T13" s="51"/>
      <c r="U13" s="51"/>
      <c r="V13" s="51"/>
      <c r="W13" s="51"/>
      <c r="X13" s="51"/>
      <c r="Y13" s="51"/>
      <c r="Z13" s="51"/>
      <c r="AA13" s="51"/>
    </row>
    <row r="14" spans="1:27" ht="16">
      <c r="A14" s="135"/>
      <c r="B14" s="135"/>
      <c r="C14" s="14" t="s">
        <v>66</v>
      </c>
      <c r="D14" s="97">
        <f t="shared" si="0"/>
        <v>46</v>
      </c>
      <c r="E14" s="112">
        <v>5</v>
      </c>
      <c r="F14" s="98">
        <v>24346</v>
      </c>
      <c r="G14" s="112">
        <v>0</v>
      </c>
      <c r="H14" s="112"/>
      <c r="I14" s="113"/>
      <c r="J14" s="112"/>
      <c r="K14" s="114"/>
      <c r="L14" s="51"/>
      <c r="M14" s="51"/>
      <c r="N14" s="51"/>
      <c r="O14" s="51"/>
      <c r="P14" s="51"/>
      <c r="Q14" s="51"/>
      <c r="R14" s="51"/>
      <c r="S14" s="51"/>
      <c r="T14" s="51"/>
      <c r="U14" s="51"/>
      <c r="V14" s="51"/>
      <c r="W14" s="51"/>
      <c r="X14" s="51"/>
      <c r="Y14" s="51"/>
      <c r="Z14" s="51"/>
      <c r="AA14" s="51"/>
    </row>
    <row r="15" spans="1:27" ht="16">
      <c r="A15" s="135"/>
      <c r="B15" s="135"/>
      <c r="C15" s="14" t="s">
        <v>336</v>
      </c>
      <c r="D15" s="97">
        <f t="shared" si="0"/>
        <v>17</v>
      </c>
      <c r="E15" s="112">
        <v>5</v>
      </c>
      <c r="F15" s="98">
        <v>92630</v>
      </c>
      <c r="G15" s="98">
        <v>0</v>
      </c>
      <c r="H15" s="98"/>
      <c r="I15" s="115"/>
      <c r="J15" s="112"/>
      <c r="K15" s="114"/>
      <c r="L15" s="51"/>
      <c r="M15" s="51"/>
      <c r="N15" s="51"/>
      <c r="O15" s="51"/>
      <c r="P15" s="51"/>
      <c r="Q15" s="51"/>
      <c r="R15" s="51"/>
      <c r="S15" s="51"/>
      <c r="T15" s="51"/>
      <c r="U15" s="51"/>
      <c r="V15" s="51"/>
      <c r="W15" s="51"/>
      <c r="X15" s="51"/>
      <c r="Y15" s="51"/>
      <c r="Z15" s="51"/>
      <c r="AA15" s="51"/>
    </row>
    <row r="16" spans="1:27" ht="16">
      <c r="A16" s="135"/>
      <c r="B16" s="134" t="s">
        <v>2029</v>
      </c>
      <c r="C16" s="14" t="s">
        <v>20</v>
      </c>
      <c r="D16" s="97">
        <f t="shared" si="0"/>
        <v>82</v>
      </c>
      <c r="E16" s="112">
        <v>10</v>
      </c>
      <c r="F16" s="112">
        <v>48925</v>
      </c>
      <c r="G16" s="112">
        <v>0</v>
      </c>
      <c r="H16" s="112"/>
      <c r="I16" s="113"/>
      <c r="J16" s="112"/>
      <c r="K16" s="114"/>
      <c r="L16" s="51"/>
      <c r="M16" s="51"/>
      <c r="N16" s="51"/>
      <c r="O16" s="51"/>
      <c r="P16" s="51"/>
      <c r="Q16" s="51"/>
      <c r="R16" s="51"/>
      <c r="S16" s="51"/>
      <c r="T16" s="51"/>
      <c r="U16" s="51"/>
      <c r="V16" s="51"/>
      <c r="W16" s="51"/>
      <c r="X16" s="51"/>
      <c r="Y16" s="51"/>
      <c r="Z16" s="51"/>
      <c r="AA16" s="51"/>
    </row>
    <row r="17" spans="1:27" ht="16">
      <c r="A17" s="135"/>
      <c r="B17" s="135"/>
      <c r="C17" s="14" t="s">
        <v>35</v>
      </c>
      <c r="D17" s="97">
        <f t="shared" si="0"/>
        <v>122</v>
      </c>
      <c r="E17" s="112">
        <v>6</v>
      </c>
      <c r="F17" s="112">
        <v>26880</v>
      </c>
      <c r="G17" s="112">
        <v>0</v>
      </c>
      <c r="H17" s="112"/>
      <c r="I17" s="113"/>
      <c r="J17" s="112"/>
      <c r="K17" s="114"/>
      <c r="L17" s="51"/>
      <c r="M17" s="51"/>
      <c r="N17" s="51"/>
      <c r="O17" s="51"/>
      <c r="P17" s="51"/>
      <c r="Q17" s="51"/>
      <c r="R17" s="51"/>
      <c r="S17" s="51"/>
      <c r="T17" s="51"/>
      <c r="U17" s="51"/>
      <c r="V17" s="51"/>
      <c r="W17" s="51"/>
      <c r="X17" s="51"/>
      <c r="Y17" s="51"/>
      <c r="Z17" s="51"/>
      <c r="AA17" s="51"/>
    </row>
    <row r="18" spans="1:27" ht="16">
      <c r="A18" s="135"/>
      <c r="B18" s="135"/>
      <c r="C18" s="14" t="s">
        <v>39</v>
      </c>
      <c r="D18" s="97">
        <f t="shared" si="0"/>
        <v>95</v>
      </c>
      <c r="E18" s="112">
        <v>8</v>
      </c>
      <c r="F18" s="112">
        <v>54420</v>
      </c>
      <c r="G18" s="112">
        <v>2</v>
      </c>
      <c r="H18" s="112"/>
      <c r="I18" s="113"/>
      <c r="J18" s="112"/>
      <c r="K18" s="114"/>
      <c r="L18" s="51"/>
      <c r="M18" s="51"/>
      <c r="N18" s="51"/>
      <c r="O18" s="51"/>
      <c r="P18" s="51"/>
      <c r="Q18" s="51"/>
      <c r="R18" s="51"/>
      <c r="S18" s="51"/>
      <c r="T18" s="51"/>
      <c r="U18" s="51"/>
      <c r="V18" s="51"/>
      <c r="W18" s="51"/>
      <c r="X18" s="51"/>
      <c r="Y18" s="51"/>
      <c r="Z18" s="51"/>
      <c r="AA18" s="51"/>
    </row>
    <row r="19" spans="1:27" ht="16">
      <c r="A19" s="51"/>
      <c r="B19" s="104" t="s">
        <v>350</v>
      </c>
      <c r="C19" s="105"/>
      <c r="D19" s="106">
        <f>D12+D13+D14+D15+D16+D17+D18</f>
        <v>437</v>
      </c>
      <c r="E19" s="106">
        <f>E12+E13+E14+E15+E16+E17+E18</f>
        <v>55</v>
      </c>
      <c r="F19" s="117">
        <f>F12+F13+F14+F15+F16+F17+F18</f>
        <v>426674</v>
      </c>
      <c r="G19" s="117">
        <f>G12+G13+G14+G15+G16+G17+G18</f>
        <v>2</v>
      </c>
      <c r="H19" s="117"/>
      <c r="I19" s="118">
        <f>I12+I14+I16+I17+I18</f>
        <v>0</v>
      </c>
      <c r="J19" s="106">
        <v>21</v>
      </c>
      <c r="K19" s="108"/>
      <c r="L19" s="51"/>
      <c r="M19" s="51"/>
      <c r="N19" s="51"/>
      <c r="O19" s="51"/>
      <c r="P19" s="51"/>
      <c r="Q19" s="51"/>
      <c r="R19" s="51"/>
      <c r="S19" s="51"/>
      <c r="T19" s="51"/>
      <c r="U19" s="51"/>
      <c r="V19" s="51"/>
      <c r="W19" s="51"/>
      <c r="X19" s="51"/>
      <c r="Y19" s="51"/>
      <c r="Z19" s="51"/>
      <c r="AA19" s="51"/>
    </row>
    <row r="20" spans="1:27" ht="16">
      <c r="A20" s="51"/>
      <c r="B20" s="104" t="s">
        <v>351</v>
      </c>
      <c r="C20" s="51"/>
      <c r="D20" s="51"/>
      <c r="E20" s="51"/>
      <c r="F20" s="109"/>
      <c r="G20" s="51"/>
      <c r="H20" s="51"/>
      <c r="I20" s="109"/>
      <c r="J20" s="106">
        <f>COUNT(重点客户!B11:B21)</f>
        <v>11</v>
      </c>
      <c r="K20" s="108">
        <f>SUM(重点客户!H11:H21)</f>
        <v>110475.03</v>
      </c>
      <c r="L20" s="51"/>
      <c r="M20" s="51"/>
      <c r="N20" s="51"/>
      <c r="O20" s="51"/>
      <c r="P20" s="51"/>
      <c r="Q20" s="51"/>
      <c r="R20" s="51"/>
      <c r="S20" s="51"/>
      <c r="T20" s="51"/>
      <c r="U20" s="51"/>
      <c r="V20" s="51"/>
      <c r="W20" s="51"/>
      <c r="X20" s="51"/>
      <c r="Y20" s="51"/>
      <c r="Z20" s="51"/>
      <c r="AA20" s="51"/>
    </row>
    <row r="22" spans="1:27" ht="16">
      <c r="A22" s="140">
        <v>44384</v>
      </c>
      <c r="B22" s="134" t="s">
        <v>2028</v>
      </c>
      <c r="C22" s="14" t="s">
        <v>135</v>
      </c>
      <c r="D22" s="97">
        <f t="shared" ref="D22:D28" si="1">D12+E12</f>
        <v>46</v>
      </c>
      <c r="E22" s="112">
        <v>5</v>
      </c>
      <c r="F22" s="98">
        <v>81000</v>
      </c>
      <c r="G22" s="98">
        <v>2</v>
      </c>
      <c r="H22" s="98"/>
      <c r="I22" s="113"/>
      <c r="J22" s="112"/>
      <c r="K22" s="114"/>
      <c r="L22" s="51"/>
      <c r="M22" s="51"/>
      <c r="N22" s="51"/>
      <c r="O22" s="51"/>
      <c r="P22" s="51"/>
      <c r="Q22" s="51"/>
      <c r="R22" s="51"/>
      <c r="S22" s="51"/>
      <c r="T22" s="51"/>
      <c r="U22" s="51"/>
      <c r="V22" s="51"/>
      <c r="W22" s="51"/>
      <c r="X22" s="51"/>
      <c r="Y22" s="51"/>
      <c r="Z22" s="51"/>
      <c r="AA22" s="51"/>
    </row>
    <row r="23" spans="1:27" ht="16">
      <c r="A23" s="135"/>
      <c r="B23" s="135"/>
      <c r="C23" s="14" t="s">
        <v>337</v>
      </c>
      <c r="D23" s="97">
        <f t="shared" si="1"/>
        <v>50</v>
      </c>
      <c r="E23" s="112">
        <v>9</v>
      </c>
      <c r="F23" s="98">
        <v>42400</v>
      </c>
      <c r="G23" s="112">
        <v>0</v>
      </c>
      <c r="H23" s="112"/>
      <c r="I23" s="115"/>
      <c r="J23" s="112"/>
      <c r="K23" s="116"/>
      <c r="L23" s="51"/>
      <c r="M23" s="51"/>
      <c r="N23" s="51"/>
      <c r="O23" s="51"/>
      <c r="P23" s="51"/>
      <c r="Q23" s="51"/>
      <c r="R23" s="51"/>
      <c r="S23" s="51"/>
      <c r="T23" s="51"/>
      <c r="U23" s="51"/>
      <c r="V23" s="51"/>
      <c r="W23" s="51"/>
      <c r="X23" s="51"/>
      <c r="Y23" s="51"/>
      <c r="Z23" s="51"/>
      <c r="AA23" s="51"/>
    </row>
    <row r="24" spans="1:27" ht="16">
      <c r="A24" s="135"/>
      <c r="B24" s="135"/>
      <c r="C24" s="14" t="s">
        <v>66</v>
      </c>
      <c r="D24" s="97">
        <f t="shared" si="1"/>
        <v>51</v>
      </c>
      <c r="E24" s="112">
        <v>1</v>
      </c>
      <c r="F24" s="98">
        <v>20000</v>
      </c>
      <c r="G24" s="112">
        <v>1</v>
      </c>
      <c r="H24" s="112"/>
      <c r="I24" s="113"/>
      <c r="J24" s="112"/>
      <c r="K24" s="114"/>
      <c r="L24" s="51"/>
      <c r="M24" s="51"/>
      <c r="N24" s="51"/>
      <c r="O24" s="51"/>
      <c r="P24" s="51"/>
      <c r="Q24" s="51"/>
      <c r="R24" s="51"/>
      <c r="S24" s="51"/>
      <c r="T24" s="51"/>
      <c r="U24" s="51"/>
      <c r="V24" s="51"/>
      <c r="W24" s="51"/>
      <c r="X24" s="51"/>
      <c r="Y24" s="51"/>
      <c r="Z24" s="51"/>
      <c r="AA24" s="51"/>
    </row>
    <row r="25" spans="1:27" ht="16">
      <c r="A25" s="135"/>
      <c r="B25" s="135"/>
      <c r="C25" s="14" t="s">
        <v>336</v>
      </c>
      <c r="D25" s="97">
        <f t="shared" si="1"/>
        <v>22</v>
      </c>
      <c r="E25" s="112">
        <v>5</v>
      </c>
      <c r="F25" s="98">
        <v>37000</v>
      </c>
      <c r="G25" s="98">
        <v>0</v>
      </c>
      <c r="H25" s="98"/>
      <c r="I25" s="115"/>
      <c r="J25" s="112"/>
      <c r="K25" s="114"/>
      <c r="L25" s="51"/>
      <c r="M25" s="51"/>
      <c r="N25" s="51"/>
      <c r="O25" s="51"/>
      <c r="P25" s="51"/>
      <c r="Q25" s="51"/>
      <c r="R25" s="51"/>
      <c r="S25" s="51"/>
      <c r="T25" s="51"/>
      <c r="U25" s="51"/>
      <c r="V25" s="51"/>
      <c r="W25" s="51"/>
      <c r="X25" s="51"/>
      <c r="Y25" s="51"/>
      <c r="Z25" s="51"/>
      <c r="AA25" s="51"/>
    </row>
    <row r="26" spans="1:27" ht="16">
      <c r="A26" s="135"/>
      <c r="B26" s="134" t="s">
        <v>2029</v>
      </c>
      <c r="C26" s="14" t="s">
        <v>20</v>
      </c>
      <c r="D26" s="97">
        <f t="shared" si="1"/>
        <v>92</v>
      </c>
      <c r="E26" s="112">
        <v>4</v>
      </c>
      <c r="F26" s="112">
        <v>54256</v>
      </c>
      <c r="G26" s="112">
        <v>1</v>
      </c>
      <c r="H26" s="112"/>
      <c r="I26" s="113"/>
      <c r="J26" s="112"/>
      <c r="K26" s="114"/>
      <c r="L26" s="51"/>
      <c r="M26" s="51"/>
      <c r="N26" s="51"/>
      <c r="O26" s="51"/>
      <c r="P26" s="51"/>
      <c r="Q26" s="51"/>
      <c r="R26" s="51"/>
      <c r="S26" s="51"/>
      <c r="T26" s="51"/>
      <c r="U26" s="51"/>
      <c r="V26" s="51"/>
      <c r="W26" s="51"/>
      <c r="X26" s="51"/>
      <c r="Y26" s="51"/>
      <c r="Z26" s="51"/>
      <c r="AA26" s="51"/>
    </row>
    <row r="27" spans="1:27" ht="16">
      <c r="A27" s="135"/>
      <c r="B27" s="135"/>
      <c r="C27" s="14" t="s">
        <v>35</v>
      </c>
      <c r="D27" s="97">
        <f t="shared" si="1"/>
        <v>128</v>
      </c>
      <c r="E27" s="112">
        <v>13</v>
      </c>
      <c r="F27" s="112">
        <v>108900</v>
      </c>
      <c r="G27" s="112">
        <v>0</v>
      </c>
      <c r="H27" s="112"/>
      <c r="I27" s="113"/>
      <c r="J27" s="112"/>
      <c r="K27" s="114"/>
      <c r="L27" s="51"/>
      <c r="M27" s="51"/>
      <c r="N27" s="51"/>
      <c r="O27" s="51"/>
      <c r="P27" s="51"/>
      <c r="Q27" s="51"/>
      <c r="R27" s="51"/>
      <c r="S27" s="51"/>
      <c r="T27" s="51"/>
      <c r="U27" s="51"/>
      <c r="V27" s="51"/>
      <c r="W27" s="51"/>
      <c r="X27" s="51"/>
      <c r="Y27" s="51"/>
      <c r="Z27" s="51"/>
      <c r="AA27" s="51"/>
    </row>
    <row r="28" spans="1:27" ht="16">
      <c r="A28" s="135"/>
      <c r="B28" s="135"/>
      <c r="C28" s="14" t="s">
        <v>39</v>
      </c>
      <c r="D28" s="97">
        <f t="shared" si="1"/>
        <v>103</v>
      </c>
      <c r="E28" s="112">
        <v>7</v>
      </c>
      <c r="F28" s="112">
        <v>46267</v>
      </c>
      <c r="G28" s="112">
        <v>0</v>
      </c>
      <c r="H28" s="112"/>
      <c r="I28" s="113"/>
      <c r="J28" s="112"/>
      <c r="K28" s="114"/>
      <c r="L28" s="51"/>
      <c r="M28" s="51"/>
      <c r="N28" s="51"/>
      <c r="O28" s="51"/>
      <c r="P28" s="51"/>
      <c r="Q28" s="51"/>
      <c r="R28" s="51"/>
      <c r="S28" s="51"/>
      <c r="T28" s="51"/>
      <c r="U28" s="51"/>
      <c r="V28" s="51"/>
      <c r="W28" s="51"/>
      <c r="X28" s="51"/>
      <c r="Y28" s="51"/>
      <c r="Z28" s="51"/>
      <c r="AA28" s="51"/>
    </row>
    <row r="29" spans="1:27" ht="16">
      <c r="A29" s="51"/>
      <c r="B29" s="104" t="s">
        <v>350</v>
      </c>
      <c r="C29" s="105"/>
      <c r="D29" s="106">
        <f>D22+D23+D24+D25+D26+D27+D28</f>
        <v>492</v>
      </c>
      <c r="E29" s="106">
        <f>E22+E23+E24+E25+E26+E27+E28</f>
        <v>44</v>
      </c>
      <c r="F29" s="117">
        <f>F22+F23+F24+F25+F26+F27+F28</f>
        <v>389823</v>
      </c>
      <c r="G29" s="117">
        <f>G22+G23+G24+G25+G26+G27+G28</f>
        <v>4</v>
      </c>
      <c r="H29" s="117"/>
      <c r="I29" s="118">
        <f>I22+I24+I26+I27+I28</f>
        <v>0</v>
      </c>
      <c r="J29" s="106"/>
      <c r="K29" s="108"/>
      <c r="L29" s="51"/>
      <c r="M29" s="51"/>
      <c r="N29" s="51"/>
      <c r="O29" s="51"/>
      <c r="P29" s="51"/>
      <c r="Q29" s="51"/>
      <c r="R29" s="51"/>
      <c r="S29" s="51"/>
      <c r="T29" s="51"/>
      <c r="U29" s="51"/>
      <c r="V29" s="51"/>
      <c r="W29" s="51"/>
      <c r="X29" s="51"/>
      <c r="Y29" s="51"/>
      <c r="Z29" s="51"/>
      <c r="AA29" s="51"/>
    </row>
    <row r="30" spans="1:27" ht="16">
      <c r="A30" s="51"/>
      <c r="B30" s="104" t="s">
        <v>351</v>
      </c>
      <c r="C30" s="51"/>
      <c r="D30" s="51"/>
      <c r="E30" s="51"/>
      <c r="F30" s="51"/>
      <c r="G30" s="51"/>
      <c r="H30" s="51"/>
      <c r="I30" s="51"/>
      <c r="J30" s="106"/>
      <c r="K30" s="108"/>
      <c r="L30" s="51"/>
      <c r="M30" s="51"/>
      <c r="N30" s="51"/>
      <c r="O30" s="51"/>
      <c r="P30" s="51"/>
      <c r="Q30" s="51"/>
      <c r="R30" s="51"/>
      <c r="S30" s="51"/>
      <c r="T30" s="51"/>
      <c r="U30" s="51"/>
      <c r="V30" s="51"/>
      <c r="W30" s="51"/>
      <c r="X30" s="51"/>
      <c r="Y30" s="51"/>
      <c r="Z30" s="51"/>
      <c r="AA30" s="51"/>
    </row>
    <row r="32" spans="1:27" ht="16">
      <c r="A32" s="140">
        <v>44385</v>
      </c>
      <c r="B32" s="134" t="s">
        <v>2028</v>
      </c>
      <c r="C32" s="14" t="s">
        <v>135</v>
      </c>
      <c r="D32" s="112">
        <f t="shared" ref="D32:D38" si="2">D22+E22</f>
        <v>51</v>
      </c>
      <c r="E32" s="112">
        <v>13</v>
      </c>
      <c r="F32" s="98">
        <v>104027</v>
      </c>
      <c r="G32" s="98">
        <v>1</v>
      </c>
      <c r="H32" s="98"/>
      <c r="I32" s="113"/>
      <c r="J32" s="112"/>
      <c r="K32" s="114"/>
      <c r="L32" s="51"/>
      <c r="M32" s="51"/>
      <c r="N32" s="51"/>
      <c r="O32" s="51"/>
      <c r="P32" s="51"/>
      <c r="Q32" s="51"/>
      <c r="R32" s="51"/>
      <c r="S32" s="51"/>
      <c r="T32" s="51"/>
      <c r="U32" s="51"/>
      <c r="V32" s="51"/>
      <c r="W32" s="51"/>
      <c r="X32" s="51"/>
      <c r="Y32" s="51"/>
      <c r="Z32" s="51"/>
      <c r="AA32" s="51"/>
    </row>
    <row r="33" spans="1:27" ht="16">
      <c r="A33" s="135"/>
      <c r="B33" s="135"/>
      <c r="C33" s="14" t="s">
        <v>337</v>
      </c>
      <c r="D33" s="112">
        <f t="shared" si="2"/>
        <v>59</v>
      </c>
      <c r="E33" s="112">
        <v>8</v>
      </c>
      <c r="F33" s="98">
        <v>61350</v>
      </c>
      <c r="G33" s="112">
        <v>0</v>
      </c>
      <c r="H33" s="112"/>
      <c r="I33" s="115"/>
      <c r="J33" s="112"/>
      <c r="K33" s="116"/>
      <c r="L33" s="51"/>
      <c r="M33" s="51"/>
      <c r="N33" s="51"/>
      <c r="O33" s="51"/>
      <c r="P33" s="51"/>
      <c r="Q33" s="51"/>
      <c r="R33" s="51"/>
      <c r="S33" s="51"/>
      <c r="T33" s="51"/>
      <c r="U33" s="51"/>
      <c r="V33" s="51"/>
      <c r="W33" s="51"/>
      <c r="X33" s="51"/>
      <c r="Y33" s="51"/>
      <c r="Z33" s="51"/>
      <c r="AA33" s="51"/>
    </row>
    <row r="34" spans="1:27" ht="16">
      <c r="A34" s="135"/>
      <c r="B34" s="135"/>
      <c r="C34" s="14" t="s">
        <v>66</v>
      </c>
      <c r="D34" s="97">
        <f t="shared" si="2"/>
        <v>52</v>
      </c>
      <c r="E34" s="112">
        <v>2</v>
      </c>
      <c r="F34" s="98">
        <v>20000</v>
      </c>
      <c r="G34" s="112">
        <v>0</v>
      </c>
      <c r="H34" s="112"/>
      <c r="I34" s="113"/>
      <c r="J34" s="112"/>
      <c r="K34" s="114"/>
      <c r="L34" s="51"/>
      <c r="M34" s="51"/>
      <c r="N34" s="51"/>
      <c r="O34" s="51"/>
      <c r="P34" s="51"/>
      <c r="Q34" s="51"/>
      <c r="R34" s="51"/>
      <c r="S34" s="51"/>
      <c r="T34" s="51"/>
      <c r="U34" s="51"/>
      <c r="V34" s="51"/>
      <c r="W34" s="51"/>
      <c r="X34" s="51"/>
      <c r="Y34" s="51"/>
      <c r="Z34" s="51"/>
      <c r="AA34" s="51"/>
    </row>
    <row r="35" spans="1:27" ht="16">
      <c r="A35" s="135"/>
      <c r="B35" s="135"/>
      <c r="C35" s="14" t="s">
        <v>336</v>
      </c>
      <c r="D35" s="97">
        <f t="shared" si="2"/>
        <v>27</v>
      </c>
      <c r="E35" s="112">
        <v>6</v>
      </c>
      <c r="F35" s="98">
        <v>36700</v>
      </c>
      <c r="G35" s="98">
        <v>0</v>
      </c>
      <c r="H35" s="98"/>
      <c r="I35" s="115"/>
      <c r="J35" s="112"/>
      <c r="K35" s="114"/>
      <c r="L35" s="51"/>
      <c r="M35" s="51"/>
      <c r="N35" s="51"/>
      <c r="O35" s="51"/>
      <c r="P35" s="51"/>
      <c r="Q35" s="51"/>
      <c r="R35" s="51"/>
      <c r="S35" s="51"/>
      <c r="T35" s="51"/>
      <c r="U35" s="51"/>
      <c r="V35" s="51"/>
      <c r="W35" s="51"/>
      <c r="X35" s="51"/>
      <c r="Y35" s="51"/>
      <c r="Z35" s="51"/>
      <c r="AA35" s="51"/>
    </row>
    <row r="36" spans="1:27" ht="16">
      <c r="A36" s="135"/>
      <c r="B36" s="134" t="s">
        <v>2029</v>
      </c>
      <c r="C36" s="14" t="s">
        <v>20</v>
      </c>
      <c r="D36" s="97">
        <f t="shared" si="2"/>
        <v>96</v>
      </c>
      <c r="E36" s="112">
        <v>11</v>
      </c>
      <c r="F36" s="112">
        <v>95296</v>
      </c>
      <c r="G36" s="112">
        <v>0</v>
      </c>
      <c r="H36" s="112"/>
      <c r="I36" s="113"/>
      <c r="J36" s="112"/>
      <c r="K36" s="114"/>
      <c r="L36" s="51"/>
      <c r="M36" s="51"/>
      <c r="N36" s="51"/>
      <c r="O36" s="51"/>
      <c r="P36" s="51"/>
      <c r="Q36" s="51"/>
      <c r="R36" s="51"/>
      <c r="S36" s="51"/>
      <c r="T36" s="51"/>
      <c r="U36" s="51"/>
      <c r="V36" s="51"/>
      <c r="W36" s="51"/>
      <c r="X36" s="51"/>
      <c r="Y36" s="51"/>
      <c r="Z36" s="51"/>
      <c r="AA36" s="51"/>
    </row>
    <row r="37" spans="1:27" ht="16">
      <c r="A37" s="135"/>
      <c r="B37" s="135"/>
      <c r="C37" s="14" t="s">
        <v>35</v>
      </c>
      <c r="D37" s="97">
        <f t="shared" si="2"/>
        <v>141</v>
      </c>
      <c r="E37" s="112">
        <v>4</v>
      </c>
      <c r="F37" s="112">
        <v>22000</v>
      </c>
      <c r="G37" s="112">
        <v>0</v>
      </c>
      <c r="H37" s="112"/>
      <c r="I37" s="113"/>
      <c r="J37" s="112"/>
      <c r="K37" s="114"/>
      <c r="L37" s="51"/>
      <c r="M37" s="51"/>
      <c r="N37" s="51"/>
      <c r="O37" s="51"/>
      <c r="P37" s="51"/>
      <c r="Q37" s="51"/>
      <c r="R37" s="51"/>
      <c r="S37" s="51"/>
      <c r="T37" s="51"/>
      <c r="U37" s="51"/>
      <c r="V37" s="51"/>
      <c r="W37" s="51"/>
      <c r="X37" s="51"/>
      <c r="Y37" s="51"/>
      <c r="Z37" s="51"/>
      <c r="AA37" s="51"/>
    </row>
    <row r="38" spans="1:27" ht="16">
      <c r="A38" s="135"/>
      <c r="B38" s="135"/>
      <c r="C38" s="14" t="s">
        <v>39</v>
      </c>
      <c r="D38" s="97">
        <f t="shared" si="2"/>
        <v>110</v>
      </c>
      <c r="E38" s="112">
        <v>5</v>
      </c>
      <c r="F38" s="112">
        <v>60078</v>
      </c>
      <c r="G38" s="112">
        <v>0</v>
      </c>
      <c r="H38" s="112"/>
      <c r="I38" s="113"/>
      <c r="J38" s="112"/>
      <c r="K38" s="114"/>
      <c r="L38" s="51"/>
      <c r="M38" s="51"/>
      <c r="N38" s="51"/>
      <c r="O38" s="51"/>
      <c r="P38" s="51"/>
      <c r="Q38" s="51"/>
      <c r="R38" s="51"/>
      <c r="S38" s="51"/>
      <c r="T38" s="51"/>
      <c r="U38" s="51"/>
      <c r="V38" s="51"/>
      <c r="W38" s="51"/>
      <c r="X38" s="51"/>
      <c r="Y38" s="51"/>
      <c r="Z38" s="51"/>
      <c r="AA38" s="51"/>
    </row>
    <row r="39" spans="1:27" ht="16">
      <c r="A39" s="51"/>
      <c r="B39" s="104" t="s">
        <v>350</v>
      </c>
      <c r="C39" s="105"/>
      <c r="D39" s="106">
        <f>D32+D33+D34+D35+D36+D37+D38</f>
        <v>536</v>
      </c>
      <c r="E39" s="106">
        <f>E32+E33+E34+E35+E36+E37+E38</f>
        <v>49</v>
      </c>
      <c r="F39" s="117">
        <f>F32+F33+F34+F35+F36+F37+F38</f>
        <v>399451</v>
      </c>
      <c r="G39" s="117">
        <f>G32+G33+G34+G35+G36+G37+G38</f>
        <v>1</v>
      </c>
      <c r="H39" s="117"/>
      <c r="I39" s="118">
        <f>I32+I34+I36+I37+I38</f>
        <v>0</v>
      </c>
      <c r="J39" s="106"/>
      <c r="K39" s="108"/>
      <c r="L39" s="51"/>
      <c r="M39" s="51"/>
      <c r="N39" s="51"/>
      <c r="O39" s="51"/>
      <c r="P39" s="51"/>
      <c r="Q39" s="51"/>
      <c r="R39" s="51"/>
      <c r="S39" s="51"/>
      <c r="T39" s="51"/>
      <c r="U39" s="51"/>
      <c r="V39" s="51"/>
      <c r="W39" s="51"/>
      <c r="X39" s="51"/>
      <c r="Y39" s="51"/>
      <c r="Z39" s="51"/>
      <c r="AA39" s="51"/>
    </row>
    <row r="40" spans="1:27" ht="16">
      <c r="A40" s="51"/>
      <c r="B40" s="104" t="s">
        <v>351</v>
      </c>
      <c r="C40" s="51"/>
      <c r="D40" s="51"/>
      <c r="E40" s="51"/>
      <c r="F40" s="51"/>
      <c r="G40" s="51"/>
      <c r="H40" s="51"/>
      <c r="I40" s="51"/>
      <c r="J40" s="106"/>
      <c r="K40" s="108"/>
      <c r="L40" s="51"/>
      <c r="M40" s="51"/>
      <c r="N40" s="51"/>
      <c r="O40" s="51"/>
      <c r="P40" s="51"/>
      <c r="Q40" s="51"/>
      <c r="R40" s="51"/>
      <c r="S40" s="51"/>
      <c r="T40" s="51"/>
      <c r="U40" s="51"/>
      <c r="V40" s="51"/>
      <c r="W40" s="51"/>
      <c r="X40" s="51"/>
      <c r="Y40" s="51"/>
      <c r="Z40" s="51"/>
      <c r="AA40" s="51"/>
    </row>
    <row r="41" spans="1:27">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c r="AA41" s="51"/>
    </row>
    <row r="42" spans="1:27" ht="16">
      <c r="A42" s="140">
        <v>44386</v>
      </c>
      <c r="B42" s="134" t="s">
        <v>2028</v>
      </c>
      <c r="C42" s="14" t="s">
        <v>135</v>
      </c>
      <c r="D42" s="112">
        <f t="shared" ref="D42:D48" si="3">D32+E32</f>
        <v>64</v>
      </c>
      <c r="E42" s="112">
        <v>10</v>
      </c>
      <c r="F42" s="98">
        <v>96000</v>
      </c>
      <c r="G42" s="98">
        <v>6</v>
      </c>
      <c r="H42" s="98"/>
      <c r="I42" s="113"/>
      <c r="J42" s="112"/>
      <c r="K42" s="114"/>
      <c r="L42" s="51"/>
      <c r="M42" s="51"/>
      <c r="N42" s="51"/>
      <c r="O42" s="51"/>
      <c r="P42" s="51"/>
      <c r="Q42" s="51"/>
      <c r="R42" s="51"/>
      <c r="S42" s="51"/>
      <c r="T42" s="51"/>
      <c r="U42" s="51"/>
      <c r="V42" s="51"/>
      <c r="W42" s="51"/>
      <c r="X42" s="51"/>
      <c r="Y42" s="51"/>
      <c r="Z42" s="51"/>
      <c r="AA42" s="51"/>
    </row>
    <row r="43" spans="1:27" ht="16">
      <c r="A43" s="135"/>
      <c r="B43" s="135"/>
      <c r="C43" s="14" t="s">
        <v>337</v>
      </c>
      <c r="D43" s="112">
        <f t="shared" si="3"/>
        <v>67</v>
      </c>
      <c r="E43" s="112">
        <v>3</v>
      </c>
      <c r="F43" s="98">
        <v>34200</v>
      </c>
      <c r="G43" s="112">
        <v>0</v>
      </c>
      <c r="H43" s="112"/>
      <c r="I43" s="115"/>
      <c r="J43" s="112"/>
      <c r="K43" s="116"/>
      <c r="L43" s="51"/>
      <c r="M43" s="51"/>
      <c r="N43" s="51"/>
      <c r="O43" s="51"/>
      <c r="P43" s="51"/>
      <c r="Q43" s="51"/>
      <c r="R43" s="51"/>
      <c r="S43" s="51"/>
      <c r="T43" s="51"/>
      <c r="U43" s="51"/>
      <c r="V43" s="51"/>
      <c r="W43" s="51"/>
      <c r="X43" s="51"/>
      <c r="Y43" s="51"/>
      <c r="Z43" s="51"/>
      <c r="AA43" s="51"/>
    </row>
    <row r="44" spans="1:27" ht="16">
      <c r="A44" s="135"/>
      <c r="B44" s="135"/>
      <c r="C44" s="14" t="s">
        <v>66</v>
      </c>
      <c r="D44" s="112">
        <f t="shared" si="3"/>
        <v>54</v>
      </c>
      <c r="E44" s="112">
        <v>3</v>
      </c>
      <c r="F44" s="98">
        <v>38300</v>
      </c>
      <c r="G44" s="112">
        <v>2</v>
      </c>
      <c r="H44" s="112"/>
      <c r="I44" s="113"/>
      <c r="J44" s="112"/>
      <c r="K44" s="114"/>
      <c r="L44" s="51"/>
      <c r="M44" s="51"/>
      <c r="N44" s="51"/>
      <c r="O44" s="51"/>
      <c r="P44" s="51"/>
      <c r="Q44" s="51"/>
      <c r="R44" s="51"/>
      <c r="S44" s="51"/>
      <c r="T44" s="51"/>
      <c r="U44" s="51"/>
      <c r="V44" s="51"/>
      <c r="W44" s="51"/>
      <c r="X44" s="51"/>
      <c r="Y44" s="51"/>
      <c r="Z44" s="51"/>
      <c r="AA44" s="51"/>
    </row>
    <row r="45" spans="1:27" ht="16">
      <c r="A45" s="135"/>
      <c r="B45" s="135"/>
      <c r="C45" s="14" t="s">
        <v>336</v>
      </c>
      <c r="D45" s="112">
        <f t="shared" si="3"/>
        <v>33</v>
      </c>
      <c r="E45" s="112">
        <v>4</v>
      </c>
      <c r="F45" s="98">
        <v>58000</v>
      </c>
      <c r="G45" s="98">
        <v>0</v>
      </c>
      <c r="H45" s="98"/>
      <c r="I45" s="115"/>
      <c r="J45" s="112"/>
      <c r="K45" s="114"/>
      <c r="L45" s="51"/>
      <c r="M45" s="51"/>
      <c r="N45" s="51"/>
      <c r="O45" s="51"/>
      <c r="P45" s="51"/>
      <c r="Q45" s="51"/>
      <c r="R45" s="51"/>
      <c r="S45" s="51"/>
      <c r="T45" s="51"/>
      <c r="U45" s="51"/>
      <c r="V45" s="51"/>
      <c r="W45" s="51"/>
      <c r="X45" s="51"/>
      <c r="Y45" s="51"/>
      <c r="Z45" s="51"/>
      <c r="AA45" s="51"/>
    </row>
    <row r="46" spans="1:27" ht="16">
      <c r="A46" s="135"/>
      <c r="B46" s="134" t="s">
        <v>2029</v>
      </c>
      <c r="C46" s="14" t="s">
        <v>20</v>
      </c>
      <c r="D46" s="112">
        <f t="shared" si="3"/>
        <v>107</v>
      </c>
      <c r="E46" s="112"/>
      <c r="F46" s="112"/>
      <c r="G46" s="112"/>
      <c r="H46" s="112"/>
      <c r="I46" s="113"/>
      <c r="J46" s="112"/>
      <c r="K46" s="114"/>
      <c r="L46" s="51"/>
      <c r="M46" s="51"/>
      <c r="N46" s="51"/>
      <c r="O46" s="51"/>
      <c r="P46" s="51"/>
      <c r="Q46" s="51"/>
      <c r="R46" s="51"/>
      <c r="S46" s="51"/>
      <c r="T46" s="51"/>
      <c r="U46" s="51"/>
      <c r="V46" s="51"/>
      <c r="W46" s="51"/>
      <c r="X46" s="51"/>
      <c r="Y46" s="51"/>
      <c r="Z46" s="51"/>
      <c r="AA46" s="51"/>
    </row>
    <row r="47" spans="1:27" ht="16">
      <c r="A47" s="135"/>
      <c r="B47" s="135"/>
      <c r="C47" s="14" t="s">
        <v>35</v>
      </c>
      <c r="D47" s="112">
        <f t="shared" si="3"/>
        <v>145</v>
      </c>
      <c r="E47" s="112">
        <v>5</v>
      </c>
      <c r="F47" s="112">
        <v>57200</v>
      </c>
      <c r="G47" s="112">
        <v>1</v>
      </c>
      <c r="H47" s="112"/>
      <c r="I47" s="113"/>
      <c r="J47" s="112"/>
      <c r="K47" s="114"/>
      <c r="L47" s="51"/>
      <c r="M47" s="51"/>
      <c r="N47" s="51"/>
      <c r="O47" s="51"/>
      <c r="P47" s="51"/>
      <c r="Q47" s="51"/>
      <c r="R47" s="51"/>
      <c r="S47" s="51"/>
      <c r="T47" s="51"/>
      <c r="U47" s="51"/>
      <c r="V47" s="51"/>
      <c r="W47" s="51"/>
      <c r="X47" s="51"/>
      <c r="Y47" s="51"/>
      <c r="Z47" s="51"/>
      <c r="AA47" s="51"/>
    </row>
    <row r="48" spans="1:27" ht="16">
      <c r="A48" s="135"/>
      <c r="B48" s="135"/>
      <c r="C48" s="14" t="s">
        <v>39</v>
      </c>
      <c r="D48" s="112">
        <f t="shared" si="3"/>
        <v>115</v>
      </c>
      <c r="E48" s="112">
        <v>17</v>
      </c>
      <c r="F48" s="112">
        <v>81500</v>
      </c>
      <c r="G48" s="112">
        <v>1</v>
      </c>
      <c r="H48" s="112"/>
      <c r="I48" s="113"/>
      <c r="J48" s="112"/>
      <c r="K48" s="114"/>
      <c r="L48" s="51"/>
      <c r="M48" s="51"/>
      <c r="N48" s="51"/>
      <c r="O48" s="51"/>
      <c r="P48" s="51"/>
      <c r="Q48" s="51"/>
      <c r="R48" s="51"/>
      <c r="S48" s="51"/>
      <c r="T48" s="51"/>
      <c r="U48" s="51"/>
      <c r="V48" s="51"/>
      <c r="W48" s="51"/>
      <c r="X48" s="51"/>
      <c r="Y48" s="51"/>
      <c r="Z48" s="51"/>
      <c r="AA48" s="51"/>
    </row>
    <row r="49" spans="1:27" ht="16">
      <c r="A49" s="51"/>
      <c r="B49" s="104" t="s">
        <v>350</v>
      </c>
      <c r="C49" s="105"/>
      <c r="D49" s="106">
        <f>D42+D43+D44+D45+D46+D47+D48</f>
        <v>585</v>
      </c>
      <c r="E49" s="106">
        <f>E42+E43+E44+E45+E46+E47+E48</f>
        <v>42</v>
      </c>
      <c r="F49" s="117">
        <f>F42+F43+F44+F45+F46+F47+F48</f>
        <v>365200</v>
      </c>
      <c r="G49" s="117">
        <f>G42+G43+G44+G45+G46+G47+G48</f>
        <v>10</v>
      </c>
      <c r="H49" s="117"/>
      <c r="I49" s="118">
        <f>I42+I44+I46+I47+I48</f>
        <v>0</v>
      </c>
      <c r="J49" s="106"/>
      <c r="K49" s="108"/>
      <c r="L49" s="51"/>
      <c r="M49" s="51"/>
      <c r="N49" s="51"/>
      <c r="O49" s="51"/>
      <c r="P49" s="51"/>
      <c r="Q49" s="51"/>
      <c r="R49" s="51"/>
      <c r="S49" s="51"/>
      <c r="T49" s="51"/>
      <c r="U49" s="51"/>
      <c r="V49" s="51"/>
      <c r="W49" s="51"/>
      <c r="X49" s="51"/>
      <c r="Y49" s="51"/>
      <c r="Z49" s="51"/>
      <c r="AA49" s="51"/>
    </row>
    <row r="50" spans="1:27" ht="16">
      <c r="A50" s="51"/>
      <c r="B50" s="104" t="s">
        <v>351</v>
      </c>
      <c r="C50" s="51"/>
      <c r="D50" s="51"/>
      <c r="E50" s="51"/>
      <c r="F50" s="51"/>
      <c r="G50" s="51"/>
      <c r="H50" s="51"/>
      <c r="I50" s="51"/>
      <c r="J50" s="106"/>
      <c r="K50" s="108"/>
      <c r="L50" s="51"/>
      <c r="M50" s="51"/>
      <c r="N50" s="51"/>
      <c r="O50" s="51"/>
      <c r="P50" s="51"/>
      <c r="Q50" s="51"/>
      <c r="R50" s="51"/>
      <c r="S50" s="51"/>
      <c r="T50" s="51"/>
      <c r="U50" s="51"/>
      <c r="V50" s="51"/>
      <c r="W50" s="51"/>
      <c r="X50" s="51"/>
      <c r="Y50" s="51"/>
      <c r="Z50" s="51"/>
      <c r="AA50" s="51"/>
    </row>
    <row r="52" spans="1:27" ht="16">
      <c r="A52" s="140">
        <v>44389</v>
      </c>
      <c r="B52" s="134" t="s">
        <v>2028</v>
      </c>
      <c r="C52" s="14" t="s">
        <v>135</v>
      </c>
      <c r="D52" s="112">
        <f t="shared" ref="D52:D58" si="4">D42+E42</f>
        <v>74</v>
      </c>
      <c r="E52" s="112">
        <v>12</v>
      </c>
      <c r="F52" s="98">
        <v>81500</v>
      </c>
      <c r="G52" s="98">
        <v>2</v>
      </c>
      <c r="H52" s="98"/>
      <c r="I52" s="113"/>
      <c r="J52" s="112"/>
      <c r="K52" s="114"/>
      <c r="L52" s="51"/>
      <c r="M52" s="51"/>
      <c r="N52" s="51"/>
      <c r="O52" s="51"/>
      <c r="P52" s="51"/>
      <c r="Q52" s="51"/>
      <c r="R52" s="51"/>
      <c r="S52" s="51"/>
      <c r="T52" s="51"/>
      <c r="U52" s="51"/>
      <c r="V52" s="51"/>
      <c r="W52" s="51"/>
      <c r="X52" s="51"/>
      <c r="Y52" s="51"/>
      <c r="Z52" s="51"/>
      <c r="AA52" s="51"/>
    </row>
    <row r="53" spans="1:27" ht="16">
      <c r="A53" s="135"/>
      <c r="B53" s="135"/>
      <c r="C53" s="14" t="s">
        <v>337</v>
      </c>
      <c r="D53" s="112">
        <f t="shared" si="4"/>
        <v>70</v>
      </c>
      <c r="E53" s="112">
        <v>5</v>
      </c>
      <c r="F53" s="98">
        <v>36458</v>
      </c>
      <c r="G53" s="112"/>
      <c r="H53" s="112"/>
      <c r="I53" s="115"/>
      <c r="J53" s="112"/>
      <c r="K53" s="116"/>
      <c r="L53" s="51"/>
      <c r="M53" s="51"/>
      <c r="N53" s="51"/>
      <c r="O53" s="51"/>
      <c r="P53" s="51"/>
      <c r="Q53" s="51"/>
      <c r="R53" s="51"/>
      <c r="S53" s="51"/>
      <c r="T53" s="51"/>
      <c r="U53" s="51"/>
      <c r="V53" s="51"/>
      <c r="W53" s="51"/>
      <c r="X53" s="51"/>
      <c r="Y53" s="51"/>
      <c r="Z53" s="51"/>
      <c r="AA53" s="51"/>
    </row>
    <row r="54" spans="1:27" ht="16">
      <c r="A54" s="135"/>
      <c r="B54" s="135"/>
      <c r="C54" s="14" t="s">
        <v>66</v>
      </c>
      <c r="D54" s="112">
        <f t="shared" si="4"/>
        <v>57</v>
      </c>
      <c r="E54" s="112">
        <v>0</v>
      </c>
      <c r="F54" s="98">
        <v>0</v>
      </c>
      <c r="G54" s="112">
        <v>0</v>
      </c>
      <c r="H54" s="112"/>
      <c r="I54" s="113"/>
      <c r="J54" s="112"/>
      <c r="K54" s="114"/>
      <c r="L54" s="51"/>
      <c r="M54" s="51"/>
      <c r="N54" s="51"/>
      <c r="O54" s="51"/>
      <c r="P54" s="51"/>
      <c r="Q54" s="51"/>
      <c r="R54" s="51"/>
      <c r="S54" s="51"/>
      <c r="T54" s="51"/>
      <c r="U54" s="51"/>
      <c r="V54" s="51"/>
      <c r="W54" s="51"/>
      <c r="X54" s="51"/>
      <c r="Y54" s="51"/>
      <c r="Z54" s="51"/>
      <c r="AA54" s="51"/>
    </row>
    <row r="55" spans="1:27" ht="16">
      <c r="A55" s="135"/>
      <c r="B55" s="135"/>
      <c r="C55" s="14" t="s">
        <v>336</v>
      </c>
      <c r="D55" s="112">
        <f t="shared" si="4"/>
        <v>37</v>
      </c>
      <c r="E55" s="112">
        <v>4</v>
      </c>
      <c r="F55" s="98">
        <v>14000</v>
      </c>
      <c r="G55" s="98"/>
      <c r="H55" s="98"/>
      <c r="I55" s="115"/>
      <c r="J55" s="112"/>
      <c r="K55" s="114"/>
      <c r="L55" s="51"/>
      <c r="M55" s="51"/>
      <c r="N55" s="51"/>
      <c r="O55" s="51"/>
      <c r="P55" s="51"/>
      <c r="Q55" s="51"/>
      <c r="R55" s="51"/>
      <c r="S55" s="51"/>
      <c r="T55" s="51"/>
      <c r="U55" s="51"/>
      <c r="V55" s="51"/>
      <c r="W55" s="51"/>
      <c r="X55" s="51"/>
      <c r="Y55" s="51"/>
      <c r="Z55" s="51"/>
      <c r="AA55" s="51"/>
    </row>
    <row r="56" spans="1:27" ht="16">
      <c r="A56" s="135"/>
      <c r="B56" s="134" t="s">
        <v>2029</v>
      </c>
      <c r="C56" s="14" t="s">
        <v>20</v>
      </c>
      <c r="D56" s="112">
        <f t="shared" si="4"/>
        <v>107</v>
      </c>
      <c r="E56" s="112"/>
      <c r="F56" s="112"/>
      <c r="G56" s="112"/>
      <c r="H56" s="112"/>
      <c r="I56" s="113"/>
      <c r="J56" s="112"/>
      <c r="K56" s="114"/>
      <c r="L56" s="51"/>
      <c r="M56" s="51"/>
      <c r="N56" s="51"/>
      <c r="O56" s="51"/>
      <c r="P56" s="51"/>
      <c r="Q56" s="51"/>
      <c r="R56" s="51"/>
      <c r="S56" s="51"/>
      <c r="T56" s="51"/>
      <c r="U56" s="51"/>
      <c r="V56" s="51"/>
      <c r="W56" s="51"/>
      <c r="X56" s="51"/>
      <c r="Y56" s="51"/>
      <c r="Z56" s="51"/>
      <c r="AA56" s="51"/>
    </row>
    <row r="57" spans="1:27" ht="16">
      <c r="A57" s="135"/>
      <c r="B57" s="135"/>
      <c r="C57" s="14" t="s">
        <v>35</v>
      </c>
      <c r="D57" s="112">
        <f t="shared" si="4"/>
        <v>150</v>
      </c>
      <c r="E57" s="112">
        <v>9</v>
      </c>
      <c r="F57" s="112">
        <v>69519</v>
      </c>
      <c r="G57" s="112">
        <v>0</v>
      </c>
      <c r="H57" s="112"/>
      <c r="I57" s="113"/>
      <c r="J57" s="112"/>
      <c r="K57" s="114"/>
      <c r="L57" s="51"/>
      <c r="M57" s="51"/>
      <c r="N57" s="51"/>
      <c r="O57" s="51"/>
      <c r="P57" s="51"/>
      <c r="Q57" s="51"/>
      <c r="R57" s="51"/>
      <c r="S57" s="51"/>
      <c r="T57" s="51"/>
      <c r="U57" s="51"/>
      <c r="V57" s="51"/>
      <c r="W57" s="51"/>
      <c r="X57" s="51"/>
      <c r="Y57" s="51"/>
      <c r="Z57" s="51"/>
      <c r="AA57" s="51"/>
    </row>
    <row r="58" spans="1:27" ht="16">
      <c r="A58" s="135"/>
      <c r="B58" s="135"/>
      <c r="C58" s="14" t="s">
        <v>39</v>
      </c>
      <c r="D58" s="112">
        <f t="shared" si="4"/>
        <v>132</v>
      </c>
      <c r="E58" s="112">
        <v>5</v>
      </c>
      <c r="F58" s="112">
        <v>91151</v>
      </c>
      <c r="G58" s="112">
        <v>0</v>
      </c>
      <c r="H58" s="112"/>
      <c r="I58" s="113"/>
      <c r="J58" s="112"/>
      <c r="K58" s="114"/>
      <c r="L58" s="51"/>
      <c r="M58" s="51"/>
      <c r="N58" s="51"/>
      <c r="O58" s="51"/>
      <c r="P58" s="51"/>
      <c r="Q58" s="51"/>
      <c r="R58" s="51"/>
      <c r="S58" s="51"/>
      <c r="T58" s="51"/>
      <c r="U58" s="51"/>
      <c r="V58" s="51"/>
      <c r="W58" s="51"/>
      <c r="X58" s="51"/>
      <c r="Y58" s="51"/>
      <c r="Z58" s="51"/>
      <c r="AA58" s="51"/>
    </row>
    <row r="59" spans="1:27" ht="16">
      <c r="A59" s="51"/>
      <c r="B59" s="104" t="s">
        <v>350</v>
      </c>
      <c r="C59" s="105"/>
      <c r="D59" s="106">
        <f>D52+D53+D54+D55+D56+D57+D58</f>
        <v>627</v>
      </c>
      <c r="E59" s="106">
        <f>E52+E53+E54+E55+E56+E57+E58</f>
        <v>35</v>
      </c>
      <c r="F59" s="117">
        <f>F52+F53+F54+F55+F56+F57+F58</f>
        <v>292628</v>
      </c>
      <c r="G59" s="117">
        <f>G52+G53+G54+G55+G56+G57+G58</f>
        <v>2</v>
      </c>
      <c r="H59" s="117"/>
      <c r="I59" s="118">
        <f>I52+I54+I56+I57+I58</f>
        <v>0</v>
      </c>
      <c r="J59" s="106"/>
      <c r="K59" s="108"/>
      <c r="L59" s="51"/>
      <c r="M59" s="51"/>
      <c r="N59" s="51"/>
      <c r="O59" s="51"/>
      <c r="P59" s="51"/>
      <c r="Q59" s="51"/>
      <c r="R59" s="51"/>
      <c r="S59" s="51"/>
      <c r="T59" s="51"/>
      <c r="U59" s="51"/>
      <c r="V59" s="51"/>
      <c r="W59" s="51"/>
      <c r="X59" s="51"/>
      <c r="Y59" s="51"/>
      <c r="Z59" s="51"/>
      <c r="AA59" s="51"/>
    </row>
    <row r="60" spans="1:27" ht="16">
      <c r="A60" s="51"/>
      <c r="B60" s="104" t="s">
        <v>351</v>
      </c>
      <c r="C60" s="51"/>
      <c r="D60" s="51"/>
      <c r="E60" s="51"/>
      <c r="F60" s="51"/>
      <c r="G60" s="51"/>
      <c r="H60" s="51"/>
      <c r="I60" s="51"/>
      <c r="J60" s="106"/>
      <c r="K60" s="108"/>
      <c r="L60" s="51"/>
      <c r="M60" s="51"/>
      <c r="N60" s="51"/>
      <c r="O60" s="51"/>
      <c r="P60" s="51"/>
      <c r="Q60" s="51"/>
      <c r="R60" s="51"/>
      <c r="S60" s="51"/>
      <c r="T60" s="51"/>
      <c r="U60" s="51"/>
      <c r="V60" s="51"/>
      <c r="W60" s="51"/>
      <c r="X60" s="51"/>
      <c r="Y60" s="51"/>
      <c r="Z60" s="51"/>
      <c r="AA60" s="51"/>
    </row>
  </sheetData>
  <autoFilter ref="A1:K10" xr:uid="{00000000-0009-0000-0000-000002000000}"/>
  <mergeCells count="18">
    <mergeCell ref="B52:B55"/>
    <mergeCell ref="A52:A58"/>
    <mergeCell ref="B22:B25"/>
    <mergeCell ref="A22:A28"/>
    <mergeCell ref="B56:B58"/>
    <mergeCell ref="B26:B28"/>
    <mergeCell ref="B32:B35"/>
    <mergeCell ref="A32:A38"/>
    <mergeCell ref="B2:B5"/>
    <mergeCell ref="A2:A10"/>
    <mergeCell ref="B36:B38"/>
    <mergeCell ref="B6:B8"/>
    <mergeCell ref="B42:B45"/>
    <mergeCell ref="A42:A48"/>
    <mergeCell ref="B12:B15"/>
    <mergeCell ref="A12:A18"/>
    <mergeCell ref="B46:B48"/>
    <mergeCell ref="B16:B18"/>
  </mergeCells>
  <phoneticPr fontId="2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15"/>
  <sheetViews>
    <sheetView workbookViewId="0">
      <pane ySplit="1" topLeftCell="A2" activePane="bottomLeft" state="frozen"/>
      <selection pane="bottomLeft"/>
    </sheetView>
  </sheetViews>
  <sheetFormatPr baseColWidth="10" defaultRowHeight="15"/>
  <cols>
    <col min="1" max="1" width="15.5" customWidth="1"/>
    <col min="2" max="2" width="14.33203125" customWidth="1"/>
    <col min="3" max="3" width="10.1640625" customWidth="1"/>
    <col min="4" max="5" width="13.6640625" customWidth="1"/>
    <col min="6" max="8" width="9.5" customWidth="1"/>
    <col min="9" max="28" width="8"/>
  </cols>
  <sheetData>
    <row r="1" spans="1:28" ht="18">
      <c r="A1" s="119" t="s">
        <v>303</v>
      </c>
      <c r="B1" s="119" t="s">
        <v>304</v>
      </c>
      <c r="C1" s="119" t="s">
        <v>305</v>
      </c>
      <c r="D1" s="119" t="s">
        <v>306</v>
      </c>
      <c r="E1" s="119" t="s">
        <v>307</v>
      </c>
      <c r="F1" s="120" t="s">
        <v>308</v>
      </c>
      <c r="G1" s="120" t="s">
        <v>309</v>
      </c>
      <c r="H1" s="121" t="s">
        <v>310</v>
      </c>
      <c r="I1" s="45" t="s">
        <v>17</v>
      </c>
      <c r="J1" s="51"/>
      <c r="K1" s="51"/>
      <c r="L1" s="51"/>
      <c r="M1" s="51"/>
      <c r="N1" s="51"/>
      <c r="O1" s="51"/>
      <c r="P1" s="51"/>
      <c r="Q1" s="51"/>
      <c r="R1" s="51"/>
      <c r="S1" s="51"/>
      <c r="T1" s="51"/>
      <c r="U1" s="51"/>
      <c r="V1" s="51"/>
      <c r="W1" s="51"/>
      <c r="X1" s="51"/>
      <c r="Y1" s="51"/>
      <c r="Z1" s="51"/>
      <c r="AA1" s="51"/>
      <c r="AB1" s="51"/>
    </row>
    <row r="2" spans="1:28" ht="18">
      <c r="A2" s="122">
        <v>44381</v>
      </c>
      <c r="B2" s="123">
        <v>100009537321</v>
      </c>
      <c r="C2" s="119" t="s">
        <v>311</v>
      </c>
      <c r="D2" s="119"/>
      <c r="E2" s="119" t="s">
        <v>312</v>
      </c>
      <c r="F2" s="119"/>
      <c r="G2" s="119"/>
      <c r="H2" s="121">
        <v>10109.4</v>
      </c>
      <c r="I2" s="51"/>
      <c r="J2" s="51"/>
      <c r="K2" s="51"/>
      <c r="L2" s="51"/>
      <c r="M2" s="51"/>
      <c r="N2" s="51"/>
      <c r="O2" s="51"/>
      <c r="P2" s="51"/>
      <c r="Q2" s="51"/>
      <c r="R2" s="51"/>
      <c r="S2" s="51"/>
      <c r="T2" s="51"/>
      <c r="U2" s="51"/>
      <c r="V2" s="51"/>
      <c r="W2" s="51"/>
      <c r="X2" s="51"/>
      <c r="Y2" s="51"/>
      <c r="Z2" s="51"/>
      <c r="AA2" s="51"/>
      <c r="AB2" s="51"/>
    </row>
    <row r="3" spans="1:28" ht="18">
      <c r="A3" s="122">
        <v>44381</v>
      </c>
      <c r="B3" s="123">
        <v>100007123386</v>
      </c>
      <c r="C3" s="119" t="s">
        <v>311</v>
      </c>
      <c r="D3" s="119"/>
      <c r="E3" s="119" t="s">
        <v>313</v>
      </c>
      <c r="F3" s="119"/>
      <c r="G3" s="119"/>
      <c r="H3" s="121">
        <v>7200</v>
      </c>
      <c r="I3" s="51"/>
      <c r="J3" s="51"/>
      <c r="K3" s="51"/>
      <c r="L3" s="51"/>
      <c r="M3" s="51"/>
      <c r="N3" s="51"/>
      <c r="O3" s="51"/>
      <c r="P3" s="51"/>
      <c r="Q3" s="51"/>
      <c r="R3" s="51"/>
      <c r="S3" s="51"/>
      <c r="T3" s="51"/>
      <c r="U3" s="51"/>
      <c r="V3" s="51"/>
      <c r="W3" s="51"/>
      <c r="X3" s="51"/>
      <c r="Y3" s="51"/>
      <c r="Z3" s="51"/>
      <c r="AA3" s="51"/>
      <c r="AB3" s="51"/>
    </row>
    <row r="4" spans="1:28" ht="18">
      <c r="A4" s="122">
        <v>44381</v>
      </c>
      <c r="B4" s="123">
        <v>100010229632</v>
      </c>
      <c r="C4" s="119" t="s">
        <v>311</v>
      </c>
      <c r="D4" s="119"/>
      <c r="E4" s="119" t="s">
        <v>314</v>
      </c>
      <c r="F4" s="119"/>
      <c r="G4" s="119"/>
      <c r="H4" s="121">
        <v>10789</v>
      </c>
      <c r="I4" s="51"/>
      <c r="J4" s="51"/>
      <c r="K4" s="51"/>
      <c r="L4" s="51"/>
      <c r="M4" s="51"/>
      <c r="N4" s="51"/>
      <c r="O4" s="51"/>
      <c r="P4" s="51"/>
      <c r="Q4" s="51"/>
      <c r="R4" s="51"/>
      <c r="S4" s="51"/>
      <c r="T4" s="51"/>
      <c r="U4" s="51"/>
      <c r="V4" s="51"/>
      <c r="W4" s="51"/>
      <c r="X4" s="51"/>
      <c r="Y4" s="51"/>
      <c r="Z4" s="51"/>
      <c r="AA4" s="51"/>
      <c r="AB4" s="51"/>
    </row>
    <row r="5" spans="1:28" ht="18">
      <c r="A5" s="122">
        <v>44381</v>
      </c>
      <c r="B5" s="124">
        <v>104726924</v>
      </c>
      <c r="C5" s="119" t="s">
        <v>311</v>
      </c>
      <c r="D5" s="119"/>
      <c r="E5" s="119" t="s">
        <v>315</v>
      </c>
      <c r="F5" s="119"/>
      <c r="G5" s="119"/>
      <c r="H5" s="121">
        <v>10789.2</v>
      </c>
      <c r="I5" s="45" t="s">
        <v>316</v>
      </c>
      <c r="J5" s="51"/>
      <c r="K5" s="51"/>
      <c r="L5" s="51"/>
      <c r="M5" s="51"/>
      <c r="N5" s="51"/>
      <c r="O5" s="51"/>
      <c r="P5" s="51"/>
      <c r="Q5" s="51"/>
      <c r="R5" s="51"/>
      <c r="S5" s="51"/>
      <c r="T5" s="51"/>
      <c r="U5" s="51"/>
      <c r="V5" s="51"/>
      <c r="W5" s="51"/>
      <c r="X5" s="51"/>
      <c r="Y5" s="51"/>
      <c r="Z5" s="51"/>
      <c r="AA5" s="51"/>
      <c r="AB5" s="51"/>
    </row>
    <row r="6" spans="1:28" ht="18">
      <c r="A6" s="122">
        <v>44381</v>
      </c>
      <c r="B6" s="123">
        <v>100018982619</v>
      </c>
      <c r="C6" s="119" t="s">
        <v>311</v>
      </c>
      <c r="D6" s="119"/>
      <c r="E6" s="119" t="s">
        <v>317</v>
      </c>
      <c r="F6" s="119"/>
      <c r="G6" s="119"/>
      <c r="H6" s="121">
        <v>21000</v>
      </c>
      <c r="I6" s="51"/>
      <c r="J6" s="51"/>
      <c r="K6" s="51"/>
      <c r="L6" s="51"/>
      <c r="M6" s="51"/>
      <c r="N6" s="51"/>
      <c r="O6" s="51"/>
      <c r="P6" s="51"/>
      <c r="Q6" s="51"/>
      <c r="R6" s="51"/>
      <c r="S6" s="51"/>
      <c r="T6" s="51"/>
      <c r="U6" s="51"/>
      <c r="V6" s="51"/>
      <c r="W6" s="51"/>
      <c r="X6" s="51"/>
      <c r="Y6" s="51"/>
      <c r="Z6" s="51"/>
      <c r="AA6" s="51"/>
      <c r="AB6" s="51"/>
    </row>
    <row r="7" spans="1:28" ht="18">
      <c r="A7" s="122">
        <v>44381</v>
      </c>
      <c r="B7" s="124">
        <v>100000343215</v>
      </c>
      <c r="C7" s="119" t="s">
        <v>311</v>
      </c>
      <c r="D7" s="119"/>
      <c r="E7" s="119" t="s">
        <v>318</v>
      </c>
      <c r="F7" s="119"/>
      <c r="G7" s="119"/>
      <c r="H7" s="121">
        <v>5627.4</v>
      </c>
      <c r="I7" s="45" t="s">
        <v>316</v>
      </c>
      <c r="J7" s="51"/>
      <c r="K7" s="51"/>
      <c r="L7" s="51"/>
      <c r="M7" s="51"/>
      <c r="N7" s="51"/>
      <c r="O7" s="51"/>
      <c r="P7" s="51"/>
      <c r="Q7" s="51"/>
      <c r="R7" s="51"/>
      <c r="S7" s="51"/>
      <c r="T7" s="51"/>
      <c r="U7" s="51"/>
      <c r="V7" s="51"/>
      <c r="W7" s="51"/>
      <c r="X7" s="51"/>
      <c r="Y7" s="51"/>
      <c r="Z7" s="51"/>
      <c r="AA7" s="51"/>
      <c r="AB7" s="51"/>
    </row>
    <row r="8" spans="1:28" ht="18">
      <c r="A8" s="122">
        <v>44381</v>
      </c>
      <c r="B8" s="124">
        <v>100006649254</v>
      </c>
      <c r="C8" s="119" t="s">
        <v>311</v>
      </c>
      <c r="D8" s="119"/>
      <c r="E8" s="119" t="s">
        <v>319</v>
      </c>
      <c r="F8" s="119"/>
      <c r="G8" s="119"/>
      <c r="H8" s="121">
        <v>20999.99</v>
      </c>
      <c r="I8" s="45" t="s">
        <v>316</v>
      </c>
      <c r="J8" s="51"/>
      <c r="K8" s="51"/>
      <c r="L8" s="51"/>
      <c r="M8" s="51"/>
      <c r="N8" s="51"/>
      <c r="O8" s="51"/>
      <c r="P8" s="51"/>
      <c r="Q8" s="51"/>
      <c r="R8" s="51"/>
      <c r="S8" s="51"/>
      <c r="T8" s="51"/>
      <c r="U8" s="51"/>
      <c r="V8" s="51"/>
      <c r="W8" s="51"/>
      <c r="X8" s="51"/>
      <c r="Y8" s="51"/>
      <c r="Z8" s="51"/>
      <c r="AA8" s="51"/>
      <c r="AB8" s="51"/>
    </row>
    <row r="9" spans="1:28" ht="18">
      <c r="A9" s="122">
        <v>44381</v>
      </c>
      <c r="B9" s="123">
        <v>100006833469</v>
      </c>
      <c r="C9" s="119" t="s">
        <v>311</v>
      </c>
      <c r="D9" s="119"/>
      <c r="E9" s="119" t="s">
        <v>320</v>
      </c>
      <c r="F9" s="119"/>
      <c r="G9" s="119"/>
      <c r="H9" s="121">
        <v>66931.199999999997</v>
      </c>
      <c r="I9" s="51"/>
      <c r="J9" s="51"/>
      <c r="K9" s="51"/>
      <c r="L9" s="51"/>
      <c r="M9" s="51"/>
      <c r="N9" s="51"/>
      <c r="O9" s="51"/>
      <c r="P9" s="51"/>
      <c r="Q9" s="51"/>
      <c r="R9" s="51"/>
      <c r="S9" s="51"/>
      <c r="T9" s="51"/>
      <c r="U9" s="51"/>
      <c r="V9" s="51"/>
      <c r="W9" s="51"/>
      <c r="X9" s="51"/>
      <c r="Y9" s="51"/>
      <c r="Z9" s="51"/>
      <c r="AA9" s="51"/>
      <c r="AB9" s="51"/>
    </row>
    <row r="10" spans="1:28" ht="18">
      <c r="A10" s="122">
        <v>44381</v>
      </c>
      <c r="B10" s="123">
        <v>100019712234</v>
      </c>
      <c r="C10" s="119" t="s">
        <v>311</v>
      </c>
      <c r="D10" s="119"/>
      <c r="E10" s="119" t="s">
        <v>321</v>
      </c>
      <c r="F10" s="119"/>
      <c r="G10" s="119"/>
      <c r="H10" s="121">
        <v>15850.01</v>
      </c>
      <c r="I10" s="51"/>
      <c r="J10" s="51"/>
      <c r="K10" s="51"/>
      <c r="L10" s="51"/>
      <c r="M10" s="51"/>
      <c r="N10" s="51"/>
      <c r="O10" s="51"/>
      <c r="P10" s="51"/>
      <c r="Q10" s="51"/>
      <c r="R10" s="51"/>
      <c r="S10" s="51"/>
      <c r="T10" s="51"/>
      <c r="U10" s="51"/>
      <c r="V10" s="51"/>
      <c r="W10" s="51"/>
      <c r="X10" s="51"/>
      <c r="Y10" s="51"/>
      <c r="Z10" s="51"/>
      <c r="AA10" s="51"/>
      <c r="AB10" s="51"/>
    </row>
    <row r="11" spans="1:28" ht="18">
      <c r="A11" s="122">
        <v>44382</v>
      </c>
      <c r="B11" s="123">
        <v>100003726505</v>
      </c>
      <c r="C11" s="119" t="s">
        <v>311</v>
      </c>
      <c r="D11" s="109"/>
      <c r="E11" s="119" t="s">
        <v>322</v>
      </c>
      <c r="F11" s="119"/>
      <c r="G11" s="109"/>
      <c r="H11" s="121">
        <v>12489.29</v>
      </c>
      <c r="I11" s="45" t="s">
        <v>135</v>
      </c>
      <c r="J11" s="51"/>
      <c r="K11" s="51"/>
      <c r="L11" s="51"/>
      <c r="M11" s="51"/>
      <c r="N11" s="51"/>
      <c r="O11" s="51"/>
      <c r="P11" s="51"/>
      <c r="Q11" s="51"/>
      <c r="R11" s="51"/>
      <c r="S11" s="51"/>
      <c r="T11" s="51"/>
      <c r="U11" s="51"/>
      <c r="V11" s="51"/>
      <c r="W11" s="51"/>
      <c r="X11" s="51"/>
      <c r="Y11" s="51"/>
      <c r="Z11" s="51"/>
      <c r="AA11" s="51"/>
      <c r="AB11" s="51"/>
    </row>
    <row r="12" spans="1:28" ht="18">
      <c r="A12" s="122">
        <v>44382</v>
      </c>
      <c r="B12" s="123">
        <v>99370280</v>
      </c>
      <c r="C12" s="119" t="s">
        <v>311</v>
      </c>
      <c r="D12" s="109"/>
      <c r="E12" s="119" t="s">
        <v>323</v>
      </c>
      <c r="F12" s="119"/>
      <c r="G12" s="109"/>
      <c r="H12" s="121">
        <v>5736.99</v>
      </c>
      <c r="I12" s="109"/>
      <c r="J12" s="51"/>
      <c r="K12" s="51"/>
      <c r="L12" s="51"/>
      <c r="M12" s="51"/>
      <c r="N12" s="51"/>
      <c r="O12" s="51"/>
      <c r="P12" s="51"/>
      <c r="Q12" s="51"/>
      <c r="R12" s="51"/>
      <c r="S12" s="51"/>
      <c r="T12" s="51"/>
      <c r="U12" s="51"/>
      <c r="V12" s="51"/>
      <c r="W12" s="51"/>
      <c r="X12" s="51"/>
      <c r="Y12" s="51"/>
      <c r="Z12" s="51"/>
      <c r="AA12" s="51"/>
      <c r="AB12" s="51"/>
    </row>
    <row r="13" spans="1:28" ht="18">
      <c r="A13" s="122">
        <v>44382</v>
      </c>
      <c r="B13" s="123">
        <v>100012082755</v>
      </c>
      <c r="C13" s="119" t="s">
        <v>311</v>
      </c>
      <c r="D13" s="109"/>
      <c r="E13" s="119" t="s">
        <v>324</v>
      </c>
      <c r="F13" s="119"/>
      <c r="G13" s="109"/>
      <c r="H13" s="121">
        <v>10203</v>
      </c>
      <c r="I13" s="45" t="s">
        <v>135</v>
      </c>
      <c r="J13" s="51"/>
      <c r="K13" s="51"/>
      <c r="L13" s="51"/>
      <c r="M13" s="51"/>
      <c r="N13" s="51"/>
      <c r="O13" s="51"/>
      <c r="P13" s="51"/>
      <c r="Q13" s="51"/>
      <c r="R13" s="51"/>
      <c r="S13" s="51"/>
      <c r="T13" s="51"/>
      <c r="U13" s="51"/>
      <c r="V13" s="51"/>
      <c r="W13" s="51"/>
      <c r="X13" s="51"/>
      <c r="Y13" s="51"/>
      <c r="Z13" s="51"/>
      <c r="AA13" s="51"/>
      <c r="AB13" s="51"/>
    </row>
    <row r="14" spans="1:28" ht="18">
      <c r="A14" s="122">
        <v>44382</v>
      </c>
      <c r="B14" s="123">
        <v>100015374834</v>
      </c>
      <c r="C14" s="119" t="s">
        <v>311</v>
      </c>
      <c r="D14" s="109"/>
      <c r="E14" s="119" t="s">
        <v>314</v>
      </c>
      <c r="F14" s="119"/>
      <c r="G14" s="109"/>
      <c r="H14" s="121">
        <v>11603.97</v>
      </c>
      <c r="I14" s="45" t="s">
        <v>35</v>
      </c>
      <c r="J14" s="51"/>
      <c r="K14" s="51"/>
      <c r="L14" s="51"/>
      <c r="M14" s="51"/>
      <c r="N14" s="51"/>
      <c r="O14" s="51"/>
      <c r="P14" s="51"/>
      <c r="Q14" s="51"/>
      <c r="R14" s="51"/>
      <c r="S14" s="51"/>
      <c r="T14" s="51"/>
      <c r="U14" s="51"/>
      <c r="V14" s="51"/>
      <c r="W14" s="51"/>
      <c r="X14" s="51"/>
      <c r="Y14" s="51"/>
      <c r="Z14" s="51"/>
      <c r="AA14" s="51"/>
      <c r="AB14" s="51"/>
    </row>
    <row r="15" spans="1:28" ht="18">
      <c r="A15" s="122">
        <v>44382</v>
      </c>
      <c r="B15" s="123">
        <v>673316857</v>
      </c>
      <c r="C15" s="119" t="s">
        <v>311</v>
      </c>
      <c r="D15" s="109"/>
      <c r="E15" s="119" t="s">
        <v>324</v>
      </c>
      <c r="F15" s="119"/>
      <c r="G15" s="109"/>
      <c r="H15" s="121">
        <v>6998</v>
      </c>
      <c r="I15" s="51"/>
      <c r="J15" s="51"/>
      <c r="K15" s="51"/>
      <c r="L15" s="51"/>
      <c r="M15" s="51"/>
      <c r="N15" s="51"/>
      <c r="O15" s="51"/>
      <c r="P15" s="51"/>
      <c r="Q15" s="51"/>
      <c r="R15" s="51"/>
      <c r="S15" s="51"/>
      <c r="T15" s="51"/>
      <c r="U15" s="51"/>
      <c r="V15" s="51"/>
      <c r="W15" s="51"/>
      <c r="X15" s="51"/>
      <c r="Y15" s="51"/>
      <c r="Z15" s="51"/>
      <c r="AA15" s="51"/>
      <c r="AB15" s="51"/>
    </row>
    <row r="16" spans="1:28" ht="18">
      <c r="A16" s="122">
        <v>44382</v>
      </c>
      <c r="B16" s="123">
        <v>100015012144</v>
      </c>
      <c r="C16" s="119" t="s">
        <v>311</v>
      </c>
      <c r="D16" s="109"/>
      <c r="E16" s="119" t="s">
        <v>325</v>
      </c>
      <c r="F16" s="119"/>
      <c r="G16" s="109"/>
      <c r="H16" s="121">
        <v>7116.65</v>
      </c>
      <c r="I16" s="45" t="s">
        <v>326</v>
      </c>
      <c r="J16" s="51"/>
      <c r="K16" s="51"/>
      <c r="L16" s="51"/>
      <c r="M16" s="51"/>
      <c r="N16" s="51"/>
      <c r="O16" s="51"/>
      <c r="P16" s="51"/>
      <c r="Q16" s="51"/>
      <c r="R16" s="51"/>
      <c r="S16" s="51"/>
      <c r="T16" s="51"/>
      <c r="U16" s="51"/>
      <c r="V16" s="51"/>
      <c r="W16" s="51"/>
      <c r="X16" s="51"/>
      <c r="Y16" s="51"/>
      <c r="Z16" s="51"/>
      <c r="AA16" s="51"/>
      <c r="AB16" s="51"/>
    </row>
    <row r="17" spans="1:28" ht="18">
      <c r="A17" s="122">
        <v>44382</v>
      </c>
      <c r="B17" s="123">
        <v>100002867371</v>
      </c>
      <c r="C17" s="119" t="s">
        <v>311</v>
      </c>
      <c r="D17" s="109"/>
      <c r="E17" s="119" t="s">
        <v>327</v>
      </c>
      <c r="F17" s="119"/>
      <c r="G17" s="109"/>
      <c r="H17" s="121">
        <v>8366.4</v>
      </c>
      <c r="I17" s="109"/>
      <c r="J17" s="51"/>
      <c r="K17" s="51"/>
      <c r="L17" s="51"/>
      <c r="M17" s="51"/>
      <c r="N17" s="51"/>
      <c r="O17" s="51"/>
      <c r="P17" s="51"/>
      <c r="Q17" s="51"/>
      <c r="R17" s="51"/>
      <c r="S17" s="51"/>
      <c r="T17" s="51"/>
      <c r="U17" s="51"/>
      <c r="V17" s="51"/>
      <c r="W17" s="51"/>
      <c r="X17" s="51"/>
      <c r="Y17" s="51"/>
      <c r="Z17" s="51"/>
      <c r="AA17" s="51"/>
      <c r="AB17" s="51"/>
    </row>
    <row r="18" spans="1:28" ht="18">
      <c r="A18" s="122">
        <v>44382</v>
      </c>
      <c r="B18" s="123">
        <v>100013470569</v>
      </c>
      <c r="C18" s="119" t="s">
        <v>311</v>
      </c>
      <c r="D18" s="109"/>
      <c r="E18" s="119" t="s">
        <v>328</v>
      </c>
      <c r="F18" s="119"/>
      <c r="G18" s="109"/>
      <c r="H18" s="121">
        <v>14593.53</v>
      </c>
      <c r="I18" s="45" t="s">
        <v>316</v>
      </c>
      <c r="J18" s="51"/>
      <c r="K18" s="51"/>
      <c r="L18" s="51"/>
      <c r="M18" s="51"/>
      <c r="N18" s="51"/>
      <c r="O18" s="51"/>
      <c r="P18" s="51"/>
      <c r="Q18" s="51"/>
      <c r="R18" s="51"/>
      <c r="S18" s="51"/>
      <c r="T18" s="51"/>
      <c r="U18" s="51"/>
      <c r="V18" s="51"/>
      <c r="W18" s="51"/>
      <c r="X18" s="51"/>
      <c r="Y18" s="51"/>
      <c r="Z18" s="51"/>
      <c r="AA18" s="51"/>
      <c r="AB18" s="51"/>
    </row>
    <row r="19" spans="1:28" ht="18">
      <c r="A19" s="122">
        <v>44382</v>
      </c>
      <c r="B19" s="123">
        <v>100000087941</v>
      </c>
      <c r="C19" s="119" t="s">
        <v>311</v>
      </c>
      <c r="D19" s="109"/>
      <c r="E19" s="119" t="s">
        <v>328</v>
      </c>
      <c r="F19" s="119"/>
      <c r="G19" s="109"/>
      <c r="H19" s="121">
        <v>17964</v>
      </c>
      <c r="I19" s="45" t="s">
        <v>35</v>
      </c>
      <c r="J19" s="51"/>
      <c r="K19" s="51"/>
      <c r="L19" s="51"/>
      <c r="M19" s="51"/>
      <c r="N19" s="51"/>
      <c r="O19" s="51"/>
      <c r="P19" s="51"/>
      <c r="Q19" s="51"/>
      <c r="R19" s="51"/>
      <c r="S19" s="51"/>
      <c r="T19" s="51"/>
      <c r="U19" s="51"/>
      <c r="V19" s="51"/>
      <c r="W19" s="51"/>
      <c r="X19" s="51"/>
      <c r="Y19" s="51"/>
      <c r="Z19" s="51"/>
      <c r="AA19" s="51"/>
      <c r="AB19" s="51"/>
    </row>
    <row r="20" spans="1:28" ht="18">
      <c r="A20" s="122">
        <v>44382</v>
      </c>
      <c r="B20" s="123">
        <v>100003006869</v>
      </c>
      <c r="C20" s="119" t="s">
        <v>311</v>
      </c>
      <c r="D20" s="109"/>
      <c r="E20" s="119" t="s">
        <v>329</v>
      </c>
      <c r="F20" s="119"/>
      <c r="G20" s="109"/>
      <c r="H20" s="121">
        <v>5128.97</v>
      </c>
      <c r="I20" s="45" t="s">
        <v>316</v>
      </c>
      <c r="J20" s="51"/>
      <c r="K20" s="51"/>
      <c r="L20" s="51"/>
      <c r="M20" s="51"/>
      <c r="N20" s="51"/>
      <c r="O20" s="51"/>
      <c r="P20" s="51"/>
      <c r="Q20" s="51"/>
      <c r="R20" s="51"/>
      <c r="S20" s="51"/>
      <c r="T20" s="51"/>
      <c r="U20" s="51"/>
      <c r="V20" s="51"/>
      <c r="W20" s="51"/>
      <c r="X20" s="51"/>
      <c r="Y20" s="51"/>
      <c r="Z20" s="51"/>
      <c r="AA20" s="51"/>
      <c r="AB20" s="51"/>
    </row>
    <row r="21" spans="1:28" ht="18">
      <c r="A21" s="122">
        <v>44382</v>
      </c>
      <c r="B21" s="123">
        <v>100011327684</v>
      </c>
      <c r="C21" s="119" t="s">
        <v>330</v>
      </c>
      <c r="D21" s="109"/>
      <c r="E21" s="119" t="s">
        <v>331</v>
      </c>
      <c r="F21" s="119"/>
      <c r="G21" s="109"/>
      <c r="H21" s="121">
        <v>10274.23</v>
      </c>
      <c r="I21" s="109" t="e">
        <f>VLOOKUP(B20,明细!C:F,5)</f>
        <v>#REF!</v>
      </c>
      <c r="J21" s="51"/>
      <c r="K21" s="51"/>
      <c r="L21" s="51"/>
      <c r="M21" s="51"/>
      <c r="N21" s="51"/>
      <c r="O21" s="51"/>
      <c r="P21" s="51"/>
      <c r="Q21" s="51"/>
      <c r="R21" s="51"/>
      <c r="S21" s="51"/>
      <c r="T21" s="51"/>
      <c r="U21" s="51"/>
      <c r="V21" s="51"/>
      <c r="W21" s="51"/>
      <c r="X21" s="51"/>
      <c r="Y21" s="51"/>
      <c r="Z21" s="51"/>
      <c r="AA21" s="51"/>
      <c r="AB21" s="51"/>
    </row>
    <row r="22" spans="1:28" ht="18">
      <c r="A22" s="122">
        <v>44383</v>
      </c>
      <c r="B22" s="123">
        <v>100015181900</v>
      </c>
      <c r="C22" s="119" t="s">
        <v>311</v>
      </c>
      <c r="D22" s="51" t="s">
        <v>332</v>
      </c>
      <c r="E22" s="51"/>
      <c r="F22" s="125">
        <v>30000</v>
      </c>
      <c r="G22" s="126">
        <v>44384</v>
      </c>
      <c r="H22" s="127"/>
      <c r="I22" s="51"/>
      <c r="J22" s="51"/>
      <c r="K22" s="51"/>
      <c r="L22" s="51"/>
      <c r="M22" s="51"/>
      <c r="N22" s="51"/>
      <c r="O22" s="51"/>
      <c r="P22" s="51"/>
      <c r="Q22" s="51"/>
      <c r="R22" s="51"/>
      <c r="S22" s="51"/>
      <c r="T22" s="51"/>
      <c r="U22" s="51"/>
      <c r="V22" s="51"/>
      <c r="W22" s="51"/>
      <c r="X22" s="51"/>
      <c r="Y22" s="51"/>
      <c r="Z22" s="51"/>
      <c r="AA22" s="51"/>
      <c r="AB22" s="51"/>
    </row>
    <row r="23" spans="1:28" ht="18">
      <c r="A23" s="122">
        <v>44383</v>
      </c>
      <c r="B23" s="123">
        <v>100013805623</v>
      </c>
      <c r="C23" s="119" t="s">
        <v>311</v>
      </c>
      <c r="D23" s="51" t="s">
        <v>332</v>
      </c>
      <c r="E23" s="51"/>
      <c r="F23" s="125">
        <v>22000</v>
      </c>
      <c r="G23" s="126">
        <v>44384</v>
      </c>
      <c r="H23" s="127"/>
      <c r="I23" s="51"/>
      <c r="J23" s="51"/>
      <c r="K23" s="51"/>
      <c r="L23" s="51"/>
      <c r="M23" s="51"/>
      <c r="N23" s="51"/>
      <c r="O23" s="51"/>
      <c r="P23" s="51"/>
      <c r="Q23" s="51"/>
      <c r="R23" s="51"/>
      <c r="S23" s="51"/>
      <c r="T23" s="51"/>
      <c r="U23" s="51"/>
      <c r="V23" s="51"/>
      <c r="W23" s="51"/>
      <c r="X23" s="51"/>
      <c r="Y23" s="51"/>
      <c r="Z23" s="51"/>
      <c r="AA23" s="51"/>
      <c r="AB23" s="51"/>
    </row>
    <row r="24" spans="1:28" ht="18">
      <c r="A24" s="122">
        <v>44383</v>
      </c>
      <c r="B24" s="123">
        <v>100019737062</v>
      </c>
      <c r="C24" s="119" t="s">
        <v>311</v>
      </c>
      <c r="D24" s="51" t="s">
        <v>332</v>
      </c>
      <c r="E24" s="51"/>
      <c r="F24" s="125">
        <v>3000</v>
      </c>
      <c r="G24" s="126">
        <v>44384</v>
      </c>
      <c r="H24" s="127"/>
      <c r="I24" s="51"/>
      <c r="J24" s="51"/>
      <c r="K24" s="51"/>
      <c r="L24" s="51"/>
      <c r="M24" s="51"/>
      <c r="N24" s="51"/>
      <c r="O24" s="51"/>
      <c r="P24" s="51"/>
      <c r="Q24" s="51"/>
      <c r="R24" s="51"/>
      <c r="S24" s="51"/>
      <c r="T24" s="51"/>
      <c r="U24" s="51"/>
      <c r="V24" s="51"/>
      <c r="W24" s="51"/>
      <c r="X24" s="51"/>
      <c r="Y24" s="51"/>
      <c r="Z24" s="51"/>
      <c r="AA24" s="51"/>
      <c r="AB24" s="51"/>
    </row>
    <row r="25" spans="1:28" ht="18">
      <c r="A25" s="122">
        <v>44383</v>
      </c>
      <c r="B25" s="123">
        <v>100020071239</v>
      </c>
      <c r="C25" s="119" t="s">
        <v>311</v>
      </c>
      <c r="D25" s="51" t="s">
        <v>333</v>
      </c>
      <c r="E25" s="51"/>
      <c r="F25" s="125">
        <v>3000</v>
      </c>
      <c r="G25" s="126">
        <v>44384</v>
      </c>
      <c r="H25" s="127"/>
      <c r="I25" s="51"/>
      <c r="J25" s="51"/>
      <c r="K25" s="51"/>
      <c r="L25" s="51"/>
      <c r="M25" s="51"/>
      <c r="N25" s="51"/>
      <c r="O25" s="51"/>
      <c r="P25" s="51"/>
      <c r="Q25" s="51"/>
      <c r="R25" s="51"/>
      <c r="S25" s="51"/>
      <c r="T25" s="51"/>
      <c r="U25" s="51"/>
      <c r="V25" s="51"/>
      <c r="W25" s="51"/>
      <c r="X25" s="51"/>
      <c r="Y25" s="51"/>
      <c r="Z25" s="51"/>
      <c r="AA25" s="51"/>
      <c r="AB25" s="51"/>
    </row>
    <row r="26" spans="1:28" ht="18">
      <c r="A26" s="122">
        <v>44383</v>
      </c>
      <c r="B26" s="123">
        <v>100019286782</v>
      </c>
      <c r="C26" s="119" t="s">
        <v>311</v>
      </c>
      <c r="D26" s="51" t="s">
        <v>333</v>
      </c>
      <c r="E26" s="51"/>
      <c r="F26" s="125">
        <v>10000</v>
      </c>
      <c r="G26" s="126">
        <v>44384</v>
      </c>
      <c r="H26" s="127"/>
      <c r="I26" s="51"/>
      <c r="J26" s="51"/>
      <c r="K26" s="51"/>
      <c r="L26" s="51"/>
      <c r="M26" s="51"/>
      <c r="N26" s="51"/>
      <c r="O26" s="51"/>
      <c r="P26" s="51"/>
      <c r="Q26" s="51"/>
      <c r="R26" s="51"/>
      <c r="S26" s="51"/>
      <c r="T26" s="51"/>
      <c r="U26" s="51"/>
      <c r="V26" s="51"/>
      <c r="W26" s="51"/>
      <c r="X26" s="51"/>
      <c r="Y26" s="51"/>
      <c r="Z26" s="51"/>
      <c r="AA26" s="51"/>
      <c r="AB26" s="51"/>
    </row>
    <row r="27" spans="1:28" ht="18">
      <c r="A27" s="122">
        <v>44383</v>
      </c>
      <c r="B27" s="123">
        <v>100010856512</v>
      </c>
      <c r="C27" s="119" t="s">
        <v>311</v>
      </c>
      <c r="D27" s="51" t="s">
        <v>333</v>
      </c>
      <c r="E27" s="51"/>
      <c r="F27" s="125">
        <v>3500</v>
      </c>
      <c r="G27" s="126">
        <v>44384</v>
      </c>
      <c r="H27" s="127"/>
      <c r="I27" s="51"/>
      <c r="J27" s="51"/>
      <c r="K27" s="51"/>
      <c r="L27" s="51"/>
      <c r="M27" s="51"/>
      <c r="N27" s="51"/>
      <c r="O27" s="51"/>
      <c r="P27" s="51"/>
      <c r="Q27" s="51"/>
      <c r="R27" s="51"/>
      <c r="S27" s="51"/>
      <c r="T27" s="51"/>
      <c r="U27" s="51"/>
      <c r="V27" s="51"/>
      <c r="W27" s="51"/>
      <c r="X27" s="51"/>
      <c r="Y27" s="51"/>
      <c r="Z27" s="51"/>
      <c r="AA27" s="51"/>
      <c r="AB27" s="51"/>
    </row>
    <row r="28" spans="1:28" ht="18">
      <c r="A28" s="122">
        <v>44383</v>
      </c>
      <c r="B28" s="123">
        <v>100020080589</v>
      </c>
      <c r="C28" s="119" t="s">
        <v>311</v>
      </c>
      <c r="D28" s="51" t="s">
        <v>334</v>
      </c>
      <c r="E28" s="51"/>
      <c r="F28" s="125">
        <v>4192</v>
      </c>
      <c r="G28" s="126">
        <v>44384</v>
      </c>
      <c r="H28" s="127"/>
      <c r="I28" s="51"/>
      <c r="J28" s="51"/>
      <c r="K28" s="51"/>
      <c r="L28" s="51"/>
      <c r="M28" s="51"/>
      <c r="N28" s="51"/>
      <c r="O28" s="51"/>
      <c r="P28" s="51"/>
      <c r="Q28" s="51"/>
      <c r="R28" s="51"/>
      <c r="S28" s="51"/>
      <c r="T28" s="51"/>
      <c r="U28" s="51"/>
      <c r="V28" s="51"/>
      <c r="W28" s="51"/>
      <c r="X28" s="51"/>
      <c r="Y28" s="51"/>
      <c r="Z28" s="51"/>
      <c r="AA28" s="51"/>
      <c r="AB28" s="51"/>
    </row>
    <row r="29" spans="1:28" ht="18">
      <c r="A29" s="122">
        <v>44383</v>
      </c>
      <c r="B29" s="123">
        <v>100010529189</v>
      </c>
      <c r="C29" s="119" t="s">
        <v>311</v>
      </c>
      <c r="D29" s="109" t="s">
        <v>334</v>
      </c>
      <c r="E29" s="51"/>
      <c r="F29" s="125">
        <v>62000</v>
      </c>
      <c r="G29" s="126">
        <v>44384</v>
      </c>
      <c r="H29" s="127"/>
      <c r="I29" s="51"/>
      <c r="J29" s="51"/>
      <c r="K29" s="51"/>
      <c r="L29" s="51"/>
      <c r="M29" s="51"/>
      <c r="N29" s="51"/>
      <c r="O29" s="51"/>
      <c r="P29" s="51"/>
      <c r="Q29" s="51"/>
      <c r="R29" s="51"/>
      <c r="S29" s="51"/>
      <c r="T29" s="51"/>
      <c r="U29" s="51"/>
      <c r="V29" s="51"/>
      <c r="W29" s="51"/>
      <c r="X29" s="51"/>
      <c r="Y29" s="51"/>
      <c r="Z29" s="51"/>
      <c r="AA29" s="51"/>
      <c r="AB29" s="51"/>
    </row>
    <row r="30" spans="1:28" ht="18">
      <c r="A30" s="122">
        <v>44383</v>
      </c>
      <c r="B30" s="123">
        <v>100020013966</v>
      </c>
      <c r="C30" s="119" t="s">
        <v>311</v>
      </c>
      <c r="D30" s="109" t="s">
        <v>334</v>
      </c>
      <c r="E30" s="51"/>
      <c r="F30" s="125">
        <v>21000</v>
      </c>
      <c r="G30" s="126">
        <v>44384</v>
      </c>
      <c r="H30" s="127"/>
      <c r="I30" s="51"/>
      <c r="J30" s="51"/>
      <c r="K30" s="51"/>
      <c r="L30" s="51"/>
      <c r="M30" s="51"/>
      <c r="N30" s="51"/>
      <c r="O30" s="51"/>
      <c r="P30" s="51"/>
      <c r="Q30" s="51"/>
      <c r="R30" s="51"/>
      <c r="S30" s="51"/>
      <c r="T30" s="51"/>
      <c r="U30" s="51"/>
      <c r="V30" s="51"/>
      <c r="W30" s="51"/>
      <c r="X30" s="51"/>
      <c r="Y30" s="51"/>
      <c r="Z30" s="51"/>
      <c r="AA30" s="51"/>
      <c r="AB30" s="51"/>
    </row>
    <row r="31" spans="1:28" ht="18">
      <c r="A31" s="122">
        <v>44384</v>
      </c>
      <c r="B31" s="123">
        <v>100007590938</v>
      </c>
      <c r="C31" s="119" t="s">
        <v>311</v>
      </c>
      <c r="D31" s="45" t="s">
        <v>335</v>
      </c>
      <c r="E31" s="51"/>
      <c r="F31" s="125">
        <v>7000</v>
      </c>
      <c r="G31" s="126">
        <v>44385</v>
      </c>
      <c r="H31" s="127"/>
      <c r="I31" s="51"/>
      <c r="J31" s="51"/>
      <c r="K31" s="51"/>
      <c r="L31" s="51"/>
      <c r="M31" s="51"/>
      <c r="N31" s="51"/>
      <c r="O31" s="51"/>
      <c r="P31" s="51"/>
      <c r="Q31" s="51"/>
      <c r="R31" s="51"/>
      <c r="S31" s="51"/>
      <c r="T31" s="51"/>
      <c r="U31" s="51"/>
      <c r="V31" s="51"/>
      <c r="W31" s="51"/>
      <c r="X31" s="51"/>
      <c r="Y31" s="51"/>
      <c r="Z31" s="51"/>
      <c r="AA31" s="51"/>
      <c r="AB31" s="51"/>
    </row>
    <row r="32" spans="1:28" ht="18">
      <c r="A32" s="122">
        <v>44384</v>
      </c>
      <c r="B32" s="123">
        <v>100004464965</v>
      </c>
      <c r="C32" s="119" t="s">
        <v>311</v>
      </c>
      <c r="D32" s="45" t="s">
        <v>135</v>
      </c>
      <c r="E32" s="51"/>
      <c r="F32" s="125">
        <v>10000</v>
      </c>
      <c r="G32" s="126">
        <v>44385</v>
      </c>
      <c r="H32" s="127"/>
      <c r="I32" s="51"/>
      <c r="J32" s="51"/>
      <c r="K32" s="51"/>
      <c r="L32" s="51"/>
      <c r="M32" s="51"/>
      <c r="N32" s="51"/>
      <c r="O32" s="51"/>
      <c r="P32" s="51"/>
      <c r="Q32" s="51"/>
      <c r="R32" s="51"/>
      <c r="S32" s="51"/>
      <c r="T32" s="51"/>
      <c r="U32" s="51"/>
      <c r="V32" s="51"/>
      <c r="W32" s="51"/>
      <c r="X32" s="51"/>
      <c r="Y32" s="51"/>
      <c r="Z32" s="51"/>
      <c r="AA32" s="51"/>
      <c r="AB32" s="51"/>
    </row>
    <row r="33" spans="1:28" ht="18">
      <c r="A33" s="122">
        <v>44384</v>
      </c>
      <c r="B33" s="123">
        <v>100019003881</v>
      </c>
      <c r="C33" s="119" t="s">
        <v>311</v>
      </c>
      <c r="D33" s="45" t="s">
        <v>336</v>
      </c>
      <c r="E33" s="51"/>
      <c r="F33" s="125">
        <v>8000</v>
      </c>
      <c r="G33" s="126">
        <v>44385</v>
      </c>
      <c r="H33" s="127"/>
      <c r="I33" s="51"/>
      <c r="J33" s="51"/>
      <c r="K33" s="51"/>
      <c r="L33" s="51"/>
      <c r="M33" s="51"/>
      <c r="N33" s="51"/>
      <c r="O33" s="51"/>
      <c r="P33" s="51"/>
      <c r="Q33" s="51"/>
      <c r="R33" s="51"/>
      <c r="S33" s="51"/>
      <c r="T33" s="51"/>
      <c r="U33" s="51"/>
      <c r="V33" s="51"/>
      <c r="W33" s="51"/>
      <c r="X33" s="51"/>
      <c r="Y33" s="51"/>
      <c r="Z33" s="51"/>
      <c r="AA33" s="51"/>
      <c r="AB33" s="51"/>
    </row>
    <row r="34" spans="1:28" ht="18">
      <c r="A34" s="122">
        <v>44384</v>
      </c>
      <c r="B34" s="123">
        <v>100020112748</v>
      </c>
      <c r="C34" s="119" t="s">
        <v>311</v>
      </c>
      <c r="D34" s="45" t="s">
        <v>66</v>
      </c>
      <c r="E34" s="51"/>
      <c r="F34" s="125">
        <v>20000</v>
      </c>
      <c r="G34" s="126">
        <v>44385</v>
      </c>
      <c r="H34" s="127"/>
      <c r="I34" s="51"/>
      <c r="J34" s="51"/>
      <c r="K34" s="51"/>
      <c r="L34" s="51"/>
      <c r="M34" s="51"/>
      <c r="N34" s="51"/>
      <c r="O34" s="51"/>
      <c r="P34" s="51"/>
      <c r="Q34" s="51"/>
      <c r="R34" s="51"/>
      <c r="S34" s="51"/>
      <c r="T34" s="51"/>
      <c r="U34" s="51"/>
      <c r="V34" s="51"/>
      <c r="W34" s="51"/>
      <c r="X34" s="51"/>
      <c r="Y34" s="51"/>
      <c r="Z34" s="51"/>
      <c r="AA34" s="51"/>
      <c r="AB34" s="51"/>
    </row>
    <row r="35" spans="1:28" ht="18">
      <c r="A35" s="122">
        <v>44385</v>
      </c>
      <c r="B35" s="123">
        <v>100007590938</v>
      </c>
      <c r="C35" s="51"/>
      <c r="D35" s="45" t="s">
        <v>337</v>
      </c>
      <c r="E35" s="51"/>
      <c r="F35" s="125">
        <v>7000</v>
      </c>
      <c r="G35" s="126">
        <v>44386</v>
      </c>
      <c r="H35" s="127"/>
      <c r="I35" s="51"/>
      <c r="J35" s="51"/>
      <c r="K35" s="45"/>
      <c r="L35" s="51"/>
      <c r="M35" s="51"/>
      <c r="N35" s="51"/>
      <c r="O35" s="51"/>
      <c r="P35" s="51"/>
      <c r="Q35" s="51"/>
      <c r="R35" s="51"/>
      <c r="S35" s="51"/>
      <c r="T35" s="51"/>
      <c r="U35" s="51"/>
      <c r="V35" s="51"/>
      <c r="W35" s="51"/>
      <c r="X35" s="51"/>
      <c r="Y35" s="51"/>
      <c r="Z35" s="51"/>
      <c r="AA35" s="51"/>
      <c r="AB35" s="51"/>
    </row>
    <row r="36" spans="1:28" ht="18">
      <c r="A36" s="122">
        <v>44385</v>
      </c>
      <c r="B36" s="123">
        <v>100004464965</v>
      </c>
      <c r="C36" s="51"/>
      <c r="D36" s="45" t="s">
        <v>135</v>
      </c>
      <c r="E36" s="51"/>
      <c r="F36" s="125">
        <v>10000</v>
      </c>
      <c r="G36" s="126">
        <v>44386</v>
      </c>
      <c r="H36" s="127"/>
      <c r="I36" s="51"/>
      <c r="J36" s="51"/>
      <c r="K36" s="45"/>
      <c r="L36" s="51"/>
      <c r="M36" s="51"/>
      <c r="N36" s="51"/>
      <c r="O36" s="51"/>
      <c r="P36" s="51"/>
      <c r="Q36" s="51"/>
      <c r="R36" s="51"/>
      <c r="S36" s="51"/>
      <c r="T36" s="51"/>
      <c r="U36" s="51"/>
      <c r="V36" s="51"/>
      <c r="W36" s="51"/>
      <c r="X36" s="51"/>
      <c r="Y36" s="51"/>
      <c r="Z36" s="51"/>
      <c r="AA36" s="51"/>
      <c r="AB36" s="51"/>
    </row>
    <row r="37" spans="1:28" ht="18">
      <c r="A37" s="122">
        <v>44385</v>
      </c>
      <c r="B37" s="123">
        <v>100019003881</v>
      </c>
      <c r="C37" s="51"/>
      <c r="D37" s="45" t="s">
        <v>336</v>
      </c>
      <c r="E37" s="51"/>
      <c r="F37" s="125">
        <v>8000</v>
      </c>
      <c r="G37" s="126">
        <v>44386</v>
      </c>
      <c r="H37" s="127"/>
      <c r="I37" s="51"/>
      <c r="J37" s="51"/>
      <c r="K37" s="45"/>
      <c r="L37" s="51"/>
      <c r="M37" s="51"/>
      <c r="N37" s="51"/>
      <c r="O37" s="51"/>
      <c r="P37" s="51"/>
      <c r="Q37" s="51"/>
      <c r="R37" s="51"/>
      <c r="S37" s="51"/>
      <c r="T37" s="51"/>
      <c r="U37" s="51"/>
      <c r="V37" s="51"/>
      <c r="W37" s="51"/>
      <c r="X37" s="51"/>
      <c r="Y37" s="51"/>
      <c r="Z37" s="51"/>
      <c r="AA37" s="51"/>
      <c r="AB37" s="51"/>
    </row>
    <row r="38" spans="1:28" ht="18">
      <c r="A38" s="122">
        <v>44385</v>
      </c>
      <c r="B38" s="123">
        <v>100020112748</v>
      </c>
      <c r="C38" s="51"/>
      <c r="D38" s="45" t="s">
        <v>66</v>
      </c>
      <c r="E38" s="51"/>
      <c r="F38" s="125">
        <v>20000</v>
      </c>
      <c r="G38" s="126">
        <v>44386</v>
      </c>
      <c r="H38" s="127"/>
      <c r="I38" s="51"/>
      <c r="J38" s="51"/>
      <c r="K38" s="45"/>
      <c r="L38" s="51"/>
      <c r="M38" s="51"/>
      <c r="N38" s="51"/>
      <c r="O38" s="51"/>
      <c r="P38" s="51"/>
      <c r="Q38" s="51"/>
      <c r="R38" s="51"/>
      <c r="S38" s="51"/>
      <c r="T38" s="51"/>
      <c r="U38" s="51"/>
      <c r="V38" s="51"/>
      <c r="W38" s="51"/>
      <c r="X38" s="51"/>
      <c r="Y38" s="51"/>
      <c r="Z38" s="51"/>
      <c r="AA38" s="51"/>
      <c r="AB38" s="51"/>
    </row>
    <row r="39" spans="1:28" ht="18">
      <c r="A39" s="122">
        <v>44385</v>
      </c>
      <c r="B39" s="123">
        <v>767022016</v>
      </c>
      <c r="C39" s="51"/>
      <c r="D39" s="45" t="s">
        <v>20</v>
      </c>
      <c r="E39" s="51"/>
      <c r="F39" s="125">
        <v>20000</v>
      </c>
      <c r="G39" s="126">
        <v>44386</v>
      </c>
      <c r="H39" s="127"/>
      <c r="I39" s="51"/>
      <c r="J39" s="51"/>
      <c r="K39" s="45"/>
      <c r="L39" s="51"/>
      <c r="M39" s="51"/>
      <c r="N39" s="51"/>
      <c r="O39" s="51"/>
      <c r="P39" s="51"/>
      <c r="Q39" s="51"/>
      <c r="R39" s="51"/>
      <c r="S39" s="51"/>
      <c r="T39" s="51"/>
      <c r="U39" s="51"/>
      <c r="V39" s="51"/>
      <c r="W39" s="51"/>
      <c r="X39" s="51"/>
      <c r="Y39" s="51"/>
      <c r="Z39" s="51"/>
      <c r="AA39" s="51"/>
      <c r="AB39" s="51"/>
    </row>
    <row r="40" spans="1:28" ht="18">
      <c r="A40" s="122">
        <v>44385</v>
      </c>
      <c r="B40" s="123">
        <v>100004205275</v>
      </c>
      <c r="C40" s="51"/>
      <c r="D40" s="45" t="s">
        <v>39</v>
      </c>
      <c r="E40" s="51"/>
      <c r="F40" s="125">
        <v>6000</v>
      </c>
      <c r="G40" s="126">
        <v>44386</v>
      </c>
      <c r="H40" s="127"/>
      <c r="I40" s="51"/>
      <c r="J40" s="51"/>
      <c r="K40" s="45"/>
      <c r="L40" s="51"/>
      <c r="M40" s="51"/>
      <c r="N40" s="51"/>
      <c r="O40" s="51"/>
      <c r="P40" s="51"/>
      <c r="Q40" s="51"/>
      <c r="R40" s="51"/>
      <c r="S40" s="51"/>
      <c r="T40" s="51"/>
      <c r="U40" s="51"/>
      <c r="V40" s="51"/>
      <c r="W40" s="51"/>
      <c r="X40" s="51"/>
      <c r="Y40" s="51"/>
      <c r="Z40" s="51"/>
      <c r="AA40" s="51"/>
      <c r="AB40" s="51"/>
    </row>
    <row r="41" spans="1:28" ht="18">
      <c r="A41" s="122">
        <v>44385</v>
      </c>
      <c r="B41" s="123">
        <v>100006651095</v>
      </c>
      <c r="C41" s="51"/>
      <c r="D41" s="45" t="s">
        <v>39</v>
      </c>
      <c r="E41" s="51"/>
      <c r="F41" s="125">
        <v>10000</v>
      </c>
      <c r="G41" s="126">
        <v>44386</v>
      </c>
      <c r="H41" s="127"/>
      <c r="I41" s="51"/>
      <c r="J41" s="51"/>
      <c r="K41" s="45"/>
      <c r="L41" s="51"/>
      <c r="M41" s="51"/>
      <c r="N41" s="51"/>
      <c r="O41" s="51"/>
      <c r="P41" s="51"/>
      <c r="Q41" s="51"/>
      <c r="R41" s="51"/>
      <c r="S41" s="51"/>
      <c r="T41" s="51"/>
      <c r="U41" s="51"/>
      <c r="V41" s="51"/>
      <c r="W41" s="51"/>
      <c r="X41" s="51"/>
      <c r="Y41" s="51"/>
      <c r="Z41" s="51"/>
      <c r="AA41" s="51"/>
      <c r="AB41" s="51"/>
    </row>
    <row r="42" spans="1:28" ht="18">
      <c r="A42" s="122">
        <v>44385</v>
      </c>
      <c r="B42" s="123">
        <v>100005985929</v>
      </c>
      <c r="C42" s="51"/>
      <c r="D42" s="45" t="s">
        <v>35</v>
      </c>
      <c r="E42" s="51"/>
      <c r="F42" s="125">
        <v>8500</v>
      </c>
      <c r="G42" s="126">
        <v>44386</v>
      </c>
      <c r="H42" s="127"/>
      <c r="I42" s="51"/>
      <c r="J42" s="128"/>
      <c r="K42" s="45"/>
      <c r="L42" s="51"/>
      <c r="M42" s="51"/>
      <c r="N42" s="51"/>
      <c r="O42" s="51"/>
      <c r="P42" s="51"/>
      <c r="Q42" s="51"/>
      <c r="R42" s="51"/>
      <c r="S42" s="51"/>
      <c r="T42" s="51"/>
      <c r="U42" s="51"/>
      <c r="V42" s="51"/>
      <c r="W42" s="51"/>
      <c r="X42" s="51"/>
      <c r="Y42" s="51"/>
      <c r="Z42" s="51"/>
      <c r="AA42" s="51"/>
      <c r="AB42" s="51"/>
    </row>
    <row r="43" spans="1:28" ht="18">
      <c r="A43" s="122">
        <v>44385</v>
      </c>
      <c r="B43" s="123">
        <v>100019418431</v>
      </c>
      <c r="C43" s="51"/>
      <c r="D43" s="45" t="s">
        <v>35</v>
      </c>
      <c r="E43" s="51"/>
      <c r="F43" s="125">
        <v>20000</v>
      </c>
      <c r="G43" s="126">
        <v>44386</v>
      </c>
      <c r="H43" s="127"/>
      <c r="I43" s="51"/>
      <c r="J43" s="51"/>
      <c r="K43" s="45"/>
      <c r="L43" s="51"/>
      <c r="M43" s="51"/>
      <c r="N43" s="51"/>
      <c r="O43" s="51"/>
      <c r="P43" s="51"/>
      <c r="Q43" s="51"/>
      <c r="R43" s="51"/>
      <c r="S43" s="51"/>
      <c r="T43" s="51"/>
      <c r="U43" s="51"/>
      <c r="V43" s="51"/>
      <c r="W43" s="51"/>
      <c r="X43" s="51"/>
      <c r="Y43" s="51"/>
      <c r="Z43" s="51"/>
      <c r="AA43" s="51"/>
      <c r="AB43" s="51"/>
    </row>
    <row r="44" spans="1:28" ht="18">
      <c r="A44" s="122">
        <v>44386</v>
      </c>
      <c r="B44" s="123">
        <v>100000070802</v>
      </c>
      <c r="C44" s="51"/>
      <c r="D44" s="51" t="s">
        <v>20</v>
      </c>
      <c r="E44" s="51"/>
      <c r="F44" s="125">
        <v>6000</v>
      </c>
      <c r="G44" s="126">
        <v>44389</v>
      </c>
      <c r="H44" s="127"/>
      <c r="I44" s="51"/>
      <c r="J44" s="51"/>
      <c r="K44" s="45"/>
      <c r="L44" s="51"/>
      <c r="M44" s="51"/>
      <c r="N44" s="51"/>
      <c r="O44" s="51"/>
      <c r="P44" s="51"/>
      <c r="Q44" s="51"/>
      <c r="R44" s="51"/>
      <c r="S44" s="51"/>
      <c r="T44" s="51"/>
      <c r="U44" s="51"/>
      <c r="V44" s="51"/>
      <c r="W44" s="51"/>
      <c r="X44" s="51"/>
      <c r="Y44" s="51"/>
      <c r="Z44" s="51"/>
      <c r="AA44" s="51"/>
      <c r="AB44" s="51"/>
    </row>
    <row r="45" spans="1:28" ht="18">
      <c r="A45" s="122">
        <v>44386</v>
      </c>
      <c r="B45" s="123">
        <v>2880623707</v>
      </c>
      <c r="C45" s="51"/>
      <c r="D45" s="51" t="s">
        <v>39</v>
      </c>
      <c r="E45" s="51"/>
      <c r="F45" s="125">
        <v>9000</v>
      </c>
      <c r="G45" s="126">
        <v>44389</v>
      </c>
      <c r="H45" s="127"/>
      <c r="I45" s="51"/>
      <c r="J45" s="51"/>
      <c r="K45" s="45"/>
      <c r="L45" s="51"/>
      <c r="M45" s="51"/>
      <c r="N45" s="51"/>
      <c r="O45" s="51"/>
      <c r="P45" s="51"/>
      <c r="Q45" s="51"/>
      <c r="R45" s="51"/>
      <c r="S45" s="51"/>
      <c r="T45" s="51"/>
      <c r="U45" s="51"/>
      <c r="V45" s="51"/>
      <c r="W45" s="51"/>
      <c r="X45" s="51"/>
      <c r="Y45" s="51"/>
      <c r="Z45" s="51"/>
      <c r="AA45" s="51"/>
      <c r="AB45" s="51"/>
    </row>
    <row r="46" spans="1:28" ht="18">
      <c r="A46" s="122">
        <v>44386</v>
      </c>
      <c r="B46" s="123">
        <v>100019418431</v>
      </c>
      <c r="C46" s="51"/>
      <c r="D46" s="51" t="s">
        <v>334</v>
      </c>
      <c r="E46" s="51"/>
      <c r="F46" s="125">
        <v>20000</v>
      </c>
      <c r="G46" s="126">
        <v>44389</v>
      </c>
      <c r="H46" s="127"/>
      <c r="I46" s="51"/>
      <c r="J46" s="51"/>
      <c r="K46" s="51"/>
      <c r="L46" s="51"/>
      <c r="M46" s="51"/>
      <c r="N46" s="51"/>
      <c r="O46" s="51"/>
      <c r="P46" s="51"/>
      <c r="Q46" s="51"/>
      <c r="R46" s="51"/>
      <c r="S46" s="51"/>
      <c r="T46" s="51"/>
      <c r="U46" s="51"/>
      <c r="V46" s="51"/>
      <c r="W46" s="51"/>
      <c r="X46" s="51"/>
      <c r="Y46" s="51"/>
      <c r="Z46" s="51"/>
      <c r="AA46" s="51"/>
      <c r="AB46" s="51"/>
    </row>
    <row r="47" spans="1:28" ht="18">
      <c r="A47" s="122">
        <v>44386</v>
      </c>
      <c r="B47" s="123">
        <v>100013924552</v>
      </c>
      <c r="C47" s="51"/>
      <c r="D47" s="45" t="s">
        <v>337</v>
      </c>
      <c r="E47" s="51"/>
      <c r="F47" s="125">
        <v>7000</v>
      </c>
      <c r="G47" s="126">
        <v>44389</v>
      </c>
      <c r="H47" s="127"/>
      <c r="I47" s="51"/>
      <c r="J47" s="51"/>
      <c r="K47" s="45"/>
      <c r="L47" s="51"/>
      <c r="M47" s="51"/>
      <c r="N47" s="51"/>
      <c r="O47" s="51"/>
      <c r="P47" s="51"/>
      <c r="Q47" s="51"/>
      <c r="R47" s="51"/>
      <c r="S47" s="51"/>
      <c r="T47" s="51"/>
      <c r="U47" s="51"/>
      <c r="V47" s="51"/>
      <c r="W47" s="51"/>
      <c r="X47" s="51"/>
      <c r="Y47" s="51"/>
      <c r="Z47" s="51"/>
      <c r="AA47" s="51"/>
      <c r="AB47" s="51"/>
    </row>
    <row r="48" spans="1:28" ht="18">
      <c r="A48" s="122">
        <v>44386</v>
      </c>
      <c r="B48" s="123">
        <v>100015778817</v>
      </c>
      <c r="C48" s="51"/>
      <c r="D48" s="45" t="s">
        <v>337</v>
      </c>
      <c r="E48" s="51"/>
      <c r="F48" s="125">
        <v>6000</v>
      </c>
      <c r="G48" s="126">
        <v>44389</v>
      </c>
      <c r="H48" s="127"/>
      <c r="I48" s="51"/>
      <c r="J48" s="51"/>
      <c r="K48" s="51"/>
      <c r="L48" s="51"/>
      <c r="M48" s="51"/>
      <c r="N48" s="51"/>
      <c r="O48" s="51"/>
      <c r="P48" s="51"/>
      <c r="Q48" s="51"/>
      <c r="R48" s="51"/>
      <c r="S48" s="51"/>
      <c r="T48" s="51"/>
      <c r="U48" s="51"/>
      <c r="V48" s="51"/>
      <c r="W48" s="51"/>
      <c r="X48" s="51"/>
      <c r="Y48" s="51"/>
      <c r="Z48" s="51"/>
      <c r="AA48" s="51"/>
      <c r="AB48" s="51"/>
    </row>
    <row r="49" spans="1:28" ht="18">
      <c r="A49" s="122">
        <v>44386</v>
      </c>
      <c r="B49" s="123">
        <v>100000600483</v>
      </c>
      <c r="C49" s="51"/>
      <c r="D49" s="51" t="s">
        <v>2059</v>
      </c>
      <c r="E49" s="51"/>
      <c r="F49" s="125">
        <v>17105</v>
      </c>
      <c r="G49" s="126">
        <v>44389</v>
      </c>
      <c r="H49" s="127"/>
      <c r="I49" s="51"/>
      <c r="J49" s="51"/>
      <c r="K49" s="45"/>
      <c r="L49" s="51"/>
      <c r="M49" s="51"/>
      <c r="N49" s="51"/>
      <c r="O49" s="51"/>
      <c r="P49" s="51"/>
      <c r="Q49" s="51"/>
      <c r="R49" s="51"/>
      <c r="S49" s="51"/>
      <c r="T49" s="51"/>
      <c r="U49" s="51"/>
      <c r="V49" s="51"/>
      <c r="W49" s="51"/>
      <c r="X49" s="51"/>
      <c r="Y49" s="51"/>
      <c r="Z49" s="51"/>
      <c r="AA49" s="51"/>
      <c r="AB49" s="51"/>
    </row>
    <row r="50" spans="1:28" ht="18">
      <c r="A50" s="122">
        <v>44386</v>
      </c>
      <c r="B50" s="123">
        <v>100000600483</v>
      </c>
      <c r="C50" s="51"/>
      <c r="D50" s="51" t="s">
        <v>2060</v>
      </c>
      <c r="E50" s="51"/>
      <c r="F50" s="125">
        <v>22670</v>
      </c>
      <c r="G50" s="126">
        <v>44389</v>
      </c>
      <c r="H50" s="127"/>
      <c r="I50" s="51"/>
      <c r="J50" s="51"/>
      <c r="K50" s="45"/>
      <c r="L50" s="51"/>
      <c r="M50" s="51"/>
      <c r="N50" s="51"/>
      <c r="O50" s="51"/>
      <c r="P50" s="51"/>
      <c r="Q50" s="51"/>
      <c r="R50" s="51"/>
      <c r="S50" s="51"/>
      <c r="T50" s="51"/>
      <c r="U50" s="51"/>
      <c r="V50" s="51"/>
      <c r="W50" s="51"/>
      <c r="X50" s="51"/>
      <c r="Y50" s="51"/>
      <c r="Z50" s="51"/>
      <c r="AA50" s="51"/>
      <c r="AB50" s="51"/>
    </row>
    <row r="51" spans="1:28" ht="18">
      <c r="A51" s="122">
        <v>44386</v>
      </c>
      <c r="B51" s="123">
        <v>100012777443</v>
      </c>
      <c r="C51" s="51"/>
      <c r="D51" s="51" t="s">
        <v>2061</v>
      </c>
      <c r="E51" s="51"/>
      <c r="F51" s="125">
        <v>27000</v>
      </c>
      <c r="G51" s="126">
        <v>44389</v>
      </c>
      <c r="H51" s="127"/>
      <c r="I51" s="51"/>
      <c r="J51" s="51"/>
      <c r="K51" s="45"/>
      <c r="L51" s="51"/>
      <c r="M51" s="51"/>
      <c r="N51" s="51"/>
      <c r="O51" s="51"/>
      <c r="P51" s="51"/>
      <c r="Q51" s="51"/>
      <c r="R51" s="51"/>
      <c r="S51" s="51"/>
      <c r="T51" s="51"/>
      <c r="U51" s="51"/>
      <c r="V51" s="51"/>
      <c r="W51" s="51"/>
      <c r="X51" s="51"/>
      <c r="Y51" s="51"/>
      <c r="Z51" s="51"/>
      <c r="AA51" s="51"/>
      <c r="AB51" s="51"/>
    </row>
    <row r="52" spans="1:28" ht="16">
      <c r="A52" s="51"/>
      <c r="B52" s="51"/>
      <c r="C52" s="51"/>
      <c r="D52" s="51"/>
      <c r="E52" s="51"/>
      <c r="F52" s="51"/>
      <c r="G52" s="51"/>
      <c r="H52" s="127"/>
      <c r="I52" s="51"/>
      <c r="J52" s="51"/>
      <c r="K52" s="51"/>
      <c r="L52" s="51"/>
      <c r="M52" s="51"/>
      <c r="N52" s="51"/>
      <c r="O52" s="51"/>
      <c r="P52" s="51"/>
      <c r="Q52" s="51"/>
      <c r="R52" s="51"/>
      <c r="S52" s="51"/>
      <c r="T52" s="51"/>
      <c r="U52" s="51"/>
      <c r="V52" s="51"/>
      <c r="W52" s="51"/>
      <c r="X52" s="51"/>
      <c r="Y52" s="51"/>
      <c r="Z52" s="51"/>
      <c r="AA52" s="51"/>
      <c r="AB52" s="51"/>
    </row>
    <row r="53" spans="1:28" ht="16">
      <c r="A53" s="51"/>
      <c r="B53" s="51"/>
      <c r="C53" s="51"/>
      <c r="D53" s="51"/>
      <c r="E53" s="51"/>
      <c r="F53" s="51"/>
      <c r="G53" s="51"/>
      <c r="H53" s="127"/>
      <c r="I53" s="51"/>
      <c r="J53" s="51"/>
      <c r="K53" s="45"/>
      <c r="L53" s="51"/>
      <c r="M53" s="51"/>
      <c r="N53" s="51"/>
      <c r="O53" s="51"/>
      <c r="P53" s="51"/>
      <c r="Q53" s="51"/>
      <c r="R53" s="51"/>
      <c r="S53" s="51"/>
      <c r="T53" s="51"/>
      <c r="U53" s="51"/>
      <c r="V53" s="51"/>
      <c r="W53" s="51"/>
      <c r="X53" s="51"/>
      <c r="Y53" s="51"/>
      <c r="Z53" s="51"/>
      <c r="AA53" s="51"/>
      <c r="AB53" s="51"/>
    </row>
    <row r="54" spans="1:28" ht="16">
      <c r="A54" s="51"/>
      <c r="B54" s="51"/>
      <c r="C54" s="51"/>
      <c r="D54" s="51"/>
      <c r="E54" s="51"/>
      <c r="F54" s="51"/>
      <c r="G54" s="51"/>
      <c r="H54" s="127"/>
      <c r="I54" s="51"/>
      <c r="J54" s="51"/>
      <c r="K54" s="51"/>
      <c r="L54" s="51"/>
      <c r="M54" s="51"/>
      <c r="N54" s="51"/>
      <c r="O54" s="51"/>
      <c r="P54" s="51"/>
      <c r="Q54" s="51"/>
      <c r="R54" s="51"/>
      <c r="S54" s="51"/>
      <c r="T54" s="51"/>
      <c r="U54" s="51"/>
      <c r="V54" s="51"/>
      <c r="W54" s="51"/>
      <c r="X54" s="51"/>
      <c r="Y54" s="51"/>
      <c r="Z54" s="51"/>
      <c r="AA54" s="51"/>
      <c r="AB54" s="51"/>
    </row>
    <row r="55" spans="1:28" ht="16">
      <c r="A55" s="51"/>
      <c r="B55" s="51"/>
      <c r="C55" s="51"/>
      <c r="D55" s="51"/>
      <c r="E55" s="51"/>
      <c r="F55" s="51"/>
      <c r="G55" s="51"/>
      <c r="H55" s="127"/>
      <c r="I55" s="51"/>
      <c r="J55" s="51"/>
      <c r="K55" s="51"/>
      <c r="L55" s="51"/>
      <c r="M55" s="51"/>
      <c r="N55" s="51"/>
      <c r="O55" s="51"/>
      <c r="P55" s="51"/>
      <c r="Q55" s="51"/>
      <c r="R55" s="51"/>
      <c r="S55" s="51"/>
      <c r="T55" s="51"/>
      <c r="U55" s="51"/>
      <c r="V55" s="51"/>
      <c r="W55" s="51"/>
      <c r="X55" s="51"/>
      <c r="Y55" s="51"/>
      <c r="Z55" s="51"/>
      <c r="AA55" s="51"/>
      <c r="AB55" s="51"/>
    </row>
    <row r="56" spans="1:28" ht="16">
      <c r="A56" s="51"/>
      <c r="B56" s="51"/>
      <c r="C56" s="51"/>
      <c r="D56" s="51"/>
      <c r="E56" s="51"/>
      <c r="F56" s="51"/>
      <c r="G56" s="51"/>
      <c r="H56" s="127"/>
      <c r="I56" s="51"/>
      <c r="J56" s="51"/>
      <c r="K56" s="51"/>
      <c r="L56" s="51"/>
      <c r="M56" s="51"/>
      <c r="N56" s="51"/>
      <c r="O56" s="51"/>
      <c r="P56" s="51"/>
      <c r="Q56" s="51"/>
      <c r="R56" s="51"/>
      <c r="S56" s="51"/>
      <c r="T56" s="51"/>
      <c r="U56" s="51"/>
      <c r="V56" s="51"/>
      <c r="W56" s="51"/>
      <c r="X56" s="51"/>
      <c r="Y56" s="51"/>
      <c r="Z56" s="51"/>
      <c r="AA56" s="51"/>
      <c r="AB56" s="51"/>
    </row>
    <row r="57" spans="1:28" ht="16">
      <c r="A57" s="51"/>
      <c r="B57" s="51"/>
      <c r="C57" s="51"/>
      <c r="D57" s="51"/>
      <c r="E57" s="51"/>
      <c r="F57" s="51"/>
      <c r="G57" s="51"/>
      <c r="H57" s="127"/>
      <c r="I57" s="51"/>
      <c r="J57" s="51"/>
      <c r="K57" s="51"/>
      <c r="L57" s="51"/>
      <c r="M57" s="51"/>
      <c r="N57" s="51"/>
      <c r="O57" s="51"/>
      <c r="P57" s="51"/>
      <c r="Q57" s="51"/>
      <c r="R57" s="51"/>
      <c r="S57" s="51"/>
      <c r="T57" s="51"/>
      <c r="U57" s="51"/>
      <c r="V57" s="51"/>
      <c r="W57" s="51"/>
      <c r="X57" s="51"/>
      <c r="Y57" s="51"/>
      <c r="Z57" s="51"/>
      <c r="AA57" s="51"/>
      <c r="AB57" s="51"/>
    </row>
    <row r="58" spans="1:28" ht="16">
      <c r="A58" s="51"/>
      <c r="B58" s="51"/>
      <c r="C58" s="51"/>
      <c r="D58" s="51"/>
      <c r="E58" s="51"/>
      <c r="F58" s="51"/>
      <c r="G58" s="51"/>
      <c r="H58" s="127"/>
      <c r="I58" s="51"/>
      <c r="J58" s="51"/>
      <c r="K58" s="51"/>
      <c r="L58" s="51"/>
      <c r="M58" s="51"/>
      <c r="N58" s="51"/>
      <c r="O58" s="51"/>
      <c r="P58" s="51"/>
      <c r="Q58" s="51"/>
      <c r="R58" s="51"/>
      <c r="S58" s="51"/>
      <c r="T58" s="51"/>
      <c r="U58" s="51"/>
      <c r="V58" s="51"/>
      <c r="W58" s="51"/>
      <c r="X58" s="51"/>
      <c r="Y58" s="51"/>
      <c r="Z58" s="51"/>
      <c r="AA58" s="51"/>
      <c r="AB58" s="51"/>
    </row>
    <row r="59" spans="1:28" ht="16">
      <c r="A59" s="51"/>
      <c r="B59" s="51"/>
      <c r="C59" s="51"/>
      <c r="D59" s="51"/>
      <c r="E59" s="51"/>
      <c r="F59" s="51"/>
      <c r="G59" s="51"/>
      <c r="H59" s="127"/>
      <c r="I59" s="51"/>
      <c r="J59" s="51"/>
      <c r="K59" s="51"/>
      <c r="L59" s="51"/>
      <c r="M59" s="51"/>
      <c r="N59" s="51"/>
      <c r="O59" s="51"/>
      <c r="P59" s="51"/>
      <c r="Q59" s="51"/>
      <c r="R59" s="51"/>
      <c r="S59" s="51"/>
      <c r="T59" s="51"/>
      <c r="U59" s="51"/>
      <c r="V59" s="51"/>
      <c r="W59" s="51"/>
      <c r="X59" s="51"/>
      <c r="Y59" s="51"/>
      <c r="Z59" s="51"/>
      <c r="AA59" s="51"/>
      <c r="AB59" s="51"/>
    </row>
    <row r="60" spans="1:28" ht="16">
      <c r="A60" s="51"/>
      <c r="B60" s="51"/>
      <c r="C60" s="51"/>
      <c r="D60" s="51"/>
      <c r="E60" s="51"/>
      <c r="F60" s="51"/>
      <c r="G60" s="51"/>
      <c r="H60" s="127"/>
      <c r="I60" s="51"/>
      <c r="J60" s="51"/>
      <c r="K60" s="51"/>
      <c r="L60" s="51"/>
      <c r="M60" s="51"/>
      <c r="N60" s="51"/>
      <c r="O60" s="51"/>
      <c r="P60" s="51"/>
      <c r="Q60" s="51"/>
      <c r="R60" s="51"/>
      <c r="S60" s="51"/>
      <c r="T60" s="51"/>
      <c r="U60" s="51"/>
      <c r="V60" s="51"/>
      <c r="W60" s="51"/>
      <c r="X60" s="51"/>
      <c r="Y60" s="51"/>
      <c r="Z60" s="51"/>
      <c r="AA60" s="51"/>
      <c r="AB60" s="51"/>
    </row>
    <row r="61" spans="1:28" ht="16">
      <c r="A61" s="51"/>
      <c r="B61" s="51"/>
      <c r="C61" s="51"/>
      <c r="D61" s="51"/>
      <c r="E61" s="51"/>
      <c r="F61" s="51"/>
      <c r="G61" s="51"/>
      <c r="H61" s="127"/>
      <c r="I61" s="51"/>
      <c r="J61" s="51"/>
      <c r="K61" s="51"/>
      <c r="L61" s="51"/>
      <c r="M61" s="51"/>
      <c r="N61" s="51"/>
      <c r="O61" s="51"/>
      <c r="P61" s="51"/>
      <c r="Q61" s="51"/>
      <c r="R61" s="51"/>
      <c r="S61" s="51"/>
      <c r="T61" s="51"/>
      <c r="U61" s="51"/>
      <c r="V61" s="51"/>
      <c r="W61" s="51"/>
      <c r="X61" s="51"/>
      <c r="Y61" s="51"/>
      <c r="Z61" s="51"/>
      <c r="AA61" s="51"/>
      <c r="AB61" s="51"/>
    </row>
    <row r="62" spans="1:28" ht="16">
      <c r="A62" s="51"/>
      <c r="B62" s="51"/>
      <c r="C62" s="51"/>
      <c r="D62" s="51"/>
      <c r="E62" s="51"/>
      <c r="F62" s="51"/>
      <c r="G62" s="51"/>
      <c r="H62" s="127"/>
      <c r="I62" s="51"/>
      <c r="J62" s="51"/>
      <c r="K62" s="51"/>
      <c r="L62" s="51"/>
      <c r="M62" s="51"/>
      <c r="N62" s="51"/>
      <c r="O62" s="51"/>
      <c r="P62" s="51"/>
      <c r="Q62" s="51"/>
      <c r="R62" s="51"/>
      <c r="S62" s="51"/>
      <c r="T62" s="51"/>
      <c r="U62" s="51"/>
      <c r="V62" s="51"/>
      <c r="W62" s="51"/>
      <c r="X62" s="51"/>
      <c r="Y62" s="51"/>
      <c r="Z62" s="51"/>
      <c r="AA62" s="51"/>
      <c r="AB62" s="51"/>
    </row>
    <row r="63" spans="1:28" ht="16">
      <c r="A63" s="51"/>
      <c r="B63" s="51"/>
      <c r="C63" s="51"/>
      <c r="D63" s="51"/>
      <c r="E63" s="51"/>
      <c r="F63" s="51"/>
      <c r="G63" s="51"/>
      <c r="H63" s="127"/>
      <c r="I63" s="51"/>
      <c r="J63" s="51"/>
      <c r="K63" s="51"/>
      <c r="L63" s="51"/>
      <c r="M63" s="51"/>
      <c r="N63" s="51"/>
      <c r="O63" s="51"/>
      <c r="P63" s="51"/>
      <c r="Q63" s="51"/>
      <c r="R63" s="51"/>
      <c r="S63" s="51"/>
      <c r="T63" s="51"/>
      <c r="U63" s="51"/>
      <c r="V63" s="51"/>
      <c r="W63" s="51"/>
      <c r="X63" s="51"/>
      <c r="Y63" s="51"/>
      <c r="Z63" s="51"/>
      <c r="AA63" s="51"/>
      <c r="AB63" s="51"/>
    </row>
    <row r="64" spans="1:28" ht="16">
      <c r="A64" s="51"/>
      <c r="B64" s="51"/>
      <c r="C64" s="51"/>
      <c r="D64" s="51"/>
      <c r="E64" s="51"/>
      <c r="F64" s="51"/>
      <c r="G64" s="51"/>
      <c r="H64" s="127"/>
      <c r="I64" s="51"/>
      <c r="J64" s="51"/>
      <c r="K64" s="51"/>
      <c r="L64" s="51"/>
      <c r="M64" s="51"/>
      <c r="N64" s="51"/>
      <c r="O64" s="51"/>
      <c r="P64" s="51"/>
      <c r="Q64" s="51"/>
      <c r="R64" s="51"/>
      <c r="S64" s="51"/>
      <c r="T64" s="51"/>
      <c r="U64" s="51"/>
      <c r="V64" s="51"/>
      <c r="W64" s="51"/>
      <c r="X64" s="51"/>
      <c r="Y64" s="51"/>
      <c r="Z64" s="51"/>
      <c r="AA64" s="51"/>
      <c r="AB64" s="51"/>
    </row>
    <row r="65" spans="1:28" ht="16">
      <c r="A65" s="51"/>
      <c r="B65" s="51"/>
      <c r="C65" s="51"/>
      <c r="D65" s="51"/>
      <c r="E65" s="51"/>
      <c r="F65" s="51"/>
      <c r="G65" s="51"/>
      <c r="H65" s="127"/>
      <c r="I65" s="51"/>
      <c r="J65" s="51"/>
      <c r="K65" s="51"/>
      <c r="L65" s="51"/>
      <c r="M65" s="51"/>
      <c r="N65" s="51"/>
      <c r="O65" s="51"/>
      <c r="P65" s="51"/>
      <c r="Q65" s="51"/>
      <c r="R65" s="51"/>
      <c r="S65" s="51"/>
      <c r="T65" s="51"/>
      <c r="U65" s="51"/>
      <c r="V65" s="51"/>
      <c r="W65" s="51"/>
      <c r="X65" s="51"/>
      <c r="Y65" s="51"/>
      <c r="Z65" s="51"/>
      <c r="AA65" s="51"/>
      <c r="AB65" s="51"/>
    </row>
    <row r="66" spans="1:28" ht="16">
      <c r="A66" s="51"/>
      <c r="B66" s="51"/>
      <c r="C66" s="51"/>
      <c r="D66" s="51"/>
      <c r="E66" s="51"/>
      <c r="F66" s="51"/>
      <c r="G66" s="51"/>
      <c r="H66" s="127"/>
      <c r="I66" s="51"/>
      <c r="J66" s="51"/>
      <c r="K66" s="51"/>
      <c r="L66" s="51"/>
      <c r="M66" s="51"/>
      <c r="N66" s="51"/>
      <c r="O66" s="51"/>
      <c r="P66" s="51"/>
      <c r="Q66" s="51"/>
      <c r="R66" s="51"/>
      <c r="S66" s="51"/>
      <c r="T66" s="51"/>
      <c r="U66" s="51"/>
      <c r="V66" s="51"/>
      <c r="W66" s="51"/>
      <c r="X66" s="51"/>
      <c r="Y66" s="51"/>
      <c r="Z66" s="51"/>
      <c r="AA66" s="51"/>
      <c r="AB66" s="51"/>
    </row>
    <row r="67" spans="1:28" ht="16">
      <c r="A67" s="51"/>
      <c r="B67" s="51"/>
      <c r="C67" s="51"/>
      <c r="D67" s="51"/>
      <c r="E67" s="51"/>
      <c r="F67" s="51"/>
      <c r="G67" s="51"/>
      <c r="H67" s="127"/>
      <c r="I67" s="51"/>
      <c r="J67" s="51"/>
      <c r="K67" s="51"/>
      <c r="L67" s="51"/>
      <c r="M67" s="51"/>
      <c r="N67" s="51"/>
      <c r="O67" s="51"/>
      <c r="P67" s="51"/>
      <c r="Q67" s="51"/>
      <c r="R67" s="51"/>
      <c r="S67" s="51"/>
      <c r="T67" s="51"/>
      <c r="U67" s="51"/>
      <c r="V67" s="51"/>
      <c r="W67" s="51"/>
      <c r="X67" s="51"/>
      <c r="Y67" s="51"/>
      <c r="Z67" s="51"/>
      <c r="AA67" s="51"/>
      <c r="AB67" s="51"/>
    </row>
    <row r="68" spans="1:28" ht="16">
      <c r="A68" s="51"/>
      <c r="B68" s="51"/>
      <c r="C68" s="51"/>
      <c r="D68" s="51"/>
      <c r="E68" s="51"/>
      <c r="F68" s="51"/>
      <c r="G68" s="51"/>
      <c r="H68" s="127"/>
      <c r="I68" s="51"/>
      <c r="J68" s="51"/>
      <c r="K68" s="51"/>
      <c r="L68" s="51"/>
      <c r="M68" s="51"/>
      <c r="N68" s="51"/>
      <c r="O68" s="51"/>
      <c r="P68" s="51"/>
      <c r="Q68" s="51"/>
      <c r="R68" s="51"/>
      <c r="S68" s="51"/>
      <c r="T68" s="51"/>
      <c r="U68" s="51"/>
      <c r="V68" s="51"/>
      <c r="W68" s="51"/>
      <c r="X68" s="51"/>
      <c r="Y68" s="51"/>
      <c r="Z68" s="51"/>
      <c r="AA68" s="51"/>
      <c r="AB68" s="51"/>
    </row>
    <row r="69" spans="1:28" ht="16">
      <c r="A69" s="51"/>
      <c r="B69" s="51"/>
      <c r="C69" s="51"/>
      <c r="D69" s="51"/>
      <c r="E69" s="51"/>
      <c r="F69" s="51"/>
      <c r="G69" s="51"/>
      <c r="H69" s="127"/>
      <c r="I69" s="51"/>
      <c r="J69" s="51"/>
      <c r="K69" s="51"/>
      <c r="L69" s="51"/>
      <c r="M69" s="51"/>
      <c r="N69" s="51"/>
      <c r="O69" s="51"/>
      <c r="P69" s="51"/>
      <c r="Q69" s="51"/>
      <c r="R69" s="51"/>
      <c r="S69" s="51"/>
      <c r="T69" s="51"/>
      <c r="U69" s="51"/>
      <c r="V69" s="51"/>
      <c r="W69" s="51"/>
      <c r="X69" s="51"/>
      <c r="Y69" s="51"/>
      <c r="Z69" s="51"/>
      <c r="AA69" s="51"/>
      <c r="AB69" s="51"/>
    </row>
    <row r="70" spans="1:28" ht="16">
      <c r="A70" s="51"/>
      <c r="B70" s="51"/>
      <c r="C70" s="51"/>
      <c r="D70" s="51"/>
      <c r="E70" s="51"/>
      <c r="F70" s="51"/>
      <c r="G70" s="51"/>
      <c r="H70" s="127"/>
      <c r="I70" s="51"/>
      <c r="J70" s="51"/>
      <c r="K70" s="51"/>
      <c r="L70" s="51"/>
      <c r="M70" s="51"/>
      <c r="N70" s="51"/>
      <c r="O70" s="51"/>
      <c r="P70" s="51"/>
      <c r="Q70" s="51"/>
      <c r="R70" s="51"/>
      <c r="S70" s="51"/>
      <c r="T70" s="51"/>
      <c r="U70" s="51"/>
      <c r="V70" s="51"/>
      <c r="W70" s="51"/>
      <c r="X70" s="51"/>
      <c r="Y70" s="51"/>
      <c r="Z70" s="51"/>
      <c r="AA70" s="51"/>
      <c r="AB70" s="51"/>
    </row>
    <row r="71" spans="1:28" ht="16">
      <c r="A71" s="51"/>
      <c r="B71" s="51"/>
      <c r="C71" s="51"/>
      <c r="D71" s="51"/>
      <c r="E71" s="51"/>
      <c r="F71" s="51"/>
      <c r="G71" s="51"/>
      <c r="H71" s="127"/>
      <c r="I71" s="51"/>
      <c r="J71" s="51"/>
      <c r="K71" s="51"/>
      <c r="L71" s="51"/>
      <c r="M71" s="51"/>
      <c r="N71" s="51"/>
      <c r="O71" s="51"/>
      <c r="P71" s="51"/>
      <c r="Q71" s="51"/>
      <c r="R71" s="51"/>
      <c r="S71" s="51"/>
      <c r="T71" s="51"/>
      <c r="U71" s="51"/>
      <c r="V71" s="51"/>
      <c r="W71" s="51"/>
      <c r="X71" s="51"/>
      <c r="Y71" s="51"/>
      <c r="Z71" s="51"/>
      <c r="AA71" s="51"/>
      <c r="AB71" s="51"/>
    </row>
    <row r="72" spans="1:28" ht="16">
      <c r="A72" s="51"/>
      <c r="B72" s="51"/>
      <c r="C72" s="51"/>
      <c r="D72" s="51"/>
      <c r="E72" s="51"/>
      <c r="F72" s="51"/>
      <c r="G72" s="51"/>
      <c r="H72" s="127"/>
      <c r="I72" s="51"/>
      <c r="J72" s="51"/>
      <c r="K72" s="51"/>
      <c r="L72" s="51"/>
      <c r="M72" s="51"/>
      <c r="N72" s="51"/>
      <c r="O72" s="51"/>
      <c r="P72" s="51"/>
      <c r="Q72" s="51"/>
      <c r="R72" s="51"/>
      <c r="S72" s="51"/>
      <c r="T72" s="51"/>
      <c r="U72" s="51"/>
      <c r="V72" s="51"/>
      <c r="W72" s="51"/>
      <c r="X72" s="51"/>
      <c r="Y72" s="51"/>
      <c r="Z72" s="51"/>
      <c r="AA72" s="51"/>
      <c r="AB72" s="51"/>
    </row>
    <row r="73" spans="1:28" ht="16">
      <c r="A73" s="51"/>
      <c r="B73" s="51"/>
      <c r="C73" s="51"/>
      <c r="D73" s="51"/>
      <c r="E73" s="51"/>
      <c r="F73" s="51"/>
      <c r="G73" s="51"/>
      <c r="H73" s="127"/>
      <c r="I73" s="51"/>
      <c r="J73" s="51"/>
      <c r="K73" s="51"/>
      <c r="L73" s="51"/>
      <c r="M73" s="51"/>
      <c r="N73" s="51"/>
      <c r="O73" s="51"/>
      <c r="P73" s="51"/>
      <c r="Q73" s="51"/>
      <c r="R73" s="51"/>
      <c r="S73" s="51"/>
      <c r="T73" s="51"/>
      <c r="U73" s="51"/>
      <c r="V73" s="51"/>
      <c r="W73" s="51"/>
      <c r="X73" s="51"/>
      <c r="Y73" s="51"/>
      <c r="Z73" s="51"/>
      <c r="AA73" s="51"/>
      <c r="AB73" s="51"/>
    </row>
    <row r="74" spans="1:28" ht="16">
      <c r="A74" s="51"/>
      <c r="B74" s="51"/>
      <c r="C74" s="51"/>
      <c r="D74" s="51"/>
      <c r="E74" s="51"/>
      <c r="F74" s="51"/>
      <c r="G74" s="51"/>
      <c r="H74" s="127"/>
      <c r="I74" s="51"/>
      <c r="J74" s="51"/>
      <c r="K74" s="51"/>
      <c r="L74" s="51"/>
      <c r="M74" s="51"/>
      <c r="N74" s="51"/>
      <c r="O74" s="51"/>
      <c r="P74" s="51"/>
      <c r="Q74" s="51"/>
      <c r="R74" s="51"/>
      <c r="S74" s="51"/>
      <c r="T74" s="51"/>
      <c r="U74" s="51"/>
      <c r="V74" s="51"/>
      <c r="W74" s="51"/>
      <c r="X74" s="51"/>
      <c r="Y74" s="51"/>
      <c r="Z74" s="51"/>
      <c r="AA74" s="51"/>
      <c r="AB74" s="51"/>
    </row>
    <row r="75" spans="1:28" ht="16">
      <c r="A75" s="51"/>
      <c r="B75" s="51"/>
      <c r="C75" s="51"/>
      <c r="D75" s="51"/>
      <c r="E75" s="51"/>
      <c r="F75" s="51"/>
      <c r="G75" s="51"/>
      <c r="H75" s="127"/>
      <c r="I75" s="51"/>
      <c r="J75" s="51"/>
      <c r="K75" s="51"/>
      <c r="L75" s="51"/>
      <c r="M75" s="51"/>
      <c r="N75" s="51"/>
      <c r="O75" s="51"/>
      <c r="P75" s="51"/>
      <c r="Q75" s="51"/>
      <c r="R75" s="51"/>
      <c r="S75" s="51"/>
      <c r="T75" s="51"/>
      <c r="U75" s="51"/>
      <c r="V75" s="51"/>
      <c r="W75" s="51"/>
      <c r="X75" s="51"/>
      <c r="Y75" s="51"/>
      <c r="Z75" s="51"/>
      <c r="AA75" s="51"/>
      <c r="AB75" s="51"/>
    </row>
    <row r="76" spans="1:28" ht="16">
      <c r="A76" s="51"/>
      <c r="B76" s="51"/>
      <c r="C76" s="51"/>
      <c r="D76" s="51"/>
      <c r="E76" s="51"/>
      <c r="F76" s="51"/>
      <c r="G76" s="51"/>
      <c r="H76" s="127"/>
      <c r="I76" s="51"/>
      <c r="J76" s="51"/>
      <c r="K76" s="51"/>
      <c r="L76" s="51"/>
      <c r="M76" s="51"/>
      <c r="N76" s="51"/>
      <c r="O76" s="51"/>
      <c r="P76" s="51"/>
      <c r="Q76" s="51"/>
      <c r="R76" s="51"/>
      <c r="S76" s="51"/>
      <c r="T76" s="51"/>
      <c r="U76" s="51"/>
      <c r="V76" s="51"/>
      <c r="W76" s="51"/>
      <c r="X76" s="51"/>
      <c r="Y76" s="51"/>
      <c r="Z76" s="51"/>
      <c r="AA76" s="51"/>
      <c r="AB76" s="51"/>
    </row>
    <row r="77" spans="1:28" ht="16">
      <c r="A77" s="51"/>
      <c r="B77" s="51"/>
      <c r="C77" s="51"/>
      <c r="D77" s="51"/>
      <c r="E77" s="51"/>
      <c r="F77" s="51"/>
      <c r="G77" s="51"/>
      <c r="H77" s="127"/>
      <c r="I77" s="51"/>
      <c r="J77" s="51"/>
      <c r="K77" s="51"/>
      <c r="L77" s="51"/>
      <c r="M77" s="51"/>
      <c r="N77" s="51"/>
      <c r="O77" s="51"/>
      <c r="P77" s="51"/>
      <c r="Q77" s="51"/>
      <c r="R77" s="51"/>
      <c r="S77" s="51"/>
      <c r="T77" s="51"/>
      <c r="U77" s="51"/>
      <c r="V77" s="51"/>
      <c r="W77" s="51"/>
      <c r="X77" s="51"/>
      <c r="Y77" s="51"/>
      <c r="Z77" s="51"/>
      <c r="AA77" s="51"/>
      <c r="AB77" s="51"/>
    </row>
    <row r="78" spans="1:28" ht="16">
      <c r="A78" s="51"/>
      <c r="B78" s="51"/>
      <c r="C78" s="51"/>
      <c r="D78" s="51"/>
      <c r="E78" s="51"/>
      <c r="F78" s="51"/>
      <c r="G78" s="51"/>
      <c r="H78" s="127"/>
      <c r="I78" s="51"/>
      <c r="J78" s="51"/>
      <c r="K78" s="51"/>
      <c r="L78" s="51"/>
      <c r="M78" s="51"/>
      <c r="N78" s="51"/>
      <c r="O78" s="51"/>
      <c r="P78" s="51"/>
      <c r="Q78" s="51"/>
      <c r="R78" s="51"/>
      <c r="S78" s="51"/>
      <c r="T78" s="51"/>
      <c r="U78" s="51"/>
      <c r="V78" s="51"/>
      <c r="W78" s="51"/>
      <c r="X78" s="51"/>
      <c r="Y78" s="51"/>
      <c r="Z78" s="51"/>
      <c r="AA78" s="51"/>
      <c r="AB78" s="51"/>
    </row>
    <row r="79" spans="1:28" ht="16">
      <c r="A79" s="51"/>
      <c r="B79" s="51"/>
      <c r="C79" s="51"/>
      <c r="D79" s="51"/>
      <c r="E79" s="51"/>
      <c r="F79" s="51"/>
      <c r="G79" s="51"/>
      <c r="H79" s="127"/>
      <c r="I79" s="51"/>
      <c r="J79" s="51"/>
      <c r="K79" s="51"/>
      <c r="L79" s="51"/>
      <c r="M79" s="51"/>
      <c r="N79" s="51"/>
      <c r="O79" s="51"/>
      <c r="P79" s="51"/>
      <c r="Q79" s="51"/>
      <c r="R79" s="51"/>
      <c r="S79" s="51"/>
      <c r="T79" s="51"/>
      <c r="U79" s="51"/>
      <c r="V79" s="51"/>
      <c r="W79" s="51"/>
      <c r="X79" s="51"/>
      <c r="Y79" s="51"/>
      <c r="Z79" s="51"/>
      <c r="AA79" s="51"/>
      <c r="AB79" s="51"/>
    </row>
    <row r="80" spans="1:28" ht="16">
      <c r="A80" s="51"/>
      <c r="B80" s="51"/>
      <c r="C80" s="51"/>
      <c r="D80" s="51"/>
      <c r="E80" s="51"/>
      <c r="F80" s="51"/>
      <c r="G80" s="51"/>
      <c r="H80" s="127"/>
      <c r="I80" s="51"/>
      <c r="J80" s="51"/>
      <c r="K80" s="51"/>
      <c r="L80" s="51"/>
      <c r="M80" s="51"/>
      <c r="N80" s="51"/>
      <c r="O80" s="51"/>
      <c r="P80" s="51"/>
      <c r="Q80" s="51"/>
      <c r="R80" s="51"/>
      <c r="S80" s="51"/>
      <c r="T80" s="51"/>
      <c r="U80" s="51"/>
      <c r="V80" s="51"/>
      <c r="W80" s="51"/>
      <c r="X80" s="51"/>
      <c r="Y80" s="51"/>
      <c r="Z80" s="51"/>
      <c r="AA80" s="51"/>
      <c r="AB80" s="51"/>
    </row>
    <row r="81" spans="1:28" ht="16">
      <c r="A81" s="51"/>
      <c r="B81" s="51"/>
      <c r="C81" s="51"/>
      <c r="D81" s="51"/>
      <c r="E81" s="51"/>
      <c r="F81" s="51"/>
      <c r="G81" s="51"/>
      <c r="H81" s="127"/>
      <c r="I81" s="51"/>
      <c r="J81" s="51"/>
      <c r="K81" s="51"/>
      <c r="L81" s="51"/>
      <c r="M81" s="51"/>
      <c r="N81" s="51"/>
      <c r="O81" s="51"/>
      <c r="P81" s="51"/>
      <c r="Q81" s="51"/>
      <c r="R81" s="51"/>
      <c r="S81" s="51"/>
      <c r="T81" s="51"/>
      <c r="U81" s="51"/>
      <c r="V81" s="51"/>
      <c r="W81" s="51"/>
      <c r="X81" s="51"/>
      <c r="Y81" s="51"/>
      <c r="Z81" s="51"/>
      <c r="AA81" s="51"/>
      <c r="AB81" s="51"/>
    </row>
    <row r="82" spans="1:28" ht="16">
      <c r="A82" s="51"/>
      <c r="B82" s="51"/>
      <c r="C82" s="51"/>
      <c r="D82" s="51"/>
      <c r="E82" s="51"/>
      <c r="F82" s="51"/>
      <c r="G82" s="51"/>
      <c r="H82" s="127"/>
      <c r="I82" s="51"/>
      <c r="J82" s="51"/>
      <c r="K82" s="51"/>
      <c r="L82" s="51"/>
      <c r="M82" s="51"/>
      <c r="N82" s="51"/>
      <c r="O82" s="51"/>
      <c r="P82" s="51"/>
      <c r="Q82" s="51"/>
      <c r="R82" s="51"/>
      <c r="S82" s="51"/>
      <c r="T82" s="51"/>
      <c r="U82" s="51"/>
      <c r="V82" s="51"/>
      <c r="W82" s="51"/>
      <c r="X82" s="51"/>
      <c r="Y82" s="51"/>
      <c r="Z82" s="51"/>
      <c r="AA82" s="51"/>
      <c r="AB82" s="51"/>
    </row>
    <row r="83" spans="1:28" ht="16">
      <c r="A83" s="51"/>
      <c r="B83" s="51"/>
      <c r="C83" s="51"/>
      <c r="D83" s="51"/>
      <c r="E83" s="51"/>
      <c r="F83" s="51"/>
      <c r="G83" s="51"/>
      <c r="H83" s="127"/>
      <c r="I83" s="51"/>
      <c r="J83" s="51"/>
      <c r="K83" s="51"/>
      <c r="L83" s="51"/>
      <c r="M83" s="51"/>
      <c r="N83" s="51"/>
      <c r="O83" s="51"/>
      <c r="P83" s="51"/>
      <c r="Q83" s="51"/>
      <c r="R83" s="51"/>
      <c r="S83" s="51"/>
      <c r="T83" s="51"/>
      <c r="U83" s="51"/>
      <c r="V83" s="51"/>
      <c r="W83" s="51"/>
      <c r="X83" s="51"/>
      <c r="Y83" s="51"/>
      <c r="Z83" s="51"/>
      <c r="AA83" s="51"/>
      <c r="AB83" s="51"/>
    </row>
    <row r="84" spans="1:28" ht="16">
      <c r="A84" s="51"/>
      <c r="B84" s="51"/>
      <c r="C84" s="51"/>
      <c r="D84" s="51"/>
      <c r="E84" s="51"/>
      <c r="F84" s="51"/>
      <c r="G84" s="51"/>
      <c r="H84" s="127"/>
      <c r="I84" s="51"/>
      <c r="J84" s="51"/>
      <c r="K84" s="51"/>
      <c r="L84" s="51"/>
      <c r="M84" s="51"/>
      <c r="N84" s="51"/>
      <c r="O84" s="51"/>
      <c r="P84" s="51"/>
      <c r="Q84" s="51"/>
      <c r="R84" s="51"/>
      <c r="S84" s="51"/>
      <c r="T84" s="51"/>
      <c r="U84" s="51"/>
      <c r="V84" s="51"/>
      <c r="W84" s="51"/>
      <c r="X84" s="51"/>
      <c r="Y84" s="51"/>
      <c r="Z84" s="51"/>
      <c r="AA84" s="51"/>
      <c r="AB84" s="51"/>
    </row>
    <row r="85" spans="1:28" ht="16">
      <c r="A85" s="51"/>
      <c r="B85" s="51"/>
      <c r="C85" s="51"/>
      <c r="D85" s="51"/>
      <c r="E85" s="51"/>
      <c r="F85" s="51"/>
      <c r="G85" s="51"/>
      <c r="H85" s="127"/>
      <c r="I85" s="51"/>
      <c r="J85" s="51"/>
      <c r="K85" s="51"/>
      <c r="L85" s="51"/>
      <c r="M85" s="51"/>
      <c r="N85" s="51"/>
      <c r="O85" s="51"/>
      <c r="P85" s="51"/>
      <c r="Q85" s="51"/>
      <c r="R85" s="51"/>
      <c r="S85" s="51"/>
      <c r="T85" s="51"/>
      <c r="U85" s="51"/>
      <c r="V85" s="51"/>
      <c r="W85" s="51"/>
      <c r="X85" s="51"/>
      <c r="Y85" s="51"/>
      <c r="Z85" s="51"/>
      <c r="AA85" s="51"/>
      <c r="AB85" s="51"/>
    </row>
    <row r="86" spans="1:28" ht="16">
      <c r="A86" s="51"/>
      <c r="B86" s="51"/>
      <c r="C86" s="51"/>
      <c r="D86" s="51"/>
      <c r="E86" s="51"/>
      <c r="F86" s="51"/>
      <c r="G86" s="51"/>
      <c r="H86" s="127"/>
      <c r="I86" s="51"/>
      <c r="J86" s="51"/>
      <c r="K86" s="51"/>
      <c r="L86" s="51"/>
      <c r="M86" s="51"/>
      <c r="N86" s="51"/>
      <c r="O86" s="51"/>
      <c r="P86" s="51"/>
      <c r="Q86" s="51"/>
      <c r="R86" s="51"/>
      <c r="S86" s="51"/>
      <c r="T86" s="51"/>
      <c r="U86" s="51"/>
      <c r="V86" s="51"/>
      <c r="W86" s="51"/>
      <c r="X86" s="51"/>
      <c r="Y86" s="51"/>
      <c r="Z86" s="51"/>
      <c r="AA86" s="51"/>
      <c r="AB86" s="51"/>
    </row>
    <row r="87" spans="1:28" ht="16">
      <c r="A87" s="51"/>
      <c r="B87" s="51"/>
      <c r="C87" s="51"/>
      <c r="D87" s="51"/>
      <c r="E87" s="51"/>
      <c r="F87" s="51"/>
      <c r="G87" s="51"/>
      <c r="H87" s="127"/>
      <c r="I87" s="51"/>
      <c r="J87" s="51"/>
      <c r="K87" s="51"/>
      <c r="L87" s="51"/>
      <c r="M87" s="51"/>
      <c r="N87" s="51"/>
      <c r="O87" s="51"/>
      <c r="P87" s="51"/>
      <c r="Q87" s="51"/>
      <c r="R87" s="51"/>
      <c r="S87" s="51"/>
      <c r="T87" s="51"/>
      <c r="U87" s="51"/>
      <c r="V87" s="51"/>
      <c r="W87" s="51"/>
      <c r="X87" s="51"/>
      <c r="Y87" s="51"/>
      <c r="Z87" s="51"/>
      <c r="AA87" s="51"/>
      <c r="AB87" s="51"/>
    </row>
    <row r="88" spans="1:28" ht="16">
      <c r="A88" s="51"/>
      <c r="B88" s="51"/>
      <c r="C88" s="51"/>
      <c r="D88" s="51"/>
      <c r="E88" s="51"/>
      <c r="F88" s="51"/>
      <c r="G88" s="51"/>
      <c r="H88" s="127"/>
      <c r="I88" s="51"/>
      <c r="J88" s="51"/>
      <c r="K88" s="51"/>
      <c r="L88" s="51"/>
      <c r="M88" s="51"/>
      <c r="N88" s="51"/>
      <c r="O88" s="51"/>
      <c r="P88" s="51"/>
      <c r="Q88" s="51"/>
      <c r="R88" s="51"/>
      <c r="S88" s="51"/>
      <c r="T88" s="51"/>
      <c r="U88" s="51"/>
      <c r="V88" s="51"/>
      <c r="W88" s="51"/>
      <c r="X88" s="51"/>
      <c r="Y88" s="51"/>
      <c r="Z88" s="51"/>
      <c r="AA88" s="51"/>
      <c r="AB88" s="51"/>
    </row>
    <row r="89" spans="1:28" ht="16">
      <c r="A89" s="51"/>
      <c r="B89" s="51"/>
      <c r="C89" s="51"/>
      <c r="D89" s="51"/>
      <c r="E89" s="51"/>
      <c r="F89" s="51"/>
      <c r="G89" s="51"/>
      <c r="H89" s="127"/>
      <c r="I89" s="51"/>
      <c r="J89" s="51"/>
      <c r="K89" s="51"/>
      <c r="L89" s="51"/>
      <c r="M89" s="51"/>
      <c r="N89" s="51"/>
      <c r="O89" s="51"/>
      <c r="P89" s="51"/>
      <c r="Q89" s="51"/>
      <c r="R89" s="51"/>
      <c r="S89" s="51"/>
      <c r="T89" s="51"/>
      <c r="U89" s="51"/>
      <c r="V89" s="51"/>
      <c r="W89" s="51"/>
      <c r="X89" s="51"/>
      <c r="Y89" s="51"/>
      <c r="Z89" s="51"/>
      <c r="AA89" s="51"/>
      <c r="AB89" s="51"/>
    </row>
    <row r="90" spans="1:28" ht="16">
      <c r="A90" s="51"/>
      <c r="B90" s="51"/>
      <c r="C90" s="51"/>
      <c r="D90" s="51"/>
      <c r="E90" s="51"/>
      <c r="F90" s="51"/>
      <c r="G90" s="51"/>
      <c r="H90" s="127"/>
      <c r="I90" s="51"/>
      <c r="J90" s="51"/>
      <c r="K90" s="51"/>
      <c r="L90" s="51"/>
      <c r="M90" s="51"/>
      <c r="N90" s="51"/>
      <c r="O90" s="51"/>
      <c r="P90" s="51"/>
      <c r="Q90" s="51"/>
      <c r="R90" s="51"/>
      <c r="S90" s="51"/>
      <c r="T90" s="51"/>
      <c r="U90" s="51"/>
      <c r="V90" s="51"/>
      <c r="W90" s="51"/>
      <c r="X90" s="51"/>
      <c r="Y90" s="51"/>
      <c r="Z90" s="51"/>
      <c r="AA90" s="51"/>
      <c r="AB90" s="51"/>
    </row>
    <row r="91" spans="1:28" ht="16">
      <c r="A91" s="51"/>
      <c r="B91" s="51"/>
      <c r="C91" s="51"/>
      <c r="D91" s="51"/>
      <c r="E91" s="51"/>
      <c r="F91" s="51"/>
      <c r="G91" s="51"/>
      <c r="H91" s="127"/>
      <c r="I91" s="51"/>
      <c r="J91" s="51"/>
      <c r="K91" s="51"/>
      <c r="L91" s="51"/>
      <c r="M91" s="51"/>
      <c r="N91" s="51"/>
      <c r="O91" s="51"/>
      <c r="P91" s="51"/>
      <c r="Q91" s="51"/>
      <c r="R91" s="51"/>
      <c r="S91" s="51"/>
      <c r="T91" s="51"/>
      <c r="U91" s="51"/>
      <c r="V91" s="51"/>
      <c r="W91" s="51"/>
      <c r="X91" s="51"/>
      <c r="Y91" s="51"/>
      <c r="Z91" s="51"/>
      <c r="AA91" s="51"/>
      <c r="AB91" s="51"/>
    </row>
    <row r="92" spans="1:28" ht="16">
      <c r="A92" s="51"/>
      <c r="B92" s="51"/>
      <c r="C92" s="51"/>
      <c r="D92" s="51"/>
      <c r="E92" s="51"/>
      <c r="F92" s="51"/>
      <c r="G92" s="51"/>
      <c r="H92" s="127"/>
      <c r="I92" s="51"/>
      <c r="J92" s="51"/>
      <c r="K92" s="51"/>
      <c r="L92" s="51"/>
      <c r="M92" s="51"/>
      <c r="N92" s="51"/>
      <c r="O92" s="51"/>
      <c r="P92" s="51"/>
      <c r="Q92" s="51"/>
      <c r="R92" s="51"/>
      <c r="S92" s="51"/>
      <c r="T92" s="51"/>
      <c r="U92" s="51"/>
      <c r="V92" s="51"/>
      <c r="W92" s="51"/>
      <c r="X92" s="51"/>
      <c r="Y92" s="51"/>
      <c r="Z92" s="51"/>
      <c r="AA92" s="51"/>
      <c r="AB92" s="51"/>
    </row>
    <row r="93" spans="1:28" ht="16">
      <c r="A93" s="51"/>
      <c r="B93" s="51"/>
      <c r="C93" s="51"/>
      <c r="D93" s="51"/>
      <c r="E93" s="51"/>
      <c r="F93" s="51"/>
      <c r="G93" s="51"/>
      <c r="H93" s="127"/>
      <c r="I93" s="51"/>
      <c r="J93" s="51"/>
      <c r="K93" s="51"/>
      <c r="L93" s="51"/>
      <c r="M93" s="51"/>
      <c r="N93" s="51"/>
      <c r="O93" s="51"/>
      <c r="P93" s="51"/>
      <c r="Q93" s="51"/>
      <c r="R93" s="51"/>
      <c r="S93" s="51"/>
      <c r="T93" s="51"/>
      <c r="U93" s="51"/>
      <c r="V93" s="51"/>
      <c r="W93" s="51"/>
      <c r="X93" s="51"/>
      <c r="Y93" s="51"/>
      <c r="Z93" s="51"/>
      <c r="AA93" s="51"/>
      <c r="AB93" s="51"/>
    </row>
    <row r="94" spans="1:28" ht="16">
      <c r="A94" s="51"/>
      <c r="B94" s="51"/>
      <c r="C94" s="51"/>
      <c r="D94" s="51"/>
      <c r="E94" s="51"/>
      <c r="F94" s="51"/>
      <c r="G94" s="51"/>
      <c r="H94" s="127"/>
      <c r="I94" s="51"/>
      <c r="J94" s="51"/>
      <c r="K94" s="51"/>
      <c r="L94" s="51"/>
      <c r="M94" s="51"/>
      <c r="N94" s="51"/>
      <c r="O94" s="51"/>
      <c r="P94" s="51"/>
      <c r="Q94" s="51"/>
      <c r="R94" s="51"/>
      <c r="S94" s="51"/>
      <c r="T94" s="51"/>
      <c r="U94" s="51"/>
      <c r="V94" s="51"/>
      <c r="W94" s="51"/>
      <c r="X94" s="51"/>
      <c r="Y94" s="51"/>
      <c r="Z94" s="51"/>
      <c r="AA94" s="51"/>
      <c r="AB94" s="51"/>
    </row>
    <row r="95" spans="1:28" ht="16">
      <c r="A95" s="51"/>
      <c r="B95" s="51"/>
      <c r="C95" s="51"/>
      <c r="D95" s="51"/>
      <c r="E95" s="51"/>
      <c r="F95" s="51"/>
      <c r="G95" s="51"/>
      <c r="H95" s="127"/>
      <c r="I95" s="51"/>
      <c r="J95" s="51"/>
      <c r="K95" s="51"/>
      <c r="L95" s="51"/>
      <c r="M95" s="51"/>
      <c r="N95" s="51"/>
      <c r="O95" s="51"/>
      <c r="P95" s="51"/>
      <c r="Q95" s="51"/>
      <c r="R95" s="51"/>
      <c r="S95" s="51"/>
      <c r="T95" s="51"/>
      <c r="U95" s="51"/>
      <c r="V95" s="51"/>
      <c r="W95" s="51"/>
      <c r="X95" s="51"/>
      <c r="Y95" s="51"/>
      <c r="Z95" s="51"/>
      <c r="AA95" s="51"/>
      <c r="AB95" s="51"/>
    </row>
    <row r="96" spans="1:28" ht="16">
      <c r="A96" s="51"/>
      <c r="B96" s="51"/>
      <c r="C96" s="51"/>
      <c r="D96" s="51"/>
      <c r="E96" s="51"/>
      <c r="F96" s="51"/>
      <c r="G96" s="51"/>
      <c r="H96" s="127"/>
      <c r="I96" s="51"/>
      <c r="J96" s="51"/>
      <c r="K96" s="51"/>
      <c r="L96" s="51"/>
      <c r="M96" s="51"/>
      <c r="N96" s="51"/>
      <c r="O96" s="51"/>
      <c r="P96" s="51"/>
      <c r="Q96" s="51"/>
      <c r="R96" s="51"/>
      <c r="S96" s="51"/>
      <c r="T96" s="51"/>
      <c r="U96" s="51"/>
      <c r="V96" s="51"/>
      <c r="W96" s="51"/>
      <c r="X96" s="51"/>
      <c r="Y96" s="51"/>
      <c r="Z96" s="51"/>
      <c r="AA96" s="51"/>
      <c r="AB96" s="51"/>
    </row>
    <row r="97" spans="1:28" ht="16">
      <c r="A97" s="51"/>
      <c r="B97" s="51"/>
      <c r="C97" s="51"/>
      <c r="D97" s="51"/>
      <c r="E97" s="51"/>
      <c r="F97" s="51"/>
      <c r="G97" s="51"/>
      <c r="H97" s="127"/>
      <c r="I97" s="51"/>
      <c r="J97" s="51"/>
      <c r="K97" s="51"/>
      <c r="L97" s="51"/>
      <c r="M97" s="51"/>
      <c r="N97" s="51"/>
      <c r="O97" s="51"/>
      <c r="P97" s="51"/>
      <c r="Q97" s="51"/>
      <c r="R97" s="51"/>
      <c r="S97" s="51"/>
      <c r="T97" s="51"/>
      <c r="U97" s="51"/>
      <c r="V97" s="51"/>
      <c r="W97" s="51"/>
      <c r="X97" s="51"/>
      <c r="Y97" s="51"/>
      <c r="Z97" s="51"/>
      <c r="AA97" s="51"/>
      <c r="AB97" s="51"/>
    </row>
    <row r="98" spans="1:28" ht="16">
      <c r="A98" s="51"/>
      <c r="B98" s="51"/>
      <c r="C98" s="51"/>
      <c r="D98" s="51"/>
      <c r="E98" s="51"/>
      <c r="F98" s="51"/>
      <c r="G98" s="51"/>
      <c r="H98" s="127"/>
      <c r="I98" s="51"/>
      <c r="J98" s="51"/>
      <c r="K98" s="51"/>
      <c r="L98" s="51"/>
      <c r="M98" s="51"/>
      <c r="N98" s="51"/>
      <c r="O98" s="51"/>
      <c r="P98" s="51"/>
      <c r="Q98" s="51"/>
      <c r="R98" s="51"/>
      <c r="S98" s="51"/>
      <c r="T98" s="51"/>
      <c r="U98" s="51"/>
      <c r="V98" s="51"/>
      <c r="W98" s="51"/>
      <c r="X98" s="51"/>
      <c r="Y98" s="51"/>
      <c r="Z98" s="51"/>
      <c r="AA98" s="51"/>
      <c r="AB98" s="51"/>
    </row>
    <row r="99" spans="1:28" ht="16">
      <c r="A99" s="51"/>
      <c r="B99" s="51"/>
      <c r="C99" s="51"/>
      <c r="D99" s="51"/>
      <c r="E99" s="51"/>
      <c r="F99" s="51"/>
      <c r="G99" s="51"/>
      <c r="H99" s="127"/>
      <c r="I99" s="51"/>
      <c r="J99" s="51"/>
      <c r="K99" s="51"/>
      <c r="L99" s="51"/>
      <c r="M99" s="51"/>
      <c r="N99" s="51"/>
      <c r="O99" s="51"/>
      <c r="P99" s="51"/>
      <c r="Q99" s="51"/>
      <c r="R99" s="51"/>
      <c r="S99" s="51"/>
      <c r="T99" s="51"/>
      <c r="U99" s="51"/>
      <c r="V99" s="51"/>
      <c r="W99" s="51"/>
      <c r="X99" s="51"/>
      <c r="Y99" s="51"/>
      <c r="Z99" s="51"/>
      <c r="AA99" s="51"/>
      <c r="AB99" s="51"/>
    </row>
    <row r="100" spans="1:28" ht="16">
      <c r="A100" s="51"/>
      <c r="B100" s="51"/>
      <c r="C100" s="51"/>
      <c r="D100" s="51"/>
      <c r="E100" s="51"/>
      <c r="F100" s="51"/>
      <c r="G100" s="51"/>
      <c r="H100" s="127"/>
      <c r="I100" s="51"/>
      <c r="J100" s="51"/>
      <c r="K100" s="51"/>
      <c r="L100" s="51"/>
      <c r="M100" s="51"/>
      <c r="N100" s="51"/>
      <c r="O100" s="51"/>
      <c r="P100" s="51"/>
      <c r="Q100" s="51"/>
      <c r="R100" s="51"/>
      <c r="S100" s="51"/>
      <c r="T100" s="51"/>
      <c r="U100" s="51"/>
      <c r="V100" s="51"/>
      <c r="W100" s="51"/>
      <c r="X100" s="51"/>
      <c r="Y100" s="51"/>
      <c r="Z100" s="51"/>
      <c r="AA100" s="51"/>
      <c r="AB100" s="51"/>
    </row>
    <row r="101" spans="1:28" ht="16">
      <c r="A101" s="51"/>
      <c r="B101" s="51"/>
      <c r="C101" s="51"/>
      <c r="D101" s="51"/>
      <c r="E101" s="51"/>
      <c r="F101" s="51"/>
      <c r="G101" s="51"/>
      <c r="H101" s="127"/>
      <c r="I101" s="51"/>
      <c r="J101" s="51"/>
      <c r="K101" s="51"/>
      <c r="L101" s="51"/>
      <c r="M101" s="51"/>
      <c r="N101" s="51"/>
      <c r="O101" s="51"/>
      <c r="P101" s="51"/>
      <c r="Q101" s="51"/>
      <c r="R101" s="51"/>
      <c r="S101" s="51"/>
      <c r="T101" s="51"/>
      <c r="U101" s="51"/>
      <c r="V101" s="51"/>
      <c r="W101" s="51"/>
      <c r="X101" s="51"/>
      <c r="Y101" s="51"/>
      <c r="Z101" s="51"/>
      <c r="AA101" s="51"/>
      <c r="AB101" s="51"/>
    </row>
    <row r="102" spans="1:28" ht="16">
      <c r="A102" s="51"/>
      <c r="B102" s="51"/>
      <c r="C102" s="51"/>
      <c r="D102" s="51"/>
      <c r="E102" s="51"/>
      <c r="F102" s="51"/>
      <c r="G102" s="51"/>
      <c r="H102" s="127"/>
      <c r="I102" s="51"/>
      <c r="J102" s="51"/>
      <c r="K102" s="51"/>
      <c r="L102" s="51"/>
      <c r="M102" s="51"/>
      <c r="N102" s="51"/>
      <c r="O102" s="51"/>
      <c r="P102" s="51"/>
      <c r="Q102" s="51"/>
      <c r="R102" s="51"/>
      <c r="S102" s="51"/>
      <c r="T102" s="51"/>
      <c r="U102" s="51"/>
      <c r="V102" s="51"/>
      <c r="W102" s="51"/>
      <c r="X102" s="51"/>
      <c r="Y102" s="51"/>
      <c r="Z102" s="51"/>
      <c r="AA102" s="51"/>
      <c r="AB102" s="51"/>
    </row>
    <row r="103" spans="1:28" ht="16">
      <c r="A103" s="51"/>
      <c r="B103" s="51"/>
      <c r="C103" s="51"/>
      <c r="D103" s="51"/>
      <c r="E103" s="51"/>
      <c r="F103" s="51"/>
      <c r="G103" s="51"/>
      <c r="H103" s="127"/>
      <c r="I103" s="51"/>
      <c r="J103" s="51"/>
      <c r="K103" s="51"/>
      <c r="L103" s="51"/>
      <c r="M103" s="51"/>
      <c r="N103" s="51"/>
      <c r="O103" s="51"/>
      <c r="P103" s="51"/>
      <c r="Q103" s="51"/>
      <c r="R103" s="51"/>
      <c r="S103" s="51"/>
      <c r="T103" s="51"/>
      <c r="U103" s="51"/>
      <c r="V103" s="51"/>
      <c r="W103" s="51"/>
      <c r="X103" s="51"/>
      <c r="Y103" s="51"/>
      <c r="Z103" s="51"/>
      <c r="AA103" s="51"/>
      <c r="AB103" s="51"/>
    </row>
    <row r="104" spans="1:28" ht="16">
      <c r="A104" s="51"/>
      <c r="B104" s="51"/>
      <c r="C104" s="51"/>
      <c r="D104" s="51"/>
      <c r="E104" s="51"/>
      <c r="F104" s="51"/>
      <c r="G104" s="51"/>
      <c r="H104" s="127"/>
      <c r="I104" s="51"/>
      <c r="J104" s="51"/>
      <c r="K104" s="51"/>
      <c r="L104" s="51"/>
      <c r="M104" s="51"/>
      <c r="N104" s="51"/>
      <c r="O104" s="51"/>
      <c r="P104" s="51"/>
      <c r="Q104" s="51"/>
      <c r="R104" s="51"/>
      <c r="S104" s="51"/>
      <c r="T104" s="51"/>
      <c r="U104" s="51"/>
      <c r="V104" s="51"/>
      <c r="W104" s="51"/>
      <c r="X104" s="51"/>
      <c r="Y104" s="51"/>
      <c r="Z104" s="51"/>
      <c r="AA104" s="51"/>
      <c r="AB104" s="51"/>
    </row>
    <row r="105" spans="1:28" ht="16">
      <c r="A105" s="51"/>
      <c r="B105" s="51"/>
      <c r="C105" s="51"/>
      <c r="D105" s="51"/>
      <c r="E105" s="51"/>
      <c r="F105" s="51"/>
      <c r="G105" s="51"/>
      <c r="H105" s="127"/>
      <c r="I105" s="51"/>
      <c r="J105" s="51"/>
      <c r="K105" s="51"/>
      <c r="L105" s="51"/>
      <c r="M105" s="51"/>
      <c r="N105" s="51"/>
      <c r="O105" s="51"/>
      <c r="P105" s="51"/>
      <c r="Q105" s="51"/>
      <c r="R105" s="51"/>
      <c r="S105" s="51"/>
      <c r="T105" s="51"/>
      <c r="U105" s="51"/>
      <c r="V105" s="51"/>
      <c r="W105" s="51"/>
      <c r="X105" s="51"/>
      <c r="Y105" s="51"/>
      <c r="Z105" s="51"/>
      <c r="AA105" s="51"/>
      <c r="AB105" s="51"/>
    </row>
    <row r="106" spans="1:28" ht="16">
      <c r="A106" s="51"/>
      <c r="B106" s="51"/>
      <c r="C106" s="51"/>
      <c r="D106" s="51"/>
      <c r="E106" s="51"/>
      <c r="F106" s="51"/>
      <c r="G106" s="51"/>
      <c r="H106" s="127"/>
      <c r="I106" s="51"/>
      <c r="J106" s="51"/>
      <c r="K106" s="51"/>
      <c r="L106" s="51"/>
      <c r="M106" s="51"/>
      <c r="N106" s="51"/>
      <c r="O106" s="51"/>
      <c r="P106" s="51"/>
      <c r="Q106" s="51"/>
      <c r="R106" s="51"/>
      <c r="S106" s="51"/>
      <c r="T106" s="51"/>
      <c r="U106" s="51"/>
      <c r="V106" s="51"/>
      <c r="W106" s="51"/>
      <c r="X106" s="51"/>
      <c r="Y106" s="51"/>
      <c r="Z106" s="51"/>
      <c r="AA106" s="51"/>
      <c r="AB106" s="51"/>
    </row>
    <row r="107" spans="1:28" ht="16">
      <c r="A107" s="51"/>
      <c r="B107" s="51"/>
      <c r="C107" s="51"/>
      <c r="D107" s="51"/>
      <c r="E107" s="51"/>
      <c r="F107" s="51"/>
      <c r="G107" s="51"/>
      <c r="H107" s="127"/>
      <c r="I107" s="51"/>
      <c r="J107" s="51"/>
      <c r="K107" s="51"/>
      <c r="L107" s="51"/>
      <c r="M107" s="51"/>
      <c r="N107" s="51"/>
      <c r="O107" s="51"/>
      <c r="P107" s="51"/>
      <c r="Q107" s="51"/>
      <c r="R107" s="51"/>
      <c r="S107" s="51"/>
      <c r="T107" s="51"/>
      <c r="U107" s="51"/>
      <c r="V107" s="51"/>
      <c r="W107" s="51"/>
      <c r="X107" s="51"/>
      <c r="Y107" s="51"/>
      <c r="Z107" s="51"/>
      <c r="AA107" s="51"/>
      <c r="AB107" s="51"/>
    </row>
    <row r="108" spans="1:28" ht="16">
      <c r="A108" s="51"/>
      <c r="B108" s="51"/>
      <c r="C108" s="51"/>
      <c r="D108" s="51"/>
      <c r="E108" s="51"/>
      <c r="F108" s="51"/>
      <c r="G108" s="51"/>
      <c r="H108" s="127"/>
      <c r="I108" s="51"/>
      <c r="J108" s="51"/>
      <c r="K108" s="51"/>
      <c r="L108" s="51"/>
      <c r="M108" s="51"/>
      <c r="N108" s="51"/>
      <c r="O108" s="51"/>
      <c r="P108" s="51"/>
      <c r="Q108" s="51"/>
      <c r="R108" s="51"/>
      <c r="S108" s="51"/>
      <c r="T108" s="51"/>
      <c r="U108" s="51"/>
      <c r="V108" s="51"/>
      <c r="W108" s="51"/>
      <c r="X108" s="51"/>
      <c r="Y108" s="51"/>
      <c r="Z108" s="51"/>
      <c r="AA108" s="51"/>
      <c r="AB108" s="51"/>
    </row>
    <row r="109" spans="1:28" ht="16">
      <c r="A109" s="51"/>
      <c r="B109" s="51"/>
      <c r="C109" s="51"/>
      <c r="D109" s="51"/>
      <c r="E109" s="51"/>
      <c r="F109" s="51"/>
      <c r="G109" s="51"/>
      <c r="H109" s="127"/>
      <c r="I109" s="51"/>
      <c r="J109" s="51"/>
      <c r="K109" s="51"/>
      <c r="L109" s="51"/>
      <c r="M109" s="51"/>
      <c r="N109" s="51"/>
      <c r="O109" s="51"/>
      <c r="P109" s="51"/>
      <c r="Q109" s="51"/>
      <c r="R109" s="51"/>
      <c r="S109" s="51"/>
      <c r="T109" s="51"/>
      <c r="U109" s="51"/>
      <c r="V109" s="51"/>
      <c r="W109" s="51"/>
      <c r="X109" s="51"/>
      <c r="Y109" s="51"/>
      <c r="Z109" s="51"/>
      <c r="AA109" s="51"/>
      <c r="AB109" s="51"/>
    </row>
    <row r="110" spans="1:28" ht="16">
      <c r="A110" s="51"/>
      <c r="B110" s="51"/>
      <c r="C110" s="51"/>
      <c r="D110" s="51"/>
      <c r="E110" s="51"/>
      <c r="F110" s="51"/>
      <c r="G110" s="51"/>
      <c r="H110" s="127"/>
      <c r="I110" s="51"/>
      <c r="J110" s="51"/>
      <c r="K110" s="51"/>
      <c r="L110" s="51"/>
      <c r="M110" s="51"/>
      <c r="N110" s="51"/>
      <c r="O110" s="51"/>
      <c r="P110" s="51"/>
      <c r="Q110" s="51"/>
      <c r="R110" s="51"/>
      <c r="S110" s="51"/>
      <c r="T110" s="51"/>
      <c r="U110" s="51"/>
      <c r="V110" s="51"/>
      <c r="W110" s="51"/>
      <c r="X110" s="51"/>
      <c r="Y110" s="51"/>
      <c r="Z110" s="51"/>
      <c r="AA110" s="51"/>
      <c r="AB110" s="51"/>
    </row>
    <row r="111" spans="1:28" ht="16">
      <c r="A111" s="51"/>
      <c r="B111" s="51"/>
      <c r="C111" s="51"/>
      <c r="D111" s="51"/>
      <c r="E111" s="51"/>
      <c r="F111" s="51"/>
      <c r="G111" s="51"/>
      <c r="H111" s="127"/>
      <c r="I111" s="51"/>
      <c r="J111" s="51"/>
      <c r="K111" s="51"/>
      <c r="L111" s="51"/>
      <c r="M111" s="51"/>
      <c r="N111" s="51"/>
      <c r="O111" s="51"/>
      <c r="P111" s="51"/>
      <c r="Q111" s="51"/>
      <c r="R111" s="51"/>
      <c r="S111" s="51"/>
      <c r="T111" s="51"/>
      <c r="U111" s="51"/>
      <c r="V111" s="51"/>
      <c r="W111" s="51"/>
      <c r="X111" s="51"/>
      <c r="Y111" s="51"/>
      <c r="Z111" s="51"/>
      <c r="AA111" s="51"/>
      <c r="AB111" s="51"/>
    </row>
    <row r="112" spans="1:28" ht="16">
      <c r="A112" s="51"/>
      <c r="B112" s="51"/>
      <c r="C112" s="51"/>
      <c r="D112" s="51"/>
      <c r="E112" s="51"/>
      <c r="F112" s="51"/>
      <c r="G112" s="51"/>
      <c r="H112" s="127"/>
      <c r="I112" s="51"/>
      <c r="J112" s="51"/>
      <c r="K112" s="51"/>
      <c r="L112" s="51"/>
      <c r="M112" s="51"/>
      <c r="N112" s="51"/>
      <c r="O112" s="51"/>
      <c r="P112" s="51"/>
      <c r="Q112" s="51"/>
      <c r="R112" s="51"/>
      <c r="S112" s="51"/>
      <c r="T112" s="51"/>
      <c r="U112" s="51"/>
      <c r="V112" s="51"/>
      <c r="W112" s="51"/>
      <c r="X112" s="51"/>
      <c r="Y112" s="51"/>
      <c r="Z112" s="51"/>
      <c r="AA112" s="51"/>
      <c r="AB112" s="51"/>
    </row>
    <row r="113" spans="1:28" ht="16">
      <c r="A113" s="51"/>
      <c r="B113" s="51"/>
      <c r="C113" s="51"/>
      <c r="D113" s="51"/>
      <c r="E113" s="51"/>
      <c r="F113" s="51"/>
      <c r="G113" s="51"/>
      <c r="H113" s="127"/>
      <c r="I113" s="51"/>
      <c r="J113" s="51"/>
      <c r="K113" s="51"/>
      <c r="L113" s="51"/>
      <c r="M113" s="51"/>
      <c r="N113" s="51"/>
      <c r="O113" s="51"/>
      <c r="P113" s="51"/>
      <c r="Q113" s="51"/>
      <c r="R113" s="51"/>
      <c r="S113" s="51"/>
      <c r="T113" s="51"/>
      <c r="U113" s="51"/>
      <c r="V113" s="51"/>
      <c r="W113" s="51"/>
      <c r="X113" s="51"/>
      <c r="Y113" s="51"/>
      <c r="Z113" s="51"/>
      <c r="AA113" s="51"/>
      <c r="AB113" s="51"/>
    </row>
    <row r="114" spans="1:28" ht="16">
      <c r="A114" s="51"/>
      <c r="B114" s="51"/>
      <c r="C114" s="51"/>
      <c r="D114" s="51"/>
      <c r="E114" s="51"/>
      <c r="F114" s="51"/>
      <c r="G114" s="51"/>
      <c r="H114" s="127"/>
      <c r="I114" s="51"/>
      <c r="J114" s="51"/>
      <c r="K114" s="51"/>
      <c r="L114" s="51"/>
      <c r="M114" s="51"/>
      <c r="N114" s="51"/>
      <c r="O114" s="51"/>
      <c r="P114" s="51"/>
      <c r="Q114" s="51"/>
      <c r="R114" s="51"/>
      <c r="S114" s="51"/>
      <c r="T114" s="51"/>
      <c r="U114" s="51"/>
      <c r="V114" s="51"/>
      <c r="W114" s="51"/>
      <c r="X114" s="51"/>
      <c r="Y114" s="51"/>
      <c r="Z114" s="51"/>
      <c r="AA114" s="51"/>
      <c r="AB114" s="51"/>
    </row>
    <row r="115" spans="1:28" ht="16">
      <c r="A115" s="51"/>
      <c r="B115" s="51"/>
      <c r="C115" s="51"/>
      <c r="D115" s="51"/>
      <c r="E115" s="51"/>
      <c r="F115" s="51"/>
      <c r="G115" s="51"/>
      <c r="H115" s="127"/>
      <c r="I115" s="51"/>
      <c r="J115" s="51"/>
      <c r="K115" s="51"/>
      <c r="L115" s="51"/>
      <c r="M115" s="51"/>
      <c r="N115" s="51"/>
      <c r="O115" s="51"/>
      <c r="P115" s="51"/>
      <c r="Q115" s="51"/>
      <c r="R115" s="51"/>
      <c r="S115" s="51"/>
      <c r="T115" s="51"/>
      <c r="U115" s="51"/>
      <c r="V115" s="51"/>
      <c r="W115" s="51"/>
      <c r="X115" s="51"/>
      <c r="Y115" s="51"/>
      <c r="Z115" s="51"/>
      <c r="AA115" s="51"/>
      <c r="AB115" s="51"/>
    </row>
    <row r="116" spans="1:28" ht="16">
      <c r="A116" s="51"/>
      <c r="B116" s="51"/>
      <c r="C116" s="51"/>
      <c r="D116" s="51"/>
      <c r="E116" s="51"/>
      <c r="F116" s="51"/>
      <c r="G116" s="51"/>
      <c r="H116" s="127"/>
      <c r="I116" s="51"/>
      <c r="J116" s="51"/>
      <c r="K116" s="51"/>
      <c r="L116" s="51"/>
      <c r="M116" s="51"/>
      <c r="N116" s="51"/>
      <c r="O116" s="51"/>
      <c r="P116" s="51"/>
      <c r="Q116" s="51"/>
      <c r="R116" s="51"/>
      <c r="S116" s="51"/>
      <c r="T116" s="51"/>
      <c r="U116" s="51"/>
      <c r="V116" s="51"/>
      <c r="W116" s="51"/>
      <c r="X116" s="51"/>
      <c r="Y116" s="51"/>
      <c r="Z116" s="51"/>
      <c r="AA116" s="51"/>
      <c r="AB116" s="51"/>
    </row>
    <row r="117" spans="1:28" ht="16">
      <c r="A117" s="51"/>
      <c r="B117" s="51"/>
      <c r="C117" s="51"/>
      <c r="D117" s="51"/>
      <c r="E117" s="51"/>
      <c r="F117" s="51"/>
      <c r="G117" s="51"/>
      <c r="H117" s="127"/>
      <c r="I117" s="51"/>
      <c r="J117" s="51"/>
      <c r="K117" s="51"/>
      <c r="L117" s="51"/>
      <c r="M117" s="51"/>
      <c r="N117" s="51"/>
      <c r="O117" s="51"/>
      <c r="P117" s="51"/>
      <c r="Q117" s="51"/>
      <c r="R117" s="51"/>
      <c r="S117" s="51"/>
      <c r="T117" s="51"/>
      <c r="U117" s="51"/>
      <c r="V117" s="51"/>
      <c r="W117" s="51"/>
      <c r="X117" s="51"/>
      <c r="Y117" s="51"/>
      <c r="Z117" s="51"/>
      <c r="AA117" s="51"/>
      <c r="AB117" s="51"/>
    </row>
    <row r="118" spans="1:28" ht="16">
      <c r="A118" s="51"/>
      <c r="B118" s="51"/>
      <c r="C118" s="51"/>
      <c r="D118" s="51"/>
      <c r="E118" s="51"/>
      <c r="F118" s="51"/>
      <c r="G118" s="51"/>
      <c r="H118" s="127"/>
      <c r="I118" s="51"/>
      <c r="J118" s="51"/>
      <c r="K118" s="51"/>
      <c r="L118" s="51"/>
      <c r="M118" s="51"/>
      <c r="N118" s="51"/>
      <c r="O118" s="51"/>
      <c r="P118" s="51"/>
      <c r="Q118" s="51"/>
      <c r="R118" s="51"/>
      <c r="S118" s="51"/>
      <c r="T118" s="51"/>
      <c r="U118" s="51"/>
      <c r="V118" s="51"/>
      <c r="W118" s="51"/>
      <c r="X118" s="51"/>
      <c r="Y118" s="51"/>
      <c r="Z118" s="51"/>
      <c r="AA118" s="51"/>
      <c r="AB118" s="51"/>
    </row>
    <row r="119" spans="1:28" ht="16">
      <c r="A119" s="51"/>
      <c r="B119" s="51"/>
      <c r="C119" s="51"/>
      <c r="D119" s="51"/>
      <c r="E119" s="51"/>
      <c r="F119" s="51"/>
      <c r="G119" s="51"/>
      <c r="H119" s="127"/>
      <c r="I119" s="51"/>
      <c r="J119" s="51"/>
      <c r="K119" s="51"/>
      <c r="L119" s="51"/>
      <c r="M119" s="51"/>
      <c r="N119" s="51"/>
      <c r="O119" s="51"/>
      <c r="P119" s="51"/>
      <c r="Q119" s="51"/>
      <c r="R119" s="51"/>
      <c r="S119" s="51"/>
      <c r="T119" s="51"/>
      <c r="U119" s="51"/>
      <c r="V119" s="51"/>
      <c r="W119" s="51"/>
      <c r="X119" s="51"/>
      <c r="Y119" s="51"/>
      <c r="Z119" s="51"/>
      <c r="AA119" s="51"/>
      <c r="AB119" s="51"/>
    </row>
    <row r="120" spans="1:28" ht="16">
      <c r="A120" s="51"/>
      <c r="B120" s="51"/>
      <c r="C120" s="51"/>
      <c r="D120" s="51"/>
      <c r="E120" s="51"/>
      <c r="F120" s="51"/>
      <c r="G120" s="51"/>
      <c r="H120" s="127"/>
      <c r="I120" s="51"/>
      <c r="J120" s="51"/>
      <c r="K120" s="51"/>
      <c r="L120" s="51"/>
      <c r="M120" s="51"/>
      <c r="N120" s="51"/>
      <c r="O120" s="51"/>
      <c r="P120" s="51"/>
      <c r="Q120" s="51"/>
      <c r="R120" s="51"/>
      <c r="S120" s="51"/>
      <c r="T120" s="51"/>
      <c r="U120" s="51"/>
      <c r="V120" s="51"/>
      <c r="W120" s="51"/>
      <c r="X120" s="51"/>
      <c r="Y120" s="51"/>
      <c r="Z120" s="51"/>
      <c r="AA120" s="51"/>
      <c r="AB120" s="51"/>
    </row>
    <row r="121" spans="1:28" ht="16">
      <c r="A121" s="51"/>
      <c r="B121" s="51"/>
      <c r="C121" s="51"/>
      <c r="D121" s="51"/>
      <c r="E121" s="51"/>
      <c r="F121" s="51"/>
      <c r="G121" s="51"/>
      <c r="H121" s="127"/>
      <c r="I121" s="51"/>
      <c r="J121" s="51"/>
      <c r="K121" s="51"/>
      <c r="L121" s="51"/>
      <c r="M121" s="51"/>
      <c r="N121" s="51"/>
      <c r="O121" s="51"/>
      <c r="P121" s="51"/>
      <c r="Q121" s="51"/>
      <c r="R121" s="51"/>
      <c r="S121" s="51"/>
      <c r="T121" s="51"/>
      <c r="U121" s="51"/>
      <c r="V121" s="51"/>
      <c r="W121" s="51"/>
      <c r="X121" s="51"/>
      <c r="Y121" s="51"/>
      <c r="Z121" s="51"/>
      <c r="AA121" s="51"/>
      <c r="AB121" s="51"/>
    </row>
    <row r="122" spans="1:28" ht="16">
      <c r="A122" s="51"/>
      <c r="B122" s="51"/>
      <c r="C122" s="51"/>
      <c r="D122" s="51"/>
      <c r="E122" s="51"/>
      <c r="F122" s="51"/>
      <c r="G122" s="51"/>
      <c r="H122" s="127"/>
      <c r="I122" s="51"/>
      <c r="J122" s="51"/>
      <c r="K122" s="51"/>
      <c r="L122" s="51"/>
      <c r="M122" s="51"/>
      <c r="N122" s="51"/>
      <c r="O122" s="51"/>
      <c r="P122" s="51"/>
      <c r="Q122" s="51"/>
      <c r="R122" s="51"/>
      <c r="S122" s="51"/>
      <c r="T122" s="51"/>
      <c r="U122" s="51"/>
      <c r="V122" s="51"/>
      <c r="W122" s="51"/>
      <c r="X122" s="51"/>
      <c r="Y122" s="51"/>
      <c r="Z122" s="51"/>
      <c r="AA122" s="51"/>
      <c r="AB122" s="51"/>
    </row>
    <row r="123" spans="1:28" ht="16">
      <c r="A123" s="51"/>
      <c r="B123" s="51"/>
      <c r="C123" s="51"/>
      <c r="D123" s="51"/>
      <c r="E123" s="51"/>
      <c r="F123" s="51"/>
      <c r="G123" s="51"/>
      <c r="H123" s="127"/>
      <c r="I123" s="51"/>
      <c r="J123" s="51"/>
      <c r="K123" s="51"/>
      <c r="L123" s="51"/>
      <c r="M123" s="51"/>
      <c r="N123" s="51"/>
      <c r="O123" s="51"/>
      <c r="P123" s="51"/>
      <c r="Q123" s="51"/>
      <c r="R123" s="51"/>
      <c r="S123" s="51"/>
      <c r="T123" s="51"/>
      <c r="U123" s="51"/>
      <c r="V123" s="51"/>
      <c r="W123" s="51"/>
      <c r="X123" s="51"/>
      <c r="Y123" s="51"/>
      <c r="Z123" s="51"/>
      <c r="AA123" s="51"/>
      <c r="AB123" s="51"/>
    </row>
    <row r="124" spans="1:28" ht="16">
      <c r="A124" s="51"/>
      <c r="B124" s="51"/>
      <c r="C124" s="51"/>
      <c r="D124" s="51"/>
      <c r="E124" s="51"/>
      <c r="F124" s="51"/>
      <c r="G124" s="51"/>
      <c r="H124" s="127"/>
      <c r="I124" s="51"/>
      <c r="J124" s="51"/>
      <c r="K124" s="51"/>
      <c r="L124" s="51"/>
      <c r="M124" s="51"/>
      <c r="N124" s="51"/>
      <c r="O124" s="51"/>
      <c r="P124" s="51"/>
      <c r="Q124" s="51"/>
      <c r="R124" s="51"/>
      <c r="S124" s="51"/>
      <c r="T124" s="51"/>
      <c r="U124" s="51"/>
      <c r="V124" s="51"/>
      <c r="W124" s="51"/>
      <c r="X124" s="51"/>
      <c r="Y124" s="51"/>
      <c r="Z124" s="51"/>
      <c r="AA124" s="51"/>
      <c r="AB124" s="51"/>
    </row>
    <row r="125" spans="1:28" ht="16">
      <c r="A125" s="51"/>
      <c r="B125" s="51"/>
      <c r="C125" s="51"/>
      <c r="D125" s="51"/>
      <c r="E125" s="51"/>
      <c r="F125" s="51"/>
      <c r="G125" s="51"/>
      <c r="H125" s="127"/>
      <c r="I125" s="51"/>
      <c r="J125" s="51"/>
      <c r="K125" s="51"/>
      <c r="L125" s="51"/>
      <c r="M125" s="51"/>
      <c r="N125" s="51"/>
      <c r="O125" s="51"/>
      <c r="P125" s="51"/>
      <c r="Q125" s="51"/>
      <c r="R125" s="51"/>
      <c r="S125" s="51"/>
      <c r="T125" s="51"/>
      <c r="U125" s="51"/>
      <c r="V125" s="51"/>
      <c r="W125" s="51"/>
      <c r="X125" s="51"/>
      <c r="Y125" s="51"/>
      <c r="Z125" s="51"/>
      <c r="AA125" s="51"/>
      <c r="AB125" s="51"/>
    </row>
    <row r="126" spans="1:28" ht="16">
      <c r="A126" s="51"/>
      <c r="B126" s="51"/>
      <c r="C126" s="51"/>
      <c r="D126" s="51"/>
      <c r="E126" s="51"/>
      <c r="F126" s="51"/>
      <c r="G126" s="51"/>
      <c r="H126" s="127"/>
      <c r="I126" s="51"/>
      <c r="J126" s="51"/>
      <c r="K126" s="51"/>
      <c r="L126" s="51"/>
      <c r="M126" s="51"/>
      <c r="N126" s="51"/>
      <c r="O126" s="51"/>
      <c r="P126" s="51"/>
      <c r="Q126" s="51"/>
      <c r="R126" s="51"/>
      <c r="S126" s="51"/>
      <c r="T126" s="51"/>
      <c r="U126" s="51"/>
      <c r="V126" s="51"/>
      <c r="W126" s="51"/>
      <c r="X126" s="51"/>
      <c r="Y126" s="51"/>
      <c r="Z126" s="51"/>
      <c r="AA126" s="51"/>
      <c r="AB126" s="51"/>
    </row>
    <row r="127" spans="1:28" ht="16">
      <c r="A127" s="51"/>
      <c r="B127" s="51"/>
      <c r="C127" s="51"/>
      <c r="D127" s="51"/>
      <c r="E127" s="51"/>
      <c r="F127" s="51"/>
      <c r="G127" s="51"/>
      <c r="H127" s="127"/>
      <c r="I127" s="51"/>
      <c r="J127" s="51"/>
      <c r="K127" s="51"/>
      <c r="L127" s="51"/>
      <c r="M127" s="51"/>
      <c r="N127" s="51"/>
      <c r="O127" s="51"/>
      <c r="P127" s="51"/>
      <c r="Q127" s="51"/>
      <c r="R127" s="51"/>
      <c r="S127" s="51"/>
      <c r="T127" s="51"/>
      <c r="U127" s="51"/>
      <c r="V127" s="51"/>
      <c r="W127" s="51"/>
      <c r="X127" s="51"/>
      <c r="Y127" s="51"/>
      <c r="Z127" s="51"/>
      <c r="AA127" s="51"/>
      <c r="AB127" s="51"/>
    </row>
    <row r="128" spans="1:28" ht="16">
      <c r="A128" s="51"/>
      <c r="B128" s="51"/>
      <c r="C128" s="51"/>
      <c r="D128" s="51"/>
      <c r="E128" s="51"/>
      <c r="F128" s="51"/>
      <c r="G128" s="51"/>
      <c r="H128" s="127"/>
      <c r="I128" s="51"/>
      <c r="J128" s="51"/>
      <c r="K128" s="51"/>
      <c r="L128" s="51"/>
      <c r="M128" s="51"/>
      <c r="N128" s="51"/>
      <c r="O128" s="51"/>
      <c r="P128" s="51"/>
      <c r="Q128" s="51"/>
      <c r="R128" s="51"/>
      <c r="S128" s="51"/>
      <c r="T128" s="51"/>
      <c r="U128" s="51"/>
      <c r="V128" s="51"/>
      <c r="W128" s="51"/>
      <c r="X128" s="51"/>
      <c r="Y128" s="51"/>
      <c r="Z128" s="51"/>
      <c r="AA128" s="51"/>
      <c r="AB128" s="51"/>
    </row>
    <row r="129" spans="1:28" ht="16">
      <c r="A129" s="51"/>
      <c r="B129" s="51"/>
      <c r="C129" s="51"/>
      <c r="D129" s="51"/>
      <c r="E129" s="51"/>
      <c r="F129" s="51"/>
      <c r="G129" s="51"/>
      <c r="H129" s="127"/>
      <c r="I129" s="51"/>
      <c r="J129" s="51"/>
      <c r="K129" s="51"/>
      <c r="L129" s="51"/>
      <c r="M129" s="51"/>
      <c r="N129" s="51"/>
      <c r="O129" s="51"/>
      <c r="P129" s="51"/>
      <c r="Q129" s="51"/>
      <c r="R129" s="51"/>
      <c r="S129" s="51"/>
      <c r="T129" s="51"/>
      <c r="U129" s="51"/>
      <c r="V129" s="51"/>
      <c r="W129" s="51"/>
      <c r="X129" s="51"/>
      <c r="Y129" s="51"/>
      <c r="Z129" s="51"/>
      <c r="AA129" s="51"/>
      <c r="AB129" s="51"/>
    </row>
    <row r="130" spans="1:28" ht="16">
      <c r="A130" s="51"/>
      <c r="B130" s="51"/>
      <c r="C130" s="51"/>
      <c r="D130" s="51"/>
      <c r="E130" s="51"/>
      <c r="F130" s="51"/>
      <c r="G130" s="51"/>
      <c r="H130" s="127"/>
      <c r="I130" s="51"/>
      <c r="J130" s="51"/>
      <c r="K130" s="51"/>
      <c r="L130" s="51"/>
      <c r="M130" s="51"/>
      <c r="N130" s="51"/>
      <c r="O130" s="51"/>
      <c r="P130" s="51"/>
      <c r="Q130" s="51"/>
      <c r="R130" s="51"/>
      <c r="S130" s="51"/>
      <c r="T130" s="51"/>
      <c r="U130" s="51"/>
      <c r="V130" s="51"/>
      <c r="W130" s="51"/>
      <c r="X130" s="51"/>
      <c r="Y130" s="51"/>
      <c r="Z130" s="51"/>
      <c r="AA130" s="51"/>
      <c r="AB130" s="51"/>
    </row>
    <row r="131" spans="1:28" ht="16">
      <c r="A131" s="51"/>
      <c r="B131" s="51"/>
      <c r="C131" s="51"/>
      <c r="D131" s="51"/>
      <c r="E131" s="51"/>
      <c r="F131" s="51"/>
      <c r="G131" s="51"/>
      <c r="H131" s="127"/>
      <c r="I131" s="51"/>
      <c r="J131" s="51"/>
      <c r="K131" s="51"/>
      <c r="L131" s="51"/>
      <c r="M131" s="51"/>
      <c r="N131" s="51"/>
      <c r="O131" s="51"/>
      <c r="P131" s="51"/>
      <c r="Q131" s="51"/>
      <c r="R131" s="51"/>
      <c r="S131" s="51"/>
      <c r="T131" s="51"/>
      <c r="U131" s="51"/>
      <c r="V131" s="51"/>
      <c r="W131" s="51"/>
      <c r="X131" s="51"/>
      <c r="Y131" s="51"/>
      <c r="Z131" s="51"/>
      <c r="AA131" s="51"/>
      <c r="AB131" s="51"/>
    </row>
    <row r="132" spans="1:28" ht="16">
      <c r="A132" s="51"/>
      <c r="B132" s="51"/>
      <c r="C132" s="51"/>
      <c r="D132" s="51"/>
      <c r="E132" s="51"/>
      <c r="F132" s="51"/>
      <c r="G132" s="51"/>
      <c r="H132" s="127"/>
      <c r="I132" s="51"/>
      <c r="J132" s="51"/>
      <c r="K132" s="51"/>
      <c r="L132" s="51"/>
      <c r="M132" s="51"/>
      <c r="N132" s="51"/>
      <c r="O132" s="51"/>
      <c r="P132" s="51"/>
      <c r="Q132" s="51"/>
      <c r="R132" s="51"/>
      <c r="S132" s="51"/>
      <c r="T132" s="51"/>
      <c r="U132" s="51"/>
      <c r="V132" s="51"/>
      <c r="W132" s="51"/>
      <c r="X132" s="51"/>
      <c r="Y132" s="51"/>
      <c r="Z132" s="51"/>
      <c r="AA132" s="51"/>
      <c r="AB132" s="51"/>
    </row>
    <row r="133" spans="1:28" ht="16">
      <c r="A133" s="51"/>
      <c r="B133" s="51"/>
      <c r="C133" s="51"/>
      <c r="D133" s="51"/>
      <c r="E133" s="51"/>
      <c r="F133" s="51"/>
      <c r="G133" s="51"/>
      <c r="H133" s="127"/>
      <c r="I133" s="51"/>
      <c r="J133" s="51"/>
      <c r="K133" s="51"/>
      <c r="L133" s="51"/>
      <c r="M133" s="51"/>
      <c r="N133" s="51"/>
      <c r="O133" s="51"/>
      <c r="P133" s="51"/>
      <c r="Q133" s="51"/>
      <c r="R133" s="51"/>
      <c r="S133" s="51"/>
      <c r="T133" s="51"/>
      <c r="U133" s="51"/>
      <c r="V133" s="51"/>
      <c r="W133" s="51"/>
      <c r="X133" s="51"/>
      <c r="Y133" s="51"/>
      <c r="Z133" s="51"/>
      <c r="AA133" s="51"/>
      <c r="AB133" s="51"/>
    </row>
    <row r="134" spans="1:28" ht="16">
      <c r="A134" s="51"/>
      <c r="B134" s="51"/>
      <c r="C134" s="51"/>
      <c r="D134" s="51"/>
      <c r="E134" s="51"/>
      <c r="F134" s="51"/>
      <c r="G134" s="51"/>
      <c r="H134" s="127"/>
      <c r="I134" s="51"/>
      <c r="J134" s="51"/>
      <c r="K134" s="51"/>
      <c r="L134" s="51"/>
      <c r="M134" s="51"/>
      <c r="N134" s="51"/>
      <c r="O134" s="51"/>
      <c r="P134" s="51"/>
      <c r="Q134" s="51"/>
      <c r="R134" s="51"/>
      <c r="S134" s="51"/>
      <c r="T134" s="51"/>
      <c r="U134" s="51"/>
      <c r="V134" s="51"/>
      <c r="W134" s="51"/>
      <c r="X134" s="51"/>
      <c r="Y134" s="51"/>
      <c r="Z134" s="51"/>
      <c r="AA134" s="51"/>
      <c r="AB134" s="51"/>
    </row>
    <row r="135" spans="1:28" ht="16">
      <c r="A135" s="51"/>
      <c r="B135" s="51"/>
      <c r="C135" s="51"/>
      <c r="D135" s="51"/>
      <c r="E135" s="51"/>
      <c r="F135" s="51"/>
      <c r="G135" s="51"/>
      <c r="H135" s="127"/>
      <c r="I135" s="51"/>
      <c r="J135" s="51"/>
      <c r="K135" s="51"/>
      <c r="L135" s="51"/>
      <c r="M135" s="51"/>
      <c r="N135" s="51"/>
      <c r="O135" s="51"/>
      <c r="P135" s="51"/>
      <c r="Q135" s="51"/>
      <c r="R135" s="51"/>
      <c r="S135" s="51"/>
      <c r="T135" s="51"/>
      <c r="U135" s="51"/>
      <c r="V135" s="51"/>
      <c r="W135" s="51"/>
      <c r="X135" s="51"/>
      <c r="Y135" s="51"/>
      <c r="Z135" s="51"/>
      <c r="AA135" s="51"/>
      <c r="AB135" s="51"/>
    </row>
    <row r="136" spans="1:28" ht="16">
      <c r="A136" s="51"/>
      <c r="B136" s="51"/>
      <c r="C136" s="51"/>
      <c r="D136" s="51"/>
      <c r="E136" s="51"/>
      <c r="F136" s="51"/>
      <c r="G136" s="51"/>
      <c r="H136" s="127"/>
      <c r="I136" s="51"/>
      <c r="J136" s="51"/>
      <c r="K136" s="51"/>
      <c r="L136" s="51"/>
      <c r="M136" s="51"/>
      <c r="N136" s="51"/>
      <c r="O136" s="51"/>
      <c r="P136" s="51"/>
      <c r="Q136" s="51"/>
      <c r="R136" s="51"/>
      <c r="S136" s="51"/>
      <c r="T136" s="51"/>
      <c r="U136" s="51"/>
      <c r="V136" s="51"/>
      <c r="W136" s="51"/>
      <c r="X136" s="51"/>
      <c r="Y136" s="51"/>
      <c r="Z136" s="51"/>
      <c r="AA136" s="51"/>
      <c r="AB136" s="51"/>
    </row>
    <row r="137" spans="1:28" ht="16">
      <c r="A137" s="51"/>
      <c r="B137" s="51"/>
      <c r="C137" s="51"/>
      <c r="D137" s="51"/>
      <c r="E137" s="51"/>
      <c r="F137" s="51"/>
      <c r="G137" s="51"/>
      <c r="H137" s="127"/>
      <c r="I137" s="51"/>
      <c r="J137" s="51"/>
      <c r="K137" s="51"/>
      <c r="L137" s="51"/>
      <c r="M137" s="51"/>
      <c r="N137" s="51"/>
      <c r="O137" s="51"/>
      <c r="P137" s="51"/>
      <c r="Q137" s="51"/>
      <c r="R137" s="51"/>
      <c r="S137" s="51"/>
      <c r="T137" s="51"/>
      <c r="U137" s="51"/>
      <c r="V137" s="51"/>
      <c r="W137" s="51"/>
      <c r="X137" s="51"/>
      <c r="Y137" s="51"/>
      <c r="Z137" s="51"/>
      <c r="AA137" s="51"/>
      <c r="AB137" s="51"/>
    </row>
    <row r="138" spans="1:28" ht="16">
      <c r="A138" s="51"/>
      <c r="B138" s="51"/>
      <c r="C138" s="51"/>
      <c r="D138" s="51"/>
      <c r="E138" s="51"/>
      <c r="F138" s="51"/>
      <c r="G138" s="51"/>
      <c r="H138" s="127"/>
      <c r="I138" s="51"/>
      <c r="J138" s="51"/>
      <c r="K138" s="51"/>
      <c r="L138" s="51"/>
      <c r="M138" s="51"/>
      <c r="N138" s="51"/>
      <c r="O138" s="51"/>
      <c r="P138" s="51"/>
      <c r="Q138" s="51"/>
      <c r="R138" s="51"/>
      <c r="S138" s="51"/>
      <c r="T138" s="51"/>
      <c r="U138" s="51"/>
      <c r="V138" s="51"/>
      <c r="W138" s="51"/>
      <c r="X138" s="51"/>
      <c r="Y138" s="51"/>
      <c r="Z138" s="51"/>
      <c r="AA138" s="51"/>
      <c r="AB138" s="51"/>
    </row>
    <row r="139" spans="1:28" ht="16">
      <c r="A139" s="51"/>
      <c r="B139" s="51"/>
      <c r="C139" s="51"/>
      <c r="D139" s="51"/>
      <c r="E139" s="51"/>
      <c r="F139" s="51"/>
      <c r="G139" s="51"/>
      <c r="H139" s="127"/>
      <c r="I139" s="51"/>
      <c r="J139" s="51"/>
      <c r="K139" s="51"/>
      <c r="L139" s="51"/>
      <c r="M139" s="51"/>
      <c r="N139" s="51"/>
      <c r="O139" s="51"/>
      <c r="P139" s="51"/>
      <c r="Q139" s="51"/>
      <c r="R139" s="51"/>
      <c r="S139" s="51"/>
      <c r="T139" s="51"/>
      <c r="U139" s="51"/>
      <c r="V139" s="51"/>
      <c r="W139" s="51"/>
      <c r="X139" s="51"/>
      <c r="Y139" s="51"/>
      <c r="Z139" s="51"/>
      <c r="AA139" s="51"/>
      <c r="AB139" s="51"/>
    </row>
    <row r="140" spans="1:28" ht="16">
      <c r="A140" s="51"/>
      <c r="B140" s="51"/>
      <c r="C140" s="51"/>
      <c r="D140" s="51"/>
      <c r="E140" s="51"/>
      <c r="F140" s="51"/>
      <c r="G140" s="51"/>
      <c r="H140" s="127"/>
      <c r="I140" s="51"/>
      <c r="J140" s="51"/>
      <c r="K140" s="51"/>
      <c r="L140" s="51"/>
      <c r="M140" s="51"/>
      <c r="N140" s="51"/>
      <c r="O140" s="51"/>
      <c r="P140" s="51"/>
      <c r="Q140" s="51"/>
      <c r="R140" s="51"/>
      <c r="S140" s="51"/>
      <c r="T140" s="51"/>
      <c r="U140" s="51"/>
      <c r="V140" s="51"/>
      <c r="W140" s="51"/>
      <c r="X140" s="51"/>
      <c r="Y140" s="51"/>
      <c r="Z140" s="51"/>
      <c r="AA140" s="51"/>
      <c r="AB140" s="51"/>
    </row>
    <row r="141" spans="1:28" ht="16">
      <c r="A141" s="51"/>
      <c r="B141" s="51"/>
      <c r="C141" s="51"/>
      <c r="D141" s="51"/>
      <c r="E141" s="51"/>
      <c r="F141" s="51"/>
      <c r="G141" s="51"/>
      <c r="H141" s="127"/>
      <c r="I141" s="51"/>
      <c r="J141" s="51"/>
      <c r="K141" s="51"/>
      <c r="L141" s="51"/>
      <c r="M141" s="51"/>
      <c r="N141" s="51"/>
      <c r="O141" s="51"/>
      <c r="P141" s="51"/>
      <c r="Q141" s="51"/>
      <c r="R141" s="51"/>
      <c r="S141" s="51"/>
      <c r="T141" s="51"/>
      <c r="U141" s="51"/>
      <c r="V141" s="51"/>
      <c r="W141" s="51"/>
      <c r="X141" s="51"/>
      <c r="Y141" s="51"/>
      <c r="Z141" s="51"/>
      <c r="AA141" s="51"/>
      <c r="AB141" s="51"/>
    </row>
    <row r="142" spans="1:28" ht="16">
      <c r="A142" s="51"/>
      <c r="B142" s="51"/>
      <c r="C142" s="51"/>
      <c r="D142" s="51"/>
      <c r="E142" s="51"/>
      <c r="F142" s="51"/>
      <c r="G142" s="51"/>
      <c r="H142" s="127"/>
      <c r="I142" s="51"/>
      <c r="J142" s="51"/>
      <c r="K142" s="51"/>
      <c r="L142" s="51"/>
      <c r="M142" s="51"/>
      <c r="N142" s="51"/>
      <c r="O142" s="51"/>
      <c r="P142" s="51"/>
      <c r="Q142" s="51"/>
      <c r="R142" s="51"/>
      <c r="S142" s="51"/>
      <c r="T142" s="51"/>
      <c r="U142" s="51"/>
      <c r="V142" s="51"/>
      <c r="W142" s="51"/>
      <c r="X142" s="51"/>
      <c r="Y142" s="51"/>
      <c r="Z142" s="51"/>
      <c r="AA142" s="51"/>
      <c r="AB142" s="51"/>
    </row>
    <row r="143" spans="1:28" ht="16">
      <c r="A143" s="51"/>
      <c r="B143" s="51"/>
      <c r="C143" s="51"/>
      <c r="D143" s="51"/>
      <c r="E143" s="51"/>
      <c r="F143" s="51"/>
      <c r="G143" s="51"/>
      <c r="H143" s="127"/>
      <c r="I143" s="51"/>
      <c r="J143" s="51"/>
      <c r="K143" s="51"/>
      <c r="L143" s="51"/>
      <c r="M143" s="51"/>
      <c r="N143" s="51"/>
      <c r="O143" s="51"/>
      <c r="P143" s="51"/>
      <c r="Q143" s="51"/>
      <c r="R143" s="51"/>
      <c r="S143" s="51"/>
      <c r="T143" s="51"/>
      <c r="U143" s="51"/>
      <c r="V143" s="51"/>
      <c r="W143" s="51"/>
      <c r="X143" s="51"/>
      <c r="Y143" s="51"/>
      <c r="Z143" s="51"/>
      <c r="AA143" s="51"/>
      <c r="AB143" s="51"/>
    </row>
    <row r="144" spans="1:28" ht="16">
      <c r="A144" s="51"/>
      <c r="B144" s="51"/>
      <c r="C144" s="51"/>
      <c r="D144" s="51"/>
      <c r="E144" s="51"/>
      <c r="F144" s="51"/>
      <c r="G144" s="51"/>
      <c r="H144" s="127"/>
      <c r="I144" s="51"/>
      <c r="J144" s="51"/>
      <c r="K144" s="51"/>
      <c r="L144" s="51"/>
      <c r="M144" s="51"/>
      <c r="N144" s="51"/>
      <c r="O144" s="51"/>
      <c r="P144" s="51"/>
      <c r="Q144" s="51"/>
      <c r="R144" s="51"/>
      <c r="S144" s="51"/>
      <c r="T144" s="51"/>
      <c r="U144" s="51"/>
      <c r="V144" s="51"/>
      <c r="W144" s="51"/>
      <c r="X144" s="51"/>
      <c r="Y144" s="51"/>
      <c r="Z144" s="51"/>
      <c r="AA144" s="51"/>
      <c r="AB144" s="51"/>
    </row>
    <row r="145" spans="1:28" ht="16">
      <c r="A145" s="51"/>
      <c r="B145" s="51"/>
      <c r="C145" s="51"/>
      <c r="D145" s="51"/>
      <c r="E145" s="51"/>
      <c r="F145" s="51"/>
      <c r="G145" s="51"/>
      <c r="H145" s="127"/>
      <c r="I145" s="51"/>
      <c r="J145" s="51"/>
      <c r="K145" s="51"/>
      <c r="L145" s="51"/>
      <c r="M145" s="51"/>
      <c r="N145" s="51"/>
      <c r="O145" s="51"/>
      <c r="P145" s="51"/>
      <c r="Q145" s="51"/>
      <c r="R145" s="51"/>
      <c r="S145" s="51"/>
      <c r="T145" s="51"/>
      <c r="U145" s="51"/>
      <c r="V145" s="51"/>
      <c r="W145" s="51"/>
      <c r="X145" s="51"/>
      <c r="Y145" s="51"/>
      <c r="Z145" s="51"/>
      <c r="AA145" s="51"/>
      <c r="AB145" s="51"/>
    </row>
    <row r="146" spans="1:28" ht="16">
      <c r="A146" s="51"/>
      <c r="B146" s="51"/>
      <c r="C146" s="51"/>
      <c r="D146" s="51"/>
      <c r="E146" s="51"/>
      <c r="F146" s="51"/>
      <c r="G146" s="51"/>
      <c r="H146" s="127"/>
      <c r="I146" s="51"/>
      <c r="J146" s="51"/>
      <c r="K146" s="51"/>
      <c r="L146" s="51"/>
      <c r="M146" s="51"/>
      <c r="N146" s="51"/>
      <c r="O146" s="51"/>
      <c r="P146" s="51"/>
      <c r="Q146" s="51"/>
      <c r="R146" s="51"/>
      <c r="S146" s="51"/>
      <c r="T146" s="51"/>
      <c r="U146" s="51"/>
      <c r="V146" s="51"/>
      <c r="W146" s="51"/>
      <c r="X146" s="51"/>
      <c r="Y146" s="51"/>
      <c r="Z146" s="51"/>
      <c r="AA146" s="51"/>
      <c r="AB146" s="51"/>
    </row>
    <row r="147" spans="1:28" ht="16">
      <c r="A147" s="51"/>
      <c r="B147" s="51"/>
      <c r="C147" s="51"/>
      <c r="D147" s="51"/>
      <c r="E147" s="51"/>
      <c r="F147" s="51"/>
      <c r="G147" s="51"/>
      <c r="H147" s="127"/>
      <c r="I147" s="51"/>
      <c r="J147" s="51"/>
      <c r="K147" s="51"/>
      <c r="L147" s="51"/>
      <c r="M147" s="51"/>
      <c r="N147" s="51"/>
      <c r="O147" s="51"/>
      <c r="P147" s="51"/>
      <c r="Q147" s="51"/>
      <c r="R147" s="51"/>
      <c r="S147" s="51"/>
      <c r="T147" s="51"/>
      <c r="U147" s="51"/>
      <c r="V147" s="51"/>
      <c r="W147" s="51"/>
      <c r="X147" s="51"/>
      <c r="Y147" s="51"/>
      <c r="Z147" s="51"/>
      <c r="AA147" s="51"/>
      <c r="AB147" s="51"/>
    </row>
    <row r="148" spans="1:28" ht="16">
      <c r="A148" s="51"/>
      <c r="B148" s="51"/>
      <c r="C148" s="51"/>
      <c r="D148" s="51"/>
      <c r="E148" s="51"/>
      <c r="F148" s="51"/>
      <c r="G148" s="51"/>
      <c r="H148" s="127"/>
      <c r="I148" s="51"/>
      <c r="J148" s="51"/>
      <c r="K148" s="51"/>
      <c r="L148" s="51"/>
      <c r="M148" s="51"/>
      <c r="N148" s="51"/>
      <c r="O148" s="51"/>
      <c r="P148" s="51"/>
      <c r="Q148" s="51"/>
      <c r="R148" s="51"/>
      <c r="S148" s="51"/>
      <c r="T148" s="51"/>
      <c r="U148" s="51"/>
      <c r="V148" s="51"/>
      <c r="W148" s="51"/>
      <c r="X148" s="51"/>
      <c r="Y148" s="51"/>
      <c r="Z148" s="51"/>
      <c r="AA148" s="51"/>
      <c r="AB148" s="51"/>
    </row>
    <row r="149" spans="1:28" ht="16">
      <c r="A149" s="51"/>
      <c r="B149" s="51"/>
      <c r="C149" s="51"/>
      <c r="D149" s="51"/>
      <c r="E149" s="51"/>
      <c r="F149" s="51"/>
      <c r="G149" s="51"/>
      <c r="H149" s="127"/>
      <c r="I149" s="51"/>
      <c r="J149" s="51"/>
      <c r="K149" s="51"/>
      <c r="L149" s="51"/>
      <c r="M149" s="51"/>
      <c r="N149" s="51"/>
      <c r="O149" s="51"/>
      <c r="P149" s="51"/>
      <c r="Q149" s="51"/>
      <c r="R149" s="51"/>
      <c r="S149" s="51"/>
      <c r="T149" s="51"/>
      <c r="U149" s="51"/>
      <c r="V149" s="51"/>
      <c r="W149" s="51"/>
      <c r="X149" s="51"/>
      <c r="Y149" s="51"/>
      <c r="Z149" s="51"/>
      <c r="AA149" s="51"/>
      <c r="AB149" s="51"/>
    </row>
    <row r="150" spans="1:28" ht="16">
      <c r="A150" s="51"/>
      <c r="B150" s="51"/>
      <c r="C150" s="51"/>
      <c r="D150" s="51"/>
      <c r="E150" s="51"/>
      <c r="F150" s="51"/>
      <c r="G150" s="51"/>
      <c r="H150" s="127"/>
      <c r="I150" s="51"/>
      <c r="J150" s="51"/>
      <c r="K150" s="51"/>
      <c r="L150" s="51"/>
      <c r="M150" s="51"/>
      <c r="N150" s="51"/>
      <c r="O150" s="51"/>
      <c r="P150" s="51"/>
      <c r="Q150" s="51"/>
      <c r="R150" s="51"/>
      <c r="S150" s="51"/>
      <c r="T150" s="51"/>
      <c r="U150" s="51"/>
      <c r="V150" s="51"/>
      <c r="W150" s="51"/>
      <c r="X150" s="51"/>
      <c r="Y150" s="51"/>
      <c r="Z150" s="51"/>
      <c r="AA150" s="51"/>
      <c r="AB150" s="51"/>
    </row>
    <row r="151" spans="1:28" ht="16">
      <c r="A151" s="51"/>
      <c r="B151" s="51"/>
      <c r="C151" s="51"/>
      <c r="D151" s="51"/>
      <c r="E151" s="51"/>
      <c r="F151" s="51"/>
      <c r="G151" s="51"/>
      <c r="H151" s="127"/>
      <c r="I151" s="51"/>
      <c r="J151" s="51"/>
      <c r="K151" s="51"/>
      <c r="L151" s="51"/>
      <c r="M151" s="51"/>
      <c r="N151" s="51"/>
      <c r="O151" s="51"/>
      <c r="P151" s="51"/>
      <c r="Q151" s="51"/>
      <c r="R151" s="51"/>
      <c r="S151" s="51"/>
      <c r="T151" s="51"/>
      <c r="U151" s="51"/>
      <c r="V151" s="51"/>
      <c r="W151" s="51"/>
      <c r="X151" s="51"/>
      <c r="Y151" s="51"/>
      <c r="Z151" s="51"/>
      <c r="AA151" s="51"/>
      <c r="AB151" s="51"/>
    </row>
    <row r="152" spans="1:28" ht="16">
      <c r="A152" s="51"/>
      <c r="B152" s="51"/>
      <c r="C152" s="51"/>
      <c r="D152" s="51"/>
      <c r="E152" s="51"/>
      <c r="F152" s="51"/>
      <c r="G152" s="51"/>
      <c r="H152" s="127"/>
      <c r="I152" s="51"/>
      <c r="J152" s="51"/>
      <c r="K152" s="51"/>
      <c r="L152" s="51"/>
      <c r="M152" s="51"/>
      <c r="N152" s="51"/>
      <c r="O152" s="51"/>
      <c r="P152" s="51"/>
      <c r="Q152" s="51"/>
      <c r="R152" s="51"/>
      <c r="S152" s="51"/>
      <c r="T152" s="51"/>
      <c r="U152" s="51"/>
      <c r="V152" s="51"/>
      <c r="W152" s="51"/>
      <c r="X152" s="51"/>
      <c r="Y152" s="51"/>
      <c r="Z152" s="51"/>
      <c r="AA152" s="51"/>
      <c r="AB152" s="51"/>
    </row>
    <row r="153" spans="1:28" ht="16">
      <c r="A153" s="51"/>
      <c r="B153" s="51"/>
      <c r="C153" s="51"/>
      <c r="D153" s="51"/>
      <c r="E153" s="51"/>
      <c r="F153" s="51"/>
      <c r="G153" s="51"/>
      <c r="H153" s="127"/>
      <c r="I153" s="51"/>
      <c r="J153" s="51"/>
      <c r="K153" s="51"/>
      <c r="L153" s="51"/>
      <c r="M153" s="51"/>
      <c r="N153" s="51"/>
      <c r="O153" s="51"/>
      <c r="P153" s="51"/>
      <c r="Q153" s="51"/>
      <c r="R153" s="51"/>
      <c r="S153" s="51"/>
      <c r="T153" s="51"/>
      <c r="U153" s="51"/>
      <c r="V153" s="51"/>
      <c r="W153" s="51"/>
      <c r="X153" s="51"/>
      <c r="Y153" s="51"/>
      <c r="Z153" s="51"/>
      <c r="AA153" s="51"/>
      <c r="AB153" s="51"/>
    </row>
    <row r="154" spans="1:28" ht="16">
      <c r="A154" s="51"/>
      <c r="B154" s="51"/>
      <c r="C154" s="51"/>
      <c r="D154" s="51"/>
      <c r="E154" s="51"/>
      <c r="F154" s="51"/>
      <c r="G154" s="51"/>
      <c r="H154" s="127"/>
      <c r="I154" s="51"/>
      <c r="J154" s="51"/>
      <c r="K154" s="51"/>
      <c r="L154" s="51"/>
      <c r="M154" s="51"/>
      <c r="N154" s="51"/>
      <c r="O154" s="51"/>
      <c r="P154" s="51"/>
      <c r="Q154" s="51"/>
      <c r="R154" s="51"/>
      <c r="S154" s="51"/>
      <c r="T154" s="51"/>
      <c r="U154" s="51"/>
      <c r="V154" s="51"/>
      <c r="W154" s="51"/>
      <c r="X154" s="51"/>
      <c r="Y154" s="51"/>
      <c r="Z154" s="51"/>
      <c r="AA154" s="51"/>
      <c r="AB154" s="51"/>
    </row>
    <row r="155" spans="1:28" ht="16">
      <c r="A155" s="51"/>
      <c r="B155" s="51"/>
      <c r="C155" s="51"/>
      <c r="D155" s="51"/>
      <c r="E155" s="51"/>
      <c r="F155" s="51"/>
      <c r="G155" s="51"/>
      <c r="H155" s="127"/>
      <c r="I155" s="51"/>
      <c r="J155" s="51"/>
      <c r="K155" s="51"/>
      <c r="L155" s="51"/>
      <c r="M155" s="51"/>
      <c r="N155" s="51"/>
      <c r="O155" s="51"/>
      <c r="P155" s="51"/>
      <c r="Q155" s="51"/>
      <c r="R155" s="51"/>
      <c r="S155" s="51"/>
      <c r="T155" s="51"/>
      <c r="U155" s="51"/>
      <c r="V155" s="51"/>
      <c r="W155" s="51"/>
      <c r="X155" s="51"/>
      <c r="Y155" s="51"/>
      <c r="Z155" s="51"/>
      <c r="AA155" s="51"/>
      <c r="AB155" s="51"/>
    </row>
    <row r="156" spans="1:28" ht="16">
      <c r="A156" s="51"/>
      <c r="B156" s="51"/>
      <c r="C156" s="51"/>
      <c r="D156" s="51"/>
      <c r="E156" s="51"/>
      <c r="F156" s="51"/>
      <c r="G156" s="51"/>
      <c r="H156" s="127"/>
      <c r="I156" s="51"/>
      <c r="J156" s="51"/>
      <c r="K156" s="51"/>
      <c r="L156" s="51"/>
      <c r="M156" s="51"/>
      <c r="N156" s="51"/>
      <c r="O156" s="51"/>
      <c r="P156" s="51"/>
      <c r="Q156" s="51"/>
      <c r="R156" s="51"/>
      <c r="S156" s="51"/>
      <c r="T156" s="51"/>
      <c r="U156" s="51"/>
      <c r="V156" s="51"/>
      <c r="W156" s="51"/>
      <c r="X156" s="51"/>
      <c r="Y156" s="51"/>
      <c r="Z156" s="51"/>
      <c r="AA156" s="51"/>
      <c r="AB156" s="51"/>
    </row>
    <row r="157" spans="1:28" ht="16">
      <c r="A157" s="51"/>
      <c r="B157" s="51"/>
      <c r="C157" s="51"/>
      <c r="D157" s="51"/>
      <c r="E157" s="51"/>
      <c r="F157" s="51"/>
      <c r="G157" s="51"/>
      <c r="H157" s="127"/>
      <c r="I157" s="51"/>
      <c r="J157" s="51"/>
      <c r="K157" s="51"/>
      <c r="L157" s="51"/>
      <c r="M157" s="51"/>
      <c r="N157" s="51"/>
      <c r="O157" s="51"/>
      <c r="P157" s="51"/>
      <c r="Q157" s="51"/>
      <c r="R157" s="51"/>
      <c r="S157" s="51"/>
      <c r="T157" s="51"/>
      <c r="U157" s="51"/>
      <c r="V157" s="51"/>
      <c r="W157" s="51"/>
      <c r="X157" s="51"/>
      <c r="Y157" s="51"/>
      <c r="Z157" s="51"/>
      <c r="AA157" s="51"/>
      <c r="AB157" s="51"/>
    </row>
    <row r="158" spans="1:28" ht="16">
      <c r="A158" s="51"/>
      <c r="B158" s="51"/>
      <c r="C158" s="51"/>
      <c r="D158" s="51"/>
      <c r="E158" s="51"/>
      <c r="F158" s="51"/>
      <c r="G158" s="51"/>
      <c r="H158" s="127"/>
      <c r="I158" s="51"/>
      <c r="J158" s="51"/>
      <c r="K158" s="51"/>
      <c r="L158" s="51"/>
      <c r="M158" s="51"/>
      <c r="N158" s="51"/>
      <c r="O158" s="51"/>
      <c r="P158" s="51"/>
      <c r="Q158" s="51"/>
      <c r="R158" s="51"/>
      <c r="S158" s="51"/>
      <c r="T158" s="51"/>
      <c r="U158" s="51"/>
      <c r="V158" s="51"/>
      <c r="W158" s="51"/>
      <c r="X158" s="51"/>
      <c r="Y158" s="51"/>
      <c r="Z158" s="51"/>
      <c r="AA158" s="51"/>
      <c r="AB158" s="51"/>
    </row>
    <row r="159" spans="1:28" ht="16">
      <c r="A159" s="51"/>
      <c r="B159" s="51"/>
      <c r="C159" s="51"/>
      <c r="D159" s="51"/>
      <c r="E159" s="51"/>
      <c r="F159" s="51"/>
      <c r="G159" s="51"/>
      <c r="H159" s="127"/>
      <c r="I159" s="51"/>
      <c r="J159" s="51"/>
      <c r="K159" s="51"/>
      <c r="L159" s="51"/>
      <c r="M159" s="51"/>
      <c r="N159" s="51"/>
      <c r="O159" s="51"/>
      <c r="P159" s="51"/>
      <c r="Q159" s="51"/>
      <c r="R159" s="51"/>
      <c r="S159" s="51"/>
      <c r="T159" s="51"/>
      <c r="U159" s="51"/>
      <c r="V159" s="51"/>
      <c r="W159" s="51"/>
      <c r="X159" s="51"/>
      <c r="Y159" s="51"/>
      <c r="Z159" s="51"/>
      <c r="AA159" s="51"/>
      <c r="AB159" s="51"/>
    </row>
    <row r="160" spans="1:28" ht="16">
      <c r="A160" s="51"/>
      <c r="B160" s="51"/>
      <c r="C160" s="51"/>
      <c r="D160" s="51"/>
      <c r="E160" s="51"/>
      <c r="F160" s="51"/>
      <c r="G160" s="51"/>
      <c r="H160" s="127"/>
      <c r="I160" s="51"/>
      <c r="J160" s="51"/>
      <c r="K160" s="51"/>
      <c r="L160" s="51"/>
      <c r="M160" s="51"/>
      <c r="N160" s="51"/>
      <c r="O160" s="51"/>
      <c r="P160" s="51"/>
      <c r="Q160" s="51"/>
      <c r="R160" s="51"/>
      <c r="S160" s="51"/>
      <c r="T160" s="51"/>
      <c r="U160" s="51"/>
      <c r="V160" s="51"/>
      <c r="W160" s="51"/>
      <c r="X160" s="51"/>
      <c r="Y160" s="51"/>
      <c r="Z160" s="51"/>
      <c r="AA160" s="51"/>
      <c r="AB160" s="51"/>
    </row>
    <row r="161" spans="1:28" ht="16">
      <c r="A161" s="51"/>
      <c r="B161" s="51"/>
      <c r="C161" s="51"/>
      <c r="D161" s="51"/>
      <c r="E161" s="51"/>
      <c r="F161" s="51"/>
      <c r="G161" s="51"/>
      <c r="H161" s="127"/>
      <c r="I161" s="51"/>
      <c r="J161" s="51"/>
      <c r="K161" s="51"/>
      <c r="L161" s="51"/>
      <c r="M161" s="51"/>
      <c r="N161" s="51"/>
      <c r="O161" s="51"/>
      <c r="P161" s="51"/>
      <c r="Q161" s="51"/>
      <c r="R161" s="51"/>
      <c r="S161" s="51"/>
      <c r="T161" s="51"/>
      <c r="U161" s="51"/>
      <c r="V161" s="51"/>
      <c r="W161" s="51"/>
      <c r="X161" s="51"/>
      <c r="Y161" s="51"/>
      <c r="Z161" s="51"/>
      <c r="AA161" s="51"/>
      <c r="AB161" s="51"/>
    </row>
    <row r="162" spans="1:28" ht="16">
      <c r="A162" s="51"/>
      <c r="B162" s="51"/>
      <c r="C162" s="51"/>
      <c r="D162" s="51"/>
      <c r="E162" s="51"/>
      <c r="F162" s="51"/>
      <c r="G162" s="51"/>
      <c r="H162" s="127"/>
      <c r="I162" s="51"/>
      <c r="J162" s="51"/>
      <c r="K162" s="51"/>
      <c r="L162" s="51"/>
      <c r="M162" s="51"/>
      <c r="N162" s="51"/>
      <c r="O162" s="51"/>
      <c r="P162" s="51"/>
      <c r="Q162" s="51"/>
      <c r="R162" s="51"/>
      <c r="S162" s="51"/>
      <c r="T162" s="51"/>
      <c r="U162" s="51"/>
      <c r="V162" s="51"/>
      <c r="W162" s="51"/>
      <c r="X162" s="51"/>
      <c r="Y162" s="51"/>
      <c r="Z162" s="51"/>
      <c r="AA162" s="51"/>
      <c r="AB162" s="51"/>
    </row>
    <row r="163" spans="1:28" ht="16">
      <c r="A163" s="51"/>
      <c r="B163" s="51"/>
      <c r="C163" s="51"/>
      <c r="D163" s="51"/>
      <c r="E163" s="51"/>
      <c r="F163" s="51"/>
      <c r="G163" s="51"/>
      <c r="H163" s="127"/>
      <c r="I163" s="51"/>
      <c r="J163" s="51"/>
      <c r="K163" s="51"/>
      <c r="L163" s="51"/>
      <c r="M163" s="51"/>
      <c r="N163" s="51"/>
      <c r="O163" s="51"/>
      <c r="P163" s="51"/>
      <c r="Q163" s="51"/>
      <c r="R163" s="51"/>
      <c r="S163" s="51"/>
      <c r="T163" s="51"/>
      <c r="U163" s="51"/>
      <c r="V163" s="51"/>
      <c r="W163" s="51"/>
      <c r="X163" s="51"/>
      <c r="Y163" s="51"/>
      <c r="Z163" s="51"/>
      <c r="AA163" s="51"/>
      <c r="AB163" s="51"/>
    </row>
    <row r="164" spans="1:28" ht="16">
      <c r="A164" s="51"/>
      <c r="B164" s="51"/>
      <c r="C164" s="51"/>
      <c r="D164" s="51"/>
      <c r="E164" s="51"/>
      <c r="F164" s="51"/>
      <c r="G164" s="51"/>
      <c r="H164" s="127"/>
      <c r="I164" s="51"/>
      <c r="J164" s="51"/>
      <c r="K164" s="51"/>
      <c r="L164" s="51"/>
      <c r="M164" s="51"/>
      <c r="N164" s="51"/>
      <c r="O164" s="51"/>
      <c r="P164" s="51"/>
      <c r="Q164" s="51"/>
      <c r="R164" s="51"/>
      <c r="S164" s="51"/>
      <c r="T164" s="51"/>
      <c r="U164" s="51"/>
      <c r="V164" s="51"/>
      <c r="W164" s="51"/>
      <c r="X164" s="51"/>
      <c r="Y164" s="51"/>
      <c r="Z164" s="51"/>
      <c r="AA164" s="51"/>
      <c r="AB164" s="51"/>
    </row>
    <row r="165" spans="1:28" ht="16">
      <c r="A165" s="51"/>
      <c r="B165" s="51"/>
      <c r="C165" s="51"/>
      <c r="D165" s="51"/>
      <c r="E165" s="51"/>
      <c r="F165" s="51"/>
      <c r="G165" s="51"/>
      <c r="H165" s="127"/>
      <c r="I165" s="51"/>
      <c r="J165" s="51"/>
      <c r="K165" s="51"/>
      <c r="L165" s="51"/>
      <c r="M165" s="51"/>
      <c r="N165" s="51"/>
      <c r="O165" s="51"/>
      <c r="P165" s="51"/>
      <c r="Q165" s="51"/>
      <c r="R165" s="51"/>
      <c r="S165" s="51"/>
      <c r="T165" s="51"/>
      <c r="U165" s="51"/>
      <c r="V165" s="51"/>
      <c r="W165" s="51"/>
      <c r="X165" s="51"/>
      <c r="Y165" s="51"/>
      <c r="Z165" s="51"/>
      <c r="AA165" s="51"/>
      <c r="AB165" s="51"/>
    </row>
    <row r="166" spans="1:28" ht="16">
      <c r="A166" s="51"/>
      <c r="B166" s="51"/>
      <c r="C166" s="51"/>
      <c r="D166" s="51"/>
      <c r="E166" s="51"/>
      <c r="F166" s="51"/>
      <c r="G166" s="51"/>
      <c r="H166" s="127"/>
      <c r="I166" s="51"/>
      <c r="J166" s="51"/>
      <c r="K166" s="51"/>
      <c r="L166" s="51"/>
      <c r="M166" s="51"/>
      <c r="N166" s="51"/>
      <c r="O166" s="51"/>
      <c r="P166" s="51"/>
      <c r="Q166" s="51"/>
      <c r="R166" s="51"/>
      <c r="S166" s="51"/>
      <c r="T166" s="51"/>
      <c r="U166" s="51"/>
      <c r="V166" s="51"/>
      <c r="W166" s="51"/>
      <c r="X166" s="51"/>
      <c r="Y166" s="51"/>
      <c r="Z166" s="51"/>
      <c r="AA166" s="51"/>
      <c r="AB166" s="51"/>
    </row>
    <row r="167" spans="1:28" ht="16">
      <c r="A167" s="51"/>
      <c r="B167" s="51"/>
      <c r="C167" s="51"/>
      <c r="D167" s="51"/>
      <c r="E167" s="51"/>
      <c r="F167" s="51"/>
      <c r="G167" s="51"/>
      <c r="H167" s="127"/>
      <c r="I167" s="51"/>
      <c r="J167" s="51"/>
      <c r="K167" s="51"/>
      <c r="L167" s="51"/>
      <c r="M167" s="51"/>
      <c r="N167" s="51"/>
      <c r="O167" s="51"/>
      <c r="P167" s="51"/>
      <c r="Q167" s="51"/>
      <c r="R167" s="51"/>
      <c r="S167" s="51"/>
      <c r="T167" s="51"/>
      <c r="U167" s="51"/>
      <c r="V167" s="51"/>
      <c r="W167" s="51"/>
      <c r="X167" s="51"/>
      <c r="Y167" s="51"/>
      <c r="Z167" s="51"/>
      <c r="AA167" s="51"/>
      <c r="AB167" s="51"/>
    </row>
    <row r="168" spans="1:28" ht="16">
      <c r="A168" s="51"/>
      <c r="B168" s="51"/>
      <c r="C168" s="51"/>
      <c r="D168" s="51"/>
      <c r="E168" s="51"/>
      <c r="F168" s="51"/>
      <c r="G168" s="51"/>
      <c r="H168" s="127"/>
      <c r="I168" s="51"/>
      <c r="J168" s="51"/>
      <c r="K168" s="51"/>
      <c r="L168" s="51"/>
      <c r="M168" s="51"/>
      <c r="N168" s="51"/>
      <c r="O168" s="51"/>
      <c r="P168" s="51"/>
      <c r="Q168" s="51"/>
      <c r="R168" s="51"/>
      <c r="S168" s="51"/>
      <c r="T168" s="51"/>
      <c r="U168" s="51"/>
      <c r="V168" s="51"/>
      <c r="W168" s="51"/>
      <c r="X168" s="51"/>
      <c r="Y168" s="51"/>
      <c r="Z168" s="51"/>
      <c r="AA168" s="51"/>
      <c r="AB168" s="51"/>
    </row>
    <row r="169" spans="1:28" ht="16">
      <c r="A169" s="51"/>
      <c r="B169" s="51"/>
      <c r="C169" s="51"/>
      <c r="D169" s="51"/>
      <c r="E169" s="51"/>
      <c r="F169" s="51"/>
      <c r="G169" s="51"/>
      <c r="H169" s="127"/>
      <c r="I169" s="51"/>
      <c r="J169" s="51"/>
      <c r="K169" s="51"/>
      <c r="L169" s="51"/>
      <c r="M169" s="51"/>
      <c r="N169" s="51"/>
      <c r="O169" s="51"/>
      <c r="P169" s="51"/>
      <c r="Q169" s="51"/>
      <c r="R169" s="51"/>
      <c r="S169" s="51"/>
      <c r="T169" s="51"/>
      <c r="U169" s="51"/>
      <c r="V169" s="51"/>
      <c r="W169" s="51"/>
      <c r="X169" s="51"/>
      <c r="Y169" s="51"/>
      <c r="Z169" s="51"/>
      <c r="AA169" s="51"/>
      <c r="AB169" s="51"/>
    </row>
    <row r="170" spans="1:28" ht="16">
      <c r="A170" s="51"/>
      <c r="B170" s="51"/>
      <c r="C170" s="51"/>
      <c r="D170" s="51"/>
      <c r="E170" s="51"/>
      <c r="F170" s="51"/>
      <c r="G170" s="51"/>
      <c r="H170" s="127"/>
      <c r="I170" s="51"/>
      <c r="J170" s="51"/>
      <c r="K170" s="51"/>
      <c r="L170" s="51"/>
      <c r="M170" s="51"/>
      <c r="N170" s="51"/>
      <c r="O170" s="51"/>
      <c r="P170" s="51"/>
      <c r="Q170" s="51"/>
      <c r="R170" s="51"/>
      <c r="S170" s="51"/>
      <c r="T170" s="51"/>
      <c r="U170" s="51"/>
      <c r="V170" s="51"/>
      <c r="W170" s="51"/>
      <c r="X170" s="51"/>
      <c r="Y170" s="51"/>
      <c r="Z170" s="51"/>
      <c r="AA170" s="51"/>
      <c r="AB170" s="51"/>
    </row>
    <row r="171" spans="1:28" ht="16">
      <c r="A171" s="51"/>
      <c r="B171" s="51"/>
      <c r="C171" s="51"/>
      <c r="D171" s="51"/>
      <c r="E171" s="51"/>
      <c r="F171" s="51"/>
      <c r="G171" s="51"/>
      <c r="H171" s="127"/>
      <c r="I171" s="51"/>
      <c r="J171" s="51"/>
      <c r="K171" s="51"/>
      <c r="L171" s="51"/>
      <c r="M171" s="51"/>
      <c r="N171" s="51"/>
      <c r="O171" s="51"/>
      <c r="P171" s="51"/>
      <c r="Q171" s="51"/>
      <c r="R171" s="51"/>
      <c r="S171" s="51"/>
      <c r="T171" s="51"/>
      <c r="U171" s="51"/>
      <c r="V171" s="51"/>
      <c r="W171" s="51"/>
      <c r="X171" s="51"/>
      <c r="Y171" s="51"/>
      <c r="Z171" s="51"/>
      <c r="AA171" s="51"/>
      <c r="AB171" s="51"/>
    </row>
    <row r="172" spans="1:28" ht="16">
      <c r="A172" s="51"/>
      <c r="B172" s="51"/>
      <c r="C172" s="51"/>
      <c r="D172" s="51"/>
      <c r="E172" s="51"/>
      <c r="F172" s="51"/>
      <c r="G172" s="51"/>
      <c r="H172" s="127"/>
      <c r="I172" s="51"/>
      <c r="J172" s="51"/>
      <c r="K172" s="51"/>
      <c r="L172" s="51"/>
      <c r="M172" s="51"/>
      <c r="N172" s="51"/>
      <c r="O172" s="51"/>
      <c r="P172" s="51"/>
      <c r="Q172" s="51"/>
      <c r="R172" s="51"/>
      <c r="S172" s="51"/>
      <c r="T172" s="51"/>
      <c r="U172" s="51"/>
      <c r="V172" s="51"/>
      <c r="W172" s="51"/>
      <c r="X172" s="51"/>
      <c r="Y172" s="51"/>
      <c r="Z172" s="51"/>
      <c r="AA172" s="51"/>
      <c r="AB172" s="51"/>
    </row>
    <row r="173" spans="1:28" ht="16">
      <c r="A173" s="51"/>
      <c r="B173" s="51"/>
      <c r="C173" s="51"/>
      <c r="D173" s="51"/>
      <c r="E173" s="51"/>
      <c r="F173" s="51"/>
      <c r="G173" s="51"/>
      <c r="H173" s="127"/>
      <c r="I173" s="51"/>
      <c r="J173" s="51"/>
      <c r="K173" s="51"/>
      <c r="L173" s="51"/>
      <c r="M173" s="51"/>
      <c r="N173" s="51"/>
      <c r="O173" s="51"/>
      <c r="P173" s="51"/>
      <c r="Q173" s="51"/>
      <c r="R173" s="51"/>
      <c r="S173" s="51"/>
      <c r="T173" s="51"/>
      <c r="U173" s="51"/>
      <c r="V173" s="51"/>
      <c r="W173" s="51"/>
      <c r="X173" s="51"/>
      <c r="Y173" s="51"/>
      <c r="Z173" s="51"/>
      <c r="AA173" s="51"/>
      <c r="AB173" s="51"/>
    </row>
    <row r="174" spans="1:28" ht="16">
      <c r="A174" s="51"/>
      <c r="B174" s="51"/>
      <c r="C174" s="51"/>
      <c r="D174" s="51"/>
      <c r="E174" s="51"/>
      <c r="F174" s="51"/>
      <c r="G174" s="51"/>
      <c r="H174" s="127"/>
      <c r="I174" s="51"/>
      <c r="J174" s="51"/>
      <c r="K174" s="51"/>
      <c r="L174" s="51"/>
      <c r="M174" s="51"/>
      <c r="N174" s="51"/>
      <c r="O174" s="51"/>
      <c r="P174" s="51"/>
      <c r="Q174" s="51"/>
      <c r="R174" s="51"/>
      <c r="S174" s="51"/>
      <c r="T174" s="51"/>
      <c r="U174" s="51"/>
      <c r="V174" s="51"/>
      <c r="W174" s="51"/>
      <c r="X174" s="51"/>
      <c r="Y174" s="51"/>
      <c r="Z174" s="51"/>
      <c r="AA174" s="51"/>
      <c r="AB174" s="51"/>
    </row>
    <row r="175" spans="1:28" ht="16">
      <c r="A175" s="51"/>
      <c r="B175" s="51"/>
      <c r="C175" s="51"/>
      <c r="D175" s="51"/>
      <c r="E175" s="51"/>
      <c r="F175" s="51"/>
      <c r="G175" s="51"/>
      <c r="H175" s="127"/>
      <c r="I175" s="51"/>
      <c r="J175" s="51"/>
      <c r="K175" s="51"/>
      <c r="L175" s="51"/>
      <c r="M175" s="51"/>
      <c r="N175" s="51"/>
      <c r="O175" s="51"/>
      <c r="P175" s="51"/>
      <c r="Q175" s="51"/>
      <c r="R175" s="51"/>
      <c r="S175" s="51"/>
      <c r="T175" s="51"/>
      <c r="U175" s="51"/>
      <c r="V175" s="51"/>
      <c r="W175" s="51"/>
      <c r="X175" s="51"/>
      <c r="Y175" s="51"/>
      <c r="Z175" s="51"/>
      <c r="AA175" s="51"/>
      <c r="AB175" s="51"/>
    </row>
    <row r="176" spans="1:28" ht="16">
      <c r="A176" s="51"/>
      <c r="B176" s="51"/>
      <c r="C176" s="51"/>
      <c r="D176" s="51"/>
      <c r="E176" s="51"/>
      <c r="F176" s="51"/>
      <c r="G176" s="51"/>
      <c r="H176" s="127"/>
      <c r="I176" s="51"/>
      <c r="J176" s="51"/>
      <c r="K176" s="51"/>
      <c r="L176" s="51"/>
      <c r="M176" s="51"/>
      <c r="N176" s="51"/>
      <c r="O176" s="51"/>
      <c r="P176" s="51"/>
      <c r="Q176" s="51"/>
      <c r="R176" s="51"/>
      <c r="S176" s="51"/>
      <c r="T176" s="51"/>
      <c r="U176" s="51"/>
      <c r="V176" s="51"/>
      <c r="W176" s="51"/>
      <c r="X176" s="51"/>
      <c r="Y176" s="51"/>
      <c r="Z176" s="51"/>
      <c r="AA176" s="51"/>
      <c r="AB176" s="51"/>
    </row>
    <row r="177" spans="1:28" ht="16">
      <c r="A177" s="51"/>
      <c r="B177" s="51"/>
      <c r="C177" s="51"/>
      <c r="D177" s="51"/>
      <c r="E177" s="51"/>
      <c r="F177" s="51"/>
      <c r="G177" s="51"/>
      <c r="H177" s="127"/>
      <c r="I177" s="51"/>
      <c r="J177" s="51"/>
      <c r="K177" s="51"/>
      <c r="L177" s="51"/>
      <c r="M177" s="51"/>
      <c r="N177" s="51"/>
      <c r="O177" s="51"/>
      <c r="P177" s="51"/>
      <c r="Q177" s="51"/>
      <c r="R177" s="51"/>
      <c r="S177" s="51"/>
      <c r="T177" s="51"/>
      <c r="U177" s="51"/>
      <c r="V177" s="51"/>
      <c r="W177" s="51"/>
      <c r="X177" s="51"/>
      <c r="Y177" s="51"/>
      <c r="Z177" s="51"/>
      <c r="AA177" s="51"/>
      <c r="AB177" s="51"/>
    </row>
    <row r="178" spans="1:28" ht="16">
      <c r="A178" s="51"/>
      <c r="B178" s="51"/>
      <c r="C178" s="51"/>
      <c r="D178" s="51"/>
      <c r="E178" s="51"/>
      <c r="F178" s="51"/>
      <c r="G178" s="51"/>
      <c r="H178" s="127"/>
      <c r="I178" s="51"/>
      <c r="J178" s="51"/>
      <c r="K178" s="51"/>
      <c r="L178" s="51"/>
      <c r="M178" s="51"/>
      <c r="N178" s="51"/>
      <c r="O178" s="51"/>
      <c r="P178" s="51"/>
      <c r="Q178" s="51"/>
      <c r="R178" s="51"/>
      <c r="S178" s="51"/>
      <c r="T178" s="51"/>
      <c r="U178" s="51"/>
      <c r="V178" s="51"/>
      <c r="W178" s="51"/>
      <c r="X178" s="51"/>
      <c r="Y178" s="51"/>
      <c r="Z178" s="51"/>
      <c r="AA178" s="51"/>
      <c r="AB178" s="51"/>
    </row>
    <row r="179" spans="1:28" ht="16">
      <c r="A179" s="51"/>
      <c r="B179" s="51"/>
      <c r="C179" s="51"/>
      <c r="D179" s="51"/>
      <c r="E179" s="51"/>
      <c r="F179" s="51"/>
      <c r="G179" s="51"/>
      <c r="H179" s="127"/>
      <c r="I179" s="51"/>
      <c r="J179" s="51"/>
      <c r="K179" s="51"/>
      <c r="L179" s="51"/>
      <c r="M179" s="51"/>
      <c r="N179" s="51"/>
      <c r="O179" s="51"/>
      <c r="P179" s="51"/>
      <c r="Q179" s="51"/>
      <c r="R179" s="51"/>
      <c r="S179" s="51"/>
      <c r="T179" s="51"/>
      <c r="U179" s="51"/>
      <c r="V179" s="51"/>
      <c r="W179" s="51"/>
      <c r="X179" s="51"/>
      <c r="Y179" s="51"/>
      <c r="Z179" s="51"/>
      <c r="AA179" s="51"/>
      <c r="AB179" s="51"/>
    </row>
    <row r="180" spans="1:28" ht="16">
      <c r="A180" s="51"/>
      <c r="B180" s="51"/>
      <c r="C180" s="51"/>
      <c r="D180" s="51"/>
      <c r="E180" s="51"/>
      <c r="F180" s="51"/>
      <c r="G180" s="51"/>
      <c r="H180" s="127"/>
      <c r="I180" s="51"/>
      <c r="J180" s="51"/>
      <c r="K180" s="51"/>
      <c r="L180" s="51"/>
      <c r="M180" s="51"/>
      <c r="N180" s="51"/>
      <c r="O180" s="51"/>
      <c r="P180" s="51"/>
      <c r="Q180" s="51"/>
      <c r="R180" s="51"/>
      <c r="S180" s="51"/>
      <c r="T180" s="51"/>
      <c r="U180" s="51"/>
      <c r="V180" s="51"/>
      <c r="W180" s="51"/>
      <c r="X180" s="51"/>
      <c r="Y180" s="51"/>
      <c r="Z180" s="51"/>
      <c r="AA180" s="51"/>
      <c r="AB180" s="51"/>
    </row>
    <row r="181" spans="1:28" ht="16">
      <c r="A181" s="51"/>
      <c r="B181" s="51"/>
      <c r="C181" s="51"/>
      <c r="D181" s="51"/>
      <c r="E181" s="51"/>
      <c r="F181" s="51"/>
      <c r="G181" s="51"/>
      <c r="H181" s="127"/>
      <c r="I181" s="51"/>
      <c r="J181" s="51"/>
      <c r="K181" s="51"/>
      <c r="L181" s="51"/>
      <c r="M181" s="51"/>
      <c r="N181" s="51"/>
      <c r="O181" s="51"/>
      <c r="P181" s="51"/>
      <c r="Q181" s="51"/>
      <c r="R181" s="51"/>
      <c r="S181" s="51"/>
      <c r="T181" s="51"/>
      <c r="U181" s="51"/>
      <c r="V181" s="51"/>
      <c r="W181" s="51"/>
      <c r="X181" s="51"/>
      <c r="Y181" s="51"/>
      <c r="Z181" s="51"/>
      <c r="AA181" s="51"/>
      <c r="AB181" s="51"/>
    </row>
    <row r="182" spans="1:28" ht="16">
      <c r="A182" s="51"/>
      <c r="B182" s="51"/>
      <c r="C182" s="51"/>
      <c r="D182" s="51"/>
      <c r="E182" s="51"/>
      <c r="F182" s="51"/>
      <c r="G182" s="51"/>
      <c r="H182" s="127"/>
      <c r="I182" s="51"/>
      <c r="J182" s="51"/>
      <c r="K182" s="51"/>
      <c r="L182" s="51"/>
      <c r="M182" s="51"/>
      <c r="N182" s="51"/>
      <c r="O182" s="51"/>
      <c r="P182" s="51"/>
      <c r="Q182" s="51"/>
      <c r="R182" s="51"/>
      <c r="S182" s="51"/>
      <c r="T182" s="51"/>
      <c r="U182" s="51"/>
      <c r="V182" s="51"/>
      <c r="W182" s="51"/>
      <c r="X182" s="51"/>
      <c r="Y182" s="51"/>
      <c r="Z182" s="51"/>
      <c r="AA182" s="51"/>
      <c r="AB182" s="51"/>
    </row>
    <row r="183" spans="1:28" ht="16">
      <c r="A183" s="51"/>
      <c r="B183" s="51"/>
      <c r="C183" s="51"/>
      <c r="D183" s="51"/>
      <c r="E183" s="51"/>
      <c r="F183" s="51"/>
      <c r="G183" s="51"/>
      <c r="H183" s="127"/>
      <c r="I183" s="51"/>
      <c r="J183" s="51"/>
      <c r="K183" s="51"/>
      <c r="L183" s="51"/>
      <c r="M183" s="51"/>
      <c r="N183" s="51"/>
      <c r="O183" s="51"/>
      <c r="P183" s="51"/>
      <c r="Q183" s="51"/>
      <c r="R183" s="51"/>
      <c r="S183" s="51"/>
      <c r="T183" s="51"/>
      <c r="U183" s="51"/>
      <c r="V183" s="51"/>
      <c r="W183" s="51"/>
      <c r="X183" s="51"/>
      <c r="Y183" s="51"/>
      <c r="Z183" s="51"/>
      <c r="AA183" s="51"/>
      <c r="AB183" s="51"/>
    </row>
    <row r="184" spans="1:28" ht="16">
      <c r="A184" s="51"/>
      <c r="B184" s="51"/>
      <c r="C184" s="51"/>
      <c r="D184" s="51"/>
      <c r="E184" s="51"/>
      <c r="F184" s="51"/>
      <c r="G184" s="51"/>
      <c r="H184" s="127"/>
      <c r="I184" s="51"/>
      <c r="J184" s="51"/>
      <c r="K184" s="51"/>
      <c r="L184" s="51"/>
      <c r="M184" s="51"/>
      <c r="N184" s="51"/>
      <c r="O184" s="51"/>
      <c r="P184" s="51"/>
      <c r="Q184" s="51"/>
      <c r="R184" s="51"/>
      <c r="S184" s="51"/>
      <c r="T184" s="51"/>
      <c r="U184" s="51"/>
      <c r="V184" s="51"/>
      <c r="W184" s="51"/>
      <c r="X184" s="51"/>
      <c r="Y184" s="51"/>
      <c r="Z184" s="51"/>
      <c r="AA184" s="51"/>
      <c r="AB184" s="51"/>
    </row>
    <row r="185" spans="1:28" ht="16">
      <c r="A185" s="51"/>
      <c r="B185" s="51"/>
      <c r="C185" s="51"/>
      <c r="D185" s="51"/>
      <c r="E185" s="51"/>
      <c r="F185" s="51"/>
      <c r="G185" s="51"/>
      <c r="H185" s="127"/>
      <c r="I185" s="51"/>
      <c r="J185" s="51"/>
      <c r="K185" s="51"/>
      <c r="L185" s="51"/>
      <c r="M185" s="51"/>
      <c r="N185" s="51"/>
      <c r="O185" s="51"/>
      <c r="P185" s="51"/>
      <c r="Q185" s="51"/>
      <c r="R185" s="51"/>
      <c r="S185" s="51"/>
      <c r="T185" s="51"/>
      <c r="U185" s="51"/>
      <c r="V185" s="51"/>
      <c r="W185" s="51"/>
      <c r="X185" s="51"/>
      <c r="Y185" s="51"/>
      <c r="Z185" s="51"/>
      <c r="AA185" s="51"/>
      <c r="AB185" s="51"/>
    </row>
    <row r="186" spans="1:28" ht="16">
      <c r="A186" s="51"/>
      <c r="B186" s="51"/>
      <c r="C186" s="51"/>
      <c r="D186" s="51"/>
      <c r="E186" s="51"/>
      <c r="F186" s="51"/>
      <c r="G186" s="51"/>
      <c r="H186" s="127"/>
      <c r="I186" s="51"/>
      <c r="J186" s="51"/>
      <c r="K186" s="51"/>
      <c r="L186" s="51"/>
      <c r="M186" s="51"/>
      <c r="N186" s="51"/>
      <c r="O186" s="51"/>
      <c r="P186" s="51"/>
      <c r="Q186" s="51"/>
      <c r="R186" s="51"/>
      <c r="S186" s="51"/>
      <c r="T186" s="51"/>
      <c r="U186" s="51"/>
      <c r="V186" s="51"/>
      <c r="W186" s="51"/>
      <c r="X186" s="51"/>
      <c r="Y186" s="51"/>
      <c r="Z186" s="51"/>
      <c r="AA186" s="51"/>
      <c r="AB186" s="51"/>
    </row>
    <row r="187" spans="1:28" ht="16">
      <c r="A187" s="51"/>
      <c r="B187" s="51"/>
      <c r="C187" s="51"/>
      <c r="D187" s="51"/>
      <c r="E187" s="51"/>
      <c r="F187" s="51"/>
      <c r="G187" s="51"/>
      <c r="H187" s="127"/>
      <c r="I187" s="51"/>
      <c r="J187" s="51"/>
      <c r="K187" s="51"/>
      <c r="L187" s="51"/>
      <c r="M187" s="51"/>
      <c r="N187" s="51"/>
      <c r="O187" s="51"/>
      <c r="P187" s="51"/>
      <c r="Q187" s="51"/>
      <c r="R187" s="51"/>
      <c r="S187" s="51"/>
      <c r="T187" s="51"/>
      <c r="U187" s="51"/>
      <c r="V187" s="51"/>
      <c r="W187" s="51"/>
      <c r="X187" s="51"/>
      <c r="Y187" s="51"/>
      <c r="Z187" s="51"/>
      <c r="AA187" s="51"/>
      <c r="AB187" s="51"/>
    </row>
    <row r="188" spans="1:28" ht="16">
      <c r="A188" s="51"/>
      <c r="B188" s="51"/>
      <c r="C188" s="51"/>
      <c r="D188" s="51"/>
      <c r="E188" s="51"/>
      <c r="F188" s="51"/>
      <c r="G188" s="51"/>
      <c r="H188" s="127"/>
      <c r="I188" s="51"/>
      <c r="J188" s="51"/>
      <c r="K188" s="51"/>
      <c r="L188" s="51"/>
      <c r="M188" s="51"/>
      <c r="N188" s="51"/>
      <c r="O188" s="51"/>
      <c r="P188" s="51"/>
      <c r="Q188" s="51"/>
      <c r="R188" s="51"/>
      <c r="S188" s="51"/>
      <c r="T188" s="51"/>
      <c r="U188" s="51"/>
      <c r="V188" s="51"/>
      <c r="W188" s="51"/>
      <c r="X188" s="51"/>
      <c r="Y188" s="51"/>
      <c r="Z188" s="51"/>
      <c r="AA188" s="51"/>
      <c r="AB188" s="51"/>
    </row>
    <row r="189" spans="1:28" ht="16">
      <c r="A189" s="51"/>
      <c r="B189" s="51"/>
      <c r="C189" s="51"/>
      <c r="D189" s="51"/>
      <c r="E189" s="51"/>
      <c r="F189" s="51"/>
      <c r="G189" s="51"/>
      <c r="H189" s="127"/>
      <c r="I189" s="51"/>
      <c r="J189" s="51"/>
      <c r="K189" s="51"/>
      <c r="L189" s="51"/>
      <c r="M189" s="51"/>
      <c r="N189" s="51"/>
      <c r="O189" s="51"/>
      <c r="P189" s="51"/>
      <c r="Q189" s="51"/>
      <c r="R189" s="51"/>
      <c r="S189" s="51"/>
      <c r="T189" s="51"/>
      <c r="U189" s="51"/>
      <c r="V189" s="51"/>
      <c r="W189" s="51"/>
      <c r="X189" s="51"/>
      <c r="Y189" s="51"/>
      <c r="Z189" s="51"/>
      <c r="AA189" s="51"/>
      <c r="AB189" s="51"/>
    </row>
    <row r="190" spans="1:28" ht="16">
      <c r="A190" s="51"/>
      <c r="B190" s="51"/>
      <c r="C190" s="51"/>
      <c r="D190" s="51"/>
      <c r="E190" s="51"/>
      <c r="F190" s="51"/>
      <c r="G190" s="51"/>
      <c r="H190" s="127"/>
      <c r="I190" s="51"/>
      <c r="J190" s="51"/>
      <c r="K190" s="51"/>
      <c r="L190" s="51"/>
      <c r="M190" s="51"/>
      <c r="N190" s="51"/>
      <c r="O190" s="51"/>
      <c r="P190" s="51"/>
      <c r="Q190" s="51"/>
      <c r="R190" s="51"/>
      <c r="S190" s="51"/>
      <c r="T190" s="51"/>
      <c r="U190" s="51"/>
      <c r="V190" s="51"/>
      <c r="W190" s="51"/>
      <c r="X190" s="51"/>
      <c r="Y190" s="51"/>
      <c r="Z190" s="51"/>
      <c r="AA190" s="51"/>
      <c r="AB190" s="51"/>
    </row>
    <row r="191" spans="1:28" ht="16">
      <c r="A191" s="51"/>
      <c r="B191" s="51"/>
      <c r="C191" s="51"/>
      <c r="D191" s="51"/>
      <c r="E191" s="51"/>
      <c r="F191" s="51"/>
      <c r="G191" s="51"/>
      <c r="H191" s="127"/>
      <c r="I191" s="51"/>
      <c r="J191" s="51"/>
      <c r="K191" s="51"/>
      <c r="L191" s="51"/>
      <c r="M191" s="51"/>
      <c r="N191" s="51"/>
      <c r="O191" s="51"/>
      <c r="P191" s="51"/>
      <c r="Q191" s="51"/>
      <c r="R191" s="51"/>
      <c r="S191" s="51"/>
      <c r="T191" s="51"/>
      <c r="U191" s="51"/>
      <c r="V191" s="51"/>
      <c r="W191" s="51"/>
      <c r="X191" s="51"/>
      <c r="Y191" s="51"/>
      <c r="Z191" s="51"/>
      <c r="AA191" s="51"/>
      <c r="AB191" s="51"/>
    </row>
    <row r="192" spans="1:28" ht="16">
      <c r="A192" s="51"/>
      <c r="B192" s="51"/>
      <c r="C192" s="51"/>
      <c r="D192" s="51"/>
      <c r="E192" s="51"/>
      <c r="F192" s="51"/>
      <c r="G192" s="51"/>
      <c r="H192" s="127"/>
      <c r="I192" s="51"/>
      <c r="J192" s="51"/>
      <c r="K192" s="51"/>
      <c r="L192" s="51"/>
      <c r="M192" s="51"/>
      <c r="N192" s="51"/>
      <c r="O192" s="51"/>
      <c r="P192" s="51"/>
      <c r="Q192" s="51"/>
      <c r="R192" s="51"/>
      <c r="S192" s="51"/>
      <c r="T192" s="51"/>
      <c r="U192" s="51"/>
      <c r="V192" s="51"/>
      <c r="W192" s="51"/>
      <c r="X192" s="51"/>
      <c r="Y192" s="51"/>
      <c r="Z192" s="51"/>
      <c r="AA192" s="51"/>
      <c r="AB192" s="51"/>
    </row>
    <row r="193" spans="1:28" ht="16">
      <c r="A193" s="51"/>
      <c r="B193" s="51"/>
      <c r="C193" s="51"/>
      <c r="D193" s="51"/>
      <c r="E193" s="51"/>
      <c r="F193" s="51"/>
      <c r="G193" s="51"/>
      <c r="H193" s="127"/>
      <c r="I193" s="51"/>
      <c r="J193" s="51"/>
      <c r="K193" s="51"/>
      <c r="L193" s="51"/>
      <c r="M193" s="51"/>
      <c r="N193" s="51"/>
      <c r="O193" s="51"/>
      <c r="P193" s="51"/>
      <c r="Q193" s="51"/>
      <c r="R193" s="51"/>
      <c r="S193" s="51"/>
      <c r="T193" s="51"/>
      <c r="U193" s="51"/>
      <c r="V193" s="51"/>
      <c r="W193" s="51"/>
      <c r="X193" s="51"/>
      <c r="Y193" s="51"/>
      <c r="Z193" s="51"/>
      <c r="AA193" s="51"/>
      <c r="AB193" s="51"/>
    </row>
    <row r="194" spans="1:28" ht="16">
      <c r="A194" s="51"/>
      <c r="B194" s="51"/>
      <c r="C194" s="51"/>
      <c r="D194" s="51"/>
      <c r="E194" s="51"/>
      <c r="F194" s="51"/>
      <c r="G194" s="51"/>
      <c r="H194" s="127"/>
      <c r="I194" s="51"/>
      <c r="J194" s="51"/>
      <c r="K194" s="51"/>
      <c r="L194" s="51"/>
      <c r="M194" s="51"/>
      <c r="N194" s="51"/>
      <c r="O194" s="51"/>
      <c r="P194" s="51"/>
      <c r="Q194" s="51"/>
      <c r="R194" s="51"/>
      <c r="S194" s="51"/>
      <c r="T194" s="51"/>
      <c r="U194" s="51"/>
      <c r="V194" s="51"/>
      <c r="W194" s="51"/>
      <c r="X194" s="51"/>
      <c r="Y194" s="51"/>
      <c r="Z194" s="51"/>
      <c r="AA194" s="51"/>
      <c r="AB194" s="51"/>
    </row>
    <row r="195" spans="1:28" ht="16">
      <c r="A195" s="51"/>
      <c r="B195" s="51"/>
      <c r="C195" s="51"/>
      <c r="D195" s="51"/>
      <c r="E195" s="51"/>
      <c r="F195" s="51"/>
      <c r="G195" s="51"/>
      <c r="H195" s="127"/>
      <c r="I195" s="51"/>
      <c r="J195" s="51"/>
      <c r="K195" s="51"/>
      <c r="L195" s="51"/>
      <c r="M195" s="51"/>
      <c r="N195" s="51"/>
      <c r="O195" s="51"/>
      <c r="P195" s="51"/>
      <c r="Q195" s="51"/>
      <c r="R195" s="51"/>
      <c r="S195" s="51"/>
      <c r="T195" s="51"/>
      <c r="U195" s="51"/>
      <c r="V195" s="51"/>
      <c r="W195" s="51"/>
      <c r="X195" s="51"/>
      <c r="Y195" s="51"/>
      <c r="Z195" s="51"/>
      <c r="AA195" s="51"/>
      <c r="AB195" s="51"/>
    </row>
    <row r="196" spans="1:28" ht="16">
      <c r="A196" s="51"/>
      <c r="B196" s="51"/>
      <c r="C196" s="51"/>
      <c r="D196" s="51"/>
      <c r="E196" s="51"/>
      <c r="F196" s="51"/>
      <c r="G196" s="51"/>
      <c r="H196" s="127"/>
      <c r="I196" s="51"/>
      <c r="J196" s="51"/>
      <c r="K196" s="51"/>
      <c r="L196" s="51"/>
      <c r="M196" s="51"/>
      <c r="N196" s="51"/>
      <c r="O196" s="51"/>
      <c r="P196" s="51"/>
      <c r="Q196" s="51"/>
      <c r="R196" s="51"/>
      <c r="S196" s="51"/>
      <c r="T196" s="51"/>
      <c r="U196" s="51"/>
      <c r="V196" s="51"/>
      <c r="W196" s="51"/>
      <c r="X196" s="51"/>
      <c r="Y196" s="51"/>
      <c r="Z196" s="51"/>
      <c r="AA196" s="51"/>
      <c r="AB196" s="51"/>
    </row>
    <row r="197" spans="1:28" ht="16">
      <c r="A197" s="51"/>
      <c r="B197" s="51"/>
      <c r="C197" s="51"/>
      <c r="D197" s="51"/>
      <c r="E197" s="51"/>
      <c r="F197" s="51"/>
      <c r="G197" s="51"/>
      <c r="H197" s="127"/>
      <c r="I197" s="51"/>
      <c r="J197" s="51"/>
      <c r="K197" s="51"/>
      <c r="L197" s="51"/>
      <c r="M197" s="51"/>
      <c r="N197" s="51"/>
      <c r="O197" s="51"/>
      <c r="P197" s="51"/>
      <c r="Q197" s="51"/>
      <c r="R197" s="51"/>
      <c r="S197" s="51"/>
      <c r="T197" s="51"/>
      <c r="U197" s="51"/>
      <c r="V197" s="51"/>
      <c r="W197" s="51"/>
      <c r="X197" s="51"/>
      <c r="Y197" s="51"/>
      <c r="Z197" s="51"/>
      <c r="AA197" s="51"/>
      <c r="AB197" s="51"/>
    </row>
    <row r="198" spans="1:28" ht="16">
      <c r="A198" s="51"/>
      <c r="B198" s="51"/>
      <c r="C198" s="51"/>
      <c r="D198" s="51"/>
      <c r="E198" s="51"/>
      <c r="F198" s="51"/>
      <c r="G198" s="51"/>
      <c r="H198" s="127"/>
      <c r="I198" s="51"/>
      <c r="J198" s="51"/>
      <c r="K198" s="51"/>
      <c r="L198" s="51"/>
      <c r="M198" s="51"/>
      <c r="N198" s="51"/>
      <c r="O198" s="51"/>
      <c r="P198" s="51"/>
      <c r="Q198" s="51"/>
      <c r="R198" s="51"/>
      <c r="S198" s="51"/>
      <c r="T198" s="51"/>
      <c r="U198" s="51"/>
      <c r="V198" s="51"/>
      <c r="W198" s="51"/>
      <c r="X198" s="51"/>
      <c r="Y198" s="51"/>
      <c r="Z198" s="51"/>
      <c r="AA198" s="51"/>
      <c r="AB198" s="51"/>
    </row>
    <row r="199" spans="1:28" ht="16">
      <c r="A199" s="51"/>
      <c r="B199" s="51"/>
      <c r="C199" s="51"/>
      <c r="D199" s="51"/>
      <c r="E199" s="51"/>
      <c r="F199" s="51"/>
      <c r="G199" s="51"/>
      <c r="H199" s="127"/>
      <c r="I199" s="51"/>
      <c r="J199" s="51"/>
      <c r="K199" s="51"/>
      <c r="L199" s="51"/>
      <c r="M199" s="51"/>
      <c r="N199" s="51"/>
      <c r="O199" s="51"/>
      <c r="P199" s="51"/>
      <c r="Q199" s="51"/>
      <c r="R199" s="51"/>
      <c r="S199" s="51"/>
      <c r="T199" s="51"/>
      <c r="U199" s="51"/>
      <c r="V199" s="51"/>
      <c r="W199" s="51"/>
      <c r="X199" s="51"/>
      <c r="Y199" s="51"/>
      <c r="Z199" s="51"/>
      <c r="AA199" s="51"/>
      <c r="AB199" s="51"/>
    </row>
    <row r="200" spans="1:28" ht="16">
      <c r="A200" s="51"/>
      <c r="B200" s="51"/>
      <c r="C200" s="51"/>
      <c r="D200" s="51"/>
      <c r="E200" s="51"/>
      <c r="F200" s="51"/>
      <c r="G200" s="51"/>
      <c r="H200" s="127"/>
      <c r="I200" s="51"/>
      <c r="J200" s="51"/>
      <c r="K200" s="51"/>
      <c r="L200" s="51"/>
      <c r="M200" s="51"/>
      <c r="N200" s="51"/>
      <c r="O200" s="51"/>
      <c r="P200" s="51"/>
      <c r="Q200" s="51"/>
      <c r="R200" s="51"/>
      <c r="S200" s="51"/>
      <c r="T200" s="51"/>
      <c r="U200" s="51"/>
      <c r="V200" s="51"/>
      <c r="W200" s="51"/>
      <c r="X200" s="51"/>
      <c r="Y200" s="51"/>
      <c r="Z200" s="51"/>
      <c r="AA200" s="51"/>
      <c r="AB200" s="51"/>
    </row>
    <row r="201" spans="1:28" ht="16">
      <c r="A201" s="51"/>
      <c r="B201" s="51"/>
      <c r="C201" s="51"/>
      <c r="D201" s="51"/>
      <c r="E201" s="51"/>
      <c r="F201" s="51"/>
      <c r="G201" s="51"/>
      <c r="H201" s="127"/>
      <c r="I201" s="51"/>
      <c r="J201" s="51"/>
      <c r="K201" s="51"/>
      <c r="L201" s="51"/>
      <c r="M201" s="51"/>
      <c r="N201" s="51"/>
      <c r="O201" s="51"/>
      <c r="P201" s="51"/>
      <c r="Q201" s="51"/>
      <c r="R201" s="51"/>
      <c r="S201" s="51"/>
      <c r="T201" s="51"/>
      <c r="U201" s="51"/>
      <c r="V201" s="51"/>
      <c r="W201" s="51"/>
      <c r="X201" s="51"/>
      <c r="Y201" s="51"/>
      <c r="Z201" s="51"/>
      <c r="AA201" s="51"/>
      <c r="AB201" s="51"/>
    </row>
    <row r="202" spans="1:28" ht="16">
      <c r="A202" s="51"/>
      <c r="B202" s="51"/>
      <c r="C202" s="51"/>
      <c r="D202" s="51"/>
      <c r="E202" s="51"/>
      <c r="F202" s="51"/>
      <c r="G202" s="51"/>
      <c r="H202" s="127"/>
      <c r="I202" s="51"/>
      <c r="J202" s="51"/>
      <c r="K202" s="51"/>
      <c r="L202" s="51"/>
      <c r="M202" s="51"/>
      <c r="N202" s="51"/>
      <c r="O202" s="51"/>
      <c r="P202" s="51"/>
      <c r="Q202" s="51"/>
      <c r="R202" s="51"/>
      <c r="S202" s="51"/>
      <c r="T202" s="51"/>
      <c r="U202" s="51"/>
      <c r="V202" s="51"/>
      <c r="W202" s="51"/>
      <c r="X202" s="51"/>
      <c r="Y202" s="51"/>
      <c r="Z202" s="51"/>
      <c r="AA202" s="51"/>
      <c r="AB202" s="51"/>
    </row>
    <row r="203" spans="1:28" ht="16">
      <c r="A203" s="51"/>
      <c r="B203" s="51"/>
      <c r="C203" s="51"/>
      <c r="D203" s="51"/>
      <c r="E203" s="51"/>
      <c r="F203" s="51"/>
      <c r="G203" s="51"/>
      <c r="H203" s="127"/>
      <c r="I203" s="51"/>
      <c r="J203" s="51"/>
      <c r="K203" s="51"/>
      <c r="L203" s="51"/>
      <c r="M203" s="51"/>
      <c r="N203" s="51"/>
      <c r="O203" s="51"/>
      <c r="P203" s="51"/>
      <c r="Q203" s="51"/>
      <c r="R203" s="51"/>
      <c r="S203" s="51"/>
      <c r="T203" s="51"/>
      <c r="U203" s="51"/>
      <c r="V203" s="51"/>
      <c r="W203" s="51"/>
      <c r="X203" s="51"/>
      <c r="Y203" s="51"/>
      <c r="Z203" s="51"/>
      <c r="AA203" s="51"/>
      <c r="AB203" s="51"/>
    </row>
    <row r="204" spans="1:28" ht="16">
      <c r="A204" s="51"/>
      <c r="B204" s="51"/>
      <c r="C204" s="51"/>
      <c r="D204" s="51"/>
      <c r="E204" s="51"/>
      <c r="F204" s="51"/>
      <c r="G204" s="51"/>
      <c r="H204" s="127"/>
      <c r="I204" s="51"/>
      <c r="J204" s="51"/>
      <c r="K204" s="51"/>
      <c r="L204" s="51"/>
      <c r="M204" s="51"/>
      <c r="N204" s="51"/>
      <c r="O204" s="51"/>
      <c r="P204" s="51"/>
      <c r="Q204" s="51"/>
      <c r="R204" s="51"/>
      <c r="S204" s="51"/>
      <c r="T204" s="51"/>
      <c r="U204" s="51"/>
      <c r="V204" s="51"/>
      <c r="W204" s="51"/>
      <c r="X204" s="51"/>
      <c r="Y204" s="51"/>
      <c r="Z204" s="51"/>
      <c r="AA204" s="51"/>
      <c r="AB204" s="51"/>
    </row>
    <row r="205" spans="1:28" ht="16">
      <c r="A205" s="51"/>
      <c r="B205" s="51"/>
      <c r="C205" s="51"/>
      <c r="D205" s="51"/>
      <c r="E205" s="51"/>
      <c r="F205" s="51"/>
      <c r="G205" s="51"/>
      <c r="H205" s="127"/>
      <c r="I205" s="51"/>
      <c r="J205" s="51"/>
      <c r="K205" s="51"/>
      <c r="L205" s="51"/>
      <c r="M205" s="51"/>
      <c r="N205" s="51"/>
      <c r="O205" s="51"/>
      <c r="P205" s="51"/>
      <c r="Q205" s="51"/>
      <c r="R205" s="51"/>
      <c r="S205" s="51"/>
      <c r="T205" s="51"/>
      <c r="U205" s="51"/>
      <c r="V205" s="51"/>
      <c r="W205" s="51"/>
      <c r="X205" s="51"/>
      <c r="Y205" s="51"/>
      <c r="Z205" s="51"/>
      <c r="AA205" s="51"/>
      <c r="AB205" s="51"/>
    </row>
    <row r="206" spans="1:28" ht="16">
      <c r="A206" s="51"/>
      <c r="B206" s="51"/>
      <c r="C206" s="51"/>
      <c r="D206" s="51"/>
      <c r="E206" s="51"/>
      <c r="F206" s="51"/>
      <c r="G206" s="51"/>
      <c r="H206" s="127"/>
      <c r="I206" s="51"/>
      <c r="J206" s="51"/>
      <c r="K206" s="51"/>
      <c r="L206" s="51"/>
      <c r="M206" s="51"/>
      <c r="N206" s="51"/>
      <c r="O206" s="51"/>
      <c r="P206" s="51"/>
      <c r="Q206" s="51"/>
      <c r="R206" s="51"/>
      <c r="S206" s="51"/>
      <c r="T206" s="51"/>
      <c r="U206" s="51"/>
      <c r="V206" s="51"/>
      <c r="W206" s="51"/>
      <c r="X206" s="51"/>
      <c r="Y206" s="51"/>
      <c r="Z206" s="51"/>
      <c r="AA206" s="51"/>
      <c r="AB206" s="51"/>
    </row>
    <row r="207" spans="1:28" ht="16">
      <c r="A207" s="51"/>
      <c r="B207" s="51"/>
      <c r="C207" s="51"/>
      <c r="D207" s="51"/>
      <c r="E207" s="51"/>
      <c r="F207" s="51"/>
      <c r="G207" s="51"/>
      <c r="H207" s="127"/>
      <c r="I207" s="51"/>
      <c r="J207" s="51"/>
      <c r="K207" s="51"/>
      <c r="L207" s="51"/>
      <c r="M207" s="51"/>
      <c r="N207" s="51"/>
      <c r="O207" s="51"/>
      <c r="P207" s="51"/>
      <c r="Q207" s="51"/>
      <c r="R207" s="51"/>
      <c r="S207" s="51"/>
      <c r="T207" s="51"/>
      <c r="U207" s="51"/>
      <c r="V207" s="51"/>
      <c r="W207" s="51"/>
      <c r="X207" s="51"/>
      <c r="Y207" s="51"/>
      <c r="Z207" s="51"/>
      <c r="AA207" s="51"/>
      <c r="AB207" s="51"/>
    </row>
    <row r="208" spans="1:28" ht="16">
      <c r="A208" s="51"/>
      <c r="B208" s="51"/>
      <c r="C208" s="51"/>
      <c r="D208" s="51"/>
      <c r="E208" s="51"/>
      <c r="F208" s="51"/>
      <c r="G208" s="51"/>
      <c r="H208" s="127"/>
      <c r="I208" s="51"/>
      <c r="J208" s="51"/>
      <c r="K208" s="51"/>
      <c r="L208" s="51"/>
      <c r="M208" s="51"/>
      <c r="N208" s="51"/>
      <c r="O208" s="51"/>
      <c r="P208" s="51"/>
      <c r="Q208" s="51"/>
      <c r="R208" s="51"/>
      <c r="S208" s="51"/>
      <c r="T208" s="51"/>
      <c r="U208" s="51"/>
      <c r="V208" s="51"/>
      <c r="W208" s="51"/>
      <c r="X208" s="51"/>
      <c r="Y208" s="51"/>
      <c r="Z208" s="51"/>
      <c r="AA208" s="51"/>
      <c r="AB208" s="51"/>
    </row>
    <row r="209" spans="1:28" ht="16">
      <c r="A209" s="51"/>
      <c r="B209" s="51"/>
      <c r="C209" s="51"/>
      <c r="D209" s="51"/>
      <c r="E209" s="51"/>
      <c r="F209" s="51"/>
      <c r="G209" s="51"/>
      <c r="H209" s="127"/>
      <c r="I209" s="51"/>
      <c r="J209" s="51"/>
      <c r="K209" s="51"/>
      <c r="L209" s="51"/>
      <c r="M209" s="51"/>
      <c r="N209" s="51"/>
      <c r="O209" s="51"/>
      <c r="P209" s="51"/>
      <c r="Q209" s="51"/>
      <c r="R209" s="51"/>
      <c r="S209" s="51"/>
      <c r="T209" s="51"/>
      <c r="U209" s="51"/>
      <c r="V209" s="51"/>
      <c r="W209" s="51"/>
      <c r="X209" s="51"/>
      <c r="Y209" s="51"/>
      <c r="Z209" s="51"/>
      <c r="AA209" s="51"/>
      <c r="AB209" s="51"/>
    </row>
    <row r="210" spans="1:28" ht="16">
      <c r="A210" s="51"/>
      <c r="B210" s="51"/>
      <c r="C210" s="51"/>
      <c r="D210" s="51"/>
      <c r="E210" s="51"/>
      <c r="F210" s="51"/>
      <c r="G210" s="51"/>
      <c r="H210" s="127"/>
      <c r="I210" s="51"/>
      <c r="J210" s="51"/>
      <c r="K210" s="51"/>
      <c r="L210" s="51"/>
      <c r="M210" s="51"/>
      <c r="N210" s="51"/>
      <c r="O210" s="51"/>
      <c r="P210" s="51"/>
      <c r="Q210" s="51"/>
      <c r="R210" s="51"/>
      <c r="S210" s="51"/>
      <c r="T210" s="51"/>
      <c r="U210" s="51"/>
      <c r="V210" s="51"/>
      <c r="W210" s="51"/>
      <c r="X210" s="51"/>
      <c r="Y210" s="51"/>
      <c r="Z210" s="51"/>
      <c r="AA210" s="51"/>
      <c r="AB210" s="51"/>
    </row>
    <row r="211" spans="1:28" ht="16">
      <c r="A211" s="51"/>
      <c r="B211" s="51"/>
      <c r="C211" s="51"/>
      <c r="D211" s="51"/>
      <c r="E211" s="51"/>
      <c r="F211" s="51"/>
      <c r="G211" s="51"/>
      <c r="H211" s="127"/>
      <c r="I211" s="51"/>
      <c r="J211" s="51"/>
      <c r="K211" s="51"/>
      <c r="L211" s="51"/>
      <c r="M211" s="51"/>
      <c r="N211" s="51"/>
      <c r="O211" s="51"/>
      <c r="P211" s="51"/>
      <c r="Q211" s="51"/>
      <c r="R211" s="51"/>
      <c r="S211" s="51"/>
      <c r="T211" s="51"/>
      <c r="U211" s="51"/>
      <c r="V211" s="51"/>
      <c r="W211" s="51"/>
      <c r="X211" s="51"/>
      <c r="Y211" s="51"/>
      <c r="Z211" s="51"/>
      <c r="AA211" s="51"/>
      <c r="AB211" s="51"/>
    </row>
    <row r="212" spans="1:28" ht="16">
      <c r="A212" s="51"/>
      <c r="B212" s="51"/>
      <c r="C212" s="51"/>
      <c r="D212" s="51"/>
      <c r="E212" s="51"/>
      <c r="F212" s="51"/>
      <c r="G212" s="51"/>
      <c r="H212" s="127"/>
      <c r="I212" s="51"/>
      <c r="J212" s="51"/>
      <c r="K212" s="51"/>
      <c r="L212" s="51"/>
      <c r="M212" s="51"/>
      <c r="N212" s="51"/>
      <c r="O212" s="51"/>
      <c r="P212" s="51"/>
      <c r="Q212" s="51"/>
      <c r="R212" s="51"/>
      <c r="S212" s="51"/>
      <c r="T212" s="51"/>
      <c r="U212" s="51"/>
      <c r="V212" s="51"/>
      <c r="W212" s="51"/>
      <c r="X212" s="51"/>
      <c r="Y212" s="51"/>
      <c r="Z212" s="51"/>
      <c r="AA212" s="51"/>
      <c r="AB212" s="51"/>
    </row>
    <row r="213" spans="1:28" ht="16">
      <c r="A213" s="51"/>
      <c r="B213" s="51"/>
      <c r="C213" s="51"/>
      <c r="D213" s="51"/>
      <c r="E213" s="51"/>
      <c r="F213" s="51"/>
      <c r="G213" s="51"/>
      <c r="H213" s="127"/>
      <c r="I213" s="51"/>
      <c r="J213" s="51"/>
      <c r="K213" s="51"/>
      <c r="L213" s="51"/>
      <c r="M213" s="51"/>
      <c r="N213" s="51"/>
      <c r="O213" s="51"/>
      <c r="P213" s="51"/>
      <c r="Q213" s="51"/>
      <c r="R213" s="51"/>
      <c r="S213" s="51"/>
      <c r="T213" s="51"/>
      <c r="U213" s="51"/>
      <c r="V213" s="51"/>
      <c r="W213" s="51"/>
      <c r="X213" s="51"/>
      <c r="Y213" s="51"/>
      <c r="Z213" s="51"/>
      <c r="AA213" s="51"/>
      <c r="AB213" s="51"/>
    </row>
    <row r="214" spans="1:28" ht="16">
      <c r="A214" s="51"/>
      <c r="B214" s="51"/>
      <c r="C214" s="51"/>
      <c r="D214" s="51"/>
      <c r="E214" s="51"/>
      <c r="F214" s="51"/>
      <c r="G214" s="51"/>
      <c r="H214" s="127"/>
      <c r="I214" s="51"/>
      <c r="J214" s="51"/>
      <c r="K214" s="51"/>
      <c r="L214" s="51"/>
      <c r="M214" s="51"/>
      <c r="N214" s="51"/>
      <c r="O214" s="51"/>
      <c r="P214" s="51"/>
      <c r="Q214" s="51"/>
      <c r="R214" s="51"/>
      <c r="S214" s="51"/>
      <c r="T214" s="51"/>
      <c r="U214" s="51"/>
      <c r="V214" s="51"/>
      <c r="W214" s="51"/>
      <c r="X214" s="51"/>
      <c r="Y214" s="51"/>
      <c r="Z214" s="51"/>
      <c r="AA214" s="51"/>
      <c r="AB214" s="51"/>
    </row>
    <row r="215" spans="1:28" ht="16">
      <c r="A215" s="51"/>
      <c r="B215" s="51"/>
      <c r="C215" s="51"/>
      <c r="D215" s="51"/>
      <c r="E215" s="51"/>
      <c r="F215" s="51"/>
      <c r="G215" s="51"/>
      <c r="H215" s="127"/>
      <c r="I215" s="51"/>
      <c r="J215" s="51"/>
      <c r="K215" s="51"/>
      <c r="L215" s="51"/>
      <c r="M215" s="51"/>
      <c r="N215" s="51"/>
      <c r="O215" s="51"/>
      <c r="P215" s="51"/>
      <c r="Q215" s="51"/>
      <c r="R215" s="51"/>
      <c r="S215" s="51"/>
      <c r="T215" s="51"/>
      <c r="U215" s="51"/>
      <c r="V215" s="51"/>
      <c r="W215" s="51"/>
      <c r="X215" s="51"/>
      <c r="Y215" s="51"/>
      <c r="Z215" s="51"/>
      <c r="AA215" s="51"/>
      <c r="AB215" s="51"/>
    </row>
  </sheetData>
  <autoFilter ref="A1:I51" xr:uid="{00000000-0009-0000-0000-000003000000}"/>
  <phoneticPr fontId="2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
  <sheetViews>
    <sheetView workbookViewId="0"/>
  </sheetViews>
  <sheetFormatPr baseColWidth="10" defaultRowHeight="15"/>
  <cols>
    <col min="1" max="3" width="8"/>
    <col min="4" max="4" width="37.83203125" customWidth="1"/>
    <col min="5" max="26" width="8"/>
  </cols>
  <sheetData>
    <row r="1" spans="1:26" ht="17">
      <c r="A1" s="129" t="s">
        <v>2030</v>
      </c>
      <c r="B1" s="130" t="s">
        <v>2031</v>
      </c>
      <c r="C1" s="45" t="s">
        <v>2032</v>
      </c>
      <c r="D1" s="128" t="s">
        <v>2033</v>
      </c>
      <c r="E1" s="51"/>
      <c r="F1" s="51"/>
      <c r="G1" s="51"/>
      <c r="H1" s="51"/>
      <c r="I1" s="51"/>
      <c r="J1" s="51"/>
      <c r="K1" s="51"/>
      <c r="L1" s="51"/>
      <c r="M1" s="51"/>
      <c r="N1" s="51"/>
      <c r="O1" s="51"/>
      <c r="P1" s="51"/>
      <c r="Q1" s="51"/>
      <c r="R1" s="51"/>
      <c r="S1" s="51"/>
      <c r="T1" s="51"/>
      <c r="U1" s="51"/>
      <c r="V1" s="51"/>
      <c r="W1" s="51"/>
      <c r="X1" s="51"/>
      <c r="Y1" s="51"/>
      <c r="Z1" s="51"/>
    </row>
    <row r="2" spans="1:26" ht="16">
      <c r="A2" s="57">
        <v>0</v>
      </c>
      <c r="B2" s="45" t="s">
        <v>2034</v>
      </c>
      <c r="C2" s="45" t="s">
        <v>2035</v>
      </c>
      <c r="D2" s="128"/>
      <c r="E2" s="51"/>
      <c r="F2" s="51"/>
      <c r="G2" s="51"/>
      <c r="H2" s="51"/>
      <c r="I2" s="51"/>
      <c r="J2" s="51"/>
      <c r="K2" s="51"/>
      <c r="L2" s="51"/>
      <c r="M2" s="51"/>
      <c r="N2" s="51"/>
      <c r="O2" s="51"/>
      <c r="P2" s="51"/>
      <c r="Q2" s="51"/>
      <c r="R2" s="51"/>
      <c r="S2" s="51"/>
      <c r="T2" s="51"/>
      <c r="U2" s="51"/>
      <c r="V2" s="51"/>
      <c r="W2" s="51"/>
      <c r="X2" s="51"/>
      <c r="Y2" s="51"/>
      <c r="Z2" s="51"/>
    </row>
    <row r="3" spans="1:26" ht="119">
      <c r="A3" s="57">
        <v>0.25</v>
      </c>
      <c r="B3" s="45" t="s">
        <v>2036</v>
      </c>
      <c r="C3" s="128" t="s">
        <v>2037</v>
      </c>
      <c r="D3" s="128" t="s">
        <v>2038</v>
      </c>
      <c r="E3" s="51"/>
      <c r="F3" s="51"/>
      <c r="G3" s="51"/>
      <c r="H3" s="51"/>
      <c r="I3" s="51"/>
      <c r="J3" s="51"/>
      <c r="K3" s="51"/>
      <c r="L3" s="51"/>
      <c r="M3" s="51"/>
      <c r="N3" s="51"/>
      <c r="O3" s="51"/>
      <c r="P3" s="51"/>
      <c r="Q3" s="51"/>
      <c r="R3" s="51"/>
      <c r="S3" s="51"/>
      <c r="T3" s="51"/>
      <c r="U3" s="51"/>
      <c r="V3" s="51"/>
      <c r="W3" s="51"/>
      <c r="X3" s="51"/>
      <c r="Y3" s="51"/>
      <c r="Z3" s="51"/>
    </row>
    <row r="4" spans="1:26" ht="85">
      <c r="A4" s="57">
        <v>0.5</v>
      </c>
      <c r="B4" s="45" t="s">
        <v>2039</v>
      </c>
      <c r="C4" s="128" t="s">
        <v>2040</v>
      </c>
      <c r="D4" s="128" t="s">
        <v>2041</v>
      </c>
      <c r="E4" s="51"/>
      <c r="F4" s="51"/>
      <c r="G4" s="51"/>
      <c r="H4" s="51"/>
      <c r="I4" s="51"/>
      <c r="J4" s="51"/>
      <c r="K4" s="51"/>
      <c r="L4" s="51"/>
      <c r="M4" s="51"/>
      <c r="N4" s="51"/>
      <c r="O4" s="51"/>
      <c r="P4" s="51"/>
      <c r="Q4" s="51"/>
      <c r="R4" s="51"/>
      <c r="S4" s="51"/>
      <c r="T4" s="51"/>
      <c r="U4" s="51"/>
      <c r="V4" s="51"/>
      <c r="W4" s="51"/>
      <c r="X4" s="51"/>
      <c r="Y4" s="51"/>
      <c r="Z4" s="51"/>
    </row>
    <row r="5" spans="1:26" ht="102">
      <c r="A5" s="57">
        <v>0.75</v>
      </c>
      <c r="B5" s="45" t="s">
        <v>2042</v>
      </c>
      <c r="C5" s="128" t="s">
        <v>2043</v>
      </c>
      <c r="D5" s="128" t="s">
        <v>2044</v>
      </c>
      <c r="E5" s="51"/>
      <c r="F5" s="51"/>
      <c r="G5" s="51"/>
      <c r="H5" s="51"/>
      <c r="I5" s="51"/>
      <c r="J5" s="51"/>
      <c r="K5" s="51"/>
      <c r="L5" s="51"/>
      <c r="M5" s="51"/>
      <c r="N5" s="51"/>
      <c r="O5" s="51"/>
      <c r="P5" s="51"/>
      <c r="Q5" s="51"/>
      <c r="R5" s="51"/>
      <c r="S5" s="51"/>
      <c r="T5" s="51"/>
      <c r="U5" s="51"/>
      <c r="V5" s="51"/>
      <c r="W5" s="51"/>
      <c r="X5" s="51"/>
      <c r="Y5" s="51"/>
      <c r="Z5" s="51"/>
    </row>
    <row r="6" spans="1:26" ht="51">
      <c r="A6" s="57">
        <v>0.9</v>
      </c>
      <c r="B6" s="45" t="s">
        <v>2045</v>
      </c>
      <c r="C6" s="128" t="s">
        <v>2046</v>
      </c>
      <c r="D6" s="128" t="s">
        <v>2047</v>
      </c>
      <c r="E6" s="51"/>
      <c r="F6" s="51"/>
      <c r="G6" s="51"/>
      <c r="H6" s="51"/>
      <c r="I6" s="51"/>
      <c r="J6" s="51"/>
      <c r="K6" s="51"/>
      <c r="L6" s="51"/>
      <c r="M6" s="51"/>
      <c r="N6" s="51"/>
      <c r="O6" s="51"/>
      <c r="P6" s="51"/>
      <c r="Q6" s="51"/>
      <c r="R6" s="51"/>
      <c r="S6" s="51"/>
      <c r="T6" s="51"/>
      <c r="U6" s="51"/>
      <c r="V6" s="51"/>
      <c r="W6" s="51"/>
      <c r="X6" s="51"/>
      <c r="Y6" s="51"/>
      <c r="Z6" s="51"/>
    </row>
    <row r="7" spans="1:26" ht="17">
      <c r="A7" s="57">
        <v>1</v>
      </c>
      <c r="B7" s="45" t="s">
        <v>2048</v>
      </c>
      <c r="C7" s="128" t="s">
        <v>2049</v>
      </c>
      <c r="D7" s="128" t="s">
        <v>2050</v>
      </c>
      <c r="E7" s="51"/>
      <c r="F7" s="51"/>
      <c r="G7" s="51"/>
      <c r="H7" s="51"/>
      <c r="I7" s="51"/>
      <c r="J7" s="51"/>
      <c r="K7" s="51"/>
      <c r="L7" s="51"/>
      <c r="M7" s="51"/>
      <c r="N7" s="51"/>
      <c r="O7" s="51"/>
      <c r="P7" s="51"/>
      <c r="Q7" s="51"/>
      <c r="R7" s="51"/>
      <c r="S7" s="51"/>
      <c r="T7" s="51"/>
      <c r="U7" s="51"/>
      <c r="V7" s="51"/>
      <c r="W7" s="51"/>
      <c r="X7" s="51"/>
      <c r="Y7" s="51"/>
      <c r="Z7" s="51"/>
    </row>
    <row r="8" spans="1:26" ht="16">
      <c r="A8" s="45"/>
      <c r="B8" s="45"/>
      <c r="C8" s="51"/>
      <c r="D8" s="45"/>
      <c r="E8" s="51"/>
      <c r="F8" s="51"/>
      <c r="G8" s="51"/>
      <c r="H8" s="51"/>
      <c r="I8" s="51"/>
      <c r="J8" s="51"/>
      <c r="K8" s="51"/>
      <c r="L8" s="51"/>
      <c r="M8" s="51"/>
      <c r="N8" s="51"/>
      <c r="O8" s="51"/>
      <c r="P8" s="51"/>
      <c r="Q8" s="51"/>
      <c r="R8" s="51"/>
      <c r="S8" s="51"/>
      <c r="T8" s="51"/>
      <c r="U8" s="51"/>
      <c r="V8" s="51"/>
      <c r="W8" s="51"/>
      <c r="X8" s="51"/>
      <c r="Y8" s="51"/>
      <c r="Z8" s="51"/>
    </row>
    <row r="9" spans="1:26" ht="16">
      <c r="A9" s="45" t="s">
        <v>2051</v>
      </c>
      <c r="B9" s="45" t="s">
        <v>2052</v>
      </c>
      <c r="C9" s="45" t="s">
        <v>68</v>
      </c>
      <c r="D9" s="45" t="s">
        <v>2053</v>
      </c>
      <c r="E9" s="51"/>
      <c r="F9" s="51"/>
      <c r="G9" s="51"/>
      <c r="H9" s="51"/>
      <c r="I9" s="51"/>
      <c r="J9" s="51"/>
      <c r="K9" s="51"/>
      <c r="L9" s="51"/>
      <c r="M9" s="51"/>
      <c r="N9" s="51"/>
      <c r="O9" s="51"/>
      <c r="P9" s="51"/>
      <c r="Q9" s="51"/>
      <c r="R9" s="51"/>
      <c r="S9" s="51"/>
      <c r="T9" s="51"/>
      <c r="U9" s="51"/>
      <c r="V9" s="51"/>
      <c r="W9" s="51"/>
      <c r="X9" s="51"/>
      <c r="Y9" s="51"/>
      <c r="Z9" s="51"/>
    </row>
  </sheetData>
  <phoneticPr fontId="2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2"/>
  <sheetViews>
    <sheetView workbookViewId="0"/>
  </sheetViews>
  <sheetFormatPr baseColWidth="10" defaultRowHeight="15"/>
  <cols>
    <col min="1" max="6" width="8"/>
    <col min="7" max="7" width="16.1640625" customWidth="1"/>
    <col min="8" max="9" width="15.6640625" customWidth="1"/>
    <col min="10" max="27" width="8"/>
  </cols>
  <sheetData>
    <row r="1" spans="1:27" ht="16">
      <c r="A1" s="14" t="s">
        <v>338</v>
      </c>
      <c r="B1" s="101" t="s">
        <v>339</v>
      </c>
      <c r="C1" s="101" t="s">
        <v>340</v>
      </c>
      <c r="D1" s="101" t="s">
        <v>341</v>
      </c>
      <c r="E1" s="101" t="s">
        <v>342</v>
      </c>
      <c r="F1" s="101" t="s">
        <v>343</v>
      </c>
      <c r="G1" s="101" t="s">
        <v>344</v>
      </c>
      <c r="H1" s="45" t="s">
        <v>345</v>
      </c>
      <c r="I1" s="45" t="s">
        <v>346</v>
      </c>
      <c r="J1" s="51"/>
      <c r="K1" s="51"/>
      <c r="L1" s="51"/>
      <c r="M1" s="51"/>
      <c r="N1" s="51"/>
      <c r="O1" s="51"/>
      <c r="P1" s="51"/>
      <c r="Q1" s="51"/>
      <c r="R1" s="51"/>
      <c r="S1" s="51"/>
      <c r="T1" s="51"/>
      <c r="U1" s="51"/>
      <c r="V1" s="51"/>
      <c r="W1" s="51"/>
      <c r="X1" s="51"/>
      <c r="Y1" s="51"/>
      <c r="Z1" s="51"/>
      <c r="AA1" s="51"/>
    </row>
    <row r="2" spans="1:27" ht="16">
      <c r="A2" s="140">
        <v>44382</v>
      </c>
      <c r="B2" s="14" t="s">
        <v>347</v>
      </c>
      <c r="C2" s="97">
        <v>0</v>
      </c>
      <c r="D2" s="97">
        <v>4</v>
      </c>
      <c r="E2" s="97">
        <v>3</v>
      </c>
      <c r="F2" s="97">
        <v>0</v>
      </c>
      <c r="G2" s="97">
        <v>1</v>
      </c>
      <c r="H2" s="51"/>
      <c r="I2" s="51"/>
      <c r="J2" s="51"/>
      <c r="K2" s="51"/>
      <c r="L2" s="51"/>
      <c r="M2" s="51"/>
      <c r="N2" s="51"/>
      <c r="O2" s="51"/>
      <c r="P2" s="51"/>
      <c r="Q2" s="51"/>
      <c r="R2" s="51"/>
      <c r="S2" s="51"/>
      <c r="T2" s="51"/>
      <c r="U2" s="51"/>
      <c r="V2" s="51"/>
      <c r="W2" s="51"/>
      <c r="X2" s="51"/>
      <c r="Y2" s="51"/>
      <c r="Z2" s="51"/>
      <c r="AA2" s="51"/>
    </row>
    <row r="3" spans="1:27" ht="16">
      <c r="A3" s="135"/>
      <c r="B3" s="14" t="s">
        <v>348</v>
      </c>
      <c r="C3" s="97">
        <v>0</v>
      </c>
      <c r="D3" s="97">
        <v>2</v>
      </c>
      <c r="E3" s="97">
        <v>0</v>
      </c>
      <c r="F3" s="97">
        <v>0</v>
      </c>
      <c r="G3" s="97">
        <v>1</v>
      </c>
      <c r="H3" s="51"/>
      <c r="I3" s="51"/>
      <c r="J3" s="51"/>
      <c r="K3" s="51"/>
      <c r="L3" s="51"/>
      <c r="M3" s="51"/>
      <c r="N3" s="51"/>
      <c r="O3" s="51"/>
      <c r="P3" s="51"/>
      <c r="Q3" s="51"/>
      <c r="R3" s="51"/>
      <c r="S3" s="51"/>
      <c r="T3" s="51"/>
      <c r="U3" s="51"/>
      <c r="V3" s="51"/>
      <c r="W3" s="51"/>
      <c r="X3" s="51"/>
      <c r="Y3" s="51"/>
      <c r="Z3" s="51"/>
      <c r="AA3" s="51"/>
    </row>
    <row r="4" spans="1:27" ht="16">
      <c r="A4" s="135"/>
      <c r="B4" s="14" t="s">
        <v>349</v>
      </c>
      <c r="C4" s="97">
        <v>0</v>
      </c>
      <c r="D4" s="97">
        <v>3</v>
      </c>
      <c r="E4" s="97">
        <v>0</v>
      </c>
      <c r="F4" s="97">
        <v>0</v>
      </c>
      <c r="G4" s="97">
        <v>0</v>
      </c>
      <c r="H4" s="51"/>
      <c r="I4" s="51"/>
      <c r="J4" s="51"/>
      <c r="K4" s="51"/>
      <c r="L4" s="51"/>
      <c r="M4" s="51"/>
      <c r="N4" s="51"/>
      <c r="O4" s="51"/>
      <c r="P4" s="51"/>
      <c r="Q4" s="51"/>
      <c r="R4" s="51"/>
      <c r="S4" s="51"/>
      <c r="T4" s="51"/>
      <c r="U4" s="51"/>
      <c r="V4" s="51"/>
      <c r="W4" s="51"/>
      <c r="X4" s="51"/>
      <c r="Y4" s="51"/>
      <c r="Z4" s="51"/>
      <c r="AA4" s="51"/>
    </row>
    <row r="5" spans="1:27" ht="16">
      <c r="A5" s="135"/>
      <c r="B5" s="131" t="s">
        <v>350</v>
      </c>
      <c r="C5" s="131">
        <v>0</v>
      </c>
      <c r="D5" s="131">
        <f>D2+D3+D4</f>
        <v>9</v>
      </c>
      <c r="E5" s="131">
        <f>E2+E3+E4</f>
        <v>3</v>
      </c>
      <c r="F5" s="131">
        <f>F2+F3+F4</f>
        <v>0</v>
      </c>
      <c r="G5" s="131">
        <f>G2+G3+G4</f>
        <v>2</v>
      </c>
      <c r="H5" s="104">
        <v>3</v>
      </c>
      <c r="I5" s="104"/>
      <c r="J5" s="51"/>
      <c r="K5" s="51"/>
      <c r="L5" s="51"/>
      <c r="M5" s="51"/>
      <c r="N5" s="51"/>
      <c r="O5" s="51"/>
      <c r="P5" s="51"/>
      <c r="Q5" s="51"/>
      <c r="R5" s="51"/>
      <c r="S5" s="51"/>
      <c r="T5" s="51"/>
      <c r="U5" s="51"/>
      <c r="V5" s="51"/>
      <c r="W5" s="51"/>
      <c r="X5" s="51"/>
      <c r="Y5" s="51"/>
      <c r="Z5" s="51"/>
      <c r="AA5" s="51"/>
    </row>
    <row r="6" spans="1:27" ht="16">
      <c r="A6" s="135"/>
      <c r="B6" s="104" t="s">
        <v>351</v>
      </c>
      <c r="C6" s="51"/>
      <c r="D6" s="51"/>
      <c r="E6" s="51"/>
      <c r="F6" s="51"/>
      <c r="G6" s="51"/>
      <c r="H6" s="104">
        <v>3</v>
      </c>
      <c r="I6" s="132">
        <v>54010</v>
      </c>
      <c r="J6" s="51"/>
      <c r="K6" s="51"/>
      <c r="L6" s="51"/>
      <c r="M6" s="51"/>
      <c r="N6" s="51"/>
      <c r="O6" s="51"/>
      <c r="P6" s="51"/>
      <c r="Q6" s="51"/>
      <c r="R6" s="51"/>
      <c r="S6" s="51"/>
      <c r="T6" s="51"/>
      <c r="U6" s="51"/>
      <c r="V6" s="51"/>
      <c r="W6" s="51"/>
      <c r="X6" s="51"/>
      <c r="Y6" s="51"/>
      <c r="Z6" s="51"/>
      <c r="AA6" s="51"/>
    </row>
    <row r="7" spans="1:27" ht="16">
      <c r="A7" s="110"/>
      <c r="B7" s="51"/>
      <c r="C7" s="51"/>
      <c r="D7" s="51"/>
      <c r="E7" s="51"/>
      <c r="F7" s="51"/>
      <c r="G7" s="51"/>
      <c r="H7" s="51"/>
      <c r="I7" s="51"/>
      <c r="J7" s="51"/>
      <c r="K7" s="51"/>
      <c r="L7" s="51"/>
      <c r="M7" s="51"/>
      <c r="N7" s="51"/>
      <c r="O7" s="51"/>
      <c r="P7" s="51"/>
      <c r="Q7" s="51"/>
      <c r="R7" s="51"/>
      <c r="S7" s="51"/>
      <c r="T7" s="51"/>
      <c r="U7" s="51"/>
      <c r="V7" s="51"/>
      <c r="W7" s="51"/>
      <c r="X7" s="51"/>
      <c r="Y7" s="51"/>
      <c r="Z7" s="51"/>
      <c r="AA7" s="51"/>
    </row>
    <row r="8" spans="1:27" ht="16">
      <c r="A8" s="140">
        <v>44383</v>
      </c>
      <c r="B8" s="14" t="s">
        <v>347</v>
      </c>
      <c r="C8" s="97">
        <v>0</v>
      </c>
      <c r="D8" s="14">
        <v>4</v>
      </c>
      <c r="E8" s="14">
        <v>2</v>
      </c>
      <c r="F8" s="14">
        <v>0</v>
      </c>
      <c r="G8" s="14">
        <v>1</v>
      </c>
      <c r="H8" s="51"/>
      <c r="I8" s="51"/>
      <c r="J8" s="51"/>
      <c r="K8" s="51"/>
      <c r="L8" s="51"/>
      <c r="M8" s="51"/>
      <c r="N8" s="51"/>
      <c r="O8" s="51"/>
      <c r="P8" s="51"/>
      <c r="Q8" s="51"/>
      <c r="R8" s="51"/>
      <c r="S8" s="51"/>
      <c r="T8" s="51"/>
      <c r="U8" s="51"/>
      <c r="V8" s="51"/>
      <c r="W8" s="51"/>
      <c r="X8" s="51"/>
      <c r="Y8" s="51"/>
      <c r="Z8" s="51"/>
      <c r="AA8" s="51"/>
    </row>
    <row r="9" spans="1:27" ht="16">
      <c r="A9" s="135"/>
      <c r="B9" s="14" t="s">
        <v>348</v>
      </c>
      <c r="C9" s="97">
        <v>0</v>
      </c>
      <c r="D9" s="14">
        <v>3</v>
      </c>
      <c r="E9" s="14">
        <v>2</v>
      </c>
      <c r="F9" s="14">
        <v>0</v>
      </c>
      <c r="G9" s="14">
        <v>1</v>
      </c>
      <c r="H9" s="51"/>
      <c r="I9" s="51"/>
      <c r="J9" s="51"/>
      <c r="K9" s="51"/>
      <c r="L9" s="51"/>
      <c r="M9" s="51"/>
      <c r="N9" s="51"/>
      <c r="O9" s="51"/>
      <c r="P9" s="51"/>
      <c r="Q9" s="51"/>
      <c r="R9" s="51"/>
      <c r="S9" s="51"/>
      <c r="T9" s="51"/>
      <c r="U9" s="51"/>
      <c r="V9" s="51"/>
      <c r="W9" s="51"/>
      <c r="X9" s="51"/>
      <c r="Y9" s="51"/>
      <c r="Z9" s="51"/>
      <c r="AA9" s="51"/>
    </row>
    <row r="10" spans="1:27" ht="16">
      <c r="A10" s="135"/>
      <c r="B10" s="14" t="s">
        <v>349</v>
      </c>
      <c r="C10" s="97">
        <v>0</v>
      </c>
      <c r="D10" s="14">
        <v>1</v>
      </c>
      <c r="E10" s="14">
        <v>0</v>
      </c>
      <c r="F10" s="14">
        <v>0</v>
      </c>
      <c r="G10" s="14">
        <v>2</v>
      </c>
      <c r="H10" s="51"/>
      <c r="I10" s="51"/>
      <c r="J10" s="51"/>
      <c r="K10" s="51"/>
      <c r="L10" s="51"/>
      <c r="M10" s="51"/>
      <c r="N10" s="51"/>
      <c r="O10" s="51"/>
      <c r="P10" s="51"/>
      <c r="Q10" s="51"/>
      <c r="R10" s="51"/>
      <c r="S10" s="51"/>
      <c r="T10" s="51"/>
      <c r="U10" s="51"/>
      <c r="V10" s="51"/>
      <c r="W10" s="51"/>
      <c r="X10" s="51"/>
      <c r="Y10" s="51"/>
      <c r="Z10" s="51"/>
      <c r="AA10" s="51"/>
    </row>
    <row r="11" spans="1:27" ht="16">
      <c r="A11" s="135"/>
      <c r="B11" s="131" t="s">
        <v>350</v>
      </c>
      <c r="C11" s="131">
        <v>0</v>
      </c>
      <c r="D11" s="131">
        <f>D8+D9+D10</f>
        <v>8</v>
      </c>
      <c r="E11" s="131">
        <f>E8+E9+E10</f>
        <v>4</v>
      </c>
      <c r="F11" s="131">
        <f>F8+F9+F10</f>
        <v>0</v>
      </c>
      <c r="G11" s="131">
        <f>G8+G9+G10</f>
        <v>4</v>
      </c>
      <c r="H11" s="131">
        <f>E11</f>
        <v>4</v>
      </c>
      <c r="I11" s="51"/>
      <c r="J11" s="51"/>
      <c r="K11" s="51"/>
      <c r="L11" s="51"/>
      <c r="M11" s="51"/>
      <c r="N11" s="51"/>
      <c r="O11" s="51"/>
      <c r="P11" s="51"/>
      <c r="Q11" s="51"/>
      <c r="R11" s="51"/>
      <c r="S11" s="51"/>
      <c r="T11" s="51"/>
      <c r="U11" s="51"/>
      <c r="V11" s="51"/>
      <c r="W11" s="51"/>
      <c r="X11" s="51"/>
      <c r="Y11" s="51"/>
      <c r="Z11" s="51"/>
      <c r="AA11" s="51"/>
    </row>
    <row r="12" spans="1:27" ht="16">
      <c r="A12" s="135"/>
      <c r="B12" s="104" t="s">
        <v>351</v>
      </c>
      <c r="C12" s="51"/>
      <c r="D12" s="51"/>
      <c r="E12" s="51"/>
      <c r="F12" s="51"/>
      <c r="G12" s="51"/>
      <c r="H12" s="131">
        <v>3</v>
      </c>
      <c r="I12" s="132">
        <v>77137.88</v>
      </c>
      <c r="J12" s="51"/>
      <c r="K12" s="51"/>
      <c r="L12" s="51"/>
      <c r="M12" s="51"/>
      <c r="N12" s="51"/>
      <c r="O12" s="51"/>
      <c r="P12" s="51"/>
      <c r="Q12" s="51"/>
      <c r="R12" s="51"/>
      <c r="S12" s="51"/>
      <c r="T12" s="51"/>
      <c r="U12" s="51"/>
      <c r="V12" s="51"/>
      <c r="W12" s="51"/>
      <c r="X12" s="51"/>
      <c r="Y12" s="51"/>
      <c r="Z12" s="51"/>
      <c r="AA12" s="51"/>
    </row>
  </sheetData>
  <mergeCells count="2">
    <mergeCell ref="A2:A6"/>
    <mergeCell ref="A8:A12"/>
  </mergeCells>
  <phoneticPr fontId="2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明细</vt:lpstr>
      <vt:lpstr>明细(5W+)</vt:lpstr>
      <vt:lpstr>统计表</vt:lpstr>
      <vt:lpstr>重点客户</vt:lpstr>
      <vt:lpstr>说明</vt:lpstr>
      <vt:lpstr>安畅</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T142056</cp:lastModifiedBy>
  <dcterms:created xsi:type="dcterms:W3CDTF">2021-07-13T05:59:51Z</dcterms:created>
  <dcterms:modified xsi:type="dcterms:W3CDTF">2021-07-17T10:53:33Z</dcterms:modified>
</cp:coreProperties>
</file>