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5151330_mss_scu_edu_tw/Documents/python_coding/實作/NLP/info/summary/"/>
    </mc:Choice>
  </mc:AlternateContent>
  <xr:revisionPtr revIDLastSave="45" documentId="8_{538C4341-1DC6-474D-A7C3-45C2E1BE07CA}" xr6:coauthVersionLast="47" xr6:coauthVersionMax="47" xr10:uidLastSave="{F3F96A5B-10A2-43EF-BCFD-0E6B34A2085C}"/>
  <bookViews>
    <workbookView xWindow="-23148" yWindow="-108" windowWidth="23256" windowHeight="12456" activeTab="4" xr2:uid="{CDB7DA32-301B-4C29-941B-80CA545C78D0}"/>
  </bookViews>
  <sheets>
    <sheet name="1640695424.2473073" sheetId="1" r:id="rId1"/>
    <sheet name="1640697197.9246323" sheetId="2" r:id="rId2"/>
    <sheet name="1640699328.4760685" sheetId="3" r:id="rId3"/>
    <sheet name="1640722879.2455149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B5" i="5"/>
  <c r="C5" i="5"/>
  <c r="A4" i="5"/>
  <c r="B4" i="5"/>
  <c r="C4" i="5"/>
  <c r="A3" i="5"/>
  <c r="B3" i="5"/>
  <c r="C3" i="5"/>
  <c r="I16" i="4"/>
  <c r="H16" i="4"/>
  <c r="G16" i="4"/>
  <c r="I15" i="4"/>
  <c r="H15" i="4"/>
  <c r="G15" i="4"/>
  <c r="I14" i="4"/>
  <c r="H14" i="4"/>
  <c r="G14" i="4"/>
  <c r="J17" i="4" s="1"/>
  <c r="I10" i="4"/>
  <c r="H10" i="4"/>
  <c r="G10" i="4"/>
  <c r="I9" i="4"/>
  <c r="H9" i="4"/>
  <c r="G9" i="4"/>
  <c r="I8" i="4"/>
  <c r="H8" i="4"/>
  <c r="G8" i="4"/>
  <c r="J11" i="4" s="1"/>
  <c r="I4" i="4"/>
  <c r="H4" i="4"/>
  <c r="G4" i="4"/>
  <c r="I3" i="4"/>
  <c r="H3" i="4"/>
  <c r="G3" i="4"/>
  <c r="I2" i="4"/>
  <c r="H2" i="4"/>
  <c r="G2" i="4"/>
  <c r="J5" i="4" s="1"/>
  <c r="I16" i="3"/>
  <c r="H16" i="3"/>
  <c r="G16" i="3"/>
  <c r="I15" i="3"/>
  <c r="H15" i="3"/>
  <c r="G15" i="3"/>
  <c r="I14" i="3"/>
  <c r="J17" i="3" s="1"/>
  <c r="H14" i="3"/>
  <c r="G14" i="3"/>
  <c r="J16" i="3" s="1"/>
  <c r="I10" i="3"/>
  <c r="H10" i="3"/>
  <c r="G10" i="3"/>
  <c r="I9" i="3"/>
  <c r="H9" i="3"/>
  <c r="G9" i="3"/>
  <c r="I8" i="3"/>
  <c r="H8" i="3"/>
  <c r="G8" i="3"/>
  <c r="J10" i="3" s="1"/>
  <c r="I4" i="3"/>
  <c r="H4" i="3"/>
  <c r="G4" i="3"/>
  <c r="I3" i="3"/>
  <c r="H3" i="3"/>
  <c r="G3" i="3"/>
  <c r="I2" i="3"/>
  <c r="J5" i="3" s="1"/>
  <c r="H2" i="3"/>
  <c r="G2" i="3"/>
  <c r="J4" i="3" s="1"/>
  <c r="K5" i="3" s="1"/>
  <c r="I16" i="2"/>
  <c r="H16" i="2"/>
  <c r="G16" i="2"/>
  <c r="I15" i="2"/>
  <c r="H15" i="2"/>
  <c r="G15" i="2"/>
  <c r="I14" i="2"/>
  <c r="H14" i="2"/>
  <c r="G14" i="2"/>
  <c r="J17" i="2" s="1"/>
  <c r="I10" i="2"/>
  <c r="H10" i="2"/>
  <c r="G10" i="2"/>
  <c r="I9" i="2"/>
  <c r="H9" i="2"/>
  <c r="G9" i="2"/>
  <c r="I8" i="2"/>
  <c r="H8" i="2"/>
  <c r="G8" i="2"/>
  <c r="J11" i="2" s="1"/>
  <c r="I4" i="2"/>
  <c r="H4" i="2"/>
  <c r="G4" i="2"/>
  <c r="I3" i="2"/>
  <c r="H3" i="2"/>
  <c r="G3" i="2"/>
  <c r="I2" i="2"/>
  <c r="H2" i="2"/>
  <c r="G2" i="2"/>
  <c r="J5" i="2" s="1"/>
  <c r="J16" i="1"/>
  <c r="I16" i="1"/>
  <c r="H16" i="1"/>
  <c r="G16" i="1"/>
  <c r="I15" i="1"/>
  <c r="H15" i="1"/>
  <c r="G15" i="1"/>
  <c r="I14" i="1"/>
  <c r="H14" i="1"/>
  <c r="G14" i="1"/>
  <c r="J17" i="1" s="1"/>
  <c r="I10" i="1"/>
  <c r="H10" i="1"/>
  <c r="G10" i="1"/>
  <c r="I9" i="1"/>
  <c r="H9" i="1"/>
  <c r="G9" i="1"/>
  <c r="I8" i="1"/>
  <c r="H8" i="1"/>
  <c r="G8" i="1"/>
  <c r="J11" i="1" s="1"/>
  <c r="G3" i="1"/>
  <c r="I3" i="1"/>
  <c r="J5" i="1" s="1"/>
  <c r="K5" i="1" s="1"/>
  <c r="J4" i="1"/>
  <c r="I4" i="1"/>
  <c r="H4" i="1"/>
  <c r="G4" i="1"/>
  <c r="H3" i="1"/>
  <c r="I2" i="1"/>
  <c r="H2" i="1"/>
  <c r="G2" i="1"/>
  <c r="J10" i="4" l="1"/>
  <c r="K11" i="4" s="1"/>
  <c r="J4" i="4"/>
  <c r="K5" i="4" s="1"/>
  <c r="J16" i="4"/>
  <c r="K17" i="4" s="1"/>
  <c r="K11" i="3"/>
  <c r="K17" i="3"/>
  <c r="J11" i="3"/>
  <c r="J10" i="2"/>
  <c r="K11" i="2" s="1"/>
  <c r="J4" i="2"/>
  <c r="K5" i="2" s="1"/>
  <c r="J16" i="2"/>
  <c r="K17" i="2" s="1"/>
  <c r="K17" i="1"/>
  <c r="J10" i="1"/>
  <c r="K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4BF-C922-4913-BBB3-7B7221EF6BF4}">
  <dimension ref="A2:K18"/>
  <sheetViews>
    <sheetView workbookViewId="0">
      <selection activeCell="K5" sqref="K5:K17"/>
    </sheetView>
  </sheetViews>
  <sheetFormatPr defaultRowHeight="16.2" x14ac:dyDescent="0.3"/>
  <sheetData>
    <row r="2" spans="1:11" x14ac:dyDescent="0.3">
      <c r="A2">
        <v>89</v>
      </c>
      <c r="B2">
        <v>7</v>
      </c>
      <c r="C2">
        <v>6</v>
      </c>
      <c r="D2">
        <v>6</v>
      </c>
      <c r="E2">
        <v>0</v>
      </c>
      <c r="G2">
        <f>A2+B2+A3+B3</f>
        <v>167</v>
      </c>
      <c r="H2">
        <f>C2+C3</f>
        <v>11</v>
      </c>
      <c r="I2">
        <f>D2+E2+D3+E3</f>
        <v>9</v>
      </c>
    </row>
    <row r="3" spans="1:11" x14ac:dyDescent="0.3">
      <c r="A3">
        <v>1</v>
      </c>
      <c r="B3">
        <v>70</v>
      </c>
      <c r="C3">
        <v>5</v>
      </c>
      <c r="D3">
        <v>1</v>
      </c>
      <c r="E3">
        <v>2</v>
      </c>
      <c r="G3">
        <f>A4+B4</f>
        <v>12</v>
      </c>
      <c r="H3">
        <f>C4</f>
        <v>96</v>
      </c>
      <c r="I3">
        <f>D4+E4</f>
        <v>31</v>
      </c>
    </row>
    <row r="4" spans="1:11" x14ac:dyDescent="0.3">
      <c r="A4">
        <v>2</v>
      </c>
      <c r="B4">
        <v>10</v>
      </c>
      <c r="C4">
        <v>96</v>
      </c>
      <c r="D4">
        <v>16</v>
      </c>
      <c r="E4">
        <v>15</v>
      </c>
      <c r="G4">
        <f>A5+B5+A6+B6</f>
        <v>31</v>
      </c>
      <c r="H4">
        <f>C5+C6</f>
        <v>34</v>
      </c>
      <c r="I4">
        <f>D5+E5+D6+E6</f>
        <v>902</v>
      </c>
      <c r="J4">
        <f>G2+H3+I4</f>
        <v>1165</v>
      </c>
    </row>
    <row r="5" spans="1:11" x14ac:dyDescent="0.3">
      <c r="A5">
        <v>5</v>
      </c>
      <c r="B5">
        <v>10</v>
      </c>
      <c r="C5">
        <v>17</v>
      </c>
      <c r="D5">
        <v>260</v>
      </c>
      <c r="E5">
        <v>56</v>
      </c>
      <c r="J5">
        <f>SUM(G2:I4)</f>
        <v>1293</v>
      </c>
      <c r="K5" s="1">
        <f>J4/J5</f>
        <v>0.90100541376643462</v>
      </c>
    </row>
    <row r="6" spans="1:11" x14ac:dyDescent="0.3">
      <c r="A6">
        <v>7</v>
      </c>
      <c r="B6">
        <v>9</v>
      </c>
      <c r="C6">
        <v>17</v>
      </c>
      <c r="D6">
        <v>86</v>
      </c>
      <c r="E6">
        <v>500</v>
      </c>
    </row>
    <row r="8" spans="1:11" x14ac:dyDescent="0.3">
      <c r="A8">
        <v>19</v>
      </c>
      <c r="B8">
        <v>9</v>
      </c>
      <c r="C8">
        <v>4</v>
      </c>
      <c r="D8">
        <v>2</v>
      </c>
      <c r="E8">
        <v>2</v>
      </c>
      <c r="G8">
        <f>A8+B8+A9+B9</f>
        <v>44</v>
      </c>
      <c r="H8">
        <f>C8+C9</f>
        <v>5</v>
      </c>
      <c r="I8">
        <f>D8+E8+D9+E9</f>
        <v>13</v>
      </c>
    </row>
    <row r="9" spans="1:11" x14ac:dyDescent="0.3">
      <c r="A9">
        <v>2</v>
      </c>
      <c r="B9">
        <v>14</v>
      </c>
      <c r="C9">
        <v>1</v>
      </c>
      <c r="D9">
        <v>4</v>
      </c>
      <c r="E9">
        <v>5</v>
      </c>
      <c r="G9">
        <f>A10+B10</f>
        <v>8</v>
      </c>
      <c r="H9">
        <f>C10</f>
        <v>13</v>
      </c>
      <c r="I9">
        <f>D10+E10</f>
        <v>25</v>
      </c>
    </row>
    <row r="10" spans="1:11" x14ac:dyDescent="0.3">
      <c r="A10">
        <v>0</v>
      </c>
      <c r="B10">
        <v>8</v>
      </c>
      <c r="C10">
        <v>13</v>
      </c>
      <c r="D10">
        <v>16</v>
      </c>
      <c r="E10">
        <v>9</v>
      </c>
      <c r="G10">
        <f>A11+B11+A12+B12</f>
        <v>8</v>
      </c>
      <c r="H10">
        <f>C11+C12</f>
        <v>8</v>
      </c>
      <c r="I10">
        <f>D11+E11+D12+E12</f>
        <v>307</v>
      </c>
      <c r="J10">
        <f>G8+H9+I10</f>
        <v>364</v>
      </c>
    </row>
    <row r="11" spans="1:11" x14ac:dyDescent="0.3">
      <c r="A11">
        <v>1</v>
      </c>
      <c r="B11">
        <v>4</v>
      </c>
      <c r="C11">
        <v>5</v>
      </c>
      <c r="D11">
        <v>71</v>
      </c>
      <c r="E11">
        <v>35</v>
      </c>
      <c r="J11">
        <f>SUM(G8:I10)</f>
        <v>431</v>
      </c>
      <c r="K11" s="1">
        <f>J10/J11</f>
        <v>0.84454756380510443</v>
      </c>
    </row>
    <row r="12" spans="1:11" x14ac:dyDescent="0.3">
      <c r="A12">
        <v>0</v>
      </c>
      <c r="B12">
        <v>3</v>
      </c>
      <c r="C12">
        <v>3</v>
      </c>
      <c r="D12">
        <v>37</v>
      </c>
      <c r="E12">
        <v>164</v>
      </c>
    </row>
    <row r="14" spans="1:11" x14ac:dyDescent="0.3">
      <c r="A14">
        <v>12</v>
      </c>
      <c r="B14">
        <v>12</v>
      </c>
      <c r="C14">
        <v>3</v>
      </c>
      <c r="D14">
        <v>3</v>
      </c>
      <c r="E14">
        <v>6</v>
      </c>
      <c r="G14">
        <f>A14+B14+A15+B15</f>
        <v>40</v>
      </c>
      <c r="H14">
        <f>C14+C15</f>
        <v>7</v>
      </c>
      <c r="I14">
        <f>D14+E14+D15+E15</f>
        <v>15</v>
      </c>
    </row>
    <row r="15" spans="1:11" x14ac:dyDescent="0.3">
      <c r="A15">
        <v>5</v>
      </c>
      <c r="B15">
        <v>11</v>
      </c>
      <c r="C15">
        <v>4</v>
      </c>
      <c r="D15">
        <v>1</v>
      </c>
      <c r="E15">
        <v>5</v>
      </c>
      <c r="G15">
        <f>A16+B16</f>
        <v>7</v>
      </c>
      <c r="H15">
        <f>C16</f>
        <v>24</v>
      </c>
      <c r="I15">
        <f>D16+E16</f>
        <v>16</v>
      </c>
    </row>
    <row r="16" spans="1:11" x14ac:dyDescent="0.3">
      <c r="A16">
        <v>3</v>
      </c>
      <c r="B16">
        <v>4</v>
      </c>
      <c r="C16">
        <v>24</v>
      </c>
      <c r="D16">
        <v>7</v>
      </c>
      <c r="E16">
        <v>9</v>
      </c>
      <c r="G16">
        <f>A17+B17+A18+B18</f>
        <v>5</v>
      </c>
      <c r="H16">
        <f>C17+C18</f>
        <v>12</v>
      </c>
      <c r="I16">
        <f>D17+E17+D18+E18</f>
        <v>306</v>
      </c>
      <c r="J16">
        <f>G14+H15+I16</f>
        <v>370</v>
      </c>
    </row>
    <row r="17" spans="1:11" x14ac:dyDescent="0.3">
      <c r="A17">
        <v>0</v>
      </c>
      <c r="B17">
        <v>1</v>
      </c>
      <c r="C17">
        <v>6</v>
      </c>
      <c r="D17">
        <v>79</v>
      </c>
      <c r="E17">
        <v>30</v>
      </c>
      <c r="J17">
        <f>SUM(G14:I16)</f>
        <v>432</v>
      </c>
      <c r="K17" s="1">
        <f>J16/J17</f>
        <v>0.85648148148148151</v>
      </c>
    </row>
    <row r="18" spans="1:11" x14ac:dyDescent="0.3">
      <c r="A18">
        <v>2</v>
      </c>
      <c r="B18">
        <v>2</v>
      </c>
      <c r="C18">
        <v>6</v>
      </c>
      <c r="D18">
        <v>40</v>
      </c>
      <c r="E18">
        <v>157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A053-2A30-4E22-A594-862EA5CE1192}">
  <dimension ref="A2:K18"/>
  <sheetViews>
    <sheetView workbookViewId="0">
      <selection activeCell="G2" sqref="G2:K17"/>
    </sheetView>
  </sheetViews>
  <sheetFormatPr defaultRowHeight="16.2" x14ac:dyDescent="0.3"/>
  <sheetData>
    <row r="2" spans="1:11" x14ac:dyDescent="0.3">
      <c r="A2">
        <v>92</v>
      </c>
      <c r="B2">
        <v>3</v>
      </c>
      <c r="C2">
        <v>7</v>
      </c>
      <c r="D2">
        <v>1</v>
      </c>
      <c r="E2">
        <v>5</v>
      </c>
      <c r="G2">
        <f>A2+B2+A3+B3</f>
        <v>165</v>
      </c>
      <c r="H2">
        <f>C2+C3</f>
        <v>11</v>
      </c>
      <c r="I2">
        <f>D2+E2+D3+E3</f>
        <v>11</v>
      </c>
    </row>
    <row r="3" spans="1:11" x14ac:dyDescent="0.3">
      <c r="A3">
        <v>2</v>
      </c>
      <c r="B3">
        <v>68</v>
      </c>
      <c r="C3">
        <v>4</v>
      </c>
      <c r="D3">
        <v>2</v>
      </c>
      <c r="E3">
        <v>3</v>
      </c>
      <c r="G3">
        <f>A4+B4</f>
        <v>4</v>
      </c>
      <c r="H3">
        <f>C4</f>
        <v>105</v>
      </c>
      <c r="I3">
        <f>D4+E4</f>
        <v>30</v>
      </c>
    </row>
    <row r="4" spans="1:11" x14ac:dyDescent="0.3">
      <c r="A4">
        <v>2</v>
      </c>
      <c r="B4">
        <v>2</v>
      </c>
      <c r="C4">
        <v>105</v>
      </c>
      <c r="D4">
        <v>16</v>
      </c>
      <c r="E4">
        <v>14</v>
      </c>
      <c r="G4">
        <f>A5+B5+A6+B6</f>
        <v>10</v>
      </c>
      <c r="H4">
        <f>C5+C6</f>
        <v>14</v>
      </c>
      <c r="I4">
        <f>D5+E5+D6+E6</f>
        <v>943</v>
      </c>
      <c r="J4">
        <f>G2+H3+I4</f>
        <v>1213</v>
      </c>
    </row>
    <row r="5" spans="1:11" x14ac:dyDescent="0.3">
      <c r="A5">
        <v>2</v>
      </c>
      <c r="B5">
        <v>5</v>
      </c>
      <c r="C5">
        <v>8</v>
      </c>
      <c r="D5">
        <v>279</v>
      </c>
      <c r="E5">
        <v>54</v>
      </c>
      <c r="J5">
        <f>SUM(G2:I4)</f>
        <v>1293</v>
      </c>
      <c r="K5" s="1">
        <f>J4/J5</f>
        <v>0.93812838360402162</v>
      </c>
    </row>
    <row r="6" spans="1:11" x14ac:dyDescent="0.3">
      <c r="A6">
        <v>2</v>
      </c>
      <c r="B6">
        <v>1</v>
      </c>
      <c r="C6">
        <v>6</v>
      </c>
      <c r="D6">
        <v>44</v>
      </c>
      <c r="E6">
        <v>566</v>
      </c>
    </row>
    <row r="8" spans="1:11" x14ac:dyDescent="0.3">
      <c r="A8">
        <v>12</v>
      </c>
      <c r="B8">
        <v>9</v>
      </c>
      <c r="C8">
        <v>4</v>
      </c>
      <c r="D8">
        <v>4</v>
      </c>
      <c r="E8">
        <v>7</v>
      </c>
      <c r="G8">
        <f>A8+B8+A9+B9</f>
        <v>36</v>
      </c>
      <c r="H8">
        <f>C8+C9</f>
        <v>6</v>
      </c>
      <c r="I8">
        <f>D8+E8+D9+E9</f>
        <v>20</v>
      </c>
    </row>
    <row r="9" spans="1:11" x14ac:dyDescent="0.3">
      <c r="A9">
        <v>5</v>
      </c>
      <c r="B9">
        <v>10</v>
      </c>
      <c r="C9">
        <v>2</v>
      </c>
      <c r="D9">
        <v>4</v>
      </c>
      <c r="E9">
        <v>5</v>
      </c>
      <c r="G9">
        <f>A10+B10</f>
        <v>6</v>
      </c>
      <c r="H9">
        <f>C10</f>
        <v>17</v>
      </c>
      <c r="I9">
        <f>D10+E10</f>
        <v>23</v>
      </c>
    </row>
    <row r="10" spans="1:11" x14ac:dyDescent="0.3">
      <c r="A10">
        <v>1</v>
      </c>
      <c r="B10">
        <v>5</v>
      </c>
      <c r="C10">
        <v>17</v>
      </c>
      <c r="D10">
        <v>5</v>
      </c>
      <c r="E10">
        <v>18</v>
      </c>
      <c r="G10">
        <f>A11+B11+A12+B12</f>
        <v>4</v>
      </c>
      <c r="H10">
        <f>C11+C12</f>
        <v>10</v>
      </c>
      <c r="I10">
        <f>D11+E11+D12+E12</f>
        <v>309</v>
      </c>
      <c r="J10">
        <f>G8+H9+I10</f>
        <v>362</v>
      </c>
    </row>
    <row r="11" spans="1:11" x14ac:dyDescent="0.3">
      <c r="A11">
        <v>0</v>
      </c>
      <c r="B11">
        <v>2</v>
      </c>
      <c r="C11">
        <v>4</v>
      </c>
      <c r="D11">
        <v>74</v>
      </c>
      <c r="E11">
        <v>36</v>
      </c>
      <c r="J11">
        <f>SUM(G8:I10)</f>
        <v>431</v>
      </c>
      <c r="K11" s="1">
        <f>J10/J11</f>
        <v>0.83990719257540603</v>
      </c>
    </row>
    <row r="12" spans="1:11" x14ac:dyDescent="0.3">
      <c r="A12">
        <v>0</v>
      </c>
      <c r="B12">
        <v>2</v>
      </c>
      <c r="C12">
        <v>6</v>
      </c>
      <c r="D12">
        <v>44</v>
      </c>
      <c r="E12">
        <v>155</v>
      </c>
    </row>
    <row r="14" spans="1:11" x14ac:dyDescent="0.3">
      <c r="A14">
        <v>15</v>
      </c>
      <c r="B14">
        <v>5</v>
      </c>
      <c r="C14">
        <v>7</v>
      </c>
      <c r="D14">
        <v>5</v>
      </c>
      <c r="E14">
        <v>4</v>
      </c>
      <c r="G14">
        <f>A14+B14+A15+B15</f>
        <v>36</v>
      </c>
      <c r="H14">
        <f>C14+C15</f>
        <v>10</v>
      </c>
      <c r="I14">
        <f>D14+E14+D15+E15</f>
        <v>16</v>
      </c>
    </row>
    <row r="15" spans="1:11" x14ac:dyDescent="0.3">
      <c r="A15">
        <v>3</v>
      </c>
      <c r="B15">
        <v>13</v>
      </c>
      <c r="C15">
        <v>3</v>
      </c>
      <c r="D15">
        <v>3</v>
      </c>
      <c r="E15">
        <v>4</v>
      </c>
      <c r="G15">
        <f>A16+B16</f>
        <v>2</v>
      </c>
      <c r="H15">
        <f>C16</f>
        <v>20</v>
      </c>
      <c r="I15">
        <f>D16+E16</f>
        <v>25</v>
      </c>
    </row>
    <row r="16" spans="1:11" x14ac:dyDescent="0.3">
      <c r="A16">
        <v>0</v>
      </c>
      <c r="B16">
        <v>2</v>
      </c>
      <c r="C16">
        <v>20</v>
      </c>
      <c r="D16">
        <v>16</v>
      </c>
      <c r="E16">
        <v>9</v>
      </c>
      <c r="G16">
        <f>A17+B17+A18+B18</f>
        <v>2</v>
      </c>
      <c r="H16">
        <f>C17+C18</f>
        <v>5</v>
      </c>
      <c r="I16">
        <f>D17+E17+D18+E18</f>
        <v>316</v>
      </c>
      <c r="J16">
        <f>G14+H15+I16</f>
        <v>372</v>
      </c>
    </row>
    <row r="17" spans="1:11" x14ac:dyDescent="0.3">
      <c r="A17">
        <v>1</v>
      </c>
      <c r="B17">
        <v>0</v>
      </c>
      <c r="C17">
        <v>2</v>
      </c>
      <c r="D17">
        <v>81</v>
      </c>
      <c r="E17">
        <v>32</v>
      </c>
      <c r="J17">
        <f>SUM(G14:I16)</f>
        <v>432</v>
      </c>
      <c r="K17" s="1">
        <f>J16/J17</f>
        <v>0.86111111111111116</v>
      </c>
    </row>
    <row r="18" spans="1:11" x14ac:dyDescent="0.3">
      <c r="A18">
        <v>1</v>
      </c>
      <c r="B18">
        <v>0</v>
      </c>
      <c r="C18">
        <v>3</v>
      </c>
      <c r="D18">
        <v>41</v>
      </c>
      <c r="E18">
        <v>162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3E55-FEF7-466D-890D-C61618528DD9}">
  <dimension ref="A2:K18"/>
  <sheetViews>
    <sheetView workbookViewId="0">
      <selection activeCell="G2" sqref="G2:K17"/>
    </sheetView>
  </sheetViews>
  <sheetFormatPr defaultRowHeight="16.2" x14ac:dyDescent="0.3"/>
  <sheetData>
    <row r="2" spans="1:11" x14ac:dyDescent="0.3">
      <c r="A2">
        <v>105</v>
      </c>
      <c r="B2">
        <v>0</v>
      </c>
      <c r="C2">
        <v>1</v>
      </c>
      <c r="D2">
        <v>2</v>
      </c>
      <c r="E2">
        <v>0</v>
      </c>
      <c r="G2">
        <f>A2+B2+A3+B3</f>
        <v>183</v>
      </c>
      <c r="H2">
        <f>C2+C3</f>
        <v>2</v>
      </c>
      <c r="I2">
        <f>D2+E2+D3+E3</f>
        <v>2</v>
      </c>
    </row>
    <row r="3" spans="1:11" x14ac:dyDescent="0.3">
      <c r="A3">
        <v>0</v>
      </c>
      <c r="B3">
        <v>78</v>
      </c>
      <c r="C3">
        <v>1</v>
      </c>
      <c r="D3">
        <v>0</v>
      </c>
      <c r="E3">
        <v>0</v>
      </c>
      <c r="G3">
        <f>A4+B4</f>
        <v>2</v>
      </c>
      <c r="H3">
        <f>C4</f>
        <v>134</v>
      </c>
      <c r="I3">
        <f>D4+E4</f>
        <v>3</v>
      </c>
    </row>
    <row r="4" spans="1:11" x14ac:dyDescent="0.3">
      <c r="A4">
        <v>2</v>
      </c>
      <c r="B4">
        <v>0</v>
      </c>
      <c r="C4">
        <v>134</v>
      </c>
      <c r="D4">
        <v>3</v>
      </c>
      <c r="E4">
        <v>0</v>
      </c>
      <c r="G4">
        <f>A5+B5+A6+B6</f>
        <v>5</v>
      </c>
      <c r="H4">
        <f>C5+C6</f>
        <v>6</v>
      </c>
      <c r="I4">
        <f>D5+E5+D6+E6</f>
        <v>956</v>
      </c>
      <c r="J4">
        <f>G2+H3+I4</f>
        <v>1273</v>
      </c>
    </row>
    <row r="5" spans="1:11" x14ac:dyDescent="0.3">
      <c r="A5">
        <v>0</v>
      </c>
      <c r="B5">
        <v>1</v>
      </c>
      <c r="C5">
        <v>4</v>
      </c>
      <c r="D5">
        <v>330</v>
      </c>
      <c r="E5">
        <v>13</v>
      </c>
      <c r="J5">
        <f>SUM(G2:I4)</f>
        <v>1293</v>
      </c>
      <c r="K5" s="1">
        <f>J4/J5</f>
        <v>0.98453209590100543</v>
      </c>
    </row>
    <row r="6" spans="1:11" x14ac:dyDescent="0.3">
      <c r="A6">
        <v>4</v>
      </c>
      <c r="B6">
        <v>0</v>
      </c>
      <c r="C6">
        <v>2</v>
      </c>
      <c r="D6">
        <v>19</v>
      </c>
      <c r="E6">
        <v>594</v>
      </c>
    </row>
    <row r="8" spans="1:11" x14ac:dyDescent="0.3">
      <c r="A8">
        <v>13</v>
      </c>
      <c r="B8">
        <v>6</v>
      </c>
      <c r="C8">
        <v>2</v>
      </c>
      <c r="D8">
        <v>6</v>
      </c>
      <c r="E8">
        <v>9</v>
      </c>
      <c r="G8">
        <f>A8+B8+A9+B9</f>
        <v>34</v>
      </c>
      <c r="H8">
        <f>C8+C9</f>
        <v>7</v>
      </c>
      <c r="I8">
        <f>D8+E8+D9+E9</f>
        <v>21</v>
      </c>
    </row>
    <row r="9" spans="1:11" x14ac:dyDescent="0.3">
      <c r="A9">
        <v>6</v>
      </c>
      <c r="B9">
        <v>9</v>
      </c>
      <c r="C9">
        <v>5</v>
      </c>
      <c r="D9">
        <v>4</v>
      </c>
      <c r="E9">
        <v>2</v>
      </c>
      <c r="G9">
        <f>A10+B10</f>
        <v>9</v>
      </c>
      <c r="H9">
        <f>C10</f>
        <v>15</v>
      </c>
      <c r="I9">
        <f>D10+E10</f>
        <v>22</v>
      </c>
    </row>
    <row r="10" spans="1:11" x14ac:dyDescent="0.3">
      <c r="A10">
        <v>3</v>
      </c>
      <c r="B10">
        <v>6</v>
      </c>
      <c r="C10">
        <v>15</v>
      </c>
      <c r="D10">
        <v>8</v>
      </c>
      <c r="E10">
        <v>14</v>
      </c>
      <c r="G10">
        <f>A11+B11+A12+B12</f>
        <v>6</v>
      </c>
      <c r="H10">
        <f>C11+C12</f>
        <v>9</v>
      </c>
      <c r="I10">
        <f>D11+E11+D12+E12</f>
        <v>308</v>
      </c>
      <c r="J10">
        <f>G8+H9+I10</f>
        <v>357</v>
      </c>
    </row>
    <row r="11" spans="1:11" x14ac:dyDescent="0.3">
      <c r="A11">
        <v>0</v>
      </c>
      <c r="B11">
        <v>1</v>
      </c>
      <c r="C11">
        <v>5</v>
      </c>
      <c r="D11">
        <v>78</v>
      </c>
      <c r="E11">
        <v>32</v>
      </c>
      <c r="J11">
        <f>SUM(G8:I10)</f>
        <v>431</v>
      </c>
      <c r="K11" s="1">
        <f>J10/J11</f>
        <v>0.82830626450116007</v>
      </c>
    </row>
    <row r="12" spans="1:11" x14ac:dyDescent="0.3">
      <c r="A12">
        <v>4</v>
      </c>
      <c r="B12">
        <v>1</v>
      </c>
      <c r="C12">
        <v>4</v>
      </c>
      <c r="D12">
        <v>25</v>
      </c>
      <c r="E12">
        <v>173</v>
      </c>
    </row>
    <row r="14" spans="1:11" x14ac:dyDescent="0.3">
      <c r="A14">
        <v>19</v>
      </c>
      <c r="B14">
        <v>9</v>
      </c>
      <c r="C14">
        <v>3</v>
      </c>
      <c r="D14">
        <v>0</v>
      </c>
      <c r="E14">
        <v>5</v>
      </c>
      <c r="G14">
        <f>A14+B14+A15+B15</f>
        <v>45</v>
      </c>
      <c r="H14">
        <f>C14+C15</f>
        <v>6</v>
      </c>
      <c r="I14">
        <f>D14+E14+D15+E15</f>
        <v>11</v>
      </c>
    </row>
    <row r="15" spans="1:11" x14ac:dyDescent="0.3">
      <c r="A15">
        <v>5</v>
      </c>
      <c r="B15">
        <v>12</v>
      </c>
      <c r="C15">
        <v>3</v>
      </c>
      <c r="D15">
        <v>0</v>
      </c>
      <c r="E15">
        <v>6</v>
      </c>
      <c r="G15">
        <f>A16+B16</f>
        <v>9</v>
      </c>
      <c r="H15">
        <f>C16</f>
        <v>24</v>
      </c>
      <c r="I15">
        <f>D16+E16</f>
        <v>14</v>
      </c>
    </row>
    <row r="16" spans="1:11" x14ac:dyDescent="0.3">
      <c r="A16">
        <v>5</v>
      </c>
      <c r="B16">
        <v>4</v>
      </c>
      <c r="C16">
        <v>24</v>
      </c>
      <c r="D16">
        <v>4</v>
      </c>
      <c r="E16">
        <v>10</v>
      </c>
      <c r="G16">
        <f>A17+B17+A18+B18</f>
        <v>3</v>
      </c>
      <c r="H16">
        <f>C17+C18</f>
        <v>14</v>
      </c>
      <c r="I16">
        <f>D17+E17+D18+E18</f>
        <v>306</v>
      </c>
      <c r="J16">
        <f>G14+H15+I16</f>
        <v>375</v>
      </c>
    </row>
    <row r="17" spans="1:11" x14ac:dyDescent="0.3">
      <c r="A17">
        <v>0</v>
      </c>
      <c r="B17">
        <v>0</v>
      </c>
      <c r="C17">
        <v>8</v>
      </c>
      <c r="D17">
        <v>75</v>
      </c>
      <c r="E17">
        <v>33</v>
      </c>
      <c r="J17">
        <f>SUM(G14:I16)</f>
        <v>432</v>
      </c>
      <c r="K17" s="1">
        <f>J16/J17</f>
        <v>0.86805555555555558</v>
      </c>
    </row>
    <row r="18" spans="1:11" x14ac:dyDescent="0.3">
      <c r="A18">
        <v>2</v>
      </c>
      <c r="B18">
        <v>1</v>
      </c>
      <c r="C18">
        <v>6</v>
      </c>
      <c r="D18">
        <v>25</v>
      </c>
      <c r="E18">
        <v>173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0879-8C0E-4610-98DB-E1E2C07219B0}">
  <dimension ref="A2:K18"/>
  <sheetViews>
    <sheetView workbookViewId="0">
      <selection activeCell="G2" sqref="G2:K17"/>
    </sheetView>
  </sheetViews>
  <sheetFormatPr defaultRowHeight="16.2" x14ac:dyDescent="0.3"/>
  <sheetData>
    <row r="2" spans="1:11" x14ac:dyDescent="0.3">
      <c r="A2" s="2">
        <v>102</v>
      </c>
      <c r="B2">
        <v>1</v>
      </c>
      <c r="C2">
        <v>0</v>
      </c>
      <c r="D2">
        <v>0</v>
      </c>
      <c r="E2">
        <v>5</v>
      </c>
      <c r="G2">
        <f>A2+B2+A3+B3</f>
        <v>169</v>
      </c>
      <c r="H2">
        <f>C2+C3</f>
        <v>1</v>
      </c>
      <c r="I2">
        <f>D2+E2+D3+E3</f>
        <v>17</v>
      </c>
    </row>
    <row r="3" spans="1:11" x14ac:dyDescent="0.3">
      <c r="A3">
        <v>15</v>
      </c>
      <c r="B3">
        <v>51</v>
      </c>
      <c r="C3">
        <v>1</v>
      </c>
      <c r="D3">
        <v>1</v>
      </c>
      <c r="E3">
        <v>11</v>
      </c>
      <c r="G3">
        <f>A4+B4</f>
        <v>29</v>
      </c>
      <c r="H3">
        <f>C4</f>
        <v>49</v>
      </c>
      <c r="I3">
        <f>D4+E4</f>
        <v>61</v>
      </c>
    </row>
    <row r="4" spans="1:11" x14ac:dyDescent="0.3">
      <c r="A4">
        <v>16</v>
      </c>
      <c r="B4">
        <v>13</v>
      </c>
      <c r="C4">
        <v>49</v>
      </c>
      <c r="D4">
        <v>11</v>
      </c>
      <c r="E4">
        <v>50</v>
      </c>
      <c r="G4">
        <f>A5+B5+A6+B6</f>
        <v>45</v>
      </c>
      <c r="H4">
        <f>C5+C6</f>
        <v>17</v>
      </c>
      <c r="I4">
        <f>D5+E5+D6+E6</f>
        <v>905</v>
      </c>
      <c r="J4">
        <f>G2+H3+I4</f>
        <v>1123</v>
      </c>
    </row>
    <row r="5" spans="1:11" x14ac:dyDescent="0.3">
      <c r="A5">
        <v>14</v>
      </c>
      <c r="B5">
        <v>7</v>
      </c>
      <c r="C5">
        <v>11</v>
      </c>
      <c r="D5">
        <v>120</v>
      </c>
      <c r="E5">
        <v>196</v>
      </c>
      <c r="J5">
        <f>SUM(G2:I4)</f>
        <v>1293</v>
      </c>
      <c r="K5" s="1">
        <f>J4/J5</f>
        <v>0.86852281515854601</v>
      </c>
    </row>
    <row r="6" spans="1:11" x14ac:dyDescent="0.3">
      <c r="A6">
        <v>22</v>
      </c>
      <c r="B6">
        <v>2</v>
      </c>
      <c r="C6">
        <v>6</v>
      </c>
      <c r="D6">
        <v>16</v>
      </c>
      <c r="E6">
        <v>573</v>
      </c>
    </row>
    <row r="8" spans="1:11" x14ac:dyDescent="0.3">
      <c r="A8">
        <v>24</v>
      </c>
      <c r="B8">
        <v>2</v>
      </c>
      <c r="C8">
        <v>4</v>
      </c>
      <c r="D8">
        <v>0</v>
      </c>
      <c r="E8">
        <v>6</v>
      </c>
      <c r="G8">
        <f>A8+B8+A9+B9</f>
        <v>43</v>
      </c>
      <c r="H8">
        <f>C8+C9</f>
        <v>9</v>
      </c>
      <c r="I8">
        <f>D8+E8+D9+E9</f>
        <v>10</v>
      </c>
    </row>
    <row r="9" spans="1:11" x14ac:dyDescent="0.3">
      <c r="A9">
        <v>10</v>
      </c>
      <c r="B9">
        <v>7</v>
      </c>
      <c r="C9">
        <v>5</v>
      </c>
      <c r="D9">
        <v>0</v>
      </c>
      <c r="E9">
        <v>4</v>
      </c>
      <c r="G9">
        <f>A10+B10</f>
        <v>23</v>
      </c>
      <c r="H9">
        <f>C10</f>
        <v>6</v>
      </c>
      <c r="I9">
        <f>D10+E10</f>
        <v>17</v>
      </c>
    </row>
    <row r="10" spans="1:11" x14ac:dyDescent="0.3">
      <c r="A10">
        <v>14</v>
      </c>
      <c r="B10">
        <v>9</v>
      </c>
      <c r="C10">
        <v>6</v>
      </c>
      <c r="D10">
        <v>3</v>
      </c>
      <c r="E10">
        <v>14</v>
      </c>
      <c r="G10">
        <f>A11+B11+A12+B12</f>
        <v>10</v>
      </c>
      <c r="H10">
        <f>C11+C12</f>
        <v>7</v>
      </c>
      <c r="I10">
        <f>D11+E11+D12+E12</f>
        <v>306</v>
      </c>
      <c r="J10">
        <f>G8+H9+I10</f>
        <v>355</v>
      </c>
    </row>
    <row r="11" spans="1:11" x14ac:dyDescent="0.3">
      <c r="A11">
        <v>2</v>
      </c>
      <c r="B11">
        <v>4</v>
      </c>
      <c r="C11">
        <v>4</v>
      </c>
      <c r="D11">
        <v>31</v>
      </c>
      <c r="E11">
        <v>75</v>
      </c>
      <c r="J11">
        <f>SUM(G8:I10)</f>
        <v>431</v>
      </c>
      <c r="K11" s="1">
        <f>J10/J11</f>
        <v>0.82366589327146167</v>
      </c>
    </row>
    <row r="12" spans="1:11" x14ac:dyDescent="0.3">
      <c r="A12">
        <v>4</v>
      </c>
      <c r="B12">
        <v>0</v>
      </c>
      <c r="C12">
        <v>3</v>
      </c>
      <c r="D12">
        <v>6</v>
      </c>
      <c r="E12">
        <v>194</v>
      </c>
    </row>
    <row r="14" spans="1:11" x14ac:dyDescent="0.3">
      <c r="A14">
        <v>26</v>
      </c>
      <c r="B14">
        <v>4</v>
      </c>
      <c r="C14">
        <v>1</v>
      </c>
      <c r="D14">
        <v>0</v>
      </c>
      <c r="E14">
        <v>5</v>
      </c>
      <c r="G14">
        <f>A14+B14+A15+B15</f>
        <v>50</v>
      </c>
      <c r="H14">
        <f>C14+C15</f>
        <v>2</v>
      </c>
      <c r="I14">
        <f>D14+E14+D15+E15</f>
        <v>10</v>
      </c>
    </row>
    <row r="15" spans="1:11" x14ac:dyDescent="0.3">
      <c r="A15">
        <v>14</v>
      </c>
      <c r="B15">
        <v>6</v>
      </c>
      <c r="C15">
        <v>1</v>
      </c>
      <c r="D15">
        <v>1</v>
      </c>
      <c r="E15">
        <v>4</v>
      </c>
      <c r="G15">
        <f>A16+B16</f>
        <v>18</v>
      </c>
      <c r="H15">
        <f>C16</f>
        <v>10</v>
      </c>
      <c r="I15">
        <f>D16+E16</f>
        <v>19</v>
      </c>
    </row>
    <row r="16" spans="1:11" x14ac:dyDescent="0.3">
      <c r="A16">
        <v>18</v>
      </c>
      <c r="B16">
        <v>0</v>
      </c>
      <c r="C16">
        <v>10</v>
      </c>
      <c r="D16">
        <v>6</v>
      </c>
      <c r="E16">
        <v>13</v>
      </c>
      <c r="G16">
        <f>A17+B17+A18+B18</f>
        <v>11</v>
      </c>
      <c r="H16">
        <f>C17+C18</f>
        <v>3</v>
      </c>
      <c r="I16">
        <f>D17+E17+D18+E18</f>
        <v>309</v>
      </c>
      <c r="J16">
        <f>G14+H15+I16</f>
        <v>369</v>
      </c>
    </row>
    <row r="17" spans="1:11" x14ac:dyDescent="0.3">
      <c r="A17">
        <v>4</v>
      </c>
      <c r="B17">
        <v>2</v>
      </c>
      <c r="C17">
        <v>2</v>
      </c>
      <c r="D17">
        <v>33</v>
      </c>
      <c r="E17">
        <v>75</v>
      </c>
      <c r="J17">
        <f>SUM(G14:I16)</f>
        <v>432</v>
      </c>
      <c r="K17" s="1">
        <f>J16/J17</f>
        <v>0.85416666666666663</v>
      </c>
    </row>
    <row r="18" spans="1:11" x14ac:dyDescent="0.3">
      <c r="A18">
        <v>3</v>
      </c>
      <c r="B18">
        <v>2</v>
      </c>
      <c r="C18">
        <v>1</v>
      </c>
      <c r="D18">
        <v>6</v>
      </c>
      <c r="E18">
        <v>195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B730-096B-4848-BAE3-171096054C92}">
  <dimension ref="A1:D5"/>
  <sheetViews>
    <sheetView tabSelected="1" workbookViewId="0">
      <selection activeCell="A5" sqref="A5"/>
    </sheetView>
  </sheetViews>
  <sheetFormatPr defaultRowHeight="16.2" x14ac:dyDescent="0.3"/>
  <cols>
    <col min="1" max="2" width="9.109375" bestFit="1" customWidth="1"/>
    <col min="3" max="3" width="9" bestFit="1" customWidth="1"/>
  </cols>
  <sheetData>
    <row r="1" spans="1:4" x14ac:dyDescent="0.3">
      <c r="A1">
        <v>86.81</v>
      </c>
      <c r="B1">
        <v>86.11</v>
      </c>
      <c r="C1">
        <v>85.65</v>
      </c>
      <c r="D1">
        <v>85.42</v>
      </c>
    </row>
    <row r="2" spans="1:4" x14ac:dyDescent="0.3">
      <c r="A2">
        <v>0.11650000000000001</v>
      </c>
      <c r="B2">
        <v>7.6999999999999999E-2</v>
      </c>
      <c r="C2">
        <v>4.4499999999999998E-2</v>
      </c>
      <c r="D2">
        <v>1.44E-2</v>
      </c>
    </row>
    <row r="3" spans="1:4" x14ac:dyDescent="0.3">
      <c r="A3">
        <f>A2-B2</f>
        <v>3.9500000000000007E-2</v>
      </c>
      <c r="B3">
        <f>B2-C2</f>
        <v>3.2500000000000001E-2</v>
      </c>
      <c r="C3">
        <f>C2-D2</f>
        <v>3.0099999999999998E-2</v>
      </c>
    </row>
    <row r="4" spans="1:4" x14ac:dyDescent="0.3">
      <c r="A4">
        <f>A1-B1</f>
        <v>0.70000000000000284</v>
      </c>
      <c r="B4">
        <f>B1-C1</f>
        <v>0.45999999999999375</v>
      </c>
      <c r="C4">
        <f>C1-D1</f>
        <v>0.23000000000000398</v>
      </c>
    </row>
    <row r="5" spans="1:4" x14ac:dyDescent="0.3">
      <c r="A5" s="3">
        <f>A4/A3</f>
        <v>17.721518987341842</v>
      </c>
      <c r="B5" s="3">
        <f>B4/B3</f>
        <v>14.153846153845961</v>
      </c>
      <c r="C5" s="3">
        <f>C4/C3</f>
        <v>7.6411960132891688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1640695424.2473073</vt:lpstr>
      <vt:lpstr>1640697197.9246323</vt:lpstr>
      <vt:lpstr>1640699328.4760685</vt:lpstr>
      <vt:lpstr>1640722879.2455149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陳正勳</dc:creator>
  <cp:lastModifiedBy>CHENG HSUN CHEN</cp:lastModifiedBy>
  <dcterms:created xsi:type="dcterms:W3CDTF">2022-01-05T02:51:30Z</dcterms:created>
  <dcterms:modified xsi:type="dcterms:W3CDTF">2022-01-05T13:59:57Z</dcterms:modified>
</cp:coreProperties>
</file>