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w0896\Desktop\108-112直升名冊\2-108-112缺額及備取人數\"/>
    </mc:Choice>
  </mc:AlternateContent>
  <bookViews>
    <workbookView xWindow="0" yWindow="0" windowWidth="28800" windowHeight="12285"/>
  </bookViews>
  <sheets>
    <sheet name="工作表1" sheetId="1" r:id="rId1"/>
  </sheets>
  <definedNames>
    <definedName name="_xlnm._FilterDatabase" localSheetId="0" hidden="1">工作表1!$A$4:$M$269</definedName>
    <definedName name="_xlnm.Print_Titles" localSheetId="0">工作表1!$3:$4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D268" i="1" l="1"/>
  <c r="D267" i="1"/>
  <c r="D265" i="1"/>
  <c r="D264" i="1"/>
  <c r="D262" i="1"/>
  <c r="D258" i="1"/>
  <c r="D259" i="1"/>
  <c r="D257" i="1"/>
  <c r="D254" i="1"/>
  <c r="D255" i="1"/>
  <c r="D250" i="1"/>
  <c r="D251" i="1"/>
  <c r="D249" i="1"/>
  <c r="D246" i="1"/>
  <c r="D247" i="1"/>
  <c r="D245" i="1"/>
  <c r="D243" i="1"/>
  <c r="D242" i="1"/>
  <c r="D239" i="1"/>
  <c r="D240" i="1"/>
  <c r="D237" i="1"/>
  <c r="D234" i="1"/>
  <c r="D233" i="1"/>
  <c r="D230" i="1"/>
  <c r="D231" i="1"/>
  <c r="D229" i="1"/>
  <c r="D227" i="1"/>
  <c r="D226" i="1"/>
  <c r="D225" i="1"/>
  <c r="D221" i="1"/>
  <c r="D222" i="1"/>
  <c r="D215" i="1"/>
  <c r="D210" i="1"/>
  <c r="D207" i="1"/>
  <c r="D206" i="1"/>
  <c r="D202" i="1"/>
  <c r="D200" i="1"/>
  <c r="D199" i="1"/>
  <c r="D192" i="1"/>
  <c r="D193" i="1"/>
  <c r="D194" i="1"/>
  <c r="D191" i="1"/>
  <c r="D186" i="1"/>
  <c r="D187" i="1"/>
  <c r="D188" i="1"/>
  <c r="D185" i="1"/>
  <c r="D181" i="1"/>
  <c r="D182" i="1"/>
  <c r="D180" i="1"/>
  <c r="D177" i="1"/>
  <c r="D176" i="1"/>
  <c r="E176" i="1"/>
  <c r="D173" i="1"/>
  <c r="D171" i="1"/>
  <c r="D164" i="1"/>
  <c r="D165" i="1"/>
  <c r="D166" i="1"/>
  <c r="D162" i="1"/>
  <c r="D151" i="1"/>
  <c r="D152" i="1"/>
  <c r="D153" i="1"/>
  <c r="D149" i="1"/>
  <c r="D140" i="1"/>
  <c r="D141" i="1"/>
  <c r="D142" i="1"/>
  <c r="D137" i="1"/>
  <c r="D135" i="1"/>
  <c r="D132" i="1"/>
  <c r="D133" i="1"/>
  <c r="D131" i="1"/>
  <c r="D127" i="1"/>
  <c r="D123" i="1"/>
  <c r="D124" i="1"/>
  <c r="D122" i="1"/>
  <c r="D120" i="1"/>
  <c r="D119" i="1"/>
  <c r="D115" i="1"/>
  <c r="D116" i="1"/>
  <c r="D117" i="1"/>
  <c r="D114" i="1"/>
  <c r="D111" i="1"/>
  <c r="D110" i="1"/>
  <c r="D106" i="1"/>
  <c r="D107" i="1"/>
  <c r="D108" i="1"/>
  <c r="D105" i="1"/>
  <c r="D102" i="1"/>
  <c r="D101" i="1"/>
  <c r="D97" i="1"/>
  <c r="D96" i="1"/>
  <c r="D92" i="1"/>
  <c r="D90" i="1"/>
  <c r="D89" i="1"/>
  <c r="D86" i="1"/>
  <c r="D87" i="1"/>
  <c r="D85" i="1"/>
  <c r="D83" i="1"/>
  <c r="D82" i="1"/>
  <c r="D80" i="1"/>
  <c r="D77" i="1"/>
  <c r="D76" i="1"/>
  <c r="D73" i="1"/>
  <c r="D74" i="1"/>
  <c r="D72" i="1"/>
  <c r="D67" i="1"/>
  <c r="D68" i="1"/>
  <c r="D65" i="1"/>
  <c r="D63" i="1"/>
  <c r="D62" i="1"/>
  <c r="D58" i="1"/>
  <c r="D55" i="1"/>
  <c r="D56" i="1"/>
  <c r="D57" i="1"/>
  <c r="D54" i="1"/>
  <c r="D51" i="1"/>
  <c r="D47" i="1"/>
  <c r="D42" i="1"/>
  <c r="D43" i="1"/>
  <c r="D41" i="1"/>
  <c r="D39" i="1"/>
  <c r="D37" i="1"/>
  <c r="D33" i="1"/>
  <c r="D30" i="1"/>
  <c r="D29" i="1"/>
  <c r="D27" i="1"/>
  <c r="D24" i="1"/>
  <c r="D23" i="1"/>
  <c r="D20" i="1"/>
  <c r="D21" i="1"/>
  <c r="D19" i="1"/>
  <c r="D16" i="1"/>
  <c r="D17" i="1"/>
  <c r="D13" i="1"/>
  <c r="D12" i="1"/>
  <c r="D10" i="1"/>
  <c r="D6" i="1"/>
  <c r="D5" i="1"/>
  <c r="E268" i="1" l="1"/>
  <c r="E267" i="1"/>
  <c r="E265" i="1"/>
  <c r="E264" i="1"/>
  <c r="E262" i="1"/>
  <c r="E258" i="1"/>
  <c r="E259" i="1"/>
  <c r="E257" i="1"/>
  <c r="E254" i="1"/>
  <c r="E255" i="1"/>
  <c r="E250" i="1"/>
  <c r="E251" i="1"/>
  <c r="E249" i="1"/>
  <c r="E246" i="1"/>
  <c r="E247" i="1"/>
  <c r="E245" i="1"/>
  <c r="E243" i="1"/>
  <c r="E242" i="1"/>
  <c r="E239" i="1"/>
  <c r="E240" i="1"/>
  <c r="E237" i="1"/>
  <c r="E234" i="1"/>
  <c r="E233" i="1"/>
  <c r="E231" i="1"/>
  <c r="E230" i="1"/>
  <c r="E226" i="1"/>
  <c r="E227" i="1"/>
  <c r="E225" i="1"/>
  <c r="E221" i="1"/>
  <c r="E222" i="1"/>
  <c r="E215" i="1"/>
  <c r="E210" i="1"/>
  <c r="E207" i="1"/>
  <c r="E206" i="1"/>
  <c r="E200" i="1"/>
  <c r="E199" i="1"/>
  <c r="E192" i="1"/>
  <c r="E193" i="1"/>
  <c r="E194" i="1"/>
  <c r="E191" i="1"/>
  <c r="E186" i="1"/>
  <c r="E187" i="1"/>
  <c r="E188" i="1"/>
  <c r="E182" i="1"/>
  <c r="E185" i="1"/>
  <c r="E180" i="1"/>
  <c r="E177" i="1"/>
  <c r="E173" i="1"/>
  <c r="E171" i="1"/>
  <c r="E164" i="1"/>
  <c r="E165" i="1"/>
  <c r="E166" i="1"/>
  <c r="E162" i="1"/>
  <c r="E151" i="1"/>
  <c r="E152" i="1"/>
  <c r="E153" i="1"/>
  <c r="E149" i="1"/>
  <c r="E140" i="1"/>
  <c r="E141" i="1"/>
  <c r="E142" i="1"/>
  <c r="E137" i="1"/>
  <c r="E135" i="1"/>
  <c r="E132" i="1"/>
  <c r="E133" i="1"/>
  <c r="E127" i="1"/>
  <c r="E123" i="1"/>
  <c r="E124" i="1"/>
  <c r="E122" i="1"/>
  <c r="E120" i="1"/>
  <c r="E119" i="1"/>
  <c r="E115" i="1"/>
  <c r="E116" i="1"/>
  <c r="E117" i="1"/>
  <c r="E114" i="1"/>
  <c r="E111" i="1"/>
  <c r="E110" i="1"/>
  <c r="E106" i="1"/>
  <c r="E107" i="1"/>
  <c r="E108" i="1"/>
  <c r="E105" i="1"/>
  <c r="E102" i="1"/>
  <c r="E101" i="1"/>
  <c r="E97" i="1"/>
  <c r="E96" i="1"/>
  <c r="E92" i="1"/>
  <c r="E90" i="1"/>
  <c r="E89" i="1"/>
  <c r="E86" i="1"/>
  <c r="E87" i="1"/>
  <c r="E85" i="1"/>
  <c r="E83" i="1"/>
  <c r="E80" i="1"/>
  <c r="E77" i="1"/>
  <c r="E76" i="1"/>
  <c r="E73" i="1"/>
  <c r="E74" i="1"/>
  <c r="E67" i="1"/>
  <c r="E68" i="1"/>
  <c r="E65" i="1"/>
  <c r="E63" i="1"/>
  <c r="E62" i="1"/>
  <c r="E55" i="1"/>
  <c r="E56" i="1"/>
  <c r="E57" i="1"/>
  <c r="E58" i="1"/>
  <c r="E54" i="1"/>
  <c r="E51" i="1"/>
  <c r="E47" i="1"/>
  <c r="E42" i="1"/>
  <c r="E43" i="1"/>
  <c r="E41" i="1"/>
  <c r="E39" i="1"/>
  <c r="E37" i="1"/>
  <c r="E33" i="1"/>
  <c r="E30" i="1"/>
  <c r="E29" i="1"/>
  <c r="E27" i="1"/>
  <c r="E24" i="1"/>
  <c r="E23" i="1"/>
  <c r="E20" i="1"/>
  <c r="E21" i="1"/>
  <c r="E19" i="1"/>
  <c r="E16" i="1"/>
  <c r="E17" i="1"/>
  <c r="E13" i="1"/>
  <c r="E12" i="1"/>
  <c r="E10" i="1"/>
  <c r="E6" i="1"/>
  <c r="E5" i="1"/>
</calcChain>
</file>

<file path=xl/sharedStrings.xml><?xml version="1.0" encoding="utf-8"?>
<sst xmlns="http://schemas.openxmlformats.org/spreadsheetml/2006/main" count="646" uniqueCount="391">
  <si>
    <t>行政區</t>
  </si>
  <si>
    <t>次分區</t>
  </si>
  <si>
    <t>幼兒園名稱</t>
  </si>
  <si>
    <t>等候備取人數</t>
  </si>
  <si>
    <t>2歲專班缺額</t>
  </si>
  <si>
    <t>3-5歲班</t>
  </si>
  <si>
    <t>2歲專班</t>
  </si>
  <si>
    <t>松山區</t>
  </si>
  <si>
    <t>三民次分區</t>
  </si>
  <si>
    <t>臺北市松山區民權國民小學附設幼兒園</t>
  </si>
  <si>
    <t>臺北市松山區三民國民小學附設幼兒園</t>
  </si>
  <si>
    <t>-</t>
  </si>
  <si>
    <t>經國三民非營利幼兒園</t>
  </si>
  <si>
    <t>民生非營利幼兒園</t>
  </si>
  <si>
    <t>三民次分區小計</t>
  </si>
  <si>
    <t>中崙次分區</t>
  </si>
  <si>
    <t>臺北市松山區敦化國民小學附設幼兒園</t>
  </si>
  <si>
    <t>中崙次分區小計</t>
  </si>
  <si>
    <t>本鎮次分區</t>
  </si>
  <si>
    <t>臺北市松山區松山國民小學附設幼兒園</t>
  </si>
  <si>
    <t>臺北市松山區健康國民小學附設幼兒園</t>
  </si>
  <si>
    <t>本鎮次分區小計</t>
  </si>
  <si>
    <t>東社次分區</t>
  </si>
  <si>
    <t>臺北市松山區西松國民小學附設幼兒園</t>
  </si>
  <si>
    <t>臺北市松山區民族國民小學附設幼兒園</t>
  </si>
  <si>
    <t>臺北市立松山幼兒園</t>
  </si>
  <si>
    <t>東社次分區小計</t>
  </si>
  <si>
    <t>信義區</t>
  </si>
  <si>
    <t>三張犁次分區</t>
  </si>
  <si>
    <t>臺北市信義區光復國民小學附設幼兒園</t>
  </si>
  <si>
    <t>臺北市信義區博愛國民小學附設幼兒園</t>
  </si>
  <si>
    <t>臺北市立信義幼兒園</t>
  </si>
  <si>
    <t>三張犂次分區小計</t>
  </si>
  <si>
    <t>五分埔次分區</t>
  </si>
  <si>
    <t>臺北市信義區興雅國民小學附設幼兒園</t>
  </si>
  <si>
    <t>臺北市信義區雙永國民小學附設幼兒園</t>
  </si>
  <si>
    <t>吉中非營利幼兒園</t>
  </si>
  <si>
    <t>五分埔次分區小計</t>
  </si>
  <si>
    <t>六張犁次分區</t>
  </si>
  <si>
    <t>臺北市信義區三興國民小學附設幼兒園</t>
  </si>
  <si>
    <t>六張犁次分區小計</t>
  </si>
  <si>
    <t>吳興次分區</t>
  </si>
  <si>
    <t>臺北市信義區信義國民小學附設幼兒園</t>
  </si>
  <si>
    <t>臺北市信義區吳興國民小學附設幼兒園</t>
  </si>
  <si>
    <t>信中非營利幼兒園</t>
  </si>
  <si>
    <t>吳興次分區小計</t>
  </si>
  <si>
    <t>福德次分區</t>
  </si>
  <si>
    <t>臺北市信義區福德國民小學附設幼兒園</t>
  </si>
  <si>
    <t>瑠公非營利幼兒園</t>
  </si>
  <si>
    <t>協祐非營利幼兒園</t>
  </si>
  <si>
    <t>福德次分區小計</t>
  </si>
  <si>
    <t>大安區</t>
  </si>
  <si>
    <t>安和次分區</t>
  </si>
  <si>
    <t>臺北市大安區仁愛國民小學附設幼兒園</t>
  </si>
  <si>
    <t>安和次分區小計</t>
  </si>
  <si>
    <t>和平次分區</t>
  </si>
  <si>
    <t>臺北市大安區新生國民小學附設幼兒園</t>
  </si>
  <si>
    <t>和平次分區小計</t>
  </si>
  <si>
    <t>臥龍次分區</t>
  </si>
  <si>
    <t>臺北市和平實驗國民小學附設幼兒園</t>
  </si>
  <si>
    <t>臺北市大安區大安國民小學附設幼兒園</t>
  </si>
  <si>
    <t>臺北市立大安幼兒園</t>
  </si>
  <si>
    <t>辛亥非營利幼兒園</t>
  </si>
  <si>
    <t>新安非營利幼兒園</t>
  </si>
  <si>
    <t>臥龍次分區小計</t>
  </si>
  <si>
    <t>新生次分區</t>
  </si>
  <si>
    <t>臺北市大安區幸安國民小學附設幼兒園</t>
  </si>
  <si>
    <t>正義非營利幼兒園</t>
  </si>
  <si>
    <t>懷中非營利幼兒園</t>
  </si>
  <si>
    <t>新生次分區小計</t>
  </si>
  <si>
    <t>瑞安次分區</t>
  </si>
  <si>
    <t>臺北市大安區建安國民小學附設幼兒園</t>
  </si>
  <si>
    <t>安東非營利幼兒園</t>
  </si>
  <si>
    <t>瑞安次分區小計</t>
  </si>
  <si>
    <t>學府次分區</t>
  </si>
  <si>
    <t>臺北市大安區龍安國民小學附設幼兒園</t>
  </si>
  <si>
    <t>臺北市大安區古亭國民小學附設幼兒園</t>
  </si>
  <si>
    <t>臺北市大安區銘傳國民小學附設幼兒園</t>
  </si>
  <si>
    <t>臺北市大安區公館國民小學附設幼兒園</t>
  </si>
  <si>
    <t>黃鸝鳥非營利幼兒園</t>
  </si>
  <si>
    <t>族中非營利幼兒園</t>
  </si>
  <si>
    <t>學府次分區小計</t>
  </si>
  <si>
    <t>中山區</t>
  </si>
  <si>
    <t>下埤頭次分區</t>
  </si>
  <si>
    <t>臺北市中山區大佳國民小學附設幼兒園</t>
  </si>
  <si>
    <t>臺北市中山區五常國民小學附設幼兒園</t>
  </si>
  <si>
    <t>下埤頭次分區小計</t>
  </si>
  <si>
    <t>大直次分區</t>
  </si>
  <si>
    <t>臺北市中山區大直國民小學附設幼兒園</t>
  </si>
  <si>
    <t>臺北市中山區永安國民小學附設幼兒園</t>
  </si>
  <si>
    <t>臺北市中山區濱江國民小學附設幼兒園</t>
  </si>
  <si>
    <t>臺北市立中山幼兒園</t>
  </si>
  <si>
    <t>濱江非營利幼兒園</t>
  </si>
  <si>
    <t>國防部大直非營利幼兒園</t>
  </si>
  <si>
    <t>大直次分區小計</t>
  </si>
  <si>
    <t>朱厝崙次分區</t>
  </si>
  <si>
    <t>臺北市中山區中正國民小學附設幼兒園</t>
  </si>
  <si>
    <t>臺北市中山區長安國民小學附設幼兒園</t>
  </si>
  <si>
    <t>臺北市中山區懷生國民小學附設幼兒園</t>
  </si>
  <si>
    <t>朱厝崙次分區小計</t>
  </si>
  <si>
    <t>長春次分區</t>
  </si>
  <si>
    <t>臺北市中山區長春國民小學附設幼兒園</t>
  </si>
  <si>
    <t>臺北市中山區吉林國民小學附設幼兒園</t>
  </si>
  <si>
    <t>臺北市立育航幼兒園</t>
  </si>
  <si>
    <t>長春次分區小計</t>
  </si>
  <si>
    <t>圓山次分區</t>
  </si>
  <si>
    <t>臺北市中山區中山國民小學附設幼兒園</t>
  </si>
  <si>
    <t>圓山次分區小計</t>
  </si>
  <si>
    <t>中正區</t>
  </si>
  <si>
    <t>古亭次分區</t>
  </si>
  <si>
    <t>臺北市中正區螢橋國民小學附設幼兒園</t>
  </si>
  <si>
    <t>臺北市中正區河堤國民小學附設幼兒園</t>
  </si>
  <si>
    <t>古亭次分區小計</t>
  </si>
  <si>
    <t>東門次分區</t>
  </si>
  <si>
    <t>臺北市中正區東門國民小學附設幼兒園</t>
  </si>
  <si>
    <t>臺北市中正區忠孝國民小學附設幼兒園</t>
  </si>
  <si>
    <t>臺北市立中正幼兒園</t>
  </si>
  <si>
    <t>東門次分區小計</t>
  </si>
  <si>
    <t>南門次分區</t>
  </si>
  <si>
    <t>臺北市中正區南門國民小學附設幼兒園</t>
  </si>
  <si>
    <t>臺北市中正區國語實驗國民小學附設幼兒園</t>
  </si>
  <si>
    <t>南門次分區小計</t>
  </si>
  <si>
    <t>城內次分區</t>
  </si>
  <si>
    <t>臺北市立大學附設實驗國民小學附設幼兒園</t>
  </si>
  <si>
    <t>城內次分區小計</t>
  </si>
  <si>
    <t>公館次分區</t>
  </si>
  <si>
    <t>螢橋非營利幼兒園</t>
  </si>
  <si>
    <t>公館次分區小計</t>
  </si>
  <si>
    <t>大龍次分區</t>
  </si>
  <si>
    <t>臺北市大同區大同國民小學附設幼兒園</t>
  </si>
  <si>
    <t>臺北市大同區大龍國民小學附設幼兒園</t>
  </si>
  <si>
    <t>蘭州非營利幼兒園</t>
  </si>
  <si>
    <t>明倫非營利幼兒園</t>
  </si>
  <si>
    <t>大龍次分區小計</t>
  </si>
  <si>
    <t>延平次分區</t>
  </si>
  <si>
    <t>臺北市大同區太平國民小學附設幼兒園</t>
  </si>
  <si>
    <t>臺北市大同區永樂國民小學附設幼兒園</t>
  </si>
  <si>
    <t>財政部關務署員工子女非營利幼兒園</t>
  </si>
  <si>
    <t>延平次分區小計</t>
  </si>
  <si>
    <t>臺北市大同區日新國民小學附設幼兒園</t>
  </si>
  <si>
    <t>臺北市大同區雙蓮國民小學附設幼兒園</t>
  </si>
  <si>
    <t>臺北市大同區蓬萊國民小學附設幼兒園</t>
  </si>
  <si>
    <t>臺北市立大同幼兒園</t>
  </si>
  <si>
    <t>建誠次分區小計</t>
  </si>
  <si>
    <t>蘭州次分區</t>
  </si>
  <si>
    <t>臺北市大同區延平國民小學附設幼兒園</t>
  </si>
  <si>
    <t>臺北市大同區大橋國民小學附設幼兒園</t>
  </si>
  <si>
    <t>大龍峒非營利幼兒園</t>
  </si>
  <si>
    <t>蘭州次分區小計</t>
  </si>
  <si>
    <t>萬華區</t>
  </si>
  <si>
    <t>大理次分區</t>
  </si>
  <si>
    <t>臺北市萬華區雙園國民小學附設幼兒園</t>
  </si>
  <si>
    <t>臺北市萬華區大理國民小學附設幼兒園</t>
  </si>
  <si>
    <t>臺北市萬華區華江國民小學附設幼兒園</t>
  </si>
  <si>
    <t>臺北市立南海實驗幼兒園</t>
  </si>
  <si>
    <t>西門次分區</t>
  </si>
  <si>
    <t>臺北市萬華區西門國民小學附設幼兒園</t>
  </si>
  <si>
    <t>臺北市萬華區福星國民小學附設幼兒園</t>
  </si>
  <si>
    <t>西園次分區</t>
  </si>
  <si>
    <t>臺北市萬華區東園國民小學附設幼兒園</t>
  </si>
  <si>
    <t>臺北市萬華區西園國民小學附設幼兒園</t>
  </si>
  <si>
    <t>臺北市萬華區萬大國民小學附設幼兒園</t>
  </si>
  <si>
    <t>雙中非營利幼兒園</t>
  </si>
  <si>
    <t>青年次分區</t>
  </si>
  <si>
    <t>臺北市萬華區新和國民小學附設幼兒園</t>
  </si>
  <si>
    <t>國興非營利幼兒園</t>
  </si>
  <si>
    <t>亭中非營利幼兒園</t>
  </si>
  <si>
    <t>龍山次分區</t>
  </si>
  <si>
    <t>臺北市萬華區老松國民小學附設幼兒園</t>
  </si>
  <si>
    <t>臺北市萬華區龍山國民小學附設幼兒園</t>
  </si>
  <si>
    <t>臺北市立萬華幼兒園</t>
  </si>
  <si>
    <t>文山區</t>
  </si>
  <si>
    <t>二格山次分區</t>
  </si>
  <si>
    <t>國立政治大學附設實驗國民小學附設幼兒園</t>
  </si>
  <si>
    <t>臺北市文山區指南實驗國民小學附設幼兒園</t>
  </si>
  <si>
    <t>臺北市文山區萬興國民小學附設幼兒園</t>
  </si>
  <si>
    <t>木柵次分區</t>
  </si>
  <si>
    <t>臺北市文山區木柵國民小學附設幼兒園</t>
  </si>
  <si>
    <t>臺北市文山區明道國民小學附設幼兒園</t>
  </si>
  <si>
    <t>臺北市文山區力行國民小學附設幼兒園</t>
  </si>
  <si>
    <t>臺北市立文山幼兒園</t>
  </si>
  <si>
    <t>樟新非營利幼兒園</t>
  </si>
  <si>
    <t>實踐非營利幼兒園</t>
  </si>
  <si>
    <t>永建非營利幼兒園</t>
  </si>
  <si>
    <t>實永非營利幼兒園(本園)</t>
  </si>
  <si>
    <t>實永非營利幼兒園(分班)</t>
  </si>
  <si>
    <t>景美次分區</t>
  </si>
  <si>
    <t>臺北市文山區景美國民小學附設幼兒園</t>
  </si>
  <si>
    <t>臺北市文山區武功國民小學附設幼兒園</t>
  </si>
  <si>
    <t>臺北市文山區溪口國民小學附設幼兒園</t>
  </si>
  <si>
    <t>臺北市文山區志清國民小學附設幼兒園</t>
  </si>
  <si>
    <t>臺北市文山區萬福國民小學附設幼兒園</t>
  </si>
  <si>
    <t>景新非營利幼兒園</t>
  </si>
  <si>
    <t>文修非營利幼兒園</t>
  </si>
  <si>
    <t>財政部員工子女非營利幼兒園</t>
  </si>
  <si>
    <t>陸軍司令部精勤員工子女非營利幼兒園</t>
  </si>
  <si>
    <t>萬芳次分區</t>
  </si>
  <si>
    <t>臺北市博嘉實驗國民小學附設幼兒園</t>
  </si>
  <si>
    <t>臺北市文山區萬芳國民小學附設幼兒園</t>
  </si>
  <si>
    <t>興隆次分區</t>
  </si>
  <si>
    <t>臺北市文山區興德國民小學附設幼兒園</t>
  </si>
  <si>
    <t>臺北市文山區興隆國民小學附設幼兒園</t>
  </si>
  <si>
    <t>臺北市文山區景興國民小學附設幼兒園</t>
  </si>
  <si>
    <t>臺北市文山區興華國民小學附設幼兒園</t>
  </si>
  <si>
    <t>臺北市文山區辛亥國民小學附設幼兒園</t>
  </si>
  <si>
    <t>景美非營利幼兒園</t>
  </si>
  <si>
    <t>興福非營利幼兒園</t>
  </si>
  <si>
    <t>興岩非營利幼兒園</t>
  </si>
  <si>
    <t>南港區</t>
  </si>
  <si>
    <t>三重埔次分區</t>
  </si>
  <si>
    <t>臺北市南港區南港國民小學附設幼兒園</t>
  </si>
  <si>
    <t>中研次分區</t>
  </si>
  <si>
    <t>臺北市南港區舊莊國民小學附設幼兒園</t>
  </si>
  <si>
    <t>胡適非營利幼兒園</t>
  </si>
  <si>
    <t>後山埤次分區</t>
  </si>
  <si>
    <t>臺北市南港區成德國民小學附設幼兒園</t>
  </si>
  <si>
    <t>臺北市南港區修德國民小學附設幼兒園</t>
  </si>
  <si>
    <t>港福非營利幼兒園</t>
  </si>
  <si>
    <t>新庄仔次分區</t>
  </si>
  <si>
    <t>臺北市南港區玉成國民小學附設幼兒園</t>
  </si>
  <si>
    <t>臺北市南港區東新國民小學附設幼兒園</t>
  </si>
  <si>
    <t>臺北市立南港幼兒園</t>
  </si>
  <si>
    <t>向陽非營利幼兒園</t>
  </si>
  <si>
    <t>內湖區</t>
  </si>
  <si>
    <t>西湖次分區</t>
  </si>
  <si>
    <t>臺北市內湖區內湖國民小學附設幼兒園</t>
  </si>
  <si>
    <t>臺北市內湖區西湖國民小學附設幼兒園</t>
  </si>
  <si>
    <t>臺北市內湖區麗山國民小學附設幼兒園</t>
  </si>
  <si>
    <t>臺北市內湖區文湖國民小學附設幼兒園</t>
  </si>
  <si>
    <t>西中非營利幼兒園</t>
  </si>
  <si>
    <t>東湖次分區</t>
  </si>
  <si>
    <t>臺北市內湖區東湖國民小學附設幼兒園</t>
  </si>
  <si>
    <t>臺北市內湖區明湖國民小學附設幼兒園</t>
  </si>
  <si>
    <t>臺北市內湖區南湖國民小學附設幼兒園</t>
  </si>
  <si>
    <t>臺北市內湖區麗湖國民小學附設幼兒園</t>
  </si>
  <si>
    <t>新東湖非營利幼兒園</t>
  </si>
  <si>
    <t>康寧非營利幼兒園</t>
  </si>
  <si>
    <t>東中非營利幼兒園</t>
  </si>
  <si>
    <t>金龍次分區</t>
  </si>
  <si>
    <t>臺北市內湖區碧湖國民小學附設幼兒園</t>
  </si>
  <si>
    <t>臺北市內湖區大湖國民小學附設幼兒園</t>
  </si>
  <si>
    <t>洲尾次分區</t>
  </si>
  <si>
    <t>臺北市內湖區潭美國民小學附設幼兒園</t>
  </si>
  <si>
    <t>妙善非營利幼兒園(本園)</t>
  </si>
  <si>
    <t>妙善非營利幼兒園(分班)</t>
  </si>
  <si>
    <t>紫陽次分區</t>
  </si>
  <si>
    <t>臺北市內湖區康寧國民小學附設幼兒園</t>
  </si>
  <si>
    <t>臺北市立內湖幼兒園</t>
  </si>
  <si>
    <t>星雲非營利幼兒園</t>
  </si>
  <si>
    <t>灣仔次分區</t>
  </si>
  <si>
    <t>臺北市內湖區新湖國民小學附設幼兒園</t>
  </si>
  <si>
    <t>三民亦禮非營利幼兒園</t>
  </si>
  <si>
    <t>石壁潭非營利幼兒園</t>
  </si>
  <si>
    <t>湖美非營利幼兒園</t>
  </si>
  <si>
    <t>士林區</t>
  </si>
  <si>
    <t>天母次分區</t>
  </si>
  <si>
    <t>臺北市士林區士東國民小學附設幼兒園</t>
  </si>
  <si>
    <t>三玉非營利幼兒園</t>
  </si>
  <si>
    <t>天母非營利幼兒園</t>
  </si>
  <si>
    <t>新三玉非營利幼兒園</t>
  </si>
  <si>
    <t>社子次分區</t>
  </si>
  <si>
    <t>臺北市士林區社子國民小學附設幼兒園</t>
  </si>
  <si>
    <t>臺北市士林區富安國民小學附設幼兒園</t>
  </si>
  <si>
    <t>臺北市士林區葫蘆國民小學附設幼兒園</t>
  </si>
  <si>
    <t>葫蘆非營利幼兒園</t>
  </si>
  <si>
    <t>芝山岩次分區</t>
  </si>
  <si>
    <t>臺北市士林區雨聲國民小學附設幼兒園</t>
  </si>
  <si>
    <t>臺北市士林區雨農國民小學附設幼兒園</t>
  </si>
  <si>
    <t>臺北市士林區芝山國民小學附設幼兒園</t>
  </si>
  <si>
    <t>後港次分區</t>
  </si>
  <si>
    <t>臺北市士林區劍潭國民小學附設幼兒園</t>
  </si>
  <si>
    <t>臺北市士林區百齡國民小學附設幼兒園</t>
  </si>
  <si>
    <t>臺北市立士林幼兒園</t>
  </si>
  <si>
    <t>街上次分區</t>
  </si>
  <si>
    <t>臺北市士林區士林國民小學附設幼兒園</t>
  </si>
  <si>
    <t>臺北市士林區福林國民小學附設幼兒園</t>
  </si>
  <si>
    <t>泰北非營利幼兒園</t>
  </si>
  <si>
    <t>陽明山次分區</t>
  </si>
  <si>
    <t>臺北市士林區陽明山國民小學附設幼兒園</t>
  </si>
  <si>
    <t>臺北市溪山實驗國民小學附設幼兒園</t>
  </si>
  <si>
    <t>臺北市士林區平等國民小學附設幼兒園</t>
  </si>
  <si>
    <t>臺北市士林區雙溪國民小學附設幼兒園</t>
  </si>
  <si>
    <t>蘭雅次分區</t>
  </si>
  <si>
    <t>臺北市士林區文昌國民小學附設幼兒園</t>
  </si>
  <si>
    <t>臺北市士林區蘭雅國民小學附設幼兒園</t>
  </si>
  <si>
    <t>北投區</t>
  </si>
  <si>
    <t>大屯次分區</t>
  </si>
  <si>
    <t>臺北市北投區大屯國民小學附設幼兒園</t>
  </si>
  <si>
    <t>臺北市北投區義方國民小學附設幼兒園</t>
  </si>
  <si>
    <t>臺北市北投區文化國民小學附設幼兒園</t>
  </si>
  <si>
    <t>石牌次分區</t>
  </si>
  <si>
    <t>臺北市立北投幼兒園</t>
  </si>
  <si>
    <t>臺北市北投區文林國民小學附設幼兒園</t>
  </si>
  <si>
    <t>臺北市北投區明德國民小學附設幼兒園</t>
  </si>
  <si>
    <t>唭哩岸次分區</t>
  </si>
  <si>
    <t>吉利非營利幼兒園</t>
  </si>
  <si>
    <t>臺北市北投區石牌國民小學附設幼兒園</t>
  </si>
  <si>
    <t>臺北市北投區立農國民小學附設幼兒園</t>
  </si>
  <si>
    <t>臺北市湖田實驗國民小學附設幼兒園</t>
  </si>
  <si>
    <t>臺北市泉源實驗國民小學附設幼兒園</t>
  </si>
  <si>
    <t>臺北市北投區湖山國民小學附設幼兒園</t>
  </si>
  <si>
    <t>陽明山次分區小計</t>
  </si>
  <si>
    <t>新北投次分區</t>
  </si>
  <si>
    <t>北溫非營利幼兒園</t>
  </si>
  <si>
    <t>臺北市北投區逸仙國民小學附設幼兒園</t>
  </si>
  <si>
    <t>新北投次分區小計</t>
  </si>
  <si>
    <t>舊北投次分區</t>
  </si>
  <si>
    <t>臺北市北投區北投國民小學附設幼兒園</t>
  </si>
  <si>
    <t>臺北市北投區清江國民小學附設幼兒園</t>
  </si>
  <si>
    <t>舊北投次分區小計</t>
  </si>
  <si>
    <t>關渡次分區</t>
  </si>
  <si>
    <t>臺北市北投區關渡國民小學附設幼兒園</t>
  </si>
  <si>
    <t>臺北市北投區桃源國民小學附設幼兒園</t>
  </si>
  <si>
    <t>關渡次分區小計</t>
  </si>
  <si>
    <t>建誠次分區</t>
    <phoneticPr fontId="1" type="noConversion"/>
  </si>
  <si>
    <t>大理次分區小計</t>
    <phoneticPr fontId="1" type="noConversion"/>
  </si>
  <si>
    <t>西門次分區小計</t>
    <phoneticPr fontId="1" type="noConversion"/>
  </si>
  <si>
    <t>西園次分區小計</t>
    <phoneticPr fontId="1" type="noConversion"/>
  </si>
  <si>
    <t>青年次分區小計</t>
    <phoneticPr fontId="1" type="noConversion"/>
  </si>
  <si>
    <t>龍山次分區小計</t>
    <phoneticPr fontId="1" type="noConversion"/>
  </si>
  <si>
    <t>二格山次分區小計</t>
    <phoneticPr fontId="1" type="noConversion"/>
  </si>
  <si>
    <t>木柵次分區小計</t>
    <phoneticPr fontId="1" type="noConversion"/>
  </si>
  <si>
    <t>景美次分區小計</t>
    <phoneticPr fontId="1" type="noConversion"/>
  </si>
  <si>
    <t>萬芳次分區小計</t>
    <phoneticPr fontId="1" type="noConversion"/>
  </si>
  <si>
    <t>興隆次分區小計</t>
    <phoneticPr fontId="1" type="noConversion"/>
  </si>
  <si>
    <t>三重埔次分區小計</t>
    <phoneticPr fontId="1" type="noConversion"/>
  </si>
  <si>
    <t>中研次分區小計</t>
    <phoneticPr fontId="1" type="noConversion"/>
  </si>
  <si>
    <t>後山埤次分區小計</t>
    <phoneticPr fontId="1" type="noConversion"/>
  </si>
  <si>
    <t>新庄仔次分區小計</t>
    <phoneticPr fontId="1" type="noConversion"/>
  </si>
  <si>
    <t>西湖次分區小計</t>
    <phoneticPr fontId="1" type="noConversion"/>
  </si>
  <si>
    <t>東湖次分區小計</t>
    <phoneticPr fontId="1" type="noConversion"/>
  </si>
  <si>
    <t>灣仔次分區小計</t>
    <phoneticPr fontId="1" type="noConversion"/>
  </si>
  <si>
    <t>紫陽次分區小計</t>
    <phoneticPr fontId="1" type="noConversion"/>
  </si>
  <si>
    <t>金龍次分區小計</t>
    <phoneticPr fontId="1" type="noConversion"/>
  </si>
  <si>
    <t>洲尾次分區小計</t>
    <phoneticPr fontId="1" type="noConversion"/>
  </si>
  <si>
    <t>天母次分區小計</t>
    <phoneticPr fontId="1" type="noConversion"/>
  </si>
  <si>
    <t>社子次分區小計</t>
    <phoneticPr fontId="1" type="noConversion"/>
  </si>
  <si>
    <t>芝山岩次分區小計</t>
    <phoneticPr fontId="1" type="noConversion"/>
  </si>
  <si>
    <t>後港次分區小計</t>
    <phoneticPr fontId="1" type="noConversion"/>
  </si>
  <si>
    <t>街上次分區小計</t>
    <phoneticPr fontId="1" type="noConversion"/>
  </si>
  <si>
    <t>陽明山次分區小計</t>
    <phoneticPr fontId="1" type="noConversion"/>
  </si>
  <si>
    <t>蘭雅次分區小計</t>
    <phoneticPr fontId="1" type="noConversion"/>
  </si>
  <si>
    <t>陽明山次分區</t>
    <phoneticPr fontId="1" type="noConversion"/>
  </si>
  <si>
    <t>唭哩岸次分區小計</t>
    <phoneticPr fontId="1" type="noConversion"/>
  </si>
  <si>
    <t>大屯次分區小計</t>
    <phoneticPr fontId="1" type="noConversion"/>
  </si>
  <si>
    <t>石牌次分區小計</t>
    <phoneticPr fontId="1" type="noConversion"/>
  </si>
  <si>
    <t>班型</t>
    <phoneticPr fontId="1" type="noConversion"/>
  </si>
  <si>
    <t>3-5歲班</t>
    <phoneticPr fontId="1" type="noConversion"/>
  </si>
  <si>
    <t>2歲專班</t>
    <phoneticPr fontId="1" type="noConversion"/>
  </si>
  <si>
    <t>2歲班設置</t>
    <phoneticPr fontId="1" type="noConversion"/>
  </si>
  <si>
    <t>3-5歲班設置</t>
    <phoneticPr fontId="1" type="noConversion"/>
  </si>
  <si>
    <t>臺北市立松山幼兒園</t>
    <phoneticPr fontId="1" type="noConversion"/>
  </si>
  <si>
    <t>臺北市立信義幼兒園</t>
    <phoneticPr fontId="1" type="noConversion"/>
  </si>
  <si>
    <t>臺北市信義區雙永國民小學附設幼兒園</t>
    <phoneticPr fontId="1" type="noConversion"/>
  </si>
  <si>
    <t>臺北市立大安幼兒園</t>
    <phoneticPr fontId="1" type="noConversion"/>
  </si>
  <si>
    <t>國立臺北教育大學附設實驗國民小學附設幼兒園</t>
    <phoneticPr fontId="1" type="noConversion"/>
  </si>
  <si>
    <t>臺北市立中山幼兒園</t>
    <phoneticPr fontId="1" type="noConversion"/>
  </si>
  <si>
    <t>臺北市立育航幼兒園</t>
    <phoneticPr fontId="1" type="noConversion"/>
  </si>
  <si>
    <t>臺北市立大學附設實驗國民小學附設幼兒園</t>
    <phoneticPr fontId="1" type="noConversion"/>
  </si>
  <si>
    <t>臺北市立中正幼兒園</t>
    <phoneticPr fontId="1" type="noConversion"/>
  </si>
  <si>
    <t>臺北市立大同幼兒園</t>
    <phoneticPr fontId="1" type="noConversion"/>
  </si>
  <si>
    <t>臺北市立萬華幼兒園</t>
    <phoneticPr fontId="1" type="noConversion"/>
  </si>
  <si>
    <t>臺北市立南海實驗幼兒園</t>
    <phoneticPr fontId="1" type="noConversion"/>
  </si>
  <si>
    <t>臺北市立文山幼兒園</t>
    <phoneticPr fontId="1" type="noConversion"/>
  </si>
  <si>
    <t>國立政治大學附設實驗國民小學附設幼兒園</t>
    <phoneticPr fontId="1" type="noConversion"/>
  </si>
  <si>
    <t>臺北市文山區指南國民小學附設幼兒園</t>
  </si>
  <si>
    <t>臺北市立南港幼兒園</t>
    <phoneticPr fontId="1" type="noConversion"/>
  </si>
  <si>
    <t>臺北市立內湖幼兒園</t>
    <phoneticPr fontId="1" type="noConversion"/>
  </si>
  <si>
    <t>臺北市立士林幼兒園</t>
    <phoneticPr fontId="1" type="noConversion"/>
  </si>
  <si>
    <t>臺北市士林區溪山國民小學附設幼兒園</t>
  </si>
  <si>
    <t>臺北市立北投幼兒園</t>
    <phoneticPr fontId="1" type="noConversion"/>
  </si>
  <si>
    <t>-</t>
    <phoneticPr fontId="1" type="noConversion"/>
  </si>
  <si>
    <t>大同區</t>
    <phoneticPr fontId="1" type="noConversion"/>
  </si>
  <si>
    <t>112.11.06更新</t>
    <phoneticPr fontId="1" type="noConversion"/>
  </si>
  <si>
    <t>國立臺北教育大學附設實驗國民小學附設幼兒園</t>
    <phoneticPr fontId="1" type="noConversion"/>
  </si>
  <si>
    <t>-</t>
    <phoneticPr fontId="1" type="noConversion"/>
  </si>
  <si>
    <t>11      (3歲8、4歲3)</t>
    <phoneticPr fontId="1" type="noConversion"/>
  </si>
  <si>
    <t>2      (4歲2)</t>
    <phoneticPr fontId="1" type="noConversion"/>
  </si>
  <si>
    <t>0</t>
    <phoneticPr fontId="1" type="noConversion"/>
  </si>
  <si>
    <t>3      (3歲3)</t>
    <phoneticPr fontId="1" type="noConversion"/>
  </si>
  <si>
    <t>2      (3歲2)</t>
    <phoneticPr fontId="1" type="noConversion"/>
  </si>
  <si>
    <t>2</t>
    <phoneticPr fontId="1" type="noConversion"/>
  </si>
  <si>
    <t>0</t>
    <phoneticPr fontId="1" type="noConversion"/>
  </si>
  <si>
    <t>26</t>
    <phoneticPr fontId="1" type="noConversion"/>
  </si>
  <si>
    <t>8</t>
    <phoneticPr fontId="1" type="noConversion"/>
  </si>
  <si>
    <t>3</t>
    <phoneticPr fontId="1" type="noConversion"/>
  </si>
  <si>
    <t>4</t>
    <phoneticPr fontId="1" type="noConversion"/>
  </si>
  <si>
    <t>0</t>
    <phoneticPr fontId="1" type="noConversion"/>
  </si>
  <si>
    <t>缺額</t>
    <phoneticPr fontId="1" type="noConversion"/>
  </si>
  <si>
    <t>3-5歲班缺額</t>
    <phoneticPr fontId="1" type="noConversion"/>
  </si>
  <si>
    <t>112學年度公共化幼兒園缺額及備取情況一覽表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</si>
</sst>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C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9E7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10" fillId="0" borderId="31" xfId="0" applyNumberFormat="1" applyFont="1" applyBorder="1" applyAlignment="1">
      <alignment horizontal="left" vertical="center" wrapText="1"/>
    </xf>
    <xf numFmtId="176" fontId="10" fillId="0" borderId="31" xfId="0" applyNumberFormat="1" applyFont="1" applyBorder="1" applyAlignment="1">
      <alignment horizontal="center" vertical="center" wrapText="1"/>
    </xf>
    <xf numFmtId="177" fontId="10" fillId="0" borderId="31" xfId="0" applyNumberFormat="1" applyFont="1" applyBorder="1" applyAlignment="1">
      <alignment horizontal="center" vertical="center" wrapText="1"/>
    </xf>
    <xf numFmtId="49" fontId="10" fillId="0" borderId="32" xfId="0" applyNumberFormat="1" applyFont="1" applyBorder="1" applyAlignment="1">
      <alignment horizontal="left" vertical="center" wrapText="1"/>
    </xf>
    <xf numFmtId="0" fontId="10" fillId="0" borderId="32" xfId="0" applyNumberFormat="1" applyFont="1" applyBorder="1" applyAlignment="1">
      <alignment horizontal="center" vertical="center" wrapText="1"/>
    </xf>
    <xf numFmtId="177" fontId="10" fillId="0" borderId="32" xfId="0" applyNumberFormat="1" applyFont="1" applyBorder="1" applyAlignment="1">
      <alignment horizontal="center" vertical="center" wrapText="1"/>
    </xf>
    <xf numFmtId="176" fontId="10" fillId="0" borderId="32" xfId="0" applyNumberFormat="1" applyFont="1" applyBorder="1" applyAlignment="1">
      <alignment horizontal="center" vertical="center" wrapText="1"/>
    </xf>
    <xf numFmtId="49" fontId="10" fillId="0" borderId="33" xfId="0" applyNumberFormat="1" applyFont="1" applyBorder="1" applyAlignment="1">
      <alignment horizontal="left" vertical="center" wrapText="1"/>
    </xf>
    <xf numFmtId="177" fontId="10" fillId="0" borderId="33" xfId="0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left" vertical="center" wrapText="1"/>
    </xf>
    <xf numFmtId="49" fontId="10" fillId="0" borderId="32" xfId="0" applyNumberFormat="1" applyFont="1" applyFill="1" applyBorder="1" applyAlignment="1">
      <alignment horizontal="left" vertical="center" wrapText="1"/>
    </xf>
    <xf numFmtId="49" fontId="11" fillId="0" borderId="32" xfId="0" applyNumberFormat="1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5" borderId="14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 vertical="center" wrapText="1"/>
    </xf>
    <xf numFmtId="49" fontId="3" fillId="5" borderId="27" xfId="0" applyNumberFormat="1" applyFont="1" applyFill="1" applyBorder="1" applyAlignment="1">
      <alignment horizontal="center" vertical="center" wrapText="1"/>
    </xf>
    <xf numFmtId="49" fontId="3" fillId="5" borderId="14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2" fillId="3" borderId="4" xfId="0" applyNumberFormat="1" applyFont="1" applyFill="1" applyBorder="1" applyAlignment="1">
      <alignment horizontal="center" vertical="center" wrapText="1"/>
    </xf>
    <xf numFmtId="177" fontId="2" fillId="3" borderId="7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26" xfId="0" applyNumberFormat="1" applyFont="1" applyFill="1" applyBorder="1" applyAlignment="1">
      <alignment horizontal="center" vertical="center" wrapText="1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9"/>
  <sheetViews>
    <sheetView tabSelected="1" zoomScale="95" zoomScaleNormal="9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I2"/>
    </sheetView>
  </sheetViews>
  <sheetFormatPr defaultRowHeight="16.5" x14ac:dyDescent="0.25"/>
  <cols>
    <col min="2" max="2" width="15.25" customWidth="1"/>
    <col min="3" max="3" width="24.625" customWidth="1"/>
    <col min="4" max="4" width="9.625" style="39" customWidth="1"/>
    <col min="5" max="5" width="9.375" style="39" customWidth="1"/>
    <col min="6" max="6" width="11.125" style="18" customWidth="1"/>
    <col min="7" max="7" width="9" style="39" customWidth="1"/>
    <col min="8" max="9" width="8.875" style="39"/>
    <col min="11" max="13" width="0" hidden="1" customWidth="1"/>
  </cols>
  <sheetData>
    <row r="1" spans="1:13" ht="19.5" x14ac:dyDescent="0.25">
      <c r="A1" s="92" t="s">
        <v>390</v>
      </c>
      <c r="B1" s="92"/>
      <c r="C1" s="92"/>
      <c r="D1" s="92"/>
      <c r="E1" s="92"/>
      <c r="F1" s="92"/>
      <c r="G1" s="92"/>
      <c r="H1" s="92"/>
      <c r="I1" s="92"/>
    </row>
    <row r="2" spans="1:13" ht="17.25" thickBot="1" x14ac:dyDescent="0.3">
      <c r="A2" s="91" t="s">
        <v>373</v>
      </c>
      <c r="B2" s="91"/>
      <c r="C2" s="91"/>
      <c r="D2" s="91"/>
      <c r="E2" s="91"/>
      <c r="F2" s="91"/>
      <c r="G2" s="91"/>
      <c r="H2" s="91"/>
      <c r="I2" s="91"/>
    </row>
    <row r="3" spans="1:13" ht="33.75" customHeight="1" thickBot="1" x14ac:dyDescent="0.3">
      <c r="A3" s="58" t="s">
        <v>0</v>
      </c>
      <c r="B3" s="60" t="s">
        <v>1</v>
      </c>
      <c r="C3" s="62" t="s">
        <v>2</v>
      </c>
      <c r="D3" s="46" t="s">
        <v>346</v>
      </c>
      <c r="E3" s="47"/>
      <c r="F3" s="43" t="s">
        <v>388</v>
      </c>
      <c r="G3" s="43"/>
      <c r="H3" s="44" t="s">
        <v>3</v>
      </c>
      <c r="I3" s="45"/>
    </row>
    <row r="4" spans="1:13" ht="33.75" thickBot="1" x14ac:dyDescent="0.3">
      <c r="A4" s="59"/>
      <c r="B4" s="61"/>
      <c r="C4" s="63"/>
      <c r="D4" s="22" t="s">
        <v>347</v>
      </c>
      <c r="E4" s="23" t="s">
        <v>348</v>
      </c>
      <c r="F4" s="41" t="s">
        <v>389</v>
      </c>
      <c r="G4" s="24" t="s">
        <v>4</v>
      </c>
      <c r="H4" s="40" t="s">
        <v>5</v>
      </c>
      <c r="I4" s="40" t="s">
        <v>6</v>
      </c>
    </row>
    <row r="5" spans="1:13" ht="33.75" customHeight="1" thickBot="1" x14ac:dyDescent="0.3">
      <c r="A5" s="55" t="s">
        <v>7</v>
      </c>
      <c r="B5" s="49" t="s">
        <v>8</v>
      </c>
      <c r="C5" s="4" t="s">
        <v>9</v>
      </c>
      <c r="D5" s="25">
        <f>VLOOKUP(C5,$K$5:$M$152,3,FALSE)</f>
        <v>6</v>
      </c>
      <c r="E5" s="25">
        <f>VLOOKUP(C5,$K$5:$L$152,2,FALSE)</f>
        <v>2</v>
      </c>
      <c r="F5" s="42">
        <v>5</v>
      </c>
      <c r="G5" s="26">
        <v>0</v>
      </c>
      <c r="H5" s="26">
        <v>0</v>
      </c>
      <c r="I5" s="26">
        <v>39</v>
      </c>
      <c r="K5" s="20" t="s">
        <v>2</v>
      </c>
      <c r="L5" s="19" t="s">
        <v>349</v>
      </c>
      <c r="M5" s="19" t="s">
        <v>350</v>
      </c>
    </row>
    <row r="6" spans="1:13" ht="33.75" customHeight="1" thickBot="1" x14ac:dyDescent="0.3">
      <c r="A6" s="55"/>
      <c r="B6" s="49"/>
      <c r="C6" s="1" t="s">
        <v>10</v>
      </c>
      <c r="D6" s="25">
        <f>VLOOKUP(C6,$K$5:$M$152,3,FALSE)</f>
        <v>4</v>
      </c>
      <c r="E6" s="25" t="str">
        <f>VLOOKUP(C6,$K$5:$L$152,2,FALSE)</f>
        <v>-</v>
      </c>
      <c r="F6" s="42">
        <v>12</v>
      </c>
      <c r="G6" s="26">
        <v>0</v>
      </c>
      <c r="H6" s="26">
        <v>0</v>
      </c>
      <c r="I6" s="26" t="s">
        <v>11</v>
      </c>
      <c r="K6" s="6" t="s">
        <v>10</v>
      </c>
      <c r="L6" s="7" t="s">
        <v>11</v>
      </c>
      <c r="M6" s="8">
        <v>4</v>
      </c>
    </row>
    <row r="7" spans="1:13" ht="33.75" customHeight="1" thickBot="1" x14ac:dyDescent="0.3">
      <c r="A7" s="55"/>
      <c r="B7" s="49"/>
      <c r="C7" s="1" t="s">
        <v>12</v>
      </c>
      <c r="D7" s="26">
        <v>5</v>
      </c>
      <c r="E7" s="26">
        <v>2</v>
      </c>
      <c r="F7" s="42">
        <v>0</v>
      </c>
      <c r="G7" s="26">
        <v>0</v>
      </c>
      <c r="H7" s="26">
        <v>12</v>
      </c>
      <c r="I7" s="26">
        <v>147</v>
      </c>
      <c r="K7" s="9" t="s">
        <v>9</v>
      </c>
      <c r="L7" s="10">
        <v>2</v>
      </c>
      <c r="M7" s="11">
        <v>6</v>
      </c>
    </row>
    <row r="8" spans="1:13" ht="33.75" customHeight="1" thickBot="1" x14ac:dyDescent="0.3">
      <c r="A8" s="55"/>
      <c r="B8" s="50"/>
      <c r="C8" s="1" t="s">
        <v>13</v>
      </c>
      <c r="D8" s="26">
        <v>3</v>
      </c>
      <c r="E8" s="26">
        <v>1</v>
      </c>
      <c r="F8" s="42">
        <v>2</v>
      </c>
      <c r="G8" s="26">
        <v>0</v>
      </c>
      <c r="H8" s="26">
        <v>0</v>
      </c>
      <c r="I8" s="26">
        <v>0</v>
      </c>
      <c r="K8" s="9" t="s">
        <v>24</v>
      </c>
      <c r="L8" s="12" t="s">
        <v>11</v>
      </c>
      <c r="M8" s="11">
        <v>6</v>
      </c>
    </row>
    <row r="9" spans="1:13" ht="17.25" customHeight="1" thickBot="1" x14ac:dyDescent="0.3">
      <c r="A9" s="55"/>
      <c r="B9" s="51" t="s">
        <v>14</v>
      </c>
      <c r="C9" s="52"/>
      <c r="D9" s="27"/>
      <c r="E9" s="27"/>
      <c r="F9" s="42">
        <v>19</v>
      </c>
      <c r="G9" s="28">
        <v>0</v>
      </c>
      <c r="H9" s="28">
        <v>12</v>
      </c>
      <c r="I9" s="28">
        <v>186</v>
      </c>
      <c r="K9" s="9" t="s">
        <v>351</v>
      </c>
      <c r="L9" s="10">
        <v>2</v>
      </c>
      <c r="M9" s="11">
        <v>4</v>
      </c>
    </row>
    <row r="10" spans="1:13" ht="33.75" customHeight="1" thickBot="1" x14ac:dyDescent="0.3">
      <c r="A10" s="55"/>
      <c r="B10" s="4" t="s">
        <v>15</v>
      </c>
      <c r="C10" s="5" t="s">
        <v>16</v>
      </c>
      <c r="D10" s="25">
        <f>VLOOKUP(C10,$K$5:$M$152,3,FALSE)</f>
        <v>4</v>
      </c>
      <c r="E10" s="25" t="str">
        <f>VLOOKUP(C10,$K$5:$L$152,2,FALSE)</f>
        <v>-</v>
      </c>
      <c r="F10" s="42">
        <v>3</v>
      </c>
      <c r="G10" s="26">
        <v>0</v>
      </c>
      <c r="H10" s="26">
        <v>0</v>
      </c>
      <c r="I10" s="26" t="s">
        <v>11</v>
      </c>
      <c r="K10" s="9" t="s">
        <v>23</v>
      </c>
      <c r="L10" s="10">
        <v>1</v>
      </c>
      <c r="M10" s="11">
        <v>8</v>
      </c>
    </row>
    <row r="11" spans="1:13" ht="17.25" customHeight="1" thickBot="1" x14ac:dyDescent="0.3">
      <c r="A11" s="57"/>
      <c r="B11" s="53" t="s">
        <v>17</v>
      </c>
      <c r="C11" s="54"/>
      <c r="D11" s="29"/>
      <c r="E11" s="30"/>
      <c r="F11" s="42">
        <v>3</v>
      </c>
      <c r="G11" s="28">
        <v>0</v>
      </c>
      <c r="H11" s="28">
        <v>0</v>
      </c>
      <c r="I11" s="28">
        <v>0</v>
      </c>
      <c r="K11" s="9" t="s">
        <v>19</v>
      </c>
      <c r="L11" s="10">
        <v>2</v>
      </c>
      <c r="M11" s="11">
        <v>5</v>
      </c>
    </row>
    <row r="12" spans="1:13" ht="33.75" customHeight="1" thickBot="1" x14ac:dyDescent="0.3">
      <c r="A12" s="55"/>
      <c r="B12" s="55" t="s">
        <v>18</v>
      </c>
      <c r="C12" s="4" t="s">
        <v>19</v>
      </c>
      <c r="D12" s="25">
        <f>VLOOKUP(C12,$K$5:$M$152,3,FALSE)</f>
        <v>5</v>
      </c>
      <c r="E12" s="25">
        <f>VLOOKUP(C12,$K$5:$L$152,2,FALSE)</f>
        <v>2</v>
      </c>
      <c r="F12" s="42">
        <v>0</v>
      </c>
      <c r="G12" s="26">
        <v>0</v>
      </c>
      <c r="H12" s="26">
        <v>16</v>
      </c>
      <c r="I12" s="26">
        <v>14</v>
      </c>
      <c r="K12" s="9" t="s">
        <v>20</v>
      </c>
      <c r="L12" s="12" t="s">
        <v>11</v>
      </c>
      <c r="M12" s="11">
        <v>3</v>
      </c>
    </row>
    <row r="13" spans="1:13" ht="33.75" customHeight="1" thickBot="1" x14ac:dyDescent="0.3">
      <c r="A13" s="55"/>
      <c r="B13" s="56"/>
      <c r="C13" s="1" t="s">
        <v>20</v>
      </c>
      <c r="D13" s="25">
        <f>VLOOKUP(C13,$K$5:$M$152,3,FALSE)</f>
        <v>3</v>
      </c>
      <c r="E13" s="25" t="str">
        <f>VLOOKUP(C13,$K$5:$L$152,2,FALSE)</f>
        <v>-</v>
      </c>
      <c r="F13" s="42">
        <v>0</v>
      </c>
      <c r="G13" s="26">
        <v>0</v>
      </c>
      <c r="H13" s="26">
        <v>1</v>
      </c>
      <c r="I13" s="26" t="s">
        <v>11</v>
      </c>
      <c r="K13" s="9" t="s">
        <v>16</v>
      </c>
      <c r="L13" s="12" t="s">
        <v>11</v>
      </c>
      <c r="M13" s="11">
        <v>4</v>
      </c>
    </row>
    <row r="14" spans="1:13" ht="17.25" customHeight="1" thickBot="1" x14ac:dyDescent="0.3">
      <c r="A14" s="55"/>
      <c r="B14" s="51" t="s">
        <v>21</v>
      </c>
      <c r="C14" s="52"/>
      <c r="D14" s="27"/>
      <c r="E14" s="27"/>
      <c r="F14" s="42">
        <v>0</v>
      </c>
      <c r="G14" s="28">
        <v>0</v>
      </c>
      <c r="H14" s="28">
        <v>17</v>
      </c>
      <c r="I14" s="28">
        <v>14</v>
      </c>
      <c r="K14" s="9" t="s">
        <v>352</v>
      </c>
      <c r="L14" s="11">
        <v>2</v>
      </c>
      <c r="M14" s="11">
        <v>6</v>
      </c>
    </row>
    <row r="15" spans="1:13" ht="33.75" customHeight="1" thickBot="1" x14ac:dyDescent="0.3">
      <c r="A15" s="55"/>
      <c r="B15" s="48" t="s">
        <v>22</v>
      </c>
      <c r="C15" s="1" t="s">
        <v>23</v>
      </c>
      <c r="D15" s="25">
        <v>7</v>
      </c>
      <c r="E15" s="25">
        <v>2</v>
      </c>
      <c r="F15" s="42">
        <v>2</v>
      </c>
      <c r="G15" s="26">
        <v>0</v>
      </c>
      <c r="H15" s="26">
        <v>0</v>
      </c>
      <c r="I15" s="26">
        <v>0</v>
      </c>
      <c r="K15" s="13" t="s">
        <v>29</v>
      </c>
      <c r="L15" s="14">
        <v>1</v>
      </c>
      <c r="M15" s="14">
        <v>5</v>
      </c>
    </row>
    <row r="16" spans="1:13" ht="33.75" customHeight="1" thickBot="1" x14ac:dyDescent="0.3">
      <c r="A16" s="55"/>
      <c r="B16" s="49"/>
      <c r="C16" s="1" t="s">
        <v>24</v>
      </c>
      <c r="D16" s="25">
        <f>VLOOKUP(C16,$K$5:$M$152,3,FALSE)</f>
        <v>6</v>
      </c>
      <c r="E16" s="25" t="str">
        <f>VLOOKUP(C16,$K$5:$L$152,2,FALSE)</f>
        <v>-</v>
      </c>
      <c r="F16" s="42">
        <v>0</v>
      </c>
      <c r="G16" s="26">
        <v>0</v>
      </c>
      <c r="H16" s="26">
        <v>10</v>
      </c>
      <c r="I16" s="26" t="s">
        <v>11</v>
      </c>
      <c r="K16" s="9" t="s">
        <v>30</v>
      </c>
      <c r="L16" s="11" t="s">
        <v>11</v>
      </c>
      <c r="M16" s="11">
        <v>3</v>
      </c>
    </row>
    <row r="17" spans="1:13" ht="33.75" customHeight="1" thickBot="1" x14ac:dyDescent="0.3">
      <c r="A17" s="55"/>
      <c r="B17" s="50"/>
      <c r="C17" s="1" t="s">
        <v>25</v>
      </c>
      <c r="D17" s="25">
        <f>VLOOKUP(C17,$K$5:$M$152,3,FALSE)</f>
        <v>4</v>
      </c>
      <c r="E17" s="25">
        <f>VLOOKUP(C17,$K$5:$L$152,2,FALSE)</f>
        <v>2</v>
      </c>
      <c r="F17" s="42">
        <v>0</v>
      </c>
      <c r="G17" s="26">
        <v>0</v>
      </c>
      <c r="H17" s="26">
        <v>4</v>
      </c>
      <c r="I17" s="26">
        <v>56</v>
      </c>
      <c r="K17" s="9" t="s">
        <v>34</v>
      </c>
      <c r="L17" s="11">
        <v>1</v>
      </c>
      <c r="M17" s="11">
        <v>5</v>
      </c>
    </row>
    <row r="18" spans="1:13" ht="17.25" customHeight="1" thickBot="1" x14ac:dyDescent="0.3">
      <c r="A18" s="56"/>
      <c r="B18" s="51" t="s">
        <v>26</v>
      </c>
      <c r="C18" s="52"/>
      <c r="D18" s="27"/>
      <c r="E18" s="27"/>
      <c r="F18" s="42">
        <v>2</v>
      </c>
      <c r="G18" s="28">
        <v>0</v>
      </c>
      <c r="H18" s="28">
        <v>14</v>
      </c>
      <c r="I18" s="28">
        <v>56</v>
      </c>
      <c r="K18" s="15" t="s">
        <v>353</v>
      </c>
      <c r="L18" s="11">
        <v>3</v>
      </c>
      <c r="M18" s="11">
        <v>10</v>
      </c>
    </row>
    <row r="19" spans="1:13" ht="33.75" customHeight="1" thickBot="1" x14ac:dyDescent="0.3">
      <c r="A19" s="64" t="s">
        <v>27</v>
      </c>
      <c r="B19" s="67" t="s">
        <v>28</v>
      </c>
      <c r="C19" s="2" t="s">
        <v>29</v>
      </c>
      <c r="D19" s="25">
        <f>VLOOKUP(C19,$K$5:$M$152,3,FALSE)</f>
        <v>5</v>
      </c>
      <c r="E19" s="25">
        <f>VLOOKUP(C19,$K$5:$L$152,2,FALSE)</f>
        <v>1</v>
      </c>
      <c r="F19" s="42">
        <v>6</v>
      </c>
      <c r="G19" s="21">
        <v>0</v>
      </c>
      <c r="H19" s="21">
        <v>0</v>
      </c>
      <c r="I19" s="21">
        <v>50</v>
      </c>
      <c r="K19" s="9" t="s">
        <v>47</v>
      </c>
      <c r="L19" s="11">
        <v>2</v>
      </c>
      <c r="M19" s="11">
        <v>4</v>
      </c>
    </row>
    <row r="20" spans="1:13" ht="33.75" customHeight="1" thickBot="1" x14ac:dyDescent="0.3">
      <c r="A20" s="65"/>
      <c r="B20" s="68"/>
      <c r="C20" s="2" t="s">
        <v>30</v>
      </c>
      <c r="D20" s="25">
        <f>VLOOKUP(C20,$K$5:$M$152,3,FALSE)</f>
        <v>3</v>
      </c>
      <c r="E20" s="25" t="str">
        <f>VLOOKUP(C20,$K$5:$L$152,2,FALSE)</f>
        <v>-</v>
      </c>
      <c r="F20" s="42">
        <v>0</v>
      </c>
      <c r="G20" s="21">
        <v>0</v>
      </c>
      <c r="H20" s="21">
        <v>0</v>
      </c>
      <c r="I20" s="21" t="s">
        <v>11</v>
      </c>
      <c r="K20" s="9" t="s">
        <v>42</v>
      </c>
      <c r="L20" s="11" t="s">
        <v>11</v>
      </c>
      <c r="M20" s="11">
        <v>6</v>
      </c>
    </row>
    <row r="21" spans="1:13" ht="33.75" customHeight="1" thickBot="1" x14ac:dyDescent="0.3">
      <c r="A21" s="65"/>
      <c r="B21" s="69"/>
      <c r="C21" s="2" t="s">
        <v>31</v>
      </c>
      <c r="D21" s="25">
        <f>VLOOKUP(C21,$K$5:$M$152,3,FALSE)</f>
        <v>6</v>
      </c>
      <c r="E21" s="25">
        <f>VLOOKUP(C21,$K$5:$L$152,2,FALSE)</f>
        <v>2</v>
      </c>
      <c r="F21" s="42">
        <v>2</v>
      </c>
      <c r="G21" s="21">
        <v>0</v>
      </c>
      <c r="H21" s="21">
        <v>0</v>
      </c>
      <c r="I21" s="21">
        <v>57</v>
      </c>
      <c r="K21" s="9" t="s">
        <v>43</v>
      </c>
      <c r="L21" s="11">
        <v>1</v>
      </c>
      <c r="M21" s="11">
        <v>4</v>
      </c>
    </row>
    <row r="22" spans="1:13" ht="17.25" customHeight="1" thickBot="1" x14ac:dyDescent="0.3">
      <c r="A22" s="65"/>
      <c r="B22" s="51" t="s">
        <v>32</v>
      </c>
      <c r="C22" s="52"/>
      <c r="D22" s="27"/>
      <c r="E22" s="27"/>
      <c r="F22" s="42">
        <v>8</v>
      </c>
      <c r="G22" s="28">
        <v>0</v>
      </c>
      <c r="H22" s="28">
        <v>0</v>
      </c>
      <c r="I22" s="28">
        <v>107</v>
      </c>
      <c r="K22" s="9" t="s">
        <v>39</v>
      </c>
      <c r="L22" s="11">
        <v>2</v>
      </c>
      <c r="M22" s="11">
        <v>5</v>
      </c>
    </row>
    <row r="23" spans="1:13" ht="33.75" customHeight="1" thickBot="1" x14ac:dyDescent="0.3">
      <c r="A23" s="65"/>
      <c r="B23" s="67" t="s">
        <v>33</v>
      </c>
      <c r="C23" s="2" t="s">
        <v>34</v>
      </c>
      <c r="D23" s="25">
        <f>VLOOKUP(C23,$K$5:$M$152,3,FALSE)</f>
        <v>5</v>
      </c>
      <c r="E23" s="25">
        <f>VLOOKUP(C23,$K$5:$L$152,2,FALSE)</f>
        <v>1</v>
      </c>
      <c r="F23" s="42">
        <v>3</v>
      </c>
      <c r="G23" s="21">
        <v>0</v>
      </c>
      <c r="H23" s="21">
        <v>0</v>
      </c>
      <c r="I23" s="21">
        <v>34</v>
      </c>
      <c r="K23" s="9" t="s">
        <v>66</v>
      </c>
      <c r="L23" s="11">
        <v>1</v>
      </c>
      <c r="M23" s="11">
        <v>6</v>
      </c>
    </row>
    <row r="24" spans="1:13" ht="33.75" customHeight="1" thickBot="1" x14ac:dyDescent="0.3">
      <c r="A24" s="65"/>
      <c r="B24" s="68"/>
      <c r="C24" s="2" t="s">
        <v>35</v>
      </c>
      <c r="D24" s="25">
        <f>VLOOKUP(C24,$K$5:$M$152,3,FALSE)</f>
        <v>10</v>
      </c>
      <c r="E24" s="25">
        <f>VLOOKUP(C24,$K$5:$L$152,2,FALSE)</f>
        <v>3</v>
      </c>
      <c r="F24" s="42">
        <v>8</v>
      </c>
      <c r="G24" s="21">
        <v>0</v>
      </c>
      <c r="H24" s="21">
        <v>0</v>
      </c>
      <c r="I24" s="21">
        <v>30</v>
      </c>
      <c r="K24" s="9" t="s">
        <v>76</v>
      </c>
      <c r="L24" s="11" t="s">
        <v>11</v>
      </c>
      <c r="M24" s="11">
        <v>4</v>
      </c>
    </row>
    <row r="25" spans="1:13" ht="33.75" customHeight="1" thickBot="1" x14ac:dyDescent="0.3">
      <c r="A25" s="65"/>
      <c r="B25" s="69"/>
      <c r="C25" s="2" t="s">
        <v>36</v>
      </c>
      <c r="D25" s="21">
        <v>6</v>
      </c>
      <c r="E25" s="25">
        <v>2</v>
      </c>
      <c r="F25" s="42">
        <v>3</v>
      </c>
      <c r="G25" s="21">
        <v>0</v>
      </c>
      <c r="H25" s="21">
        <v>0</v>
      </c>
      <c r="I25" s="21">
        <v>68</v>
      </c>
      <c r="K25" s="9" t="s">
        <v>56</v>
      </c>
      <c r="L25" s="11" t="s">
        <v>11</v>
      </c>
      <c r="M25" s="11">
        <v>4</v>
      </c>
    </row>
    <row r="26" spans="1:13" ht="17.25" customHeight="1" thickBot="1" x14ac:dyDescent="0.3">
      <c r="A26" s="65"/>
      <c r="B26" s="70" t="s">
        <v>37</v>
      </c>
      <c r="C26" s="71"/>
      <c r="D26" s="31"/>
      <c r="E26" s="31"/>
      <c r="F26" s="42">
        <v>14</v>
      </c>
      <c r="G26" s="28">
        <v>0</v>
      </c>
      <c r="H26" s="28">
        <v>0</v>
      </c>
      <c r="I26" s="28">
        <v>132</v>
      </c>
      <c r="K26" s="9" t="s">
        <v>71</v>
      </c>
      <c r="L26" s="11" t="s">
        <v>11</v>
      </c>
      <c r="M26" s="11">
        <v>5</v>
      </c>
    </row>
    <row r="27" spans="1:13" ht="33.75" customHeight="1" thickBot="1" x14ac:dyDescent="0.3">
      <c r="A27" s="65"/>
      <c r="B27" s="3" t="s">
        <v>38</v>
      </c>
      <c r="C27" s="2" t="s">
        <v>39</v>
      </c>
      <c r="D27" s="25">
        <f>VLOOKUP(C27,$K$5:$M$152,3,FALSE)</f>
        <v>5</v>
      </c>
      <c r="E27" s="25">
        <f>VLOOKUP(C27,$K$5:$L$152,2,FALSE)</f>
        <v>2</v>
      </c>
      <c r="F27" s="42">
        <v>0</v>
      </c>
      <c r="G27" s="21">
        <v>0</v>
      </c>
      <c r="H27" s="21">
        <v>6</v>
      </c>
      <c r="I27" s="32">
        <v>44</v>
      </c>
      <c r="K27" s="9" t="s">
        <v>354</v>
      </c>
      <c r="L27" s="11">
        <v>2</v>
      </c>
      <c r="M27" s="11">
        <v>5</v>
      </c>
    </row>
    <row r="28" spans="1:13" ht="17.25" customHeight="1" thickBot="1" x14ac:dyDescent="0.3">
      <c r="A28" s="65"/>
      <c r="B28" s="70" t="s">
        <v>40</v>
      </c>
      <c r="C28" s="71"/>
      <c r="D28" s="31"/>
      <c r="E28" s="31"/>
      <c r="F28" s="42">
        <v>0</v>
      </c>
      <c r="G28" s="28">
        <v>0</v>
      </c>
      <c r="H28" s="28">
        <v>6</v>
      </c>
      <c r="I28" s="33">
        <v>44</v>
      </c>
      <c r="K28" s="9" t="s">
        <v>59</v>
      </c>
      <c r="L28" s="11" t="s">
        <v>11</v>
      </c>
      <c r="M28" s="11">
        <v>2</v>
      </c>
    </row>
    <row r="29" spans="1:13" ht="33.75" customHeight="1" thickBot="1" x14ac:dyDescent="0.3">
      <c r="A29" s="65"/>
      <c r="B29" s="64" t="s">
        <v>41</v>
      </c>
      <c r="C29" s="2" t="s">
        <v>42</v>
      </c>
      <c r="D29" s="25">
        <f>VLOOKUP(C29,$K$5:$M$152,3,FALSE)</f>
        <v>6</v>
      </c>
      <c r="E29" s="25" t="str">
        <f>VLOOKUP(C29,$K$5:$L$152,2,FALSE)</f>
        <v>-</v>
      </c>
      <c r="F29" s="42">
        <v>3</v>
      </c>
      <c r="G29" s="21">
        <v>0</v>
      </c>
      <c r="H29" s="21">
        <v>0</v>
      </c>
      <c r="I29" s="21" t="s">
        <v>11</v>
      </c>
      <c r="K29" s="9" t="s">
        <v>355</v>
      </c>
      <c r="L29" s="11" t="s">
        <v>11</v>
      </c>
      <c r="M29" s="11">
        <v>4</v>
      </c>
    </row>
    <row r="30" spans="1:13" ht="33.75" customHeight="1" thickBot="1" x14ac:dyDescent="0.3">
      <c r="A30" s="65"/>
      <c r="B30" s="65"/>
      <c r="C30" s="2" t="s">
        <v>43</v>
      </c>
      <c r="D30" s="25">
        <f>VLOOKUP(C30,$K$5:$M$152,3,FALSE)</f>
        <v>4</v>
      </c>
      <c r="E30" s="25">
        <f>VLOOKUP(C30,$K$5:$L$152,2,FALSE)</f>
        <v>1</v>
      </c>
      <c r="F30" s="42">
        <v>3</v>
      </c>
      <c r="G30" s="21">
        <v>0</v>
      </c>
      <c r="H30" s="21">
        <v>0</v>
      </c>
      <c r="I30" s="21">
        <v>3</v>
      </c>
      <c r="K30" s="9" t="s">
        <v>75</v>
      </c>
      <c r="L30" s="11">
        <v>1</v>
      </c>
      <c r="M30" s="11">
        <v>6</v>
      </c>
    </row>
    <row r="31" spans="1:13" ht="50.45" customHeight="1" thickBot="1" x14ac:dyDescent="0.3">
      <c r="A31" s="65"/>
      <c r="B31" s="66"/>
      <c r="C31" s="2" t="s">
        <v>44</v>
      </c>
      <c r="D31" s="21">
        <v>4</v>
      </c>
      <c r="E31" s="25">
        <v>2</v>
      </c>
      <c r="F31" s="42" t="e">
        <v>#VALUE!</v>
      </c>
      <c r="G31" s="21">
        <v>0</v>
      </c>
      <c r="H31" s="21" t="s">
        <v>380</v>
      </c>
      <c r="I31" s="21">
        <v>18</v>
      </c>
      <c r="K31" s="9" t="s">
        <v>60</v>
      </c>
      <c r="L31" s="11" t="s">
        <v>11</v>
      </c>
      <c r="M31" s="11">
        <v>7</v>
      </c>
    </row>
    <row r="32" spans="1:13" ht="17.25" customHeight="1" thickBot="1" x14ac:dyDescent="0.3">
      <c r="A32" s="65"/>
      <c r="B32" s="70" t="s">
        <v>45</v>
      </c>
      <c r="C32" s="71"/>
      <c r="D32" s="31"/>
      <c r="E32" s="31"/>
      <c r="F32" s="42">
        <v>17</v>
      </c>
      <c r="G32" s="28">
        <v>0</v>
      </c>
      <c r="H32" s="28">
        <v>2</v>
      </c>
      <c r="I32" s="28">
        <v>21</v>
      </c>
      <c r="K32" s="9" t="s">
        <v>53</v>
      </c>
      <c r="L32" s="11" t="s">
        <v>11</v>
      </c>
      <c r="M32" s="11">
        <v>4</v>
      </c>
    </row>
    <row r="33" spans="1:13" ht="33.75" customHeight="1" thickBot="1" x14ac:dyDescent="0.3">
      <c r="A33" s="65"/>
      <c r="B33" s="64" t="s">
        <v>46</v>
      </c>
      <c r="C33" s="2" t="s">
        <v>47</v>
      </c>
      <c r="D33" s="25">
        <f>VLOOKUP(C33,$K$5:$M$152,3,FALSE)</f>
        <v>4</v>
      </c>
      <c r="E33" s="25">
        <f>VLOOKUP(C33,$K$5:$L$152,2,FALSE)</f>
        <v>2</v>
      </c>
      <c r="F33" s="42">
        <v>0</v>
      </c>
      <c r="G33" s="21">
        <v>-1</v>
      </c>
      <c r="H33" s="21">
        <v>10</v>
      </c>
      <c r="I33" s="21">
        <v>7</v>
      </c>
      <c r="K33" s="9" t="s">
        <v>77</v>
      </c>
      <c r="L33" s="11" t="s">
        <v>11</v>
      </c>
      <c r="M33" s="11">
        <v>2</v>
      </c>
    </row>
    <row r="34" spans="1:13" ht="33.75" customHeight="1" thickBot="1" x14ac:dyDescent="0.3">
      <c r="A34" s="65"/>
      <c r="B34" s="65"/>
      <c r="C34" s="2" t="s">
        <v>48</v>
      </c>
      <c r="D34" s="21">
        <v>4</v>
      </c>
      <c r="E34" s="21">
        <v>2</v>
      </c>
      <c r="F34" s="42">
        <v>0</v>
      </c>
      <c r="G34" s="21">
        <v>0</v>
      </c>
      <c r="H34" s="21">
        <v>4</v>
      </c>
      <c r="I34" s="21">
        <v>6</v>
      </c>
      <c r="K34" s="9" t="s">
        <v>78</v>
      </c>
      <c r="L34" s="11" t="s">
        <v>11</v>
      </c>
      <c r="M34" s="11">
        <v>3</v>
      </c>
    </row>
    <row r="35" spans="1:13" ht="33.75" customHeight="1" thickBot="1" x14ac:dyDescent="0.3">
      <c r="A35" s="65"/>
      <c r="B35" s="66"/>
      <c r="C35" s="2" t="s">
        <v>49</v>
      </c>
      <c r="D35" s="21">
        <v>6</v>
      </c>
      <c r="E35" s="21">
        <v>2</v>
      </c>
      <c r="F35" s="42">
        <v>0</v>
      </c>
      <c r="G35" s="21">
        <v>0</v>
      </c>
      <c r="H35" s="21">
        <v>34</v>
      </c>
      <c r="I35" s="21">
        <v>39</v>
      </c>
      <c r="K35" s="15" t="s">
        <v>106</v>
      </c>
      <c r="L35" s="11">
        <v>1</v>
      </c>
      <c r="M35" s="11">
        <v>6</v>
      </c>
    </row>
    <row r="36" spans="1:13" ht="18" customHeight="1" thickBot="1" x14ac:dyDescent="0.3">
      <c r="A36" s="66"/>
      <c r="B36" s="70" t="s">
        <v>50</v>
      </c>
      <c r="C36" s="71"/>
      <c r="D36" s="31"/>
      <c r="E36" s="31"/>
      <c r="F36" s="42">
        <v>0</v>
      </c>
      <c r="G36" s="28">
        <v>-1</v>
      </c>
      <c r="H36" s="28">
        <v>48</v>
      </c>
      <c r="I36" s="28">
        <f>SUM(I33:I35)</f>
        <v>52</v>
      </c>
      <c r="K36" s="9" t="s">
        <v>356</v>
      </c>
      <c r="L36" s="11">
        <v>3</v>
      </c>
      <c r="M36" s="11">
        <v>6</v>
      </c>
    </row>
    <row r="37" spans="1:13" ht="33.75" customHeight="1" thickBot="1" x14ac:dyDescent="0.3">
      <c r="A37" s="64" t="s">
        <v>51</v>
      </c>
      <c r="B37" s="2" t="s">
        <v>52</v>
      </c>
      <c r="C37" s="2" t="s">
        <v>53</v>
      </c>
      <c r="D37" s="25">
        <f>VLOOKUP(C37,$K$5:$M$152,3,FALSE)</f>
        <v>4</v>
      </c>
      <c r="E37" s="25" t="str">
        <f>VLOOKUP(C37,$K$5:$L$152,2,FALSE)</f>
        <v>-</v>
      </c>
      <c r="F37" s="42">
        <v>0</v>
      </c>
      <c r="G37" s="21">
        <v>0</v>
      </c>
      <c r="H37" s="21">
        <v>18</v>
      </c>
      <c r="I37" s="21" t="s">
        <v>11</v>
      </c>
      <c r="K37" s="9" t="s">
        <v>88</v>
      </c>
      <c r="L37" s="11">
        <v>1</v>
      </c>
      <c r="M37" s="11">
        <v>3</v>
      </c>
    </row>
    <row r="38" spans="1:13" ht="17.25" customHeight="1" thickBot="1" x14ac:dyDescent="0.3">
      <c r="A38" s="65"/>
      <c r="B38" s="70" t="s">
        <v>54</v>
      </c>
      <c r="C38" s="71"/>
      <c r="D38" s="31"/>
      <c r="E38" s="31"/>
      <c r="F38" s="42">
        <v>0</v>
      </c>
      <c r="G38" s="28">
        <v>0</v>
      </c>
      <c r="H38" s="28">
        <v>18</v>
      </c>
      <c r="I38" s="28">
        <v>0</v>
      </c>
      <c r="K38" s="9" t="s">
        <v>89</v>
      </c>
      <c r="L38" s="11" t="s">
        <v>11</v>
      </c>
      <c r="M38" s="11">
        <v>5</v>
      </c>
    </row>
    <row r="39" spans="1:13" ht="40.5" customHeight="1" thickBot="1" x14ac:dyDescent="0.3">
      <c r="A39" s="65"/>
      <c r="B39" s="2" t="s">
        <v>55</v>
      </c>
      <c r="C39" s="2" t="s">
        <v>56</v>
      </c>
      <c r="D39" s="25">
        <f>VLOOKUP(C39,$K$5:$M$152,3,FALSE)</f>
        <v>4</v>
      </c>
      <c r="E39" s="25" t="str">
        <f>VLOOKUP(C39,$K$5:$L$152,2,FALSE)</f>
        <v>-</v>
      </c>
      <c r="F39" s="42">
        <v>0</v>
      </c>
      <c r="G39" s="34">
        <v>0</v>
      </c>
      <c r="H39" s="34">
        <v>67</v>
      </c>
      <c r="I39" s="21" t="s">
        <v>11</v>
      </c>
      <c r="K39" s="9" t="s">
        <v>84</v>
      </c>
      <c r="L39" s="11" t="s">
        <v>11</v>
      </c>
      <c r="M39" s="11">
        <v>2</v>
      </c>
    </row>
    <row r="40" spans="1:13" ht="17.25" customHeight="1" thickBot="1" x14ac:dyDescent="0.3">
      <c r="A40" s="65"/>
      <c r="B40" s="70" t="s">
        <v>57</v>
      </c>
      <c r="C40" s="71"/>
      <c r="D40" s="31"/>
      <c r="E40" s="31"/>
      <c r="F40" s="42">
        <v>0</v>
      </c>
      <c r="G40" s="35">
        <v>0</v>
      </c>
      <c r="H40" s="35">
        <v>0</v>
      </c>
      <c r="I40" s="28">
        <v>0</v>
      </c>
      <c r="K40" s="9" t="s">
        <v>85</v>
      </c>
      <c r="L40" s="11">
        <v>1</v>
      </c>
      <c r="M40" s="11">
        <v>7</v>
      </c>
    </row>
    <row r="41" spans="1:13" ht="33.75" customHeight="1" thickBot="1" x14ac:dyDescent="0.3">
      <c r="A41" s="65"/>
      <c r="B41" s="67" t="s">
        <v>58</v>
      </c>
      <c r="C41" s="2" t="s">
        <v>59</v>
      </c>
      <c r="D41" s="25">
        <f>VLOOKUP(C41,$K$5:$M$152,3,FALSE)</f>
        <v>2</v>
      </c>
      <c r="E41" s="25" t="str">
        <f>VLOOKUP(C41,$K$5:$L$152,2,FALSE)</f>
        <v>-</v>
      </c>
      <c r="F41" s="42">
        <v>0</v>
      </c>
      <c r="G41" s="21">
        <v>0</v>
      </c>
      <c r="H41" s="21">
        <v>41</v>
      </c>
      <c r="I41" s="21" t="s">
        <v>11</v>
      </c>
      <c r="K41" s="9" t="s">
        <v>102</v>
      </c>
      <c r="L41" s="11">
        <v>1</v>
      </c>
      <c r="M41" s="11">
        <v>5</v>
      </c>
    </row>
    <row r="42" spans="1:13" ht="33.75" customHeight="1" thickBot="1" x14ac:dyDescent="0.3">
      <c r="A42" s="65"/>
      <c r="B42" s="68"/>
      <c r="C42" s="2" t="s">
        <v>60</v>
      </c>
      <c r="D42" s="25">
        <f>VLOOKUP(C42,$K$5:$M$152,3,FALSE)</f>
        <v>7</v>
      </c>
      <c r="E42" s="25" t="str">
        <f>VLOOKUP(C42,$K$5:$L$152,2,FALSE)</f>
        <v>-</v>
      </c>
      <c r="F42" s="42">
        <v>5</v>
      </c>
      <c r="G42" s="21">
        <v>0</v>
      </c>
      <c r="H42" s="21">
        <v>0</v>
      </c>
      <c r="I42" s="21" t="s">
        <v>11</v>
      </c>
      <c r="K42" s="15" t="s">
        <v>97</v>
      </c>
      <c r="L42" s="11">
        <v>2</v>
      </c>
      <c r="M42" s="11">
        <v>4</v>
      </c>
    </row>
    <row r="43" spans="1:13" ht="33.75" customHeight="1" thickBot="1" x14ac:dyDescent="0.3">
      <c r="A43" s="65"/>
      <c r="B43" s="68"/>
      <c r="C43" s="2" t="s">
        <v>61</v>
      </c>
      <c r="D43" s="25">
        <f>VLOOKUP(C43,$K$5:$M$152,3,FALSE)</f>
        <v>5</v>
      </c>
      <c r="E43" s="25">
        <f>VLOOKUP(C43,$K$5:$L$152,2,FALSE)</f>
        <v>2</v>
      </c>
      <c r="F43" s="42">
        <v>0</v>
      </c>
      <c r="G43" s="21">
        <v>0</v>
      </c>
      <c r="H43" s="21">
        <v>4</v>
      </c>
      <c r="I43" s="21">
        <v>5</v>
      </c>
      <c r="K43" s="9" t="s">
        <v>101</v>
      </c>
      <c r="L43" s="11" t="s">
        <v>11</v>
      </c>
      <c r="M43" s="11">
        <v>4</v>
      </c>
    </row>
    <row r="44" spans="1:13" ht="33.75" customHeight="1" thickBot="1" x14ac:dyDescent="0.3">
      <c r="A44" s="65"/>
      <c r="B44" s="68"/>
      <c r="C44" s="2" t="s">
        <v>62</v>
      </c>
      <c r="D44" s="21">
        <v>4</v>
      </c>
      <c r="E44" s="25">
        <v>2</v>
      </c>
      <c r="F44" s="42">
        <v>0</v>
      </c>
      <c r="G44" s="21">
        <v>0</v>
      </c>
      <c r="H44" s="21">
        <v>16</v>
      </c>
      <c r="I44" s="32">
        <v>33</v>
      </c>
      <c r="K44" s="9" t="s">
        <v>98</v>
      </c>
      <c r="L44" s="11" t="s">
        <v>11</v>
      </c>
      <c r="M44" s="11">
        <v>1</v>
      </c>
    </row>
    <row r="45" spans="1:13" ht="33.75" customHeight="1" thickBot="1" x14ac:dyDescent="0.3">
      <c r="A45" s="65"/>
      <c r="B45" s="69"/>
      <c r="C45" s="2" t="s">
        <v>63</v>
      </c>
      <c r="D45" s="21">
        <v>3</v>
      </c>
      <c r="E45" s="25">
        <v>1</v>
      </c>
      <c r="F45" s="42">
        <v>0</v>
      </c>
      <c r="G45" s="21">
        <v>0</v>
      </c>
      <c r="H45" s="32">
        <v>56</v>
      </c>
      <c r="I45" s="32">
        <v>62</v>
      </c>
      <c r="K45" s="9" t="s">
        <v>96</v>
      </c>
      <c r="L45" s="11">
        <v>1</v>
      </c>
      <c r="M45" s="11">
        <v>4</v>
      </c>
    </row>
    <row r="46" spans="1:13" ht="17.25" customHeight="1" thickBot="1" x14ac:dyDescent="0.3">
      <c r="A46" s="65"/>
      <c r="B46" s="70" t="s">
        <v>64</v>
      </c>
      <c r="C46" s="71"/>
      <c r="D46" s="31"/>
      <c r="E46" s="31"/>
      <c r="F46" s="42">
        <v>5</v>
      </c>
      <c r="G46" s="28">
        <v>0</v>
      </c>
      <c r="H46" s="28">
        <v>76</v>
      </c>
      <c r="I46" s="28">
        <v>100</v>
      </c>
      <c r="K46" s="9" t="s">
        <v>357</v>
      </c>
      <c r="L46" s="11" t="s">
        <v>11</v>
      </c>
      <c r="M46" s="11">
        <v>9</v>
      </c>
    </row>
    <row r="47" spans="1:13" ht="33.75" customHeight="1" thickBot="1" x14ac:dyDescent="0.3">
      <c r="A47" s="65"/>
      <c r="B47" s="83" t="s">
        <v>65</v>
      </c>
      <c r="C47" s="2" t="s">
        <v>66</v>
      </c>
      <c r="D47" s="25">
        <f>VLOOKUP(C47,$K$5:$M$152,3,FALSE)</f>
        <v>6</v>
      </c>
      <c r="E47" s="25">
        <f>VLOOKUP(C47,$K$5:$L$152,2,FALSE)</f>
        <v>1</v>
      </c>
      <c r="F47" s="42">
        <v>1</v>
      </c>
      <c r="G47" s="21">
        <v>0</v>
      </c>
      <c r="H47" s="21">
        <v>0</v>
      </c>
      <c r="I47" s="21">
        <v>0</v>
      </c>
      <c r="K47" s="9" t="s">
        <v>90</v>
      </c>
      <c r="L47" s="11">
        <v>2</v>
      </c>
      <c r="M47" s="11">
        <v>5</v>
      </c>
    </row>
    <row r="48" spans="1:13" ht="33.75" customHeight="1" thickBot="1" x14ac:dyDescent="0.3">
      <c r="A48" s="65"/>
      <c r="B48" s="84"/>
      <c r="C48" s="2" t="s">
        <v>67</v>
      </c>
      <c r="D48" s="21">
        <v>4</v>
      </c>
      <c r="E48" s="21">
        <v>2</v>
      </c>
      <c r="F48" s="42">
        <v>0</v>
      </c>
      <c r="G48" s="21">
        <v>0</v>
      </c>
      <c r="H48" s="21">
        <v>9</v>
      </c>
      <c r="I48" s="21">
        <v>6</v>
      </c>
      <c r="K48" s="9" t="s">
        <v>111</v>
      </c>
      <c r="L48" s="11" t="s">
        <v>11</v>
      </c>
      <c r="M48" s="11">
        <v>4</v>
      </c>
    </row>
    <row r="49" spans="1:13" ht="33.75" customHeight="1" thickBot="1" x14ac:dyDescent="0.3">
      <c r="A49" s="65"/>
      <c r="B49" s="85"/>
      <c r="C49" s="2" t="s">
        <v>68</v>
      </c>
      <c r="D49" s="21">
        <v>7</v>
      </c>
      <c r="E49" s="21">
        <v>3</v>
      </c>
      <c r="F49" s="42">
        <v>3</v>
      </c>
      <c r="G49" s="21">
        <v>0</v>
      </c>
      <c r="H49" s="21">
        <v>0</v>
      </c>
      <c r="I49" s="21">
        <v>18</v>
      </c>
      <c r="K49" s="9" t="s">
        <v>110</v>
      </c>
      <c r="L49" s="11">
        <v>1</v>
      </c>
      <c r="M49" s="11">
        <v>5</v>
      </c>
    </row>
    <row r="50" spans="1:13" ht="17.25" customHeight="1" thickBot="1" x14ac:dyDescent="0.3">
      <c r="A50" s="65"/>
      <c r="B50" s="70" t="s">
        <v>69</v>
      </c>
      <c r="C50" s="71"/>
      <c r="D50" s="31"/>
      <c r="E50" s="31"/>
      <c r="F50" s="42">
        <v>4</v>
      </c>
      <c r="G50" s="28">
        <v>0</v>
      </c>
      <c r="H50" s="28">
        <v>0</v>
      </c>
      <c r="I50" s="28">
        <v>24</v>
      </c>
      <c r="K50" s="9" t="s">
        <v>120</v>
      </c>
      <c r="L50" s="11" t="s">
        <v>11</v>
      </c>
      <c r="M50" s="11">
        <v>6</v>
      </c>
    </row>
    <row r="51" spans="1:13" ht="33.75" customHeight="1" thickBot="1" x14ac:dyDescent="0.3">
      <c r="A51" s="65"/>
      <c r="B51" s="64" t="s">
        <v>70</v>
      </c>
      <c r="C51" s="2" t="s">
        <v>71</v>
      </c>
      <c r="D51" s="25">
        <f>VLOOKUP(C51,$K$5:$M$152,3,FALSE)</f>
        <v>5</v>
      </c>
      <c r="E51" s="25" t="str">
        <f>VLOOKUP(C51,$K$5:$L$152,2,FALSE)</f>
        <v>-</v>
      </c>
      <c r="F51" s="42">
        <v>0</v>
      </c>
      <c r="G51" s="21">
        <v>0</v>
      </c>
      <c r="H51" s="36" t="s">
        <v>382</v>
      </c>
      <c r="I51" s="21" t="s">
        <v>11</v>
      </c>
      <c r="K51" s="9" t="s">
        <v>119</v>
      </c>
      <c r="L51" s="11" t="s">
        <v>11</v>
      </c>
      <c r="M51" s="11">
        <v>2</v>
      </c>
    </row>
    <row r="52" spans="1:13" ht="33.75" customHeight="1" thickBot="1" x14ac:dyDescent="0.3">
      <c r="A52" s="65"/>
      <c r="B52" s="66"/>
      <c r="C52" s="2" t="s">
        <v>72</v>
      </c>
      <c r="D52" s="21">
        <v>5</v>
      </c>
      <c r="E52" s="25">
        <v>2</v>
      </c>
      <c r="F52" s="42" t="e">
        <v>#VALUE!</v>
      </c>
      <c r="G52" s="21">
        <v>0</v>
      </c>
      <c r="H52" s="21" t="s">
        <v>379</v>
      </c>
      <c r="I52" s="21">
        <v>10</v>
      </c>
      <c r="K52" s="9" t="s">
        <v>358</v>
      </c>
      <c r="L52" s="11" t="s">
        <v>11</v>
      </c>
      <c r="M52" s="11">
        <v>6</v>
      </c>
    </row>
    <row r="53" spans="1:13" ht="17.25" customHeight="1" thickBot="1" x14ac:dyDescent="0.3">
      <c r="A53" s="65"/>
      <c r="B53" s="70" t="s">
        <v>73</v>
      </c>
      <c r="C53" s="71"/>
      <c r="D53" s="31"/>
      <c r="E53" s="31"/>
      <c r="F53" s="42">
        <v>5</v>
      </c>
      <c r="G53" s="28">
        <v>0</v>
      </c>
      <c r="H53" s="28">
        <v>4</v>
      </c>
      <c r="I53" s="28">
        <v>10</v>
      </c>
      <c r="K53" s="9" t="s">
        <v>115</v>
      </c>
      <c r="L53" s="11" t="s">
        <v>11</v>
      </c>
      <c r="M53" s="11">
        <v>2</v>
      </c>
    </row>
    <row r="54" spans="1:13" ht="33.75" customHeight="1" thickBot="1" x14ac:dyDescent="0.3">
      <c r="A54" s="65"/>
      <c r="B54" s="67" t="s">
        <v>74</v>
      </c>
      <c r="C54" s="2" t="s">
        <v>374</v>
      </c>
      <c r="D54" s="25">
        <f>VLOOKUP(C54,$K$5:$M$152,3,FALSE)</f>
        <v>4</v>
      </c>
      <c r="E54" s="25" t="str">
        <f>VLOOKUP(C54,$K$5:$L$152,2,FALSE)</f>
        <v>-</v>
      </c>
      <c r="F54" s="42">
        <v>0</v>
      </c>
      <c r="G54" s="21">
        <v>0</v>
      </c>
      <c r="H54" s="21">
        <v>7</v>
      </c>
      <c r="I54" s="21" t="s">
        <v>11</v>
      </c>
      <c r="K54" s="9" t="s">
        <v>359</v>
      </c>
      <c r="L54" s="11">
        <v>2</v>
      </c>
      <c r="M54" s="11">
        <v>3</v>
      </c>
    </row>
    <row r="55" spans="1:13" ht="33.75" customHeight="1" thickBot="1" x14ac:dyDescent="0.3">
      <c r="A55" s="65"/>
      <c r="B55" s="68"/>
      <c r="C55" s="2" t="s">
        <v>75</v>
      </c>
      <c r="D55" s="25">
        <f>VLOOKUP(C55,$K$5:$M$152,3,FALSE)</f>
        <v>6</v>
      </c>
      <c r="E55" s="25">
        <f>VLOOKUP(C55,$K$5:$L$152,2,FALSE)</f>
        <v>1</v>
      </c>
      <c r="F55" s="42">
        <v>0</v>
      </c>
      <c r="G55" s="21">
        <v>0</v>
      </c>
      <c r="H55" s="37" t="s">
        <v>383</v>
      </c>
      <c r="I55" s="32">
        <v>110</v>
      </c>
      <c r="K55" s="9" t="s">
        <v>114</v>
      </c>
      <c r="L55" s="11" t="s">
        <v>11</v>
      </c>
      <c r="M55" s="11">
        <v>5</v>
      </c>
    </row>
    <row r="56" spans="1:13" ht="33.75" customHeight="1" thickBot="1" x14ac:dyDescent="0.3">
      <c r="A56" s="65"/>
      <c r="B56" s="68"/>
      <c r="C56" s="2" t="s">
        <v>76</v>
      </c>
      <c r="D56" s="25">
        <f>VLOOKUP(C56,$K$5:$M$152,3,FALSE)</f>
        <v>4</v>
      </c>
      <c r="E56" s="25" t="str">
        <f>VLOOKUP(C56,$K$5:$L$152,2,FALSE)</f>
        <v>-</v>
      </c>
      <c r="F56" s="42">
        <v>0</v>
      </c>
      <c r="G56" s="21">
        <v>0</v>
      </c>
      <c r="H56" s="21">
        <v>10</v>
      </c>
      <c r="I56" s="21" t="s">
        <v>11</v>
      </c>
      <c r="K56" s="9" t="s">
        <v>360</v>
      </c>
      <c r="L56" s="11">
        <v>2</v>
      </c>
      <c r="M56" s="11">
        <v>4</v>
      </c>
    </row>
    <row r="57" spans="1:13" ht="33.75" customHeight="1" thickBot="1" x14ac:dyDescent="0.3">
      <c r="A57" s="65"/>
      <c r="B57" s="68"/>
      <c r="C57" s="2" t="s">
        <v>77</v>
      </c>
      <c r="D57" s="25">
        <f>VLOOKUP(C57,$K$5:$M$152,3,FALSE)</f>
        <v>2</v>
      </c>
      <c r="E57" s="25" t="str">
        <f>VLOOKUP(C57,$K$5:$L$152,2,FALSE)</f>
        <v>-</v>
      </c>
      <c r="F57" s="42">
        <v>0</v>
      </c>
      <c r="G57" s="21">
        <v>0</v>
      </c>
      <c r="H57" s="21">
        <v>9</v>
      </c>
      <c r="I57" s="21" t="s">
        <v>11</v>
      </c>
      <c r="K57" s="15" t="s">
        <v>139</v>
      </c>
      <c r="L57" s="11">
        <v>1</v>
      </c>
      <c r="M57" s="11">
        <v>5</v>
      </c>
    </row>
    <row r="58" spans="1:13" ht="33.75" customHeight="1" thickBot="1" x14ac:dyDescent="0.3">
      <c r="A58" s="65"/>
      <c r="B58" s="68"/>
      <c r="C58" s="2" t="s">
        <v>78</v>
      </c>
      <c r="D58" s="25">
        <f>VLOOKUP(C58,$K$5:$M$152,3,FALSE)</f>
        <v>3</v>
      </c>
      <c r="E58" s="25" t="str">
        <f>VLOOKUP(C58,$K$5:$L$152,2,FALSE)</f>
        <v>-</v>
      </c>
      <c r="F58" s="42">
        <v>0</v>
      </c>
      <c r="G58" s="21">
        <v>0</v>
      </c>
      <c r="H58" s="21">
        <v>0</v>
      </c>
      <c r="I58" s="21" t="s">
        <v>11</v>
      </c>
      <c r="K58" s="16" t="s">
        <v>141</v>
      </c>
      <c r="L58" s="11">
        <v>1</v>
      </c>
      <c r="M58" s="11">
        <v>3</v>
      </c>
    </row>
    <row r="59" spans="1:13" ht="33.75" customHeight="1" thickBot="1" x14ac:dyDescent="0.3">
      <c r="A59" s="65"/>
      <c r="B59" s="68"/>
      <c r="C59" s="2" t="s">
        <v>79</v>
      </c>
      <c r="D59" s="21">
        <v>2</v>
      </c>
      <c r="E59" s="21">
        <v>1</v>
      </c>
      <c r="F59" s="42">
        <v>0</v>
      </c>
      <c r="G59" s="21">
        <v>0</v>
      </c>
      <c r="H59" s="21">
        <v>9</v>
      </c>
      <c r="I59" s="21">
        <v>21</v>
      </c>
      <c r="K59" s="9" t="s">
        <v>135</v>
      </c>
      <c r="L59" s="11">
        <v>2</v>
      </c>
      <c r="M59" s="11">
        <v>4</v>
      </c>
    </row>
    <row r="60" spans="1:13" ht="33.75" customHeight="1" thickBot="1" x14ac:dyDescent="0.3">
      <c r="A60" s="65"/>
      <c r="B60" s="69"/>
      <c r="C60" s="2" t="s">
        <v>80</v>
      </c>
      <c r="D60" s="21">
        <v>3</v>
      </c>
      <c r="E60" s="21">
        <v>1</v>
      </c>
      <c r="F60" s="42">
        <v>0</v>
      </c>
      <c r="G60" s="21">
        <v>0</v>
      </c>
      <c r="H60" s="21">
        <v>3</v>
      </c>
      <c r="I60" s="21">
        <v>9</v>
      </c>
      <c r="K60" s="9" t="s">
        <v>136</v>
      </c>
      <c r="L60" s="11">
        <v>2</v>
      </c>
      <c r="M60" s="11">
        <v>5</v>
      </c>
    </row>
    <row r="61" spans="1:13" ht="17.25" customHeight="1" thickBot="1" x14ac:dyDescent="0.3">
      <c r="A61" s="66"/>
      <c r="B61" s="70" t="s">
        <v>81</v>
      </c>
      <c r="C61" s="71"/>
      <c r="D61" s="31"/>
      <c r="E61" s="31"/>
      <c r="F61" s="42">
        <v>2</v>
      </c>
      <c r="G61" s="28">
        <v>0</v>
      </c>
      <c r="H61" s="28">
        <v>59</v>
      </c>
      <c r="I61" s="28">
        <v>140</v>
      </c>
      <c r="K61" s="9" t="s">
        <v>140</v>
      </c>
      <c r="L61" s="11">
        <v>1</v>
      </c>
      <c r="M61" s="11">
        <v>5</v>
      </c>
    </row>
    <row r="62" spans="1:13" ht="33.75" customHeight="1" thickBot="1" x14ac:dyDescent="0.3">
      <c r="A62" s="64" t="s">
        <v>82</v>
      </c>
      <c r="B62" s="64" t="s">
        <v>83</v>
      </c>
      <c r="C62" s="2" t="s">
        <v>84</v>
      </c>
      <c r="D62" s="25">
        <f>VLOOKUP(C62,$K$5:$M$152,3,FALSE)</f>
        <v>2</v>
      </c>
      <c r="E62" s="25" t="str">
        <f>VLOOKUP(C62,$K$5:$L$152,2,FALSE)</f>
        <v>-</v>
      </c>
      <c r="F62" s="42">
        <v>4</v>
      </c>
      <c r="G62" s="21">
        <v>0</v>
      </c>
      <c r="H62" s="21">
        <v>0</v>
      </c>
      <c r="I62" s="21" t="s">
        <v>11</v>
      </c>
      <c r="K62" s="9" t="s">
        <v>146</v>
      </c>
      <c r="L62" s="11">
        <v>1</v>
      </c>
      <c r="M62" s="11">
        <v>3</v>
      </c>
    </row>
    <row r="63" spans="1:13" ht="33.75" customHeight="1" thickBot="1" x14ac:dyDescent="0.3">
      <c r="A63" s="65"/>
      <c r="B63" s="66"/>
      <c r="C63" s="2" t="s">
        <v>85</v>
      </c>
      <c r="D63" s="25">
        <f>VLOOKUP(C63,$K$5:$M$152,3,FALSE)</f>
        <v>7</v>
      </c>
      <c r="E63" s="25">
        <f>VLOOKUP(C63,$K$5:$L$152,2,FALSE)</f>
        <v>1</v>
      </c>
      <c r="F63" s="42">
        <v>0</v>
      </c>
      <c r="G63" s="21">
        <v>0</v>
      </c>
      <c r="H63" s="21">
        <v>2</v>
      </c>
      <c r="I63" s="21">
        <v>4</v>
      </c>
      <c r="K63" s="9" t="s">
        <v>129</v>
      </c>
      <c r="L63" s="11" t="s">
        <v>11</v>
      </c>
      <c r="M63" s="11">
        <v>4</v>
      </c>
    </row>
    <row r="64" spans="1:13" ht="17.25" customHeight="1" thickBot="1" x14ac:dyDescent="0.3">
      <c r="A64" s="65"/>
      <c r="B64" s="70" t="s">
        <v>86</v>
      </c>
      <c r="C64" s="71"/>
      <c r="D64" s="31"/>
      <c r="E64" s="31"/>
      <c r="F64" s="42">
        <v>4</v>
      </c>
      <c r="G64" s="28">
        <v>0</v>
      </c>
      <c r="H64" s="28">
        <v>2</v>
      </c>
      <c r="I64" s="28">
        <v>4</v>
      </c>
      <c r="K64" s="9" t="s">
        <v>145</v>
      </c>
      <c r="L64" s="11">
        <v>1</v>
      </c>
      <c r="M64" s="11">
        <v>4</v>
      </c>
    </row>
    <row r="65" spans="1:13" ht="33.75" customHeight="1" thickBot="1" x14ac:dyDescent="0.3">
      <c r="A65" s="65"/>
      <c r="B65" s="83" t="s">
        <v>87</v>
      </c>
      <c r="C65" s="2" t="s">
        <v>88</v>
      </c>
      <c r="D65" s="25">
        <f>VLOOKUP(C65,$K$5:$M$152,3,FALSE)</f>
        <v>3</v>
      </c>
      <c r="E65" s="25">
        <f>VLOOKUP(C65,$K$5:$L$152,2,FALSE)</f>
        <v>1</v>
      </c>
      <c r="F65" s="42">
        <v>0</v>
      </c>
      <c r="G65" s="21">
        <v>0</v>
      </c>
      <c r="H65" s="21">
        <v>1</v>
      </c>
      <c r="I65" s="21">
        <v>4</v>
      </c>
      <c r="K65" s="9" t="s">
        <v>130</v>
      </c>
      <c r="L65" s="11">
        <v>1</v>
      </c>
      <c r="M65" s="11">
        <v>5</v>
      </c>
    </row>
    <row r="66" spans="1:13" ht="33.75" customHeight="1" thickBot="1" x14ac:dyDescent="0.3">
      <c r="A66" s="65"/>
      <c r="B66" s="84"/>
      <c r="C66" s="2" t="s">
        <v>89</v>
      </c>
      <c r="D66" s="25">
        <v>4</v>
      </c>
      <c r="E66" s="25">
        <v>2</v>
      </c>
      <c r="F66" s="42">
        <v>6</v>
      </c>
      <c r="G66" s="21">
        <v>0</v>
      </c>
      <c r="H66" s="21">
        <v>0</v>
      </c>
      <c r="I66" s="21">
        <v>7</v>
      </c>
      <c r="K66" s="9" t="s">
        <v>157</v>
      </c>
      <c r="L66" s="11" t="s">
        <v>11</v>
      </c>
      <c r="M66" s="11">
        <v>5</v>
      </c>
    </row>
    <row r="67" spans="1:13" ht="33.75" customHeight="1" thickBot="1" x14ac:dyDescent="0.3">
      <c r="A67" s="65"/>
      <c r="B67" s="84"/>
      <c r="C67" s="2" t="s">
        <v>90</v>
      </c>
      <c r="D67" s="25">
        <f>VLOOKUP(C67,$K$5:$M$152,3,FALSE)</f>
        <v>5</v>
      </c>
      <c r="E67" s="25">
        <f>VLOOKUP(C67,$K$5:$L$152,2,FALSE)</f>
        <v>2</v>
      </c>
      <c r="F67" s="42">
        <v>0</v>
      </c>
      <c r="G67" s="21">
        <v>0</v>
      </c>
      <c r="H67" s="21">
        <v>0</v>
      </c>
      <c r="I67" s="21">
        <v>4</v>
      </c>
      <c r="K67" s="9" t="s">
        <v>156</v>
      </c>
      <c r="L67" s="11">
        <v>1</v>
      </c>
      <c r="M67" s="11">
        <v>5</v>
      </c>
    </row>
    <row r="68" spans="1:13" ht="33.75" customHeight="1" thickBot="1" x14ac:dyDescent="0.3">
      <c r="A68" s="65"/>
      <c r="B68" s="84"/>
      <c r="C68" s="2" t="s">
        <v>91</v>
      </c>
      <c r="D68" s="25">
        <f>VLOOKUP(C68,$K$5:$M$152,3,FALSE)</f>
        <v>6</v>
      </c>
      <c r="E68" s="25">
        <f>VLOOKUP(C68,$K$5:$L$152,2,FALSE)</f>
        <v>3</v>
      </c>
      <c r="F68" s="42">
        <v>5</v>
      </c>
      <c r="G68" s="21">
        <v>0</v>
      </c>
      <c r="H68" s="21">
        <v>0</v>
      </c>
      <c r="I68" s="21">
        <v>8</v>
      </c>
      <c r="K68" s="9" t="s">
        <v>169</v>
      </c>
      <c r="L68" s="11">
        <v>1</v>
      </c>
      <c r="M68" s="11">
        <v>3</v>
      </c>
    </row>
    <row r="69" spans="1:13" ht="33.75" customHeight="1" thickBot="1" x14ac:dyDescent="0.3">
      <c r="A69" s="65"/>
      <c r="B69" s="84"/>
      <c r="C69" s="2" t="s">
        <v>92</v>
      </c>
      <c r="D69" s="21">
        <v>3</v>
      </c>
      <c r="E69" s="21">
        <v>1</v>
      </c>
      <c r="F69" s="42">
        <v>0</v>
      </c>
      <c r="G69" s="21">
        <v>0</v>
      </c>
      <c r="H69" s="21">
        <v>3</v>
      </c>
      <c r="I69" s="21">
        <v>15</v>
      </c>
      <c r="K69" s="9" t="s">
        <v>361</v>
      </c>
      <c r="L69" s="11">
        <v>2</v>
      </c>
      <c r="M69" s="11">
        <v>3</v>
      </c>
    </row>
    <row r="70" spans="1:13" ht="33.75" customHeight="1" thickBot="1" x14ac:dyDescent="0.3">
      <c r="A70" s="65"/>
      <c r="B70" s="85"/>
      <c r="C70" s="2" t="s">
        <v>93</v>
      </c>
      <c r="D70" s="21">
        <v>6</v>
      </c>
      <c r="E70" s="21">
        <v>2</v>
      </c>
      <c r="F70" s="42">
        <v>16</v>
      </c>
      <c r="G70" s="21">
        <v>2</v>
      </c>
      <c r="H70" s="21">
        <v>0</v>
      </c>
      <c r="I70" s="21">
        <v>0</v>
      </c>
      <c r="K70" s="9" t="s">
        <v>168</v>
      </c>
      <c r="L70" s="11">
        <v>1</v>
      </c>
      <c r="M70" s="11">
        <v>4</v>
      </c>
    </row>
    <row r="71" spans="1:13" ht="17.25" customHeight="1" thickBot="1" x14ac:dyDescent="0.3">
      <c r="A71" s="65"/>
      <c r="B71" s="70" t="s">
        <v>94</v>
      </c>
      <c r="C71" s="71"/>
      <c r="D71" s="31"/>
      <c r="E71" s="31"/>
      <c r="F71" s="42">
        <v>27</v>
      </c>
      <c r="G71" s="28">
        <v>18</v>
      </c>
      <c r="H71" s="28">
        <v>3</v>
      </c>
      <c r="I71" s="28">
        <v>19</v>
      </c>
      <c r="K71" s="9" t="s">
        <v>362</v>
      </c>
      <c r="L71" s="11" t="s">
        <v>11</v>
      </c>
      <c r="M71" s="11">
        <v>11</v>
      </c>
    </row>
    <row r="72" spans="1:13" ht="33.75" customHeight="1" thickBot="1" x14ac:dyDescent="0.3">
      <c r="A72" s="65"/>
      <c r="B72" s="64" t="s">
        <v>95</v>
      </c>
      <c r="C72" s="2" t="s">
        <v>96</v>
      </c>
      <c r="D72" s="25">
        <f>VLOOKUP(C72,$K$5:$M$152,3,FALSE)</f>
        <v>4</v>
      </c>
      <c r="E72" s="25">
        <v>2</v>
      </c>
      <c r="F72" s="42">
        <v>2</v>
      </c>
      <c r="G72" s="21">
        <v>0</v>
      </c>
      <c r="H72" s="21">
        <v>0</v>
      </c>
      <c r="I72" s="21">
        <v>1</v>
      </c>
      <c r="K72" s="9" t="s">
        <v>151</v>
      </c>
      <c r="L72" s="11">
        <v>1</v>
      </c>
      <c r="M72" s="11">
        <v>3</v>
      </c>
    </row>
    <row r="73" spans="1:13" ht="33.75" customHeight="1" thickBot="1" x14ac:dyDescent="0.3">
      <c r="A73" s="65"/>
      <c r="B73" s="65"/>
      <c r="C73" s="2" t="s">
        <v>97</v>
      </c>
      <c r="D73" s="25">
        <f>VLOOKUP(C73,$K$5:$M$152,3,FALSE)</f>
        <v>4</v>
      </c>
      <c r="E73" s="25">
        <f>VLOOKUP(C73,$K$5:$L$152,2,FALSE)</f>
        <v>2</v>
      </c>
      <c r="F73" s="42">
        <v>0</v>
      </c>
      <c r="G73" s="21">
        <v>0</v>
      </c>
      <c r="H73" s="32">
        <v>24</v>
      </c>
      <c r="I73" s="32">
        <v>34</v>
      </c>
      <c r="K73" s="15" t="s">
        <v>152</v>
      </c>
      <c r="L73" s="11">
        <v>2</v>
      </c>
      <c r="M73" s="11">
        <v>4</v>
      </c>
    </row>
    <row r="74" spans="1:13" ht="33.75" customHeight="1" thickBot="1" x14ac:dyDescent="0.3">
      <c r="A74" s="65"/>
      <c r="B74" s="66"/>
      <c r="C74" s="2" t="s">
        <v>98</v>
      </c>
      <c r="D74" s="25">
        <f>VLOOKUP(C74,$K$5:$M$152,3,FALSE)</f>
        <v>1</v>
      </c>
      <c r="E74" s="25" t="str">
        <f>VLOOKUP(C74,$K$5:$L$152,2,FALSE)</f>
        <v>-</v>
      </c>
      <c r="F74" s="42">
        <v>0</v>
      </c>
      <c r="G74" s="21">
        <v>0</v>
      </c>
      <c r="H74" s="21">
        <v>1</v>
      </c>
      <c r="I74" s="21" t="s">
        <v>11</v>
      </c>
      <c r="K74" s="9" t="s">
        <v>153</v>
      </c>
      <c r="L74" s="11">
        <v>2</v>
      </c>
      <c r="M74" s="11">
        <v>4</v>
      </c>
    </row>
    <row r="75" spans="1:13" ht="17.25" customHeight="1" thickBot="1" x14ac:dyDescent="0.3">
      <c r="A75" s="65"/>
      <c r="B75" s="70" t="s">
        <v>99</v>
      </c>
      <c r="C75" s="71"/>
      <c r="D75" s="31"/>
      <c r="E75" s="31"/>
      <c r="F75" s="42">
        <v>2</v>
      </c>
      <c r="G75" s="28">
        <v>0</v>
      </c>
      <c r="H75" s="28">
        <v>25</v>
      </c>
      <c r="I75" s="28">
        <v>34</v>
      </c>
      <c r="K75" s="9" t="s">
        <v>160</v>
      </c>
      <c r="L75" s="11">
        <v>1</v>
      </c>
      <c r="M75" s="11">
        <v>4</v>
      </c>
    </row>
    <row r="76" spans="1:13" ht="33.75" customHeight="1" thickBot="1" x14ac:dyDescent="0.3">
      <c r="A76" s="65"/>
      <c r="B76" s="64" t="s">
        <v>100</v>
      </c>
      <c r="C76" s="2" t="s">
        <v>101</v>
      </c>
      <c r="D76" s="25">
        <f>VLOOKUP(C76,$K$5:$M$152,3,FALSE)</f>
        <v>4</v>
      </c>
      <c r="E76" s="25" t="str">
        <f>VLOOKUP(C76,$K$5:$L$152,2,FALSE)</f>
        <v>-</v>
      </c>
      <c r="F76" s="42">
        <v>9</v>
      </c>
      <c r="G76" s="21">
        <v>0</v>
      </c>
      <c r="H76" s="21">
        <v>0</v>
      </c>
      <c r="I76" s="21" t="s">
        <v>11</v>
      </c>
      <c r="K76" s="9" t="s">
        <v>164</v>
      </c>
      <c r="L76" s="11">
        <v>1</v>
      </c>
      <c r="M76" s="11">
        <v>5</v>
      </c>
    </row>
    <row r="77" spans="1:13" ht="33.75" customHeight="1" thickBot="1" x14ac:dyDescent="0.3">
      <c r="A77" s="65"/>
      <c r="B77" s="65"/>
      <c r="C77" s="2" t="s">
        <v>102</v>
      </c>
      <c r="D77" s="25">
        <f>VLOOKUP(C77,$K$5:$M$152,3,FALSE)</f>
        <v>5</v>
      </c>
      <c r="E77" s="25">
        <f>VLOOKUP(C77,$K$5:$L$152,2,FALSE)</f>
        <v>1</v>
      </c>
      <c r="F77" s="42">
        <v>0</v>
      </c>
      <c r="G77" s="21">
        <v>0</v>
      </c>
      <c r="H77" s="21">
        <v>2</v>
      </c>
      <c r="I77" s="21">
        <v>1</v>
      </c>
      <c r="K77" s="9" t="s">
        <v>161</v>
      </c>
      <c r="L77" s="11" t="s">
        <v>11</v>
      </c>
      <c r="M77" s="11">
        <v>3</v>
      </c>
    </row>
    <row r="78" spans="1:13" ht="33.75" customHeight="1" thickBot="1" x14ac:dyDescent="0.3">
      <c r="A78" s="65"/>
      <c r="B78" s="66"/>
      <c r="C78" s="2" t="s">
        <v>103</v>
      </c>
      <c r="D78" s="25">
        <v>6</v>
      </c>
      <c r="E78" s="25">
        <v>2</v>
      </c>
      <c r="F78" s="42">
        <v>9</v>
      </c>
      <c r="G78" s="21">
        <v>0</v>
      </c>
      <c r="H78" s="21">
        <v>0</v>
      </c>
      <c r="I78" s="21">
        <v>18</v>
      </c>
      <c r="K78" s="9" t="s">
        <v>159</v>
      </c>
      <c r="L78" s="11">
        <v>1</v>
      </c>
      <c r="M78" s="11">
        <v>3</v>
      </c>
    </row>
    <row r="79" spans="1:13" ht="17.25" customHeight="1" thickBot="1" x14ac:dyDescent="0.3">
      <c r="A79" s="65"/>
      <c r="B79" s="70" t="s">
        <v>104</v>
      </c>
      <c r="C79" s="71"/>
      <c r="D79" s="31"/>
      <c r="E79" s="31"/>
      <c r="F79" s="42">
        <v>18</v>
      </c>
      <c r="G79" s="28">
        <v>0</v>
      </c>
      <c r="H79" s="28">
        <v>2</v>
      </c>
      <c r="I79" s="28">
        <v>19</v>
      </c>
      <c r="K79" s="9" t="s">
        <v>187</v>
      </c>
      <c r="L79" s="11" t="s">
        <v>11</v>
      </c>
      <c r="M79" s="11">
        <v>4</v>
      </c>
    </row>
    <row r="80" spans="1:13" ht="52.5" customHeight="1" thickBot="1" x14ac:dyDescent="0.3">
      <c r="A80" s="65"/>
      <c r="B80" s="2" t="s">
        <v>105</v>
      </c>
      <c r="C80" s="2" t="s">
        <v>106</v>
      </c>
      <c r="D80" s="25">
        <f>VLOOKUP(C80,$K$5:$M$152,3,FALSE)</f>
        <v>6</v>
      </c>
      <c r="E80" s="25">
        <f>VLOOKUP(C80,$K$5:$L$152,2,FALSE)</f>
        <v>1</v>
      </c>
      <c r="F80" s="42">
        <v>3</v>
      </c>
      <c r="G80" s="21">
        <v>0</v>
      </c>
      <c r="H80" s="21">
        <v>0</v>
      </c>
      <c r="I80" s="21">
        <v>7</v>
      </c>
      <c r="K80" s="9" t="s">
        <v>189</v>
      </c>
      <c r="L80" s="11">
        <v>1</v>
      </c>
      <c r="M80" s="11">
        <v>4</v>
      </c>
    </row>
    <row r="81" spans="1:13" ht="17.25" customHeight="1" thickBot="1" x14ac:dyDescent="0.3">
      <c r="A81" s="66"/>
      <c r="B81" s="70" t="s">
        <v>107</v>
      </c>
      <c r="C81" s="71"/>
      <c r="D81" s="31"/>
      <c r="E81" s="31"/>
      <c r="F81" s="42">
        <v>3</v>
      </c>
      <c r="G81" s="28">
        <v>0</v>
      </c>
      <c r="H81" s="28">
        <v>0</v>
      </c>
      <c r="I81" s="28">
        <v>0</v>
      </c>
      <c r="K81" s="9" t="s">
        <v>190</v>
      </c>
      <c r="L81" s="11" t="s">
        <v>11</v>
      </c>
      <c r="M81" s="11">
        <v>3</v>
      </c>
    </row>
    <row r="82" spans="1:13" ht="52.5" customHeight="1" thickBot="1" x14ac:dyDescent="0.3">
      <c r="A82" s="64" t="s">
        <v>108</v>
      </c>
      <c r="B82" s="67" t="s">
        <v>109</v>
      </c>
      <c r="C82" s="2" t="s">
        <v>110</v>
      </c>
      <c r="D82" s="25">
        <f>VLOOKUP(C82,$K$5:$M$152,3,FALSE)</f>
        <v>5</v>
      </c>
      <c r="E82" s="25">
        <v>2</v>
      </c>
      <c r="F82" s="42">
        <v>0</v>
      </c>
      <c r="G82" s="21">
        <v>0</v>
      </c>
      <c r="H82" s="21">
        <v>23</v>
      </c>
      <c r="I82" s="32">
        <v>88</v>
      </c>
      <c r="K82" s="9" t="s">
        <v>188</v>
      </c>
      <c r="L82" s="11" t="s">
        <v>11</v>
      </c>
      <c r="M82" s="11">
        <v>4</v>
      </c>
    </row>
    <row r="83" spans="1:13" ht="33.75" customHeight="1" thickBot="1" x14ac:dyDescent="0.3">
      <c r="A83" s="65"/>
      <c r="B83" s="69"/>
      <c r="C83" s="2" t="s">
        <v>111</v>
      </c>
      <c r="D83" s="25">
        <f>VLOOKUP(C83,$K$5:$M$152,3,FALSE)</f>
        <v>4</v>
      </c>
      <c r="E83" s="25" t="str">
        <f>VLOOKUP(C83,$K$5:$L$152,2,FALSE)</f>
        <v>-</v>
      </c>
      <c r="F83" s="42">
        <v>0</v>
      </c>
      <c r="G83" s="21">
        <v>0</v>
      </c>
      <c r="H83" s="21">
        <v>1</v>
      </c>
      <c r="I83" s="21" t="s">
        <v>11</v>
      </c>
      <c r="K83" s="9" t="s">
        <v>191</v>
      </c>
      <c r="L83" s="11">
        <v>1</v>
      </c>
      <c r="M83" s="11">
        <v>4</v>
      </c>
    </row>
    <row r="84" spans="1:13" ht="17.25" customHeight="1" thickBot="1" x14ac:dyDescent="0.3">
      <c r="A84" s="65"/>
      <c r="B84" s="70" t="s">
        <v>112</v>
      </c>
      <c r="C84" s="71"/>
      <c r="D84" s="31"/>
      <c r="E84" s="31"/>
      <c r="F84" s="42">
        <v>0</v>
      </c>
      <c r="G84" s="28">
        <v>0</v>
      </c>
      <c r="H84" s="28">
        <v>23</v>
      </c>
      <c r="I84" s="28">
        <v>88</v>
      </c>
      <c r="K84" s="9" t="s">
        <v>200</v>
      </c>
      <c r="L84" s="11" t="s">
        <v>11</v>
      </c>
      <c r="M84" s="11">
        <v>1</v>
      </c>
    </row>
    <row r="85" spans="1:13" ht="33.75" customHeight="1" thickBot="1" x14ac:dyDescent="0.3">
      <c r="A85" s="65"/>
      <c r="B85" s="67" t="s">
        <v>113</v>
      </c>
      <c r="C85" s="2" t="s">
        <v>114</v>
      </c>
      <c r="D85" s="25">
        <f>VLOOKUP(C85,$K$5:$M$152,3,FALSE)</f>
        <v>5</v>
      </c>
      <c r="E85" s="25" t="str">
        <f>VLOOKUP(C85,$K$5:$L$152,2,FALSE)</f>
        <v>-</v>
      </c>
      <c r="F85" s="42">
        <v>1</v>
      </c>
      <c r="G85" s="21">
        <v>0</v>
      </c>
      <c r="H85" s="21">
        <v>0</v>
      </c>
      <c r="I85" s="21" t="s">
        <v>11</v>
      </c>
      <c r="K85" s="9" t="s">
        <v>203</v>
      </c>
      <c r="L85" s="11">
        <v>1</v>
      </c>
      <c r="M85" s="11">
        <v>3</v>
      </c>
    </row>
    <row r="86" spans="1:13" ht="33.75" customHeight="1" thickBot="1" x14ac:dyDescent="0.3">
      <c r="A86" s="65"/>
      <c r="B86" s="68"/>
      <c r="C86" s="2" t="s">
        <v>115</v>
      </c>
      <c r="D86" s="25">
        <f>VLOOKUP(C86,$K$5:$M$152,3,FALSE)</f>
        <v>2</v>
      </c>
      <c r="E86" s="25" t="str">
        <f>VLOOKUP(C86,$K$5:$L$152,2,FALSE)</f>
        <v>-</v>
      </c>
      <c r="F86" s="42">
        <v>12</v>
      </c>
      <c r="G86" s="21">
        <v>0</v>
      </c>
      <c r="H86" s="21">
        <v>0</v>
      </c>
      <c r="I86" s="21" t="s">
        <v>11</v>
      </c>
      <c r="K86" s="9" t="s">
        <v>202</v>
      </c>
      <c r="L86" s="11">
        <v>2</v>
      </c>
      <c r="M86" s="11">
        <v>4</v>
      </c>
    </row>
    <row r="87" spans="1:13" ht="33.75" customHeight="1" thickBot="1" x14ac:dyDescent="0.3">
      <c r="A87" s="65"/>
      <c r="B87" s="69"/>
      <c r="C87" s="2" t="s">
        <v>116</v>
      </c>
      <c r="D87" s="25">
        <f>VLOOKUP(C87,$K$5:$M$152,3,FALSE)</f>
        <v>3</v>
      </c>
      <c r="E87" s="25">
        <f>VLOOKUP(C87,$K$5:$L$152,2,FALSE)</f>
        <v>2</v>
      </c>
      <c r="F87" s="42">
        <v>0</v>
      </c>
      <c r="G87" s="21">
        <v>0</v>
      </c>
      <c r="H87" s="21">
        <v>6</v>
      </c>
      <c r="I87" s="32">
        <v>71</v>
      </c>
      <c r="K87" s="9" t="s">
        <v>201</v>
      </c>
      <c r="L87" s="11">
        <v>1</v>
      </c>
      <c r="M87" s="11">
        <v>5</v>
      </c>
    </row>
    <row r="88" spans="1:13" ht="17.25" customHeight="1" thickBot="1" x14ac:dyDescent="0.3">
      <c r="A88" s="65"/>
      <c r="B88" s="70" t="s">
        <v>117</v>
      </c>
      <c r="C88" s="71"/>
      <c r="D88" s="31"/>
      <c r="E88" s="31"/>
      <c r="F88" s="42">
        <v>13</v>
      </c>
      <c r="G88" s="28">
        <v>0</v>
      </c>
      <c r="H88" s="28">
        <v>6</v>
      </c>
      <c r="I88" s="28">
        <v>71</v>
      </c>
      <c r="K88" s="9" t="s">
        <v>204</v>
      </c>
      <c r="L88" s="11">
        <v>1</v>
      </c>
      <c r="M88" s="11">
        <v>2</v>
      </c>
    </row>
    <row r="89" spans="1:13" ht="33.75" customHeight="1" thickBot="1" x14ac:dyDescent="0.3">
      <c r="A89" s="65"/>
      <c r="B89" s="64" t="s">
        <v>118</v>
      </c>
      <c r="C89" s="2" t="s">
        <v>119</v>
      </c>
      <c r="D89" s="25">
        <f>VLOOKUP(C89,$K$5:$M$152,3,FALSE)</f>
        <v>2</v>
      </c>
      <c r="E89" s="25" t="str">
        <f>VLOOKUP(C89,$K$5:$L$152,2,FALSE)</f>
        <v>-</v>
      </c>
      <c r="F89" s="42">
        <v>1</v>
      </c>
      <c r="G89" s="21">
        <v>0</v>
      </c>
      <c r="H89" s="21">
        <v>0</v>
      </c>
      <c r="I89" s="21" t="s">
        <v>11</v>
      </c>
      <c r="K89" s="9" t="s">
        <v>178</v>
      </c>
      <c r="L89" s="11">
        <v>1</v>
      </c>
      <c r="M89" s="11">
        <v>2</v>
      </c>
    </row>
    <row r="90" spans="1:13" ht="33.75" customHeight="1" thickBot="1" x14ac:dyDescent="0.3">
      <c r="A90" s="65"/>
      <c r="B90" s="66"/>
      <c r="C90" s="2" t="s">
        <v>120</v>
      </c>
      <c r="D90" s="25">
        <f>VLOOKUP(C90,$K$5:$M$152,3,FALSE)</f>
        <v>6</v>
      </c>
      <c r="E90" s="25" t="str">
        <f>VLOOKUP(C90,$K$5:$L$152,2,FALSE)</f>
        <v>-</v>
      </c>
      <c r="F90" s="42">
        <v>5</v>
      </c>
      <c r="G90" s="21">
        <v>0</v>
      </c>
      <c r="H90" s="21">
        <v>0</v>
      </c>
      <c r="I90" s="21" t="s">
        <v>11</v>
      </c>
      <c r="K90" s="9" t="s">
        <v>363</v>
      </c>
      <c r="L90" s="11">
        <v>3</v>
      </c>
      <c r="M90" s="11">
        <v>5</v>
      </c>
    </row>
    <row r="91" spans="1:13" ht="17.25" customHeight="1" thickBot="1" x14ac:dyDescent="0.3">
      <c r="A91" s="65"/>
      <c r="B91" s="70" t="s">
        <v>121</v>
      </c>
      <c r="C91" s="71"/>
      <c r="D91" s="31"/>
      <c r="E91" s="31"/>
      <c r="F91" s="42">
        <v>6</v>
      </c>
      <c r="G91" s="28">
        <v>0</v>
      </c>
      <c r="H91" s="28">
        <v>0</v>
      </c>
      <c r="I91" s="28">
        <v>0</v>
      </c>
      <c r="K91" s="9" t="s">
        <v>177</v>
      </c>
      <c r="L91" s="11" t="s">
        <v>11</v>
      </c>
      <c r="M91" s="11">
        <v>4</v>
      </c>
    </row>
    <row r="92" spans="1:13" ht="33.75" customHeight="1" thickBot="1" x14ac:dyDescent="0.3">
      <c r="A92" s="65"/>
      <c r="B92" s="3" t="s">
        <v>122</v>
      </c>
      <c r="C92" s="2" t="s">
        <v>123</v>
      </c>
      <c r="D92" s="25">
        <f>VLOOKUP(C92,$K$5:$M$152,3,FALSE)</f>
        <v>6</v>
      </c>
      <c r="E92" s="25" t="str">
        <f>VLOOKUP(C92,$K$5:$L$152,2,FALSE)</f>
        <v>-</v>
      </c>
      <c r="F92" s="42">
        <v>0</v>
      </c>
      <c r="G92" s="21">
        <v>0</v>
      </c>
      <c r="H92" s="32">
        <v>29</v>
      </c>
      <c r="I92" s="21" t="s">
        <v>11</v>
      </c>
      <c r="K92" s="9" t="s">
        <v>179</v>
      </c>
      <c r="L92" s="11" t="s">
        <v>11</v>
      </c>
      <c r="M92" s="11">
        <v>5</v>
      </c>
    </row>
    <row r="93" spans="1:13" ht="17.25" customHeight="1" thickBot="1" x14ac:dyDescent="0.3">
      <c r="A93" s="65"/>
      <c r="B93" s="70" t="s">
        <v>124</v>
      </c>
      <c r="C93" s="71"/>
      <c r="D93" s="31"/>
      <c r="E93" s="31"/>
      <c r="F93" s="42">
        <v>0</v>
      </c>
      <c r="G93" s="28">
        <v>0</v>
      </c>
      <c r="H93" s="28">
        <v>29</v>
      </c>
      <c r="I93" s="28">
        <v>0</v>
      </c>
      <c r="K93" s="9" t="s">
        <v>197</v>
      </c>
      <c r="L93" s="11" t="s">
        <v>11</v>
      </c>
      <c r="M93" s="11">
        <v>3</v>
      </c>
    </row>
    <row r="94" spans="1:13" ht="33.75" customHeight="1" thickBot="1" x14ac:dyDescent="0.3">
      <c r="A94" s="65"/>
      <c r="B94" s="2" t="s">
        <v>125</v>
      </c>
      <c r="C94" s="2" t="s">
        <v>126</v>
      </c>
      <c r="D94" s="25">
        <v>3</v>
      </c>
      <c r="E94" s="25">
        <v>1</v>
      </c>
      <c r="F94" s="42">
        <v>0</v>
      </c>
      <c r="G94" s="21">
        <v>0</v>
      </c>
      <c r="H94" s="21">
        <v>4</v>
      </c>
      <c r="I94" s="21">
        <v>10</v>
      </c>
      <c r="K94" s="9" t="s">
        <v>175</v>
      </c>
      <c r="L94" s="11" t="s">
        <v>11</v>
      </c>
      <c r="M94" s="11">
        <v>2</v>
      </c>
    </row>
    <row r="95" spans="1:13" ht="17.25" customHeight="1" thickBot="1" x14ac:dyDescent="0.3">
      <c r="A95" s="66"/>
      <c r="B95" s="89" t="s">
        <v>127</v>
      </c>
      <c r="C95" s="90"/>
      <c r="D95" s="38"/>
      <c r="E95" s="38"/>
      <c r="F95" s="42">
        <v>0</v>
      </c>
      <c r="G95" s="28">
        <v>0</v>
      </c>
      <c r="H95" s="28">
        <v>4</v>
      </c>
      <c r="I95" s="28">
        <v>10</v>
      </c>
      <c r="K95" s="9" t="s">
        <v>364</v>
      </c>
      <c r="L95" s="11" t="s">
        <v>11</v>
      </c>
      <c r="M95" s="11">
        <v>3</v>
      </c>
    </row>
    <row r="96" spans="1:13" ht="33.75" customHeight="1" thickBot="1" x14ac:dyDescent="0.3">
      <c r="A96" s="64" t="s">
        <v>372</v>
      </c>
      <c r="B96" s="67" t="s">
        <v>128</v>
      </c>
      <c r="C96" s="2" t="s">
        <v>129</v>
      </c>
      <c r="D96" s="25">
        <f>VLOOKUP(C96,$K$5:$M$152,3,FALSE)</f>
        <v>4</v>
      </c>
      <c r="E96" s="25" t="str">
        <f>VLOOKUP(C96,$K$5:$L$152,2,FALSE)</f>
        <v>-</v>
      </c>
      <c r="F96" s="42">
        <v>2</v>
      </c>
      <c r="G96" s="21">
        <v>0</v>
      </c>
      <c r="H96" s="21">
        <v>0</v>
      </c>
      <c r="I96" s="21" t="s">
        <v>11</v>
      </c>
      <c r="K96" s="9" t="s">
        <v>365</v>
      </c>
      <c r="L96" s="11" t="s">
        <v>11</v>
      </c>
      <c r="M96" s="11">
        <v>1</v>
      </c>
    </row>
    <row r="97" spans="1:13" ht="33.75" customHeight="1" thickBot="1" x14ac:dyDescent="0.3">
      <c r="A97" s="65"/>
      <c r="B97" s="68"/>
      <c r="C97" s="2" t="s">
        <v>130</v>
      </c>
      <c r="D97" s="25">
        <f>VLOOKUP(C97,$K$5:$M$152,3,FALSE)</f>
        <v>5</v>
      </c>
      <c r="E97" s="25">
        <f>VLOOKUP(C97,$K$5:$L$152,2,FALSE)</f>
        <v>1</v>
      </c>
      <c r="F97" s="42">
        <v>0</v>
      </c>
      <c r="G97" s="21">
        <v>0</v>
      </c>
      <c r="H97" s="36">
        <v>7</v>
      </c>
      <c r="I97" s="32">
        <v>38</v>
      </c>
      <c r="K97" s="9" t="s">
        <v>198</v>
      </c>
      <c r="L97" s="11">
        <v>1</v>
      </c>
      <c r="M97" s="11">
        <v>6</v>
      </c>
    </row>
    <row r="98" spans="1:13" ht="33.75" customHeight="1" thickBot="1" x14ac:dyDescent="0.3">
      <c r="A98" s="65"/>
      <c r="B98" s="68"/>
      <c r="C98" s="2" t="s">
        <v>131</v>
      </c>
      <c r="D98" s="21">
        <v>3</v>
      </c>
      <c r="E98" s="21">
        <v>1</v>
      </c>
      <c r="F98" s="42">
        <v>17</v>
      </c>
      <c r="G98" s="21">
        <v>0</v>
      </c>
      <c r="H98" s="21">
        <v>0</v>
      </c>
      <c r="I98" s="21">
        <v>2</v>
      </c>
      <c r="K98" s="9" t="s">
        <v>210</v>
      </c>
      <c r="L98" s="11">
        <v>1</v>
      </c>
      <c r="M98" s="11">
        <v>3</v>
      </c>
    </row>
    <row r="99" spans="1:13" ht="33.75" customHeight="1" thickBot="1" x14ac:dyDescent="0.3">
      <c r="A99" s="65"/>
      <c r="B99" s="69"/>
      <c r="C99" s="2" t="s">
        <v>132</v>
      </c>
      <c r="D99" s="21">
        <v>4</v>
      </c>
      <c r="E99" s="21">
        <v>2</v>
      </c>
      <c r="F99" s="42">
        <v>0</v>
      </c>
      <c r="G99" s="21">
        <v>0</v>
      </c>
      <c r="H99" s="21">
        <v>3</v>
      </c>
      <c r="I99" s="21">
        <v>21</v>
      </c>
      <c r="K99" s="9" t="s">
        <v>220</v>
      </c>
      <c r="L99" s="11" t="s">
        <v>11</v>
      </c>
      <c r="M99" s="11">
        <v>3</v>
      </c>
    </row>
    <row r="100" spans="1:13" ht="17.25" customHeight="1" thickBot="1" x14ac:dyDescent="0.3">
      <c r="A100" s="65"/>
      <c r="B100" s="70" t="s">
        <v>133</v>
      </c>
      <c r="C100" s="71"/>
      <c r="D100" s="31"/>
      <c r="E100" s="31"/>
      <c r="F100" s="42">
        <v>21</v>
      </c>
      <c r="G100" s="28">
        <v>0</v>
      </c>
      <c r="H100" s="28">
        <v>10</v>
      </c>
      <c r="I100" s="28">
        <v>61</v>
      </c>
      <c r="K100" s="9" t="s">
        <v>219</v>
      </c>
      <c r="L100" s="11">
        <v>2</v>
      </c>
      <c r="M100" s="11">
        <v>4</v>
      </c>
    </row>
    <row r="101" spans="1:13" ht="33.75" customHeight="1" thickBot="1" x14ac:dyDescent="0.3">
      <c r="A101" s="65"/>
      <c r="B101" s="67" t="s">
        <v>134</v>
      </c>
      <c r="C101" s="2" t="s">
        <v>135</v>
      </c>
      <c r="D101" s="25">
        <f>VLOOKUP(C101,$K$5:$M$152,3,FALSE)</f>
        <v>4</v>
      </c>
      <c r="E101" s="25">
        <f>VLOOKUP(C101,$K$5:$L$152,2,FALSE)</f>
        <v>2</v>
      </c>
      <c r="F101" s="42">
        <v>3</v>
      </c>
      <c r="G101" s="21">
        <v>0</v>
      </c>
      <c r="H101" s="21">
        <v>0</v>
      </c>
      <c r="I101" s="21">
        <v>9</v>
      </c>
      <c r="K101" s="9" t="s">
        <v>216</v>
      </c>
      <c r="L101" s="11">
        <v>1</v>
      </c>
      <c r="M101" s="11">
        <v>5</v>
      </c>
    </row>
    <row r="102" spans="1:13" ht="33.75" customHeight="1" thickBot="1" x14ac:dyDescent="0.3">
      <c r="A102" s="65"/>
      <c r="B102" s="68"/>
      <c r="C102" s="2" t="s">
        <v>136</v>
      </c>
      <c r="D102" s="25">
        <f>VLOOKUP(C102,$K$5:$M$152,3,FALSE)</f>
        <v>5</v>
      </c>
      <c r="E102" s="25">
        <f>VLOOKUP(C102,$K$5:$L$152,2,FALSE)</f>
        <v>2</v>
      </c>
      <c r="F102" s="42">
        <v>0</v>
      </c>
      <c r="G102" s="21">
        <v>0</v>
      </c>
      <c r="H102" s="21">
        <v>0</v>
      </c>
      <c r="I102" s="21">
        <v>12</v>
      </c>
      <c r="K102" s="9" t="s">
        <v>215</v>
      </c>
      <c r="L102" s="11">
        <v>1</v>
      </c>
      <c r="M102" s="11">
        <v>5</v>
      </c>
    </row>
    <row r="103" spans="1:13" ht="47.25" customHeight="1" thickBot="1" x14ac:dyDescent="0.3">
      <c r="A103" s="65"/>
      <c r="B103" s="69"/>
      <c r="C103" s="2" t="s">
        <v>137</v>
      </c>
      <c r="D103" s="21">
        <v>4</v>
      </c>
      <c r="E103" s="25">
        <v>1</v>
      </c>
      <c r="F103" s="42">
        <v>11</v>
      </c>
      <c r="G103" s="21">
        <v>0</v>
      </c>
      <c r="H103" s="21">
        <v>0</v>
      </c>
      <c r="I103" s="32">
        <v>34</v>
      </c>
      <c r="K103" s="9" t="s">
        <v>212</v>
      </c>
      <c r="L103" s="11">
        <v>1</v>
      </c>
      <c r="M103" s="11">
        <v>5</v>
      </c>
    </row>
    <row r="104" spans="1:13" ht="17.25" customHeight="1" thickBot="1" x14ac:dyDescent="0.3">
      <c r="A104" s="65"/>
      <c r="B104" s="70" t="s">
        <v>138</v>
      </c>
      <c r="C104" s="71"/>
      <c r="D104" s="31"/>
      <c r="E104" s="31"/>
      <c r="F104" s="42">
        <v>14</v>
      </c>
      <c r="G104" s="28">
        <v>0</v>
      </c>
      <c r="H104" s="28">
        <v>0</v>
      </c>
      <c r="I104" s="28">
        <v>55</v>
      </c>
      <c r="K104" s="9" t="s">
        <v>366</v>
      </c>
      <c r="L104" s="11">
        <v>2</v>
      </c>
      <c r="M104" s="11">
        <v>3</v>
      </c>
    </row>
    <row r="105" spans="1:13" ht="33.75" customHeight="1" thickBot="1" x14ac:dyDescent="0.3">
      <c r="A105" s="65"/>
      <c r="B105" s="67" t="s">
        <v>314</v>
      </c>
      <c r="C105" s="2" t="s">
        <v>139</v>
      </c>
      <c r="D105" s="25">
        <f>VLOOKUP(C105,$K$5:$M$152,3,FALSE)</f>
        <v>5</v>
      </c>
      <c r="E105" s="25">
        <f>VLOOKUP(C105,$K$5:$L$152,2,FALSE)</f>
        <v>1</v>
      </c>
      <c r="F105" s="42">
        <v>0</v>
      </c>
      <c r="G105" s="21">
        <v>0</v>
      </c>
      <c r="H105" s="21">
        <v>0</v>
      </c>
      <c r="I105" s="21">
        <v>1</v>
      </c>
      <c r="K105" s="9" t="s">
        <v>226</v>
      </c>
      <c r="L105" s="11">
        <v>1</v>
      </c>
      <c r="M105" s="11">
        <v>2</v>
      </c>
    </row>
    <row r="106" spans="1:13" ht="33.75" customHeight="1" thickBot="1" x14ac:dyDescent="0.3">
      <c r="A106" s="65"/>
      <c r="B106" s="86"/>
      <c r="C106" s="2" t="s">
        <v>140</v>
      </c>
      <c r="D106" s="25">
        <f>VLOOKUP(C106,$K$5:$M$152,3,FALSE)</f>
        <v>5</v>
      </c>
      <c r="E106" s="25">
        <f>VLOOKUP(C106,$K$5:$L$152,2,FALSE)</f>
        <v>1</v>
      </c>
      <c r="F106" s="42">
        <v>0</v>
      </c>
      <c r="G106" s="21">
        <v>0</v>
      </c>
      <c r="H106" s="21">
        <v>6</v>
      </c>
      <c r="I106" s="21">
        <v>18</v>
      </c>
      <c r="K106" s="17" t="s">
        <v>228</v>
      </c>
      <c r="L106" s="11">
        <v>2</v>
      </c>
      <c r="M106" s="11">
        <v>5</v>
      </c>
    </row>
    <row r="107" spans="1:13" ht="33.75" customHeight="1" thickBot="1" x14ac:dyDescent="0.3">
      <c r="A107" s="65"/>
      <c r="B107" s="86"/>
      <c r="C107" s="2" t="s">
        <v>141</v>
      </c>
      <c r="D107" s="25">
        <f>VLOOKUP(C107,$K$5:$M$152,3,FALSE)</f>
        <v>3</v>
      </c>
      <c r="E107" s="25">
        <f>VLOOKUP(C107,$K$5:$L$152,2,FALSE)</f>
        <v>1</v>
      </c>
      <c r="F107" s="42">
        <v>0</v>
      </c>
      <c r="G107" s="21">
        <v>0</v>
      </c>
      <c r="H107" s="21">
        <v>2</v>
      </c>
      <c r="I107" s="21">
        <v>15</v>
      </c>
      <c r="K107" s="17" t="s">
        <v>225</v>
      </c>
      <c r="L107" s="11" t="s">
        <v>11</v>
      </c>
      <c r="M107" s="11">
        <v>4</v>
      </c>
    </row>
    <row r="108" spans="1:13" ht="33.75" customHeight="1" thickBot="1" x14ac:dyDescent="0.3">
      <c r="A108" s="65"/>
      <c r="B108" s="87"/>
      <c r="C108" s="2" t="s">
        <v>142</v>
      </c>
      <c r="D108" s="25">
        <f>VLOOKUP(C108,$K$5:$M$152,3,FALSE)</f>
        <v>4</v>
      </c>
      <c r="E108" s="25">
        <f>VLOOKUP(C108,$K$5:$L$152,2,FALSE)</f>
        <v>2</v>
      </c>
      <c r="F108" s="42">
        <v>1</v>
      </c>
      <c r="G108" s="21">
        <v>0</v>
      </c>
      <c r="H108" s="21">
        <v>0</v>
      </c>
      <c r="I108" s="21">
        <v>29</v>
      </c>
      <c r="K108" s="9" t="s">
        <v>239</v>
      </c>
      <c r="L108" s="11">
        <v>2</v>
      </c>
      <c r="M108" s="11">
        <v>4</v>
      </c>
    </row>
    <row r="109" spans="1:13" ht="17.25" customHeight="1" thickBot="1" x14ac:dyDescent="0.3">
      <c r="A109" s="65"/>
      <c r="B109" s="70" t="s">
        <v>143</v>
      </c>
      <c r="C109" s="71"/>
      <c r="D109" s="31"/>
      <c r="E109" s="31"/>
      <c r="F109" s="42">
        <v>1</v>
      </c>
      <c r="G109" s="28">
        <v>0</v>
      </c>
      <c r="H109" s="28">
        <v>8</v>
      </c>
      <c r="I109" s="28">
        <v>34</v>
      </c>
      <c r="K109" s="9" t="s">
        <v>240</v>
      </c>
      <c r="L109" s="11">
        <v>2</v>
      </c>
      <c r="M109" s="11">
        <v>4</v>
      </c>
    </row>
    <row r="110" spans="1:13" ht="33.75" customHeight="1" thickBot="1" x14ac:dyDescent="0.3">
      <c r="A110" s="65"/>
      <c r="B110" s="67" t="s">
        <v>144</v>
      </c>
      <c r="C110" s="2" t="s">
        <v>145</v>
      </c>
      <c r="D110" s="25">
        <f>VLOOKUP(C110,$K$5:$M$152,3,FALSE)</f>
        <v>4</v>
      </c>
      <c r="E110" s="25">
        <f>VLOOKUP(C110,$K$5:$L$152,2,FALSE)</f>
        <v>1</v>
      </c>
      <c r="F110" s="42">
        <v>0</v>
      </c>
      <c r="G110" s="21">
        <v>0</v>
      </c>
      <c r="H110" s="21">
        <v>11</v>
      </c>
      <c r="I110" s="32">
        <v>26</v>
      </c>
      <c r="K110" s="9" t="s">
        <v>246</v>
      </c>
      <c r="L110" s="11">
        <v>1</v>
      </c>
      <c r="M110" s="11">
        <v>5</v>
      </c>
    </row>
    <row r="111" spans="1:13" ht="33.75" customHeight="1" thickBot="1" x14ac:dyDescent="0.3">
      <c r="A111" s="65"/>
      <c r="B111" s="68"/>
      <c r="C111" s="2" t="s">
        <v>146</v>
      </c>
      <c r="D111" s="25">
        <f>VLOOKUP(C111,$K$5:$M$152,3,FALSE)</f>
        <v>3</v>
      </c>
      <c r="E111" s="25">
        <f>VLOOKUP(C111,$K$5:$L$152,2,FALSE)</f>
        <v>1</v>
      </c>
      <c r="F111" s="42">
        <v>2</v>
      </c>
      <c r="G111" s="21">
        <v>0</v>
      </c>
      <c r="H111" s="21">
        <v>0</v>
      </c>
      <c r="I111" s="21">
        <v>14</v>
      </c>
      <c r="K111" s="9" t="s">
        <v>233</v>
      </c>
      <c r="L111" s="11">
        <v>1</v>
      </c>
      <c r="M111" s="11">
        <v>6</v>
      </c>
    </row>
    <row r="112" spans="1:13" ht="33.75" customHeight="1" thickBot="1" x14ac:dyDescent="0.3">
      <c r="A112" s="65"/>
      <c r="B112" s="69"/>
      <c r="C112" s="2" t="s">
        <v>147</v>
      </c>
      <c r="D112" s="21">
        <v>3</v>
      </c>
      <c r="E112" s="21">
        <v>1</v>
      </c>
      <c r="F112" s="42">
        <v>4</v>
      </c>
      <c r="G112" s="21">
        <v>0</v>
      </c>
      <c r="H112" s="21">
        <v>0</v>
      </c>
      <c r="I112" s="21">
        <v>5</v>
      </c>
      <c r="K112" s="9" t="s">
        <v>367</v>
      </c>
      <c r="L112" s="11">
        <v>2</v>
      </c>
      <c r="M112" s="11">
        <v>6</v>
      </c>
    </row>
    <row r="113" spans="1:13" ht="17.25" customHeight="1" thickBot="1" x14ac:dyDescent="0.3">
      <c r="A113" s="65"/>
      <c r="B113" s="70" t="s">
        <v>148</v>
      </c>
      <c r="C113" s="71"/>
      <c r="D113" s="31"/>
      <c r="E113" s="31"/>
      <c r="F113" s="42">
        <v>6</v>
      </c>
      <c r="G113" s="28">
        <v>0</v>
      </c>
      <c r="H113" s="28">
        <v>11</v>
      </c>
      <c r="I113" s="28">
        <v>45</v>
      </c>
      <c r="K113" s="15" t="s">
        <v>231</v>
      </c>
      <c r="L113" s="11">
        <v>2</v>
      </c>
      <c r="M113" s="11">
        <v>6</v>
      </c>
    </row>
    <row r="114" spans="1:13" ht="33.75" customHeight="1" thickBot="1" x14ac:dyDescent="0.3">
      <c r="A114" s="72" t="s">
        <v>149</v>
      </c>
      <c r="B114" s="76" t="s">
        <v>150</v>
      </c>
      <c r="C114" s="2" t="s">
        <v>151</v>
      </c>
      <c r="D114" s="25">
        <f>VLOOKUP(C114,$K$5:$M$152,3,FALSE)</f>
        <v>3</v>
      </c>
      <c r="E114" s="25">
        <f>VLOOKUP(C114,$K$5:$L$152,2,FALSE)</f>
        <v>1</v>
      </c>
      <c r="F114" s="42">
        <v>2</v>
      </c>
      <c r="G114" s="21">
        <v>0</v>
      </c>
      <c r="H114" s="21">
        <v>0</v>
      </c>
      <c r="I114" s="21">
        <v>18</v>
      </c>
      <c r="K114" s="9" t="s">
        <v>242</v>
      </c>
      <c r="L114" s="11" t="s">
        <v>11</v>
      </c>
      <c r="M114" s="11">
        <v>2</v>
      </c>
    </row>
    <row r="115" spans="1:13" ht="33.75" customHeight="1" thickBot="1" x14ac:dyDescent="0.3">
      <c r="A115" s="73"/>
      <c r="B115" s="81"/>
      <c r="C115" s="2" t="s">
        <v>152</v>
      </c>
      <c r="D115" s="25">
        <f>VLOOKUP(C115,$K$5:$M$152,3,FALSE)</f>
        <v>4</v>
      </c>
      <c r="E115" s="25">
        <f>VLOOKUP(C115,$K$5:$L$152,2,FALSE)</f>
        <v>2</v>
      </c>
      <c r="F115" s="42">
        <v>2</v>
      </c>
      <c r="G115" s="21">
        <v>1</v>
      </c>
      <c r="H115" s="21">
        <v>0</v>
      </c>
      <c r="I115" s="21">
        <v>0</v>
      </c>
      <c r="K115" s="9" t="s">
        <v>250</v>
      </c>
      <c r="L115" s="11">
        <v>1</v>
      </c>
      <c r="M115" s="11">
        <v>6</v>
      </c>
    </row>
    <row r="116" spans="1:13" ht="33.75" customHeight="1" thickBot="1" x14ac:dyDescent="0.3">
      <c r="A116" s="73"/>
      <c r="B116" s="81"/>
      <c r="C116" s="2" t="s">
        <v>153</v>
      </c>
      <c r="D116" s="25">
        <f>VLOOKUP(C116,$K$5:$M$152,3,FALSE)</f>
        <v>4</v>
      </c>
      <c r="E116" s="25">
        <f>VLOOKUP(C116,$K$5:$L$152,2,FALSE)</f>
        <v>2</v>
      </c>
      <c r="F116" s="42">
        <v>0</v>
      </c>
      <c r="G116" s="21">
        <v>0</v>
      </c>
      <c r="H116" s="21">
        <v>1</v>
      </c>
      <c r="I116" s="21">
        <v>0</v>
      </c>
      <c r="K116" s="9" t="s">
        <v>234</v>
      </c>
      <c r="L116" s="11">
        <v>1</v>
      </c>
      <c r="M116" s="11">
        <v>5</v>
      </c>
    </row>
    <row r="117" spans="1:13" ht="33.75" customHeight="1" thickBot="1" x14ac:dyDescent="0.3">
      <c r="A117" s="73"/>
      <c r="B117" s="77"/>
      <c r="C117" s="2" t="s">
        <v>154</v>
      </c>
      <c r="D117" s="25">
        <f>VLOOKUP(C117,$K$5:$M$152,3,FALSE)</f>
        <v>11</v>
      </c>
      <c r="E117" s="25" t="str">
        <f>VLOOKUP(C117,$K$5:$L$152,2,FALSE)</f>
        <v>-</v>
      </c>
      <c r="F117" s="42">
        <v>0</v>
      </c>
      <c r="G117" s="21">
        <v>0</v>
      </c>
      <c r="H117" s="21" t="s">
        <v>384</v>
      </c>
      <c r="I117" s="21" t="s">
        <v>11</v>
      </c>
      <c r="K117" s="9" t="s">
        <v>232</v>
      </c>
      <c r="L117" s="11" t="s">
        <v>11</v>
      </c>
      <c r="M117" s="11">
        <v>3</v>
      </c>
    </row>
    <row r="118" spans="1:13" ht="17.25" customHeight="1" thickBot="1" x14ac:dyDescent="0.3">
      <c r="A118" s="73"/>
      <c r="B118" s="80" t="s">
        <v>315</v>
      </c>
      <c r="C118" s="52"/>
      <c r="D118" s="27"/>
      <c r="E118" s="27"/>
      <c r="F118" s="42">
        <v>5</v>
      </c>
      <c r="G118" s="28">
        <v>1</v>
      </c>
      <c r="H118" s="28">
        <v>10</v>
      </c>
      <c r="I118" s="28">
        <v>18</v>
      </c>
      <c r="K118" s="16" t="s">
        <v>227</v>
      </c>
      <c r="L118" s="11">
        <v>1</v>
      </c>
      <c r="M118" s="11">
        <v>6</v>
      </c>
    </row>
    <row r="119" spans="1:13" ht="33.75" customHeight="1" thickBot="1" x14ac:dyDescent="0.3">
      <c r="A119" s="73"/>
      <c r="B119" s="76" t="s">
        <v>155</v>
      </c>
      <c r="C119" s="2" t="s">
        <v>156</v>
      </c>
      <c r="D119" s="25">
        <f>VLOOKUP(C119,$K$5:$M$152,3,FALSE)</f>
        <v>5</v>
      </c>
      <c r="E119" s="25">
        <f>VLOOKUP(C119,$K$5:$L$152,2,FALSE)</f>
        <v>1</v>
      </c>
      <c r="F119" s="42">
        <v>15</v>
      </c>
      <c r="G119" s="21">
        <v>0</v>
      </c>
      <c r="H119" s="21">
        <v>0</v>
      </c>
      <c r="I119" s="21">
        <v>22</v>
      </c>
      <c r="K119" s="15" t="s">
        <v>274</v>
      </c>
      <c r="L119" s="11">
        <v>2</v>
      </c>
      <c r="M119" s="11">
        <v>4</v>
      </c>
    </row>
    <row r="120" spans="1:13" ht="33.75" customHeight="1" thickBot="1" x14ac:dyDescent="0.3">
      <c r="A120" s="73"/>
      <c r="B120" s="77"/>
      <c r="C120" s="2" t="s">
        <v>157</v>
      </c>
      <c r="D120" s="25">
        <f>VLOOKUP(C120,$K$5:$M$152,3,FALSE)</f>
        <v>5</v>
      </c>
      <c r="E120" s="25" t="str">
        <f>VLOOKUP(C120,$K$5:$L$152,2,FALSE)</f>
        <v>-</v>
      </c>
      <c r="F120" s="42">
        <v>23</v>
      </c>
      <c r="G120" s="21">
        <v>0</v>
      </c>
      <c r="H120" s="21">
        <v>0</v>
      </c>
      <c r="I120" s="21" t="s">
        <v>11</v>
      </c>
      <c r="K120" s="9" t="s">
        <v>275</v>
      </c>
      <c r="L120" s="11">
        <v>1</v>
      </c>
      <c r="M120" s="11">
        <v>3</v>
      </c>
    </row>
    <row r="121" spans="1:13" ht="17.25" customHeight="1" thickBot="1" x14ac:dyDescent="0.3">
      <c r="A121" s="73"/>
      <c r="B121" s="80" t="s">
        <v>316</v>
      </c>
      <c r="C121" s="52"/>
      <c r="D121" s="27"/>
      <c r="E121" s="27"/>
      <c r="F121" s="42">
        <v>38</v>
      </c>
      <c r="G121" s="28">
        <v>0</v>
      </c>
      <c r="H121" s="28">
        <v>0</v>
      </c>
      <c r="I121" s="33">
        <v>0</v>
      </c>
      <c r="K121" s="9" t="s">
        <v>271</v>
      </c>
      <c r="L121" s="11">
        <v>1</v>
      </c>
      <c r="M121" s="11">
        <v>7</v>
      </c>
    </row>
    <row r="122" spans="1:13" ht="33.75" customHeight="1" thickBot="1" x14ac:dyDescent="0.3">
      <c r="A122" s="73"/>
      <c r="B122" s="78" t="s">
        <v>158</v>
      </c>
      <c r="C122" s="2" t="s">
        <v>159</v>
      </c>
      <c r="D122" s="25">
        <f>VLOOKUP(C122,$K$5:$M$152,3,FALSE)</f>
        <v>3</v>
      </c>
      <c r="E122" s="25">
        <f>VLOOKUP(C122,$K$5:$L$152,2,FALSE)</f>
        <v>1</v>
      </c>
      <c r="F122" s="42">
        <v>0</v>
      </c>
      <c r="G122" s="21">
        <v>0</v>
      </c>
      <c r="H122" s="21">
        <v>2</v>
      </c>
      <c r="I122" s="32">
        <v>28</v>
      </c>
      <c r="K122" s="9" t="s">
        <v>368</v>
      </c>
      <c r="L122" s="11">
        <v>2</v>
      </c>
      <c r="M122" s="11">
        <v>3</v>
      </c>
    </row>
    <row r="123" spans="1:13" ht="33.75" customHeight="1" thickBot="1" x14ac:dyDescent="0.3">
      <c r="A123" s="73"/>
      <c r="B123" s="82"/>
      <c r="C123" s="2" t="s">
        <v>160</v>
      </c>
      <c r="D123" s="25">
        <f>VLOOKUP(C123,$K$5:$M$152,3,FALSE)</f>
        <v>4</v>
      </c>
      <c r="E123" s="25">
        <f>VLOOKUP(C123,$K$5:$L$152,2,FALSE)</f>
        <v>1</v>
      </c>
      <c r="F123" s="42">
        <v>0</v>
      </c>
      <c r="G123" s="21">
        <v>0</v>
      </c>
      <c r="H123" s="21">
        <v>0</v>
      </c>
      <c r="I123" s="32">
        <v>26</v>
      </c>
      <c r="K123" s="9" t="s">
        <v>270</v>
      </c>
      <c r="L123" s="11" t="s">
        <v>11</v>
      </c>
      <c r="M123" s="11">
        <v>4</v>
      </c>
    </row>
    <row r="124" spans="1:13" ht="33.75" customHeight="1" thickBot="1" x14ac:dyDescent="0.3">
      <c r="A124" s="73"/>
      <c r="B124" s="82"/>
      <c r="C124" s="2" t="s">
        <v>161</v>
      </c>
      <c r="D124" s="25">
        <f>VLOOKUP(C124,$K$5:$M$152,3,FALSE)</f>
        <v>3</v>
      </c>
      <c r="E124" s="25" t="str">
        <f>VLOOKUP(C124,$K$5:$L$152,2,FALSE)</f>
        <v>-</v>
      </c>
      <c r="F124" s="42">
        <v>0</v>
      </c>
      <c r="G124" s="21">
        <v>0</v>
      </c>
      <c r="H124" s="21">
        <v>2</v>
      </c>
      <c r="I124" s="21" t="s">
        <v>11</v>
      </c>
      <c r="K124" s="9" t="s">
        <v>263</v>
      </c>
      <c r="L124" s="11">
        <v>1</v>
      </c>
      <c r="M124" s="11">
        <v>4</v>
      </c>
    </row>
    <row r="125" spans="1:13" ht="54" customHeight="1" thickBot="1" x14ac:dyDescent="0.3">
      <c r="A125" s="73"/>
      <c r="B125" s="79"/>
      <c r="C125" s="2" t="s">
        <v>162</v>
      </c>
      <c r="D125" s="21">
        <v>5</v>
      </c>
      <c r="E125" s="21">
        <v>2</v>
      </c>
      <c r="F125" s="42">
        <v>14</v>
      </c>
      <c r="G125" s="21">
        <v>0</v>
      </c>
      <c r="H125" s="21">
        <v>0</v>
      </c>
      <c r="I125" s="32">
        <v>112</v>
      </c>
      <c r="K125" s="9" t="s">
        <v>261</v>
      </c>
      <c r="L125" s="11">
        <v>1</v>
      </c>
      <c r="M125" s="11">
        <v>7</v>
      </c>
    </row>
    <row r="126" spans="1:13" ht="17.25" customHeight="1" thickBot="1" x14ac:dyDescent="0.3">
      <c r="A126" s="73"/>
      <c r="B126" s="80" t="s">
        <v>317</v>
      </c>
      <c r="C126" s="52"/>
      <c r="D126" s="27"/>
      <c r="E126" s="27"/>
      <c r="F126" s="42">
        <v>14</v>
      </c>
      <c r="G126" s="28">
        <v>0</v>
      </c>
      <c r="H126" s="28">
        <v>4</v>
      </c>
      <c r="I126" s="28">
        <v>166</v>
      </c>
      <c r="K126" s="9" t="s">
        <v>262</v>
      </c>
      <c r="L126" s="11">
        <v>1</v>
      </c>
      <c r="M126" s="11">
        <v>3</v>
      </c>
    </row>
    <row r="127" spans="1:13" ht="33.75" customHeight="1" thickBot="1" x14ac:dyDescent="0.3">
      <c r="A127" s="73"/>
      <c r="B127" s="76" t="s">
        <v>163</v>
      </c>
      <c r="C127" s="2" t="s">
        <v>164</v>
      </c>
      <c r="D127" s="25">
        <f>VLOOKUP(C127,$K$5:$M$152,3,FALSE)</f>
        <v>5</v>
      </c>
      <c r="E127" s="25">
        <f>VLOOKUP(C127,$K$5:$L$152,2,FALSE)</f>
        <v>1</v>
      </c>
      <c r="F127" s="42">
        <v>0</v>
      </c>
      <c r="G127" s="21">
        <v>0</v>
      </c>
      <c r="H127" s="21">
        <v>3</v>
      </c>
      <c r="I127" s="21">
        <v>6</v>
      </c>
      <c r="K127" s="9" t="s">
        <v>266</v>
      </c>
      <c r="L127" s="11">
        <v>2</v>
      </c>
      <c r="M127" s="11">
        <v>4</v>
      </c>
    </row>
    <row r="128" spans="1:13" ht="33.75" customHeight="1" thickBot="1" x14ac:dyDescent="0.3">
      <c r="A128" s="73"/>
      <c r="B128" s="81"/>
      <c r="C128" s="2" t="s">
        <v>165</v>
      </c>
      <c r="D128" s="21">
        <v>4</v>
      </c>
      <c r="E128" s="21">
        <v>1</v>
      </c>
      <c r="F128" s="42">
        <v>6</v>
      </c>
      <c r="G128" s="21">
        <v>0</v>
      </c>
      <c r="H128" s="36">
        <v>1</v>
      </c>
      <c r="I128" s="21">
        <v>8</v>
      </c>
      <c r="K128" s="9" t="s">
        <v>267</v>
      </c>
      <c r="L128" s="11" t="s">
        <v>11</v>
      </c>
      <c r="M128" s="11">
        <v>4</v>
      </c>
    </row>
    <row r="129" spans="1:13" ht="33.75" customHeight="1" thickBot="1" x14ac:dyDescent="0.3">
      <c r="A129" s="73"/>
      <c r="B129" s="77"/>
      <c r="C129" s="2" t="s">
        <v>166</v>
      </c>
      <c r="D129" s="21">
        <v>2</v>
      </c>
      <c r="E129" s="21">
        <v>1</v>
      </c>
      <c r="F129" s="42">
        <v>31</v>
      </c>
      <c r="G129" s="21">
        <v>0</v>
      </c>
      <c r="H129" s="21">
        <v>0</v>
      </c>
      <c r="I129" s="21">
        <v>5</v>
      </c>
      <c r="K129" s="9" t="s">
        <v>283</v>
      </c>
      <c r="L129" s="11">
        <v>1</v>
      </c>
      <c r="M129" s="11">
        <v>3</v>
      </c>
    </row>
    <row r="130" spans="1:13" ht="17.25" customHeight="1" thickBot="1" x14ac:dyDescent="0.3">
      <c r="A130" s="73"/>
      <c r="B130" s="80" t="s">
        <v>318</v>
      </c>
      <c r="C130" s="52"/>
      <c r="D130" s="27"/>
      <c r="E130" s="27"/>
      <c r="F130" s="42">
        <v>38</v>
      </c>
      <c r="G130" s="28">
        <v>0</v>
      </c>
      <c r="H130" s="28">
        <v>4</v>
      </c>
      <c r="I130" s="28">
        <v>19</v>
      </c>
      <c r="K130" s="9" t="s">
        <v>268</v>
      </c>
      <c r="L130" s="11">
        <v>2</v>
      </c>
      <c r="M130" s="11">
        <v>6</v>
      </c>
    </row>
    <row r="131" spans="1:13" ht="33.75" customHeight="1" thickBot="1" x14ac:dyDescent="0.3">
      <c r="A131" s="73"/>
      <c r="B131" s="78" t="s">
        <v>167</v>
      </c>
      <c r="C131" s="2" t="s">
        <v>168</v>
      </c>
      <c r="D131" s="25">
        <f>VLOOKUP(C131,$K$5:$M$152,3,FALSE)</f>
        <v>4</v>
      </c>
      <c r="E131" s="25">
        <v>2</v>
      </c>
      <c r="F131" s="42">
        <v>0</v>
      </c>
      <c r="G131" s="21">
        <v>0</v>
      </c>
      <c r="H131" s="21">
        <v>2</v>
      </c>
      <c r="I131" s="21">
        <v>26</v>
      </c>
      <c r="K131" s="9" t="s">
        <v>284</v>
      </c>
      <c r="L131" s="11">
        <v>1</v>
      </c>
      <c r="M131" s="11">
        <v>5</v>
      </c>
    </row>
    <row r="132" spans="1:13" ht="33.75" customHeight="1" thickBot="1" x14ac:dyDescent="0.3">
      <c r="A132" s="73"/>
      <c r="B132" s="82"/>
      <c r="C132" s="2" t="s">
        <v>169</v>
      </c>
      <c r="D132" s="25">
        <f>VLOOKUP(C132,$K$5:$M$152,3,FALSE)</f>
        <v>3</v>
      </c>
      <c r="E132" s="25">
        <f>VLOOKUP(C132,$K$5:$L$152,2,FALSE)</f>
        <v>1</v>
      </c>
      <c r="F132" s="42">
        <v>0</v>
      </c>
      <c r="G132" s="21">
        <v>0</v>
      </c>
      <c r="H132" s="21">
        <v>3</v>
      </c>
      <c r="I132" s="21">
        <v>6</v>
      </c>
      <c r="K132" s="9" t="s">
        <v>256</v>
      </c>
      <c r="L132" s="11" t="s">
        <v>11</v>
      </c>
      <c r="M132" s="11">
        <v>3</v>
      </c>
    </row>
    <row r="133" spans="1:13" ht="33.75" customHeight="1" thickBot="1" x14ac:dyDescent="0.3">
      <c r="A133" s="73"/>
      <c r="B133" s="79"/>
      <c r="C133" s="2" t="s">
        <v>170</v>
      </c>
      <c r="D133" s="25">
        <f>VLOOKUP(C133,$K$5:$M$152,3,FALSE)</f>
        <v>3</v>
      </c>
      <c r="E133" s="25">
        <f>VLOOKUP(C133,$K$5:$L$152,2,FALSE)</f>
        <v>2</v>
      </c>
      <c r="F133" s="42">
        <v>0</v>
      </c>
      <c r="G133" s="21">
        <v>0</v>
      </c>
      <c r="H133" s="21">
        <v>3</v>
      </c>
      <c r="I133" s="32">
        <v>24</v>
      </c>
      <c r="K133" s="9" t="s">
        <v>278</v>
      </c>
      <c r="L133" s="11">
        <v>1</v>
      </c>
      <c r="M133" s="11">
        <v>2</v>
      </c>
    </row>
    <row r="134" spans="1:13" ht="17.25" customHeight="1" thickBot="1" x14ac:dyDescent="0.3">
      <c r="A134" s="74"/>
      <c r="B134" s="80" t="s">
        <v>319</v>
      </c>
      <c r="C134" s="52"/>
      <c r="D134" s="27"/>
      <c r="E134" s="27"/>
      <c r="F134" s="42">
        <v>0</v>
      </c>
      <c r="G134" s="28">
        <v>0</v>
      </c>
      <c r="H134" s="28">
        <v>6</v>
      </c>
      <c r="I134" s="28">
        <v>30</v>
      </c>
      <c r="K134" s="9" t="s">
        <v>280</v>
      </c>
      <c r="L134" s="11" t="s">
        <v>11</v>
      </c>
      <c r="M134" s="11">
        <v>1</v>
      </c>
    </row>
    <row r="135" spans="1:13" ht="33.75" customHeight="1" thickBot="1" x14ac:dyDescent="0.3">
      <c r="A135" s="88" t="s">
        <v>171</v>
      </c>
      <c r="B135" s="64" t="s">
        <v>172</v>
      </c>
      <c r="C135" s="2" t="s">
        <v>173</v>
      </c>
      <c r="D135" s="25">
        <f>VLOOKUP(C135,$K$5:$M$152,3,FALSE)</f>
        <v>3</v>
      </c>
      <c r="E135" s="25" t="str">
        <f>VLOOKUP(C135,$K$5:$L$152,2,FALSE)</f>
        <v>-</v>
      </c>
      <c r="F135" s="42">
        <v>0</v>
      </c>
      <c r="G135" s="21">
        <v>0</v>
      </c>
      <c r="H135" s="21">
        <v>0</v>
      </c>
      <c r="I135" s="21" t="s">
        <v>11</v>
      </c>
      <c r="K135" s="9" t="s">
        <v>369</v>
      </c>
      <c r="L135" s="11" t="s">
        <v>11</v>
      </c>
      <c r="M135" s="11">
        <v>1</v>
      </c>
    </row>
    <row r="136" spans="1:13" ht="33.75" customHeight="1" thickBot="1" x14ac:dyDescent="0.3">
      <c r="A136" s="65"/>
      <c r="B136" s="65"/>
      <c r="C136" s="2" t="s">
        <v>174</v>
      </c>
      <c r="D136" s="25">
        <v>1</v>
      </c>
      <c r="E136" s="25" t="s">
        <v>11</v>
      </c>
      <c r="F136" s="42">
        <v>2</v>
      </c>
      <c r="G136" s="21">
        <v>0</v>
      </c>
      <c r="H136" s="21">
        <v>0</v>
      </c>
      <c r="I136" s="21" t="s">
        <v>11</v>
      </c>
      <c r="K136" s="9" t="s">
        <v>281</v>
      </c>
      <c r="L136" s="11" t="s">
        <v>11</v>
      </c>
      <c r="M136" s="11">
        <v>1</v>
      </c>
    </row>
    <row r="137" spans="1:13" ht="33.75" customHeight="1" thickBot="1" x14ac:dyDescent="0.3">
      <c r="A137" s="65"/>
      <c r="B137" s="66"/>
      <c r="C137" s="2" t="s">
        <v>175</v>
      </c>
      <c r="D137" s="25">
        <f>VLOOKUP(C137,$K$5:$M$152,3,FALSE)</f>
        <v>2</v>
      </c>
      <c r="E137" s="25" t="str">
        <f>VLOOKUP(C137,$K$5:$L$152,2,FALSE)</f>
        <v>-</v>
      </c>
      <c r="F137" s="42">
        <v>6</v>
      </c>
      <c r="G137" s="21">
        <v>0</v>
      </c>
      <c r="H137" s="21">
        <v>0</v>
      </c>
      <c r="I137" s="21" t="s">
        <v>11</v>
      </c>
      <c r="K137" s="9" t="s">
        <v>292</v>
      </c>
      <c r="L137" s="11">
        <v>1</v>
      </c>
      <c r="M137" s="11">
        <v>5</v>
      </c>
    </row>
    <row r="138" spans="1:13" ht="17.25" customHeight="1" thickBot="1" x14ac:dyDescent="0.3">
      <c r="A138" s="65"/>
      <c r="B138" s="51" t="s">
        <v>320</v>
      </c>
      <c r="C138" s="52"/>
      <c r="D138" s="27"/>
      <c r="E138" s="27"/>
      <c r="F138" s="42">
        <v>8</v>
      </c>
      <c r="G138" s="28">
        <v>0</v>
      </c>
      <c r="H138" s="28">
        <v>0</v>
      </c>
      <c r="I138" s="28" t="s">
        <v>375</v>
      </c>
      <c r="K138" s="9" t="s">
        <v>293</v>
      </c>
      <c r="L138" s="11">
        <v>2</v>
      </c>
      <c r="M138" s="11">
        <v>4</v>
      </c>
    </row>
    <row r="139" spans="1:13" ht="52.5" customHeight="1" thickBot="1" x14ac:dyDescent="0.3">
      <c r="A139" s="65"/>
      <c r="B139" s="67" t="s">
        <v>176</v>
      </c>
      <c r="C139" s="2" t="s">
        <v>177</v>
      </c>
      <c r="D139" s="25">
        <v>3</v>
      </c>
      <c r="E139" s="25">
        <v>1</v>
      </c>
      <c r="F139" s="42">
        <v>4</v>
      </c>
      <c r="G139" s="21">
        <v>0</v>
      </c>
      <c r="H139" s="21">
        <v>0</v>
      </c>
      <c r="I139" s="21">
        <v>23</v>
      </c>
      <c r="K139" s="9" t="s">
        <v>370</v>
      </c>
      <c r="L139" s="11">
        <v>2</v>
      </c>
      <c r="M139" s="11">
        <v>3</v>
      </c>
    </row>
    <row r="140" spans="1:13" ht="33.75" customHeight="1" thickBot="1" x14ac:dyDescent="0.3">
      <c r="A140" s="65"/>
      <c r="B140" s="68"/>
      <c r="C140" s="2" t="s">
        <v>178</v>
      </c>
      <c r="D140" s="25">
        <f>VLOOKUP(C140,$K$5:$M$152,3,FALSE)</f>
        <v>2</v>
      </c>
      <c r="E140" s="25">
        <f>VLOOKUP(C140,$K$5:$L$152,2,FALSE)</f>
        <v>1</v>
      </c>
      <c r="F140" s="42">
        <v>4</v>
      </c>
      <c r="G140" s="21">
        <v>0</v>
      </c>
      <c r="H140" s="21">
        <v>0</v>
      </c>
      <c r="I140" s="21">
        <v>2</v>
      </c>
      <c r="K140" s="9" t="s">
        <v>296</v>
      </c>
      <c r="L140" s="11" t="s">
        <v>11</v>
      </c>
      <c r="M140" s="11">
        <v>7</v>
      </c>
    </row>
    <row r="141" spans="1:13" ht="33.75" customHeight="1" thickBot="1" x14ac:dyDescent="0.3">
      <c r="A141" s="65"/>
      <c r="B141" s="68"/>
      <c r="C141" s="2" t="s">
        <v>179</v>
      </c>
      <c r="D141" s="25">
        <f>VLOOKUP(C141,$K$5:$M$152,3,FALSE)</f>
        <v>5</v>
      </c>
      <c r="E141" s="25" t="str">
        <f>VLOOKUP(C141,$K$5:$L$152,2,FALSE)</f>
        <v>-</v>
      </c>
      <c r="F141" s="42">
        <v>40</v>
      </c>
      <c r="G141" s="21">
        <v>0</v>
      </c>
      <c r="H141" s="21">
        <v>0</v>
      </c>
      <c r="I141" s="21" t="s">
        <v>11</v>
      </c>
      <c r="K141" s="9" t="s">
        <v>297</v>
      </c>
      <c r="L141" s="11" t="s">
        <v>11</v>
      </c>
      <c r="M141" s="11">
        <v>4</v>
      </c>
    </row>
    <row r="142" spans="1:13" ht="50.25" customHeight="1" thickBot="1" x14ac:dyDescent="0.3">
      <c r="A142" s="65"/>
      <c r="B142" s="68"/>
      <c r="C142" s="2" t="s">
        <v>180</v>
      </c>
      <c r="D142" s="25">
        <f>VLOOKUP(C142,$K$5:$M$152,3,FALSE)</f>
        <v>5</v>
      </c>
      <c r="E142" s="25">
        <f>VLOOKUP(C142,$K$5:$L$152,2,FALSE)</f>
        <v>3</v>
      </c>
      <c r="F142" s="42">
        <v>7</v>
      </c>
      <c r="G142" s="21">
        <v>0</v>
      </c>
      <c r="H142" s="21">
        <v>0</v>
      </c>
      <c r="I142" s="32">
        <v>35</v>
      </c>
      <c r="K142" s="9" t="s">
        <v>308</v>
      </c>
      <c r="L142" s="11">
        <v>1</v>
      </c>
      <c r="M142" s="11">
        <v>4</v>
      </c>
    </row>
    <row r="143" spans="1:13" ht="33.75" customHeight="1" thickBot="1" x14ac:dyDescent="0.3">
      <c r="A143" s="65"/>
      <c r="B143" s="68"/>
      <c r="C143" s="2" t="s">
        <v>181</v>
      </c>
      <c r="D143" s="21">
        <v>7</v>
      </c>
      <c r="E143" s="21">
        <v>4</v>
      </c>
      <c r="F143" s="42">
        <v>2</v>
      </c>
      <c r="G143" s="21">
        <v>0</v>
      </c>
      <c r="H143" s="21">
        <v>0</v>
      </c>
      <c r="I143" s="21">
        <v>12</v>
      </c>
      <c r="K143" s="9" t="s">
        <v>307</v>
      </c>
      <c r="L143" s="11">
        <v>2</v>
      </c>
      <c r="M143" s="11">
        <v>6</v>
      </c>
    </row>
    <row r="144" spans="1:13" ht="33.75" customHeight="1" thickBot="1" x14ac:dyDescent="0.3">
      <c r="A144" s="65"/>
      <c r="B144" s="68"/>
      <c r="C144" s="2" t="s">
        <v>182</v>
      </c>
      <c r="D144" s="21">
        <v>3</v>
      </c>
      <c r="E144" s="21" t="s">
        <v>11</v>
      </c>
      <c r="F144" s="42">
        <v>1</v>
      </c>
      <c r="G144" s="21">
        <v>0</v>
      </c>
      <c r="H144" s="21">
        <v>0</v>
      </c>
      <c r="I144" s="21" t="s">
        <v>11</v>
      </c>
      <c r="K144" s="9" t="s">
        <v>304</v>
      </c>
      <c r="L144" s="11">
        <v>2</v>
      </c>
      <c r="M144" s="11">
        <v>5</v>
      </c>
    </row>
    <row r="145" spans="1:13" ht="33.75" customHeight="1" thickBot="1" x14ac:dyDescent="0.3">
      <c r="A145" s="65"/>
      <c r="B145" s="68"/>
      <c r="C145" s="2" t="s">
        <v>183</v>
      </c>
      <c r="D145" s="21">
        <v>3</v>
      </c>
      <c r="E145" s="21">
        <v>1</v>
      </c>
      <c r="F145" s="42">
        <v>0</v>
      </c>
      <c r="G145" s="21">
        <v>0</v>
      </c>
      <c r="H145" s="21">
        <v>9</v>
      </c>
      <c r="I145" s="32">
        <v>61</v>
      </c>
      <c r="K145" s="9" t="s">
        <v>288</v>
      </c>
      <c r="L145" s="11">
        <v>1</v>
      </c>
      <c r="M145" s="11">
        <v>3</v>
      </c>
    </row>
    <row r="146" spans="1:13" ht="33.75" customHeight="1" thickBot="1" x14ac:dyDescent="0.3">
      <c r="A146" s="65"/>
      <c r="B146" s="68"/>
      <c r="C146" s="2" t="s">
        <v>184</v>
      </c>
      <c r="D146" s="21">
        <v>4</v>
      </c>
      <c r="E146" s="21">
        <v>1</v>
      </c>
      <c r="F146" s="42">
        <v>20</v>
      </c>
      <c r="G146" s="21">
        <v>0</v>
      </c>
      <c r="H146" s="21">
        <v>0</v>
      </c>
      <c r="I146" s="21">
        <v>7</v>
      </c>
      <c r="K146" s="9" t="s">
        <v>289</v>
      </c>
      <c r="L146" s="11" t="s">
        <v>11</v>
      </c>
      <c r="M146" s="11">
        <v>2</v>
      </c>
    </row>
    <row r="147" spans="1:13" ht="33.75" customHeight="1" thickBot="1" x14ac:dyDescent="0.3">
      <c r="A147" s="65"/>
      <c r="B147" s="69"/>
      <c r="C147" s="2" t="s">
        <v>185</v>
      </c>
      <c r="D147" s="21">
        <v>2</v>
      </c>
      <c r="E147" s="21" t="s">
        <v>11</v>
      </c>
      <c r="F147" s="42">
        <v>24</v>
      </c>
      <c r="G147" s="21">
        <v>0</v>
      </c>
      <c r="H147" s="21">
        <v>0</v>
      </c>
      <c r="I147" s="21" t="s">
        <v>11</v>
      </c>
      <c r="K147" s="9" t="s">
        <v>312</v>
      </c>
      <c r="L147" s="11" t="s">
        <v>11</v>
      </c>
      <c r="M147" s="11">
        <v>2</v>
      </c>
    </row>
    <row r="148" spans="1:13" ht="17.25" customHeight="1" thickBot="1" x14ac:dyDescent="0.3">
      <c r="A148" s="65"/>
      <c r="B148" s="51" t="s">
        <v>321</v>
      </c>
      <c r="C148" s="52"/>
      <c r="D148" s="27"/>
      <c r="E148" s="27"/>
      <c r="F148" s="42">
        <v>102</v>
      </c>
      <c r="G148" s="28">
        <v>0</v>
      </c>
      <c r="H148" s="28">
        <v>9</v>
      </c>
      <c r="I148" s="28">
        <v>138</v>
      </c>
      <c r="K148" s="9" t="s">
        <v>311</v>
      </c>
      <c r="L148" s="11">
        <v>1</v>
      </c>
      <c r="M148" s="11">
        <v>5</v>
      </c>
    </row>
    <row r="149" spans="1:13" ht="33.75" customHeight="1" thickBot="1" x14ac:dyDescent="0.3">
      <c r="A149" s="65"/>
      <c r="B149" s="67" t="s">
        <v>186</v>
      </c>
      <c r="C149" s="2" t="s">
        <v>187</v>
      </c>
      <c r="D149" s="25">
        <f>VLOOKUP(C149,$K$5:$M$152,3,FALSE)</f>
        <v>4</v>
      </c>
      <c r="E149" s="25" t="str">
        <f>VLOOKUP(C149,$K$5:$L$152,2,FALSE)</f>
        <v>-</v>
      </c>
      <c r="F149" s="42">
        <v>5</v>
      </c>
      <c r="G149" s="21">
        <v>0</v>
      </c>
      <c r="H149" s="21">
        <v>0</v>
      </c>
      <c r="I149" s="21" t="s">
        <v>371</v>
      </c>
      <c r="K149" s="9" t="s">
        <v>299</v>
      </c>
      <c r="L149" s="11" t="s">
        <v>11</v>
      </c>
      <c r="M149" s="11">
        <v>1</v>
      </c>
    </row>
    <row r="150" spans="1:13" ht="33.75" customHeight="1" thickBot="1" x14ac:dyDescent="0.3">
      <c r="A150" s="65"/>
      <c r="B150" s="68"/>
      <c r="C150" s="2" t="s">
        <v>188</v>
      </c>
      <c r="D150" s="25">
        <v>3</v>
      </c>
      <c r="E150" s="25">
        <v>1</v>
      </c>
      <c r="F150" s="42">
        <v>2</v>
      </c>
      <c r="G150" s="21">
        <v>0</v>
      </c>
      <c r="H150" s="21">
        <v>0</v>
      </c>
      <c r="I150" s="21">
        <v>20</v>
      </c>
      <c r="K150" s="9" t="s">
        <v>300</v>
      </c>
      <c r="L150" s="11" t="s">
        <v>11</v>
      </c>
      <c r="M150" s="11">
        <v>1</v>
      </c>
    </row>
    <row r="151" spans="1:13" ht="33.75" customHeight="1" thickBot="1" x14ac:dyDescent="0.3">
      <c r="A151" s="65"/>
      <c r="B151" s="68"/>
      <c r="C151" s="2" t="s">
        <v>189</v>
      </c>
      <c r="D151" s="25">
        <f>VLOOKUP(C151,$K$5:$M$152,3,FALSE)</f>
        <v>4</v>
      </c>
      <c r="E151" s="25">
        <f>VLOOKUP(C151,$K$5:$L$152,2,FALSE)</f>
        <v>1</v>
      </c>
      <c r="F151" s="42">
        <v>4</v>
      </c>
      <c r="G151" s="21">
        <v>0</v>
      </c>
      <c r="H151" s="21">
        <v>0</v>
      </c>
      <c r="I151" s="21">
        <v>1</v>
      </c>
      <c r="K151" s="9" t="s">
        <v>287</v>
      </c>
      <c r="L151" s="11" t="s">
        <v>11</v>
      </c>
      <c r="M151" s="11">
        <v>1</v>
      </c>
    </row>
    <row r="152" spans="1:13" ht="33.75" customHeight="1" thickBot="1" x14ac:dyDescent="0.3">
      <c r="A152" s="65"/>
      <c r="B152" s="68"/>
      <c r="C152" s="2" t="s">
        <v>190</v>
      </c>
      <c r="D152" s="25">
        <f>VLOOKUP(C152,$K$5:$M$152,3,FALSE)</f>
        <v>3</v>
      </c>
      <c r="E152" s="25" t="str">
        <f>VLOOKUP(C152,$K$5:$L$152,2,FALSE)</f>
        <v>-</v>
      </c>
      <c r="F152" s="42">
        <v>5</v>
      </c>
      <c r="G152" s="21">
        <v>0</v>
      </c>
      <c r="H152" s="21">
        <v>0</v>
      </c>
      <c r="I152" s="21" t="s">
        <v>371</v>
      </c>
      <c r="K152" s="9" t="s">
        <v>298</v>
      </c>
      <c r="L152" s="11" t="s">
        <v>11</v>
      </c>
      <c r="M152" s="11">
        <v>1</v>
      </c>
    </row>
    <row r="153" spans="1:13" ht="33.75" customHeight="1" thickBot="1" x14ac:dyDescent="0.3">
      <c r="A153" s="65"/>
      <c r="B153" s="68"/>
      <c r="C153" s="2" t="s">
        <v>191</v>
      </c>
      <c r="D153" s="25">
        <f>VLOOKUP(C153,$K$5:$M$152,3,FALSE)</f>
        <v>4</v>
      </c>
      <c r="E153" s="25">
        <f>VLOOKUP(C153,$K$5:$L$152,2,FALSE)</f>
        <v>1</v>
      </c>
      <c r="F153" s="42">
        <v>32</v>
      </c>
      <c r="G153" s="21">
        <v>0</v>
      </c>
      <c r="H153" s="21">
        <v>0</v>
      </c>
      <c r="I153" s="21">
        <v>0</v>
      </c>
    </row>
    <row r="154" spans="1:13" ht="53.25" customHeight="1" thickBot="1" x14ac:dyDescent="0.3">
      <c r="A154" s="65"/>
      <c r="B154" s="68"/>
      <c r="C154" s="2" t="s">
        <v>192</v>
      </c>
      <c r="D154" s="21">
        <v>3</v>
      </c>
      <c r="E154" s="21">
        <v>2</v>
      </c>
      <c r="F154" s="42">
        <v>8</v>
      </c>
      <c r="G154" s="21">
        <v>0</v>
      </c>
      <c r="H154" s="21">
        <v>0</v>
      </c>
      <c r="I154" s="32">
        <v>43</v>
      </c>
    </row>
    <row r="155" spans="1:13" ht="33.75" customHeight="1" thickBot="1" x14ac:dyDescent="0.3">
      <c r="A155" s="65"/>
      <c r="B155" s="68"/>
      <c r="C155" s="2" t="s">
        <v>193</v>
      </c>
      <c r="D155" s="21">
        <v>4</v>
      </c>
      <c r="E155" s="21">
        <v>1</v>
      </c>
      <c r="F155" s="42">
        <v>0</v>
      </c>
      <c r="G155" s="21">
        <v>0</v>
      </c>
      <c r="H155" s="21">
        <v>3</v>
      </c>
      <c r="I155" s="32">
        <v>48</v>
      </c>
    </row>
    <row r="156" spans="1:13" ht="33.75" customHeight="1" thickBot="1" x14ac:dyDescent="0.3">
      <c r="A156" s="65"/>
      <c r="B156" s="68"/>
      <c r="C156" s="2" t="s">
        <v>194</v>
      </c>
      <c r="D156" s="21">
        <v>3</v>
      </c>
      <c r="E156" s="21" t="s">
        <v>11</v>
      </c>
      <c r="F156" s="42">
        <v>0</v>
      </c>
      <c r="G156" s="21">
        <v>0</v>
      </c>
      <c r="H156" s="21">
        <v>0</v>
      </c>
      <c r="I156" s="21" t="s">
        <v>11</v>
      </c>
    </row>
    <row r="157" spans="1:13" ht="33.75" customHeight="1" thickBot="1" x14ac:dyDescent="0.3">
      <c r="A157" s="65"/>
      <c r="B157" s="69"/>
      <c r="C157" s="2" t="s">
        <v>195</v>
      </c>
      <c r="D157" s="21">
        <v>3</v>
      </c>
      <c r="E157" s="21">
        <v>1</v>
      </c>
      <c r="F157" s="42">
        <v>3</v>
      </c>
      <c r="G157" s="21" t="s">
        <v>381</v>
      </c>
      <c r="H157" s="21" t="s">
        <v>378</v>
      </c>
      <c r="I157" s="21">
        <v>0</v>
      </c>
    </row>
    <row r="158" spans="1:13" ht="17.25" thickBot="1" x14ac:dyDescent="0.3">
      <c r="A158" s="65"/>
      <c r="B158" s="51" t="s">
        <v>322</v>
      </c>
      <c r="C158" s="52"/>
      <c r="D158" s="27"/>
      <c r="E158" s="27"/>
      <c r="F158" s="42">
        <v>59</v>
      </c>
      <c r="G158" s="28">
        <v>4</v>
      </c>
      <c r="H158" s="28">
        <v>6</v>
      </c>
      <c r="I158" s="28">
        <v>112</v>
      </c>
    </row>
    <row r="159" spans="1:13" ht="33.75" thickBot="1" x14ac:dyDescent="0.3">
      <c r="A159" s="65"/>
      <c r="B159" s="64" t="s">
        <v>196</v>
      </c>
      <c r="C159" s="2" t="s">
        <v>197</v>
      </c>
      <c r="D159" s="21">
        <v>3</v>
      </c>
      <c r="E159" s="21" t="s">
        <v>11</v>
      </c>
      <c r="F159" s="42">
        <v>17</v>
      </c>
      <c r="G159" s="21">
        <v>0</v>
      </c>
      <c r="H159" s="21">
        <v>0</v>
      </c>
      <c r="I159" s="21" t="s">
        <v>11</v>
      </c>
    </row>
    <row r="160" spans="1:13" ht="33.75" thickBot="1" x14ac:dyDescent="0.3">
      <c r="A160" s="65"/>
      <c r="B160" s="66"/>
      <c r="C160" s="2" t="s">
        <v>198</v>
      </c>
      <c r="D160" s="21">
        <v>5</v>
      </c>
      <c r="E160" s="21">
        <v>1</v>
      </c>
      <c r="F160" s="42">
        <v>9</v>
      </c>
      <c r="G160" s="21">
        <v>0</v>
      </c>
      <c r="H160" s="21">
        <v>0</v>
      </c>
      <c r="I160" s="21">
        <v>15</v>
      </c>
    </row>
    <row r="161" spans="1:9" ht="17.25" thickBot="1" x14ac:dyDescent="0.3">
      <c r="A161" s="65"/>
      <c r="B161" s="51" t="s">
        <v>323</v>
      </c>
      <c r="C161" s="52"/>
      <c r="D161" s="27"/>
      <c r="E161" s="27"/>
      <c r="F161" s="42">
        <v>26</v>
      </c>
      <c r="G161" s="28">
        <v>0</v>
      </c>
      <c r="H161" s="28">
        <v>0</v>
      </c>
      <c r="I161" s="28">
        <v>15</v>
      </c>
    </row>
    <row r="162" spans="1:9" ht="33.75" customHeight="1" thickBot="1" x14ac:dyDescent="0.3">
      <c r="A162" s="65"/>
      <c r="B162" s="67" t="s">
        <v>199</v>
      </c>
      <c r="C162" s="2" t="s">
        <v>200</v>
      </c>
      <c r="D162" s="25">
        <f>VLOOKUP(C162,$K$5:$M$152,3,FALSE)</f>
        <v>1</v>
      </c>
      <c r="E162" s="25" t="str">
        <f>VLOOKUP(C162,$K$5:$L$152,2,FALSE)</f>
        <v>-</v>
      </c>
      <c r="F162" s="42">
        <v>11</v>
      </c>
      <c r="G162" s="21">
        <v>0</v>
      </c>
      <c r="H162" s="21">
        <v>0</v>
      </c>
      <c r="I162" s="21" t="s">
        <v>11</v>
      </c>
    </row>
    <row r="163" spans="1:9" ht="33.75" thickBot="1" x14ac:dyDescent="0.3">
      <c r="A163" s="65"/>
      <c r="B163" s="68"/>
      <c r="C163" s="2" t="s">
        <v>201</v>
      </c>
      <c r="D163" s="25">
        <v>4</v>
      </c>
      <c r="E163" s="25">
        <v>2</v>
      </c>
      <c r="F163" s="42">
        <v>0</v>
      </c>
      <c r="G163" s="21">
        <v>0</v>
      </c>
      <c r="H163" s="21">
        <v>3</v>
      </c>
      <c r="I163" s="21">
        <v>2</v>
      </c>
    </row>
    <row r="164" spans="1:9" ht="33.75" thickBot="1" x14ac:dyDescent="0.3">
      <c r="A164" s="65"/>
      <c r="B164" s="68"/>
      <c r="C164" s="2" t="s">
        <v>202</v>
      </c>
      <c r="D164" s="25">
        <f>VLOOKUP(C164,$K$5:$M$152,3,FALSE)</f>
        <v>4</v>
      </c>
      <c r="E164" s="25">
        <f>VLOOKUP(C164,$K$5:$L$152,2,FALSE)</f>
        <v>2</v>
      </c>
      <c r="F164" s="42">
        <v>1</v>
      </c>
      <c r="G164" s="21">
        <v>0</v>
      </c>
      <c r="H164" s="21">
        <v>0</v>
      </c>
      <c r="I164" s="21">
        <v>3</v>
      </c>
    </row>
    <row r="165" spans="1:9" ht="33.75" thickBot="1" x14ac:dyDescent="0.3">
      <c r="A165" s="65"/>
      <c r="B165" s="68"/>
      <c r="C165" s="2" t="s">
        <v>203</v>
      </c>
      <c r="D165" s="25">
        <f>VLOOKUP(C165,$K$5:$M$152,3,FALSE)</f>
        <v>3</v>
      </c>
      <c r="E165" s="25">
        <f>VLOOKUP(C165,$K$5:$L$152,2,FALSE)</f>
        <v>1</v>
      </c>
      <c r="F165" s="42">
        <v>19</v>
      </c>
      <c r="G165" s="21">
        <v>0</v>
      </c>
      <c r="H165" s="21">
        <v>0</v>
      </c>
      <c r="I165" s="21">
        <v>0</v>
      </c>
    </row>
    <row r="166" spans="1:9" ht="33.75" thickBot="1" x14ac:dyDescent="0.3">
      <c r="A166" s="65"/>
      <c r="B166" s="68"/>
      <c r="C166" s="2" t="s">
        <v>204</v>
      </c>
      <c r="D166" s="25">
        <f>VLOOKUP(C166,$K$5:$M$152,3,FALSE)</f>
        <v>2</v>
      </c>
      <c r="E166" s="25">
        <f>VLOOKUP(C166,$K$5:$L$152,2,FALSE)</f>
        <v>1</v>
      </c>
      <c r="F166" s="42">
        <v>0</v>
      </c>
      <c r="G166" s="21">
        <v>0</v>
      </c>
      <c r="H166" s="21">
        <v>0</v>
      </c>
      <c r="I166" s="21">
        <v>0</v>
      </c>
    </row>
    <row r="167" spans="1:9" ht="33.75" thickBot="1" x14ac:dyDescent="0.3">
      <c r="A167" s="65"/>
      <c r="B167" s="68"/>
      <c r="C167" s="2" t="s">
        <v>205</v>
      </c>
      <c r="D167" s="21">
        <v>6</v>
      </c>
      <c r="E167" s="21">
        <v>3</v>
      </c>
      <c r="F167" s="42">
        <v>2</v>
      </c>
      <c r="G167" s="21">
        <v>0</v>
      </c>
      <c r="H167" s="21" t="s">
        <v>377</v>
      </c>
      <c r="I167" s="32">
        <v>76</v>
      </c>
    </row>
    <row r="168" spans="1:9" ht="33.75" thickBot="1" x14ac:dyDescent="0.3">
      <c r="A168" s="65"/>
      <c r="B168" s="68"/>
      <c r="C168" s="2" t="s">
        <v>206</v>
      </c>
      <c r="D168" s="21">
        <v>5</v>
      </c>
      <c r="E168" s="21">
        <v>1</v>
      </c>
      <c r="F168" s="42">
        <v>1</v>
      </c>
      <c r="G168" s="21">
        <v>0</v>
      </c>
      <c r="H168" s="21" t="s">
        <v>377</v>
      </c>
      <c r="I168" s="32">
        <v>27</v>
      </c>
    </row>
    <row r="169" spans="1:9" ht="21.75" customHeight="1" thickBot="1" x14ac:dyDescent="0.3">
      <c r="A169" s="65"/>
      <c r="B169" s="69"/>
      <c r="C169" s="2" t="s">
        <v>207</v>
      </c>
      <c r="D169" s="21">
        <v>3</v>
      </c>
      <c r="E169" s="21">
        <v>1</v>
      </c>
      <c r="F169" s="42">
        <v>45</v>
      </c>
      <c r="G169" s="21">
        <v>0</v>
      </c>
      <c r="H169" s="21">
        <v>0</v>
      </c>
      <c r="I169" s="21">
        <v>6</v>
      </c>
    </row>
    <row r="170" spans="1:9" ht="17.25" thickBot="1" x14ac:dyDescent="0.3">
      <c r="A170" s="66"/>
      <c r="B170" s="51" t="s">
        <v>324</v>
      </c>
      <c r="C170" s="52"/>
      <c r="D170" s="27"/>
      <c r="E170" s="27"/>
      <c r="F170" s="42">
        <v>79</v>
      </c>
      <c r="G170" s="28">
        <v>0</v>
      </c>
      <c r="H170" s="28">
        <v>7</v>
      </c>
      <c r="I170" s="28">
        <v>114</v>
      </c>
    </row>
    <row r="171" spans="1:9" ht="33.75" customHeight="1" thickBot="1" x14ac:dyDescent="0.3">
      <c r="A171" s="64" t="s">
        <v>208</v>
      </c>
      <c r="B171" s="2" t="s">
        <v>209</v>
      </c>
      <c r="C171" s="2" t="s">
        <v>210</v>
      </c>
      <c r="D171" s="25">
        <f>VLOOKUP(C171,$K$5:$M$152,3,FALSE)</f>
        <v>3</v>
      </c>
      <c r="E171" s="25">
        <f>VLOOKUP(C171,$K$5:$L$152,2,FALSE)</f>
        <v>1</v>
      </c>
      <c r="F171" s="42">
        <v>0</v>
      </c>
      <c r="G171" s="21">
        <v>0</v>
      </c>
      <c r="H171" s="21">
        <v>1</v>
      </c>
      <c r="I171" s="21">
        <v>3</v>
      </c>
    </row>
    <row r="172" spans="1:9" ht="17.25" thickBot="1" x14ac:dyDescent="0.3">
      <c r="A172" s="65"/>
      <c r="B172" s="51" t="s">
        <v>325</v>
      </c>
      <c r="C172" s="52"/>
      <c r="D172" s="27"/>
      <c r="E172" s="27"/>
      <c r="F172" s="42">
        <v>0</v>
      </c>
      <c r="G172" s="28">
        <v>0</v>
      </c>
      <c r="H172" s="28">
        <v>1</v>
      </c>
      <c r="I172" s="28">
        <v>3</v>
      </c>
    </row>
    <row r="173" spans="1:9" ht="33.75" thickBot="1" x14ac:dyDescent="0.3">
      <c r="A173" s="65"/>
      <c r="B173" s="64" t="s">
        <v>211</v>
      </c>
      <c r="C173" s="2" t="s">
        <v>212</v>
      </c>
      <c r="D173" s="25">
        <f>VLOOKUP(C173,$K$5:$M$152,3,FALSE)</f>
        <v>5</v>
      </c>
      <c r="E173" s="25">
        <f>VLOOKUP(C173,$K$5:$L$152,2,FALSE)</f>
        <v>1</v>
      </c>
      <c r="F173" s="42">
        <v>-1</v>
      </c>
      <c r="G173" s="21">
        <v>0</v>
      </c>
      <c r="H173" s="21">
        <v>0</v>
      </c>
      <c r="I173" s="21">
        <v>1</v>
      </c>
    </row>
    <row r="174" spans="1:9" ht="17.25" thickBot="1" x14ac:dyDescent="0.3">
      <c r="A174" s="65"/>
      <c r="B174" s="66"/>
      <c r="C174" s="2" t="s">
        <v>213</v>
      </c>
      <c r="D174" s="21">
        <v>3</v>
      </c>
      <c r="E174" s="21" t="s">
        <v>11</v>
      </c>
      <c r="F174" s="42">
        <v>0</v>
      </c>
      <c r="G174" s="21">
        <v>0</v>
      </c>
      <c r="H174" s="21">
        <v>7</v>
      </c>
      <c r="I174" s="21" t="s">
        <v>11</v>
      </c>
    </row>
    <row r="175" spans="1:9" ht="17.25" thickBot="1" x14ac:dyDescent="0.3">
      <c r="A175" s="65"/>
      <c r="B175" s="51" t="s">
        <v>326</v>
      </c>
      <c r="C175" s="52"/>
      <c r="D175" s="27"/>
      <c r="E175" s="27"/>
      <c r="F175" s="42">
        <v>1</v>
      </c>
      <c r="G175" s="28">
        <v>0</v>
      </c>
      <c r="H175" s="28">
        <v>7</v>
      </c>
      <c r="I175" s="28">
        <v>1</v>
      </c>
    </row>
    <row r="176" spans="1:9" ht="50.25" customHeight="1" thickBot="1" x14ac:dyDescent="0.3">
      <c r="A176" s="65"/>
      <c r="B176" s="64" t="s">
        <v>214</v>
      </c>
      <c r="C176" s="2" t="s">
        <v>215</v>
      </c>
      <c r="D176" s="25">
        <f>VLOOKUP(C176,$K$5:$M$152,3,FALSE)</f>
        <v>5</v>
      </c>
      <c r="E176" s="25">
        <f>VLOOKUP(C176,$K$5:$L$152,2,FALSE)</f>
        <v>1</v>
      </c>
      <c r="F176" s="42">
        <v>23</v>
      </c>
      <c r="G176" s="21">
        <v>0</v>
      </c>
      <c r="H176" s="21">
        <v>0</v>
      </c>
      <c r="I176" s="21">
        <v>14</v>
      </c>
    </row>
    <row r="177" spans="1:9" ht="33.75" thickBot="1" x14ac:dyDescent="0.3">
      <c r="A177" s="65"/>
      <c r="B177" s="65"/>
      <c r="C177" s="2" t="s">
        <v>216</v>
      </c>
      <c r="D177" s="25">
        <f>VLOOKUP(C177,$K$5:$M$152,3,FALSE)</f>
        <v>5</v>
      </c>
      <c r="E177" s="25">
        <f>VLOOKUP(C177,$K$5:$L$152,2,FALSE)</f>
        <v>1</v>
      </c>
      <c r="F177" s="42">
        <v>23</v>
      </c>
      <c r="G177" s="21">
        <v>0</v>
      </c>
      <c r="H177" s="21">
        <v>0</v>
      </c>
      <c r="I177" s="21">
        <v>5</v>
      </c>
    </row>
    <row r="178" spans="1:9" ht="17.25" thickBot="1" x14ac:dyDescent="0.3">
      <c r="A178" s="65"/>
      <c r="B178" s="66"/>
      <c r="C178" s="2" t="s">
        <v>217</v>
      </c>
      <c r="D178" s="21">
        <v>4</v>
      </c>
      <c r="E178" s="21">
        <v>1</v>
      </c>
      <c r="F178" s="42">
        <v>15</v>
      </c>
      <c r="G178" s="21">
        <v>0</v>
      </c>
      <c r="H178" s="21">
        <v>0</v>
      </c>
      <c r="I178" s="21">
        <v>0</v>
      </c>
    </row>
    <row r="179" spans="1:9" ht="17.25" thickBot="1" x14ac:dyDescent="0.3">
      <c r="A179" s="65"/>
      <c r="B179" s="51" t="s">
        <v>327</v>
      </c>
      <c r="C179" s="52"/>
      <c r="D179" s="27"/>
      <c r="E179" s="27"/>
      <c r="F179" s="42">
        <v>61</v>
      </c>
      <c r="G179" s="28">
        <v>0</v>
      </c>
      <c r="H179" s="28">
        <v>0</v>
      </c>
      <c r="I179" s="28">
        <v>19</v>
      </c>
    </row>
    <row r="180" spans="1:9" ht="33.75" customHeight="1" thickBot="1" x14ac:dyDescent="0.3">
      <c r="A180" s="65"/>
      <c r="B180" s="67" t="s">
        <v>218</v>
      </c>
      <c r="C180" s="2" t="s">
        <v>219</v>
      </c>
      <c r="D180" s="25">
        <f>VLOOKUP(C180,$K$5:$M$152,3,FALSE)</f>
        <v>4</v>
      </c>
      <c r="E180" s="25">
        <f>VLOOKUP(C180,$K$5:$L$152,2,FALSE)</f>
        <v>2</v>
      </c>
      <c r="F180" s="42">
        <v>0</v>
      </c>
      <c r="G180" s="21">
        <v>0</v>
      </c>
      <c r="H180" s="36" t="s">
        <v>385</v>
      </c>
      <c r="I180" s="21">
        <v>4</v>
      </c>
    </row>
    <row r="181" spans="1:9" ht="33.75" thickBot="1" x14ac:dyDescent="0.3">
      <c r="A181" s="65"/>
      <c r="B181" s="68"/>
      <c r="C181" s="2" t="s">
        <v>220</v>
      </c>
      <c r="D181" s="25">
        <f>VLOOKUP(C181,$K$5:$M$152,3,FALSE)</f>
        <v>3</v>
      </c>
      <c r="E181" s="25">
        <v>1</v>
      </c>
      <c r="F181" s="42">
        <v>0</v>
      </c>
      <c r="G181" s="21">
        <v>0</v>
      </c>
      <c r="H181" s="21">
        <v>2</v>
      </c>
      <c r="I181" s="21">
        <v>1</v>
      </c>
    </row>
    <row r="182" spans="1:9" ht="17.25" thickBot="1" x14ac:dyDescent="0.3">
      <c r="A182" s="65"/>
      <c r="B182" s="68"/>
      <c r="C182" s="2" t="s">
        <v>221</v>
      </c>
      <c r="D182" s="25">
        <f>VLOOKUP(C182,$K$5:$M$152,3,FALSE)</f>
        <v>3</v>
      </c>
      <c r="E182" s="25">
        <f>VLOOKUP(C182,$K$5:$L$152,2,FALSE)</f>
        <v>2</v>
      </c>
      <c r="F182" s="42">
        <v>0</v>
      </c>
      <c r="G182" s="21">
        <v>0</v>
      </c>
      <c r="H182" s="21">
        <v>0</v>
      </c>
      <c r="I182" s="21">
        <v>5</v>
      </c>
    </row>
    <row r="183" spans="1:9" ht="17.25" thickBot="1" x14ac:dyDescent="0.3">
      <c r="A183" s="65"/>
      <c r="B183" s="69"/>
      <c r="C183" s="2" t="s">
        <v>222</v>
      </c>
      <c r="D183" s="21">
        <v>3</v>
      </c>
      <c r="E183" s="21">
        <v>1</v>
      </c>
      <c r="F183" s="42">
        <v>0</v>
      </c>
      <c r="G183" s="21">
        <v>0</v>
      </c>
      <c r="H183" s="32">
        <v>27</v>
      </c>
      <c r="I183" s="32">
        <v>55</v>
      </c>
    </row>
    <row r="184" spans="1:9" ht="17.25" thickBot="1" x14ac:dyDescent="0.3">
      <c r="A184" s="66"/>
      <c r="B184" s="51" t="s">
        <v>328</v>
      </c>
      <c r="C184" s="52"/>
      <c r="D184" s="27"/>
      <c r="E184" s="27"/>
      <c r="F184" s="42">
        <v>1</v>
      </c>
      <c r="G184" s="28">
        <v>0</v>
      </c>
      <c r="H184" s="28">
        <v>33</v>
      </c>
      <c r="I184" s="28">
        <v>65</v>
      </c>
    </row>
    <row r="185" spans="1:9" ht="33.75" customHeight="1" thickBot="1" x14ac:dyDescent="0.3">
      <c r="A185" s="64" t="s">
        <v>223</v>
      </c>
      <c r="B185" s="67" t="s">
        <v>224</v>
      </c>
      <c r="C185" s="2" t="s">
        <v>225</v>
      </c>
      <c r="D185" s="25">
        <f>VLOOKUP(C185,$K$5:$M$152,3,FALSE)</f>
        <v>4</v>
      </c>
      <c r="E185" s="25" t="str">
        <f>VLOOKUP(C185,$K$5:$L$152,2,FALSE)</f>
        <v>-</v>
      </c>
      <c r="F185" s="42">
        <v>11</v>
      </c>
      <c r="G185" s="21">
        <v>0</v>
      </c>
      <c r="H185" s="21">
        <v>0</v>
      </c>
      <c r="I185" s="21" t="s">
        <v>11</v>
      </c>
    </row>
    <row r="186" spans="1:9" ht="33.75" thickBot="1" x14ac:dyDescent="0.3">
      <c r="A186" s="65"/>
      <c r="B186" s="68"/>
      <c r="C186" s="2" t="s">
        <v>226</v>
      </c>
      <c r="D186" s="25">
        <f>VLOOKUP(C186,$K$5:$M$152,3,FALSE)</f>
        <v>2</v>
      </c>
      <c r="E186" s="25">
        <f>VLOOKUP(C186,$K$5:$L$152,2,FALSE)</f>
        <v>1</v>
      </c>
      <c r="F186" s="42">
        <v>20</v>
      </c>
      <c r="G186" s="21">
        <v>0</v>
      </c>
      <c r="H186" s="21">
        <v>0</v>
      </c>
      <c r="I186" s="21">
        <v>18</v>
      </c>
    </row>
    <row r="187" spans="1:9" ht="33.75" thickBot="1" x14ac:dyDescent="0.3">
      <c r="A187" s="65"/>
      <c r="B187" s="68"/>
      <c r="C187" s="2" t="s">
        <v>227</v>
      </c>
      <c r="D187" s="25">
        <f>VLOOKUP(C187,$K$5:$M$152,3,FALSE)</f>
        <v>6</v>
      </c>
      <c r="E187" s="25">
        <f>VLOOKUP(C187,$K$5:$L$152,2,FALSE)</f>
        <v>1</v>
      </c>
      <c r="F187" s="42">
        <v>0</v>
      </c>
      <c r="G187" s="21">
        <v>0</v>
      </c>
      <c r="H187" s="21" t="s">
        <v>386</v>
      </c>
      <c r="I187" s="21">
        <v>11</v>
      </c>
    </row>
    <row r="188" spans="1:9" ht="33.75" thickBot="1" x14ac:dyDescent="0.3">
      <c r="A188" s="65"/>
      <c r="B188" s="68"/>
      <c r="C188" s="2" t="s">
        <v>228</v>
      </c>
      <c r="D188" s="25">
        <f>VLOOKUP(C188,$K$5:$M$152,3,FALSE)</f>
        <v>5</v>
      </c>
      <c r="E188" s="25">
        <f>VLOOKUP(C188,$K$5:$L$152,2,FALSE)</f>
        <v>2</v>
      </c>
      <c r="F188" s="42">
        <v>4</v>
      </c>
      <c r="G188" s="21">
        <v>0</v>
      </c>
      <c r="H188" s="21">
        <v>0</v>
      </c>
      <c r="I188" s="21">
        <v>3</v>
      </c>
    </row>
    <row r="189" spans="1:9" ht="17.25" thickBot="1" x14ac:dyDescent="0.3">
      <c r="A189" s="65"/>
      <c r="B189" s="69"/>
      <c r="C189" s="2" t="s">
        <v>229</v>
      </c>
      <c r="D189" s="21">
        <v>4</v>
      </c>
      <c r="E189" s="21">
        <v>2</v>
      </c>
      <c r="F189" s="42">
        <v>0</v>
      </c>
      <c r="G189" s="21">
        <v>0</v>
      </c>
      <c r="H189" s="21">
        <v>0</v>
      </c>
      <c r="I189" s="32">
        <v>94</v>
      </c>
    </row>
    <row r="190" spans="1:9" ht="17.25" thickBot="1" x14ac:dyDescent="0.3">
      <c r="A190" s="65"/>
      <c r="B190" s="51" t="s">
        <v>329</v>
      </c>
      <c r="C190" s="52"/>
      <c r="D190" s="27"/>
      <c r="E190" s="27"/>
      <c r="F190" s="42">
        <v>37</v>
      </c>
      <c r="G190" s="28">
        <v>0</v>
      </c>
      <c r="H190" s="28">
        <v>6</v>
      </c>
      <c r="I190" s="28">
        <v>126</v>
      </c>
    </row>
    <row r="191" spans="1:9" ht="33.75" thickBot="1" x14ac:dyDescent="0.3">
      <c r="A191" s="65"/>
      <c r="B191" s="67" t="s">
        <v>230</v>
      </c>
      <c r="C191" s="2" t="s">
        <v>231</v>
      </c>
      <c r="D191" s="25">
        <f>VLOOKUP(C191,$K$5:$M$152,3,FALSE)</f>
        <v>6</v>
      </c>
      <c r="E191" s="25">
        <f>VLOOKUP(C191,$K$5:$L$152,2,FALSE)</f>
        <v>2</v>
      </c>
      <c r="F191" s="42">
        <v>2</v>
      </c>
      <c r="G191" s="21">
        <v>0</v>
      </c>
      <c r="H191" s="21">
        <v>0</v>
      </c>
      <c r="I191" s="21">
        <v>0</v>
      </c>
    </row>
    <row r="192" spans="1:9" ht="33.75" thickBot="1" x14ac:dyDescent="0.3">
      <c r="A192" s="65"/>
      <c r="B192" s="68"/>
      <c r="C192" s="2" t="s">
        <v>232</v>
      </c>
      <c r="D192" s="25">
        <f>VLOOKUP(C192,$K$5:$M$152,3,FALSE)</f>
        <v>3</v>
      </c>
      <c r="E192" s="25" t="str">
        <f>VLOOKUP(C192,$K$5:$L$152,2,FALSE)</f>
        <v>-</v>
      </c>
      <c r="F192" s="42">
        <v>0</v>
      </c>
      <c r="G192" s="21">
        <v>0</v>
      </c>
      <c r="H192" s="21">
        <v>4</v>
      </c>
      <c r="I192" s="21" t="s">
        <v>11</v>
      </c>
    </row>
    <row r="193" spans="1:9" ht="33.75" thickBot="1" x14ac:dyDescent="0.3">
      <c r="A193" s="65"/>
      <c r="B193" s="68"/>
      <c r="C193" s="2" t="s">
        <v>233</v>
      </c>
      <c r="D193" s="25">
        <f>VLOOKUP(C193,$K$5:$M$152,3,FALSE)</f>
        <v>6</v>
      </c>
      <c r="E193" s="25">
        <f>VLOOKUP(C193,$K$5:$L$152,2,FALSE)</f>
        <v>1</v>
      </c>
      <c r="F193" s="42">
        <v>10</v>
      </c>
      <c r="G193" s="21">
        <v>0</v>
      </c>
      <c r="H193" s="36" t="s">
        <v>382</v>
      </c>
      <c r="I193" s="21">
        <v>2</v>
      </c>
    </row>
    <row r="194" spans="1:9" ht="33.75" thickBot="1" x14ac:dyDescent="0.3">
      <c r="A194" s="65"/>
      <c r="B194" s="68"/>
      <c r="C194" s="2" t="s">
        <v>234</v>
      </c>
      <c r="D194" s="25">
        <f>VLOOKUP(C194,$K$5:$M$152,3,FALSE)</f>
        <v>5</v>
      </c>
      <c r="E194" s="25">
        <f>VLOOKUP(C194,$K$5:$L$152,2,FALSE)</f>
        <v>1</v>
      </c>
      <c r="F194" s="42">
        <v>12</v>
      </c>
      <c r="G194" s="21">
        <v>0</v>
      </c>
      <c r="H194" s="21">
        <v>0</v>
      </c>
      <c r="I194" s="21">
        <v>4</v>
      </c>
    </row>
    <row r="195" spans="1:9" ht="17.25" thickBot="1" x14ac:dyDescent="0.3">
      <c r="A195" s="65"/>
      <c r="B195" s="68"/>
      <c r="C195" s="2" t="s">
        <v>235</v>
      </c>
      <c r="D195" s="21">
        <v>4</v>
      </c>
      <c r="E195" s="21">
        <v>1</v>
      </c>
      <c r="F195" s="42">
        <v>0</v>
      </c>
      <c r="G195" s="21">
        <v>0</v>
      </c>
      <c r="H195" s="21">
        <v>8</v>
      </c>
      <c r="I195" s="21">
        <v>15</v>
      </c>
    </row>
    <row r="196" spans="1:9" ht="17.25" thickBot="1" x14ac:dyDescent="0.3">
      <c r="A196" s="65"/>
      <c r="B196" s="68"/>
      <c r="C196" s="2" t="s">
        <v>236</v>
      </c>
      <c r="D196" s="21">
        <v>2</v>
      </c>
      <c r="E196" s="21">
        <v>1</v>
      </c>
      <c r="F196" s="42">
        <v>0</v>
      </c>
      <c r="G196" s="21">
        <v>0</v>
      </c>
      <c r="H196" s="21">
        <v>5</v>
      </c>
      <c r="I196" s="21">
        <v>9</v>
      </c>
    </row>
    <row r="197" spans="1:9" ht="17.25" thickBot="1" x14ac:dyDescent="0.3">
      <c r="A197" s="65"/>
      <c r="B197" s="69"/>
      <c r="C197" s="2" t="s">
        <v>237</v>
      </c>
      <c r="D197" s="21">
        <v>3</v>
      </c>
      <c r="E197" s="21" t="s">
        <v>11</v>
      </c>
      <c r="F197" s="42">
        <v>0</v>
      </c>
      <c r="G197" s="21">
        <v>0</v>
      </c>
      <c r="H197" s="21">
        <v>0</v>
      </c>
      <c r="I197" s="21" t="s">
        <v>11</v>
      </c>
    </row>
    <row r="198" spans="1:9" ht="17.25" thickBot="1" x14ac:dyDescent="0.3">
      <c r="A198" s="65"/>
      <c r="B198" s="51" t="s">
        <v>330</v>
      </c>
      <c r="C198" s="52"/>
      <c r="D198" s="27"/>
      <c r="E198" s="27"/>
      <c r="F198" s="42">
        <v>25</v>
      </c>
      <c r="G198" s="28">
        <v>0</v>
      </c>
      <c r="H198" s="28">
        <v>18</v>
      </c>
      <c r="I198" s="28">
        <v>30</v>
      </c>
    </row>
    <row r="199" spans="1:9" ht="33.75" customHeight="1" thickBot="1" x14ac:dyDescent="0.3">
      <c r="A199" s="65"/>
      <c r="B199" s="67" t="s">
        <v>238</v>
      </c>
      <c r="C199" s="2" t="s">
        <v>239</v>
      </c>
      <c r="D199" s="25">
        <f>VLOOKUP(C199,$K$5:$M$152,3,FALSE)</f>
        <v>4</v>
      </c>
      <c r="E199" s="25">
        <f>VLOOKUP(C199,$K$5:$L$152,2,FALSE)</f>
        <v>2</v>
      </c>
      <c r="F199" s="42">
        <v>1</v>
      </c>
      <c r="G199" s="21">
        <v>0</v>
      </c>
      <c r="H199" s="21">
        <v>0</v>
      </c>
      <c r="I199" s="21">
        <v>11</v>
      </c>
    </row>
    <row r="200" spans="1:9" ht="33.75" thickBot="1" x14ac:dyDescent="0.3">
      <c r="A200" s="65"/>
      <c r="B200" s="69"/>
      <c r="C200" s="2" t="s">
        <v>240</v>
      </c>
      <c r="D200" s="25">
        <f>VLOOKUP(C200,$K$5:$M$152,3,FALSE)</f>
        <v>4</v>
      </c>
      <c r="E200" s="25">
        <f>VLOOKUP(C200,$K$5:$L$152,2,FALSE)</f>
        <v>2</v>
      </c>
      <c r="F200" s="42">
        <v>0</v>
      </c>
      <c r="G200" s="21">
        <v>0</v>
      </c>
      <c r="H200" s="21">
        <v>1</v>
      </c>
      <c r="I200" s="21">
        <v>2</v>
      </c>
    </row>
    <row r="201" spans="1:9" ht="17.25" thickBot="1" x14ac:dyDescent="0.3">
      <c r="A201" s="65"/>
      <c r="B201" s="51" t="s">
        <v>333</v>
      </c>
      <c r="C201" s="52"/>
      <c r="D201" s="27"/>
      <c r="E201" s="27"/>
      <c r="F201" s="42">
        <v>1</v>
      </c>
      <c r="G201" s="28">
        <v>0</v>
      </c>
      <c r="H201" s="28">
        <v>1</v>
      </c>
      <c r="I201" s="33">
        <v>13</v>
      </c>
    </row>
    <row r="202" spans="1:9" ht="33.75" thickBot="1" x14ac:dyDescent="0.3">
      <c r="A202" s="65"/>
      <c r="B202" s="67" t="s">
        <v>241</v>
      </c>
      <c r="C202" s="2" t="s">
        <v>242</v>
      </c>
      <c r="D202" s="25">
        <f>VLOOKUP(C202,$K$5:$M$152,3,FALSE)</f>
        <v>2</v>
      </c>
      <c r="E202" s="25">
        <v>1</v>
      </c>
      <c r="F202" s="42">
        <v>0</v>
      </c>
      <c r="G202" s="21">
        <v>0</v>
      </c>
      <c r="H202" s="32">
        <v>20</v>
      </c>
      <c r="I202" s="32">
        <v>53</v>
      </c>
    </row>
    <row r="203" spans="1:9" ht="30" customHeight="1" thickBot="1" x14ac:dyDescent="0.3">
      <c r="A203" s="65"/>
      <c r="B203" s="68"/>
      <c r="C203" s="2" t="s">
        <v>243</v>
      </c>
      <c r="D203" s="21">
        <v>3</v>
      </c>
      <c r="E203" s="21" t="s">
        <v>11</v>
      </c>
      <c r="F203" s="42">
        <v>3</v>
      </c>
      <c r="G203" s="21">
        <v>0</v>
      </c>
      <c r="H203" s="32">
        <v>0</v>
      </c>
      <c r="I203" s="21" t="s">
        <v>11</v>
      </c>
    </row>
    <row r="204" spans="1:9" ht="17.25" thickBot="1" x14ac:dyDescent="0.3">
      <c r="A204" s="65"/>
      <c r="B204" s="69"/>
      <c r="C204" s="2" t="s">
        <v>244</v>
      </c>
      <c r="D204" s="21">
        <v>2</v>
      </c>
      <c r="E204" s="21">
        <v>1</v>
      </c>
      <c r="F204" s="42">
        <v>0</v>
      </c>
      <c r="G204" s="21">
        <v>0</v>
      </c>
      <c r="H204" s="32">
        <v>0</v>
      </c>
      <c r="I204" s="32">
        <v>26</v>
      </c>
    </row>
    <row r="205" spans="1:9" ht="17.25" thickBot="1" x14ac:dyDescent="0.3">
      <c r="A205" s="65"/>
      <c r="B205" s="51" t="s">
        <v>334</v>
      </c>
      <c r="C205" s="52"/>
      <c r="D205" s="27"/>
      <c r="E205" s="27"/>
      <c r="F205" s="42">
        <v>3</v>
      </c>
      <c r="G205" s="28">
        <v>0</v>
      </c>
      <c r="H205" s="33">
        <v>20</v>
      </c>
      <c r="I205" s="33">
        <v>79</v>
      </c>
    </row>
    <row r="206" spans="1:9" ht="33.75" customHeight="1" thickBot="1" x14ac:dyDescent="0.3">
      <c r="A206" s="65"/>
      <c r="B206" s="67" t="s">
        <v>245</v>
      </c>
      <c r="C206" s="2" t="s">
        <v>246</v>
      </c>
      <c r="D206" s="25">
        <f>VLOOKUP(C206,$K$5:$M$152,3,FALSE)</f>
        <v>5</v>
      </c>
      <c r="E206" s="25">
        <f>VLOOKUP(C206,$K$5:$L$152,2,FALSE)</f>
        <v>1</v>
      </c>
      <c r="F206" s="42">
        <v>0</v>
      </c>
      <c r="G206" s="21">
        <v>0</v>
      </c>
      <c r="H206" s="32">
        <v>27</v>
      </c>
      <c r="I206" s="32">
        <v>42</v>
      </c>
    </row>
    <row r="207" spans="1:9" ht="17.25" thickBot="1" x14ac:dyDescent="0.3">
      <c r="A207" s="65"/>
      <c r="B207" s="68"/>
      <c r="C207" s="2" t="s">
        <v>247</v>
      </c>
      <c r="D207" s="25">
        <f>VLOOKUP(C207,$K$5:$M$152,3,FALSE)</f>
        <v>6</v>
      </c>
      <c r="E207" s="25">
        <f>VLOOKUP(C207,$K$5:$L$152,2,FALSE)</f>
        <v>2</v>
      </c>
      <c r="F207" s="42">
        <v>6</v>
      </c>
      <c r="G207" s="21">
        <v>0</v>
      </c>
      <c r="H207" s="21">
        <v>0</v>
      </c>
      <c r="I207" s="32">
        <v>51</v>
      </c>
    </row>
    <row r="208" spans="1:9" ht="17.25" thickBot="1" x14ac:dyDescent="0.3">
      <c r="A208" s="65"/>
      <c r="B208" s="69"/>
      <c r="C208" s="2" t="s">
        <v>248</v>
      </c>
      <c r="D208" s="21">
        <v>3</v>
      </c>
      <c r="E208" s="25">
        <v>1</v>
      </c>
      <c r="F208" s="42">
        <v>5</v>
      </c>
      <c r="G208" s="21">
        <v>0</v>
      </c>
      <c r="H208" s="21">
        <v>0</v>
      </c>
      <c r="I208" s="32">
        <v>68</v>
      </c>
    </row>
    <row r="209" spans="1:9" ht="17.25" thickBot="1" x14ac:dyDescent="0.3">
      <c r="A209" s="65"/>
      <c r="B209" s="51" t="s">
        <v>332</v>
      </c>
      <c r="C209" s="52"/>
      <c r="D209" s="27"/>
      <c r="E209" s="27"/>
      <c r="F209" s="42">
        <v>11</v>
      </c>
      <c r="G209" s="28">
        <v>0</v>
      </c>
      <c r="H209" s="28">
        <v>27</v>
      </c>
      <c r="I209" s="28">
        <v>161</v>
      </c>
    </row>
    <row r="210" spans="1:9" ht="33.75" thickBot="1" x14ac:dyDescent="0.3">
      <c r="A210" s="65"/>
      <c r="B210" s="67" t="s">
        <v>249</v>
      </c>
      <c r="C210" s="2" t="s">
        <v>250</v>
      </c>
      <c r="D210" s="25">
        <f>VLOOKUP(C210,$K$5:$M$152,3,FALSE)</f>
        <v>6</v>
      </c>
      <c r="E210" s="25">
        <f>VLOOKUP(C210,$K$5:$L$152,2,FALSE)</f>
        <v>1</v>
      </c>
      <c r="F210" s="42">
        <v>4</v>
      </c>
      <c r="G210" s="21">
        <v>0</v>
      </c>
      <c r="H210" s="21">
        <v>0</v>
      </c>
      <c r="I210" s="21">
        <v>5</v>
      </c>
    </row>
    <row r="211" spans="1:9" ht="33.75" thickBot="1" x14ac:dyDescent="0.3">
      <c r="A211" s="65"/>
      <c r="B211" s="68"/>
      <c r="C211" s="2" t="s">
        <v>251</v>
      </c>
      <c r="D211" s="21">
        <v>3</v>
      </c>
      <c r="E211" s="25">
        <v>1</v>
      </c>
      <c r="F211" s="42">
        <v>2</v>
      </c>
      <c r="G211" s="21">
        <v>0</v>
      </c>
      <c r="H211" s="21" t="s">
        <v>380</v>
      </c>
      <c r="I211" s="21">
        <v>13</v>
      </c>
    </row>
    <row r="212" spans="1:9" ht="17.25" thickBot="1" x14ac:dyDescent="0.3">
      <c r="A212" s="65"/>
      <c r="B212" s="68"/>
      <c r="C212" s="2" t="s">
        <v>252</v>
      </c>
      <c r="D212" s="21">
        <v>5</v>
      </c>
      <c r="E212" s="25">
        <v>1</v>
      </c>
      <c r="F212" s="42">
        <v>3</v>
      </c>
      <c r="G212" s="21">
        <v>0</v>
      </c>
      <c r="H212" s="21">
        <v>0</v>
      </c>
      <c r="I212" s="21">
        <v>0</v>
      </c>
    </row>
    <row r="213" spans="1:9" ht="17.25" thickBot="1" x14ac:dyDescent="0.3">
      <c r="A213" s="65"/>
      <c r="B213" s="69"/>
      <c r="C213" s="2" t="s">
        <v>253</v>
      </c>
      <c r="D213" s="21">
        <v>4</v>
      </c>
      <c r="E213" s="25">
        <v>1</v>
      </c>
      <c r="F213" s="42">
        <v>0</v>
      </c>
      <c r="G213" s="21">
        <v>0</v>
      </c>
      <c r="H213" s="21">
        <v>6</v>
      </c>
      <c r="I213" s="21">
        <v>12</v>
      </c>
    </row>
    <row r="214" spans="1:9" ht="17.25" thickBot="1" x14ac:dyDescent="0.3">
      <c r="A214" s="65"/>
      <c r="B214" s="51" t="s">
        <v>331</v>
      </c>
      <c r="C214" s="52"/>
      <c r="D214" s="27"/>
      <c r="E214" s="27"/>
      <c r="F214" s="42">
        <v>9</v>
      </c>
      <c r="G214" s="28">
        <v>0</v>
      </c>
      <c r="H214" s="28">
        <v>8</v>
      </c>
      <c r="I214" s="28">
        <v>30</v>
      </c>
    </row>
    <row r="215" spans="1:9" ht="33.75" customHeight="1" thickBot="1" x14ac:dyDescent="0.3">
      <c r="A215" s="72" t="s">
        <v>254</v>
      </c>
      <c r="B215" s="76" t="s">
        <v>255</v>
      </c>
      <c r="C215" s="2" t="s">
        <v>256</v>
      </c>
      <c r="D215" s="25">
        <f>VLOOKUP(C215,$K$5:$M$152,3,FALSE)</f>
        <v>3</v>
      </c>
      <c r="E215" s="25" t="str">
        <f>VLOOKUP(C215,$K$5:$L$152,2,FALSE)</f>
        <v>-</v>
      </c>
      <c r="F215" s="42">
        <v>0</v>
      </c>
      <c r="G215" s="21">
        <v>0</v>
      </c>
      <c r="H215" s="21">
        <v>3</v>
      </c>
      <c r="I215" s="21" t="s">
        <v>11</v>
      </c>
    </row>
    <row r="216" spans="1:9" ht="17.25" thickBot="1" x14ac:dyDescent="0.3">
      <c r="A216" s="73"/>
      <c r="B216" s="81"/>
      <c r="C216" s="2" t="s">
        <v>257</v>
      </c>
      <c r="D216" s="21">
        <v>6</v>
      </c>
      <c r="E216" s="21">
        <v>3</v>
      </c>
      <c r="F216" s="42">
        <v>7</v>
      </c>
      <c r="G216" s="21">
        <v>3</v>
      </c>
      <c r="H216" s="21">
        <v>0</v>
      </c>
      <c r="I216" s="21">
        <v>0</v>
      </c>
    </row>
    <row r="217" spans="1:9" ht="17.25" thickBot="1" x14ac:dyDescent="0.3">
      <c r="A217" s="73"/>
      <c r="B217" s="81"/>
      <c r="C217" s="2" t="s">
        <v>258</v>
      </c>
      <c r="D217" s="21">
        <v>3</v>
      </c>
      <c r="E217" s="21" t="s">
        <v>11</v>
      </c>
      <c r="F217" s="42">
        <v>0</v>
      </c>
      <c r="G217" s="21">
        <v>0</v>
      </c>
      <c r="H217" s="21">
        <v>9</v>
      </c>
      <c r="I217" s="21" t="s">
        <v>11</v>
      </c>
    </row>
    <row r="218" spans="1:9" ht="17.25" thickBot="1" x14ac:dyDescent="0.3">
      <c r="A218" s="73"/>
      <c r="B218" s="77"/>
      <c r="C218" s="2" t="s">
        <v>259</v>
      </c>
      <c r="D218" s="21">
        <v>3</v>
      </c>
      <c r="E218" s="21">
        <v>1</v>
      </c>
      <c r="F218" s="42">
        <v>0</v>
      </c>
      <c r="G218" s="21">
        <v>0</v>
      </c>
      <c r="H218" s="21">
        <v>0</v>
      </c>
      <c r="I218" s="21">
        <v>0</v>
      </c>
    </row>
    <row r="219" spans="1:9" ht="17.25" thickBot="1" x14ac:dyDescent="0.3">
      <c r="A219" s="73"/>
      <c r="B219" s="75" t="s">
        <v>335</v>
      </c>
      <c r="C219" s="52"/>
      <c r="D219" s="27"/>
      <c r="E219" s="27"/>
      <c r="F219" s="42">
        <v>7</v>
      </c>
      <c r="G219" s="28">
        <v>3</v>
      </c>
      <c r="H219" s="28">
        <v>12</v>
      </c>
      <c r="I219" s="28">
        <v>0</v>
      </c>
    </row>
    <row r="220" spans="1:9" ht="33.75" customHeight="1" thickBot="1" x14ac:dyDescent="0.3">
      <c r="A220" s="73"/>
      <c r="B220" s="76" t="s">
        <v>260</v>
      </c>
      <c r="C220" s="2" t="s">
        <v>261</v>
      </c>
      <c r="D220" s="25">
        <v>6</v>
      </c>
      <c r="E220" s="25">
        <v>2</v>
      </c>
      <c r="F220" s="42">
        <v>0</v>
      </c>
      <c r="G220" s="21">
        <v>0</v>
      </c>
      <c r="H220" s="21">
        <v>24</v>
      </c>
      <c r="I220" s="21">
        <v>22</v>
      </c>
    </row>
    <row r="221" spans="1:9" ht="33.75" thickBot="1" x14ac:dyDescent="0.3">
      <c r="A221" s="73"/>
      <c r="B221" s="81"/>
      <c r="C221" s="2" t="s">
        <v>262</v>
      </c>
      <c r="D221" s="25">
        <f>VLOOKUP(C221,$K$5:$M$152,3,FALSE)</f>
        <v>3</v>
      </c>
      <c r="E221" s="25">
        <f>VLOOKUP(C221,$K$5:$L$152,2,FALSE)</f>
        <v>1</v>
      </c>
      <c r="F221" s="42">
        <v>2</v>
      </c>
      <c r="G221" s="21">
        <v>0</v>
      </c>
      <c r="H221" s="21">
        <v>0</v>
      </c>
      <c r="I221" s="21">
        <v>3</v>
      </c>
    </row>
    <row r="222" spans="1:9" ht="33.75" thickBot="1" x14ac:dyDescent="0.3">
      <c r="A222" s="73"/>
      <c r="B222" s="81"/>
      <c r="C222" s="2" t="s">
        <v>263</v>
      </c>
      <c r="D222" s="25">
        <f>VLOOKUP(C222,$K$5:$M$152,3,FALSE)</f>
        <v>4</v>
      </c>
      <c r="E222" s="25">
        <f>VLOOKUP(C222,$K$5:$L$152,2,FALSE)</f>
        <v>1</v>
      </c>
      <c r="F222" s="42">
        <v>0</v>
      </c>
      <c r="G222" s="21">
        <v>0</v>
      </c>
      <c r="H222" s="21">
        <v>0</v>
      </c>
      <c r="I222" s="21">
        <v>3</v>
      </c>
    </row>
    <row r="223" spans="1:9" ht="17.25" thickBot="1" x14ac:dyDescent="0.3">
      <c r="A223" s="73"/>
      <c r="B223" s="77"/>
      <c r="C223" s="2" t="s">
        <v>264</v>
      </c>
      <c r="D223" s="21">
        <v>4</v>
      </c>
      <c r="E223" s="25">
        <v>2</v>
      </c>
      <c r="F223" s="42">
        <v>0</v>
      </c>
      <c r="G223" s="21">
        <v>0</v>
      </c>
      <c r="H223" s="21">
        <v>2</v>
      </c>
      <c r="I223" s="21">
        <v>2</v>
      </c>
    </row>
    <row r="224" spans="1:9" ht="17.25" thickBot="1" x14ac:dyDescent="0.3">
      <c r="A224" s="73"/>
      <c r="B224" s="75" t="s">
        <v>336</v>
      </c>
      <c r="C224" s="52"/>
      <c r="D224" s="27"/>
      <c r="E224" s="27"/>
      <c r="F224" s="42">
        <v>2</v>
      </c>
      <c r="G224" s="28">
        <v>0</v>
      </c>
      <c r="H224" s="28">
        <v>2</v>
      </c>
      <c r="I224" s="28">
        <v>5</v>
      </c>
    </row>
    <row r="225" spans="1:9" ht="33.75" thickBot="1" x14ac:dyDescent="0.3">
      <c r="A225" s="73"/>
      <c r="B225" s="78" t="s">
        <v>265</v>
      </c>
      <c r="C225" s="2" t="s">
        <v>266</v>
      </c>
      <c r="D225" s="25">
        <f>VLOOKUP(C225,$K$5:$M$152,3,FALSE)</f>
        <v>4</v>
      </c>
      <c r="E225" s="25">
        <f>VLOOKUP(C225,$K$5:$L$152,2,FALSE)</f>
        <v>2</v>
      </c>
      <c r="F225" s="42">
        <v>2</v>
      </c>
      <c r="G225" s="21">
        <v>0</v>
      </c>
      <c r="H225" s="21">
        <v>0</v>
      </c>
      <c r="I225" s="21">
        <v>5</v>
      </c>
    </row>
    <row r="226" spans="1:9" ht="33.75" thickBot="1" x14ac:dyDescent="0.3">
      <c r="A226" s="73"/>
      <c r="B226" s="82"/>
      <c r="C226" s="2" t="s">
        <v>267</v>
      </c>
      <c r="D226" s="25">
        <f>VLOOKUP(C226,$K$5:$M$152,3,FALSE)</f>
        <v>4</v>
      </c>
      <c r="E226" s="25" t="str">
        <f>VLOOKUP(C226,$K$5:$L$152,2,FALSE)</f>
        <v>-</v>
      </c>
      <c r="F226" s="42">
        <v>0</v>
      </c>
      <c r="G226" s="21">
        <v>0</v>
      </c>
      <c r="H226" s="21">
        <v>0</v>
      </c>
      <c r="I226" s="21" t="s">
        <v>11</v>
      </c>
    </row>
    <row r="227" spans="1:9" ht="33.75" thickBot="1" x14ac:dyDescent="0.3">
      <c r="A227" s="73"/>
      <c r="B227" s="79"/>
      <c r="C227" s="2" t="s">
        <v>268</v>
      </c>
      <c r="D227" s="25">
        <f>VLOOKUP(C227,$K$5:$M$152,3,FALSE)</f>
        <v>6</v>
      </c>
      <c r="E227" s="25">
        <f>VLOOKUP(C227,$K$5:$L$152,2,FALSE)</f>
        <v>2</v>
      </c>
      <c r="F227" s="42">
        <v>18</v>
      </c>
      <c r="G227" s="21">
        <v>0</v>
      </c>
      <c r="H227" s="21">
        <v>0</v>
      </c>
      <c r="I227" s="21">
        <v>24</v>
      </c>
    </row>
    <row r="228" spans="1:9" ht="17.25" thickBot="1" x14ac:dyDescent="0.3">
      <c r="A228" s="73"/>
      <c r="B228" s="75" t="s">
        <v>337</v>
      </c>
      <c r="C228" s="52"/>
      <c r="D228" s="27"/>
      <c r="E228" s="27"/>
      <c r="F228" s="42">
        <v>20</v>
      </c>
      <c r="G228" s="28">
        <v>0</v>
      </c>
      <c r="H228" s="28">
        <v>0</v>
      </c>
      <c r="I228" s="28">
        <v>29</v>
      </c>
    </row>
    <row r="229" spans="1:9" ht="33.75" thickBot="1" x14ac:dyDescent="0.3">
      <c r="A229" s="73"/>
      <c r="B229" s="76" t="s">
        <v>269</v>
      </c>
      <c r="C229" s="2" t="s">
        <v>270</v>
      </c>
      <c r="D229" s="25">
        <f>VLOOKUP(C229,$K$5:$M$152,3,FALSE)</f>
        <v>4</v>
      </c>
      <c r="E229" s="25">
        <v>1</v>
      </c>
      <c r="F229" s="42">
        <v>7</v>
      </c>
      <c r="G229" s="21">
        <v>0</v>
      </c>
      <c r="H229" s="21">
        <v>0</v>
      </c>
      <c r="I229" s="21">
        <v>9</v>
      </c>
    </row>
    <row r="230" spans="1:9" ht="33.75" thickBot="1" x14ac:dyDescent="0.3">
      <c r="A230" s="73"/>
      <c r="B230" s="81"/>
      <c r="C230" s="2" t="s">
        <v>271</v>
      </c>
      <c r="D230" s="25">
        <f>VLOOKUP(C230,$K$5:$M$152,3,FALSE)</f>
        <v>7</v>
      </c>
      <c r="E230" s="25">
        <f>VLOOKUP(C230,$K$5:$L$152,2,FALSE)</f>
        <v>1</v>
      </c>
      <c r="F230" s="42">
        <v>43</v>
      </c>
      <c r="G230" s="21">
        <v>0</v>
      </c>
      <c r="H230" s="21">
        <v>0</v>
      </c>
      <c r="I230" s="21">
        <v>0</v>
      </c>
    </row>
    <row r="231" spans="1:9" ht="17.25" thickBot="1" x14ac:dyDescent="0.3">
      <c r="A231" s="73"/>
      <c r="B231" s="77"/>
      <c r="C231" s="2" t="s">
        <v>272</v>
      </c>
      <c r="D231" s="25">
        <f>VLOOKUP(C231,$K$5:$M$152,3,FALSE)</f>
        <v>3</v>
      </c>
      <c r="E231" s="25">
        <f>VLOOKUP(C231,$K$5:$L$152,2,FALSE)</f>
        <v>2</v>
      </c>
      <c r="F231" s="42">
        <v>0</v>
      </c>
      <c r="G231" s="21">
        <v>0</v>
      </c>
      <c r="H231" s="21">
        <v>0</v>
      </c>
      <c r="I231" s="21">
        <v>0</v>
      </c>
    </row>
    <row r="232" spans="1:9" ht="17.25" thickBot="1" x14ac:dyDescent="0.3">
      <c r="A232" s="73"/>
      <c r="B232" s="75" t="s">
        <v>338</v>
      </c>
      <c r="C232" s="52"/>
      <c r="D232" s="27"/>
      <c r="E232" s="27"/>
      <c r="F232" s="42">
        <v>50</v>
      </c>
      <c r="G232" s="28">
        <v>0</v>
      </c>
      <c r="H232" s="28">
        <v>0</v>
      </c>
      <c r="I232" s="28">
        <v>0</v>
      </c>
    </row>
    <row r="233" spans="1:9" ht="63" customHeight="1" thickBot="1" x14ac:dyDescent="0.3">
      <c r="A233" s="73"/>
      <c r="B233" s="78" t="s">
        <v>273</v>
      </c>
      <c r="C233" s="2" t="s">
        <v>274</v>
      </c>
      <c r="D233" s="25">
        <f>VLOOKUP(C233,$K$5:$M$152,3,FALSE)</f>
        <v>4</v>
      </c>
      <c r="E233" s="25">
        <f>VLOOKUP(C233,$K$5:$L$152,2,FALSE)</f>
        <v>2</v>
      </c>
      <c r="F233" s="42">
        <v>5</v>
      </c>
      <c r="G233" s="21">
        <v>0</v>
      </c>
      <c r="H233" s="21">
        <v>0</v>
      </c>
      <c r="I233" s="21">
        <v>8</v>
      </c>
    </row>
    <row r="234" spans="1:9" ht="33.75" thickBot="1" x14ac:dyDescent="0.3">
      <c r="A234" s="73"/>
      <c r="B234" s="82"/>
      <c r="C234" s="2" t="s">
        <v>275</v>
      </c>
      <c r="D234" s="25">
        <f>VLOOKUP(C234,$K$5:$M$152,3,FALSE)</f>
        <v>3</v>
      </c>
      <c r="E234" s="25">
        <f>VLOOKUP(C234,$K$5:$L$152,2,FALSE)</f>
        <v>1</v>
      </c>
      <c r="F234" s="42">
        <v>0</v>
      </c>
      <c r="G234" s="21">
        <v>0</v>
      </c>
      <c r="H234" s="21">
        <v>1</v>
      </c>
      <c r="I234" s="21">
        <v>23</v>
      </c>
    </row>
    <row r="235" spans="1:9" ht="50.25" thickBot="1" x14ac:dyDescent="0.3">
      <c r="A235" s="73"/>
      <c r="B235" s="79"/>
      <c r="C235" s="2" t="s">
        <v>276</v>
      </c>
      <c r="D235" s="25">
        <v>3</v>
      </c>
      <c r="E235" s="25">
        <v>1</v>
      </c>
      <c r="F235" s="42">
        <v>1</v>
      </c>
      <c r="G235" s="21">
        <v>0</v>
      </c>
      <c r="H235" s="21" t="s">
        <v>376</v>
      </c>
      <c r="I235" s="21">
        <v>10</v>
      </c>
    </row>
    <row r="236" spans="1:9" ht="17.25" thickBot="1" x14ac:dyDescent="0.3">
      <c r="A236" s="73"/>
      <c r="B236" s="75" t="s">
        <v>339</v>
      </c>
      <c r="C236" s="52"/>
      <c r="D236" s="27"/>
      <c r="E236" s="27"/>
      <c r="F236" s="42">
        <v>6</v>
      </c>
      <c r="G236" s="28">
        <v>0</v>
      </c>
      <c r="H236" s="28">
        <v>12</v>
      </c>
      <c r="I236" s="28">
        <v>41</v>
      </c>
    </row>
    <row r="237" spans="1:9" ht="33.75" thickBot="1" x14ac:dyDescent="0.3">
      <c r="A237" s="73"/>
      <c r="B237" s="76" t="s">
        <v>277</v>
      </c>
      <c r="C237" s="2" t="s">
        <v>278</v>
      </c>
      <c r="D237" s="25">
        <f>VLOOKUP(C237,$K$5:$M$152,3,FALSE)</f>
        <v>2</v>
      </c>
      <c r="E237" s="25">
        <f>VLOOKUP(C237,$K$5:$L$152,2,FALSE)</f>
        <v>1</v>
      </c>
      <c r="F237" s="42">
        <v>4</v>
      </c>
      <c r="G237" s="21">
        <v>0</v>
      </c>
      <c r="H237" s="21">
        <v>0</v>
      </c>
      <c r="I237" s="21">
        <v>3</v>
      </c>
    </row>
    <row r="238" spans="1:9" ht="33.75" thickBot="1" x14ac:dyDescent="0.3">
      <c r="A238" s="73"/>
      <c r="B238" s="81"/>
      <c r="C238" s="2" t="s">
        <v>279</v>
      </c>
      <c r="D238" s="25">
        <v>2</v>
      </c>
      <c r="E238" s="25" t="s">
        <v>11</v>
      </c>
      <c r="F238" s="42">
        <v>10</v>
      </c>
      <c r="G238" s="21">
        <v>0</v>
      </c>
      <c r="H238" s="21">
        <v>0</v>
      </c>
      <c r="I238" s="21" t="s">
        <v>371</v>
      </c>
    </row>
    <row r="239" spans="1:9" ht="33.75" thickBot="1" x14ac:dyDescent="0.3">
      <c r="A239" s="73"/>
      <c r="B239" s="81"/>
      <c r="C239" s="2" t="s">
        <v>280</v>
      </c>
      <c r="D239" s="25">
        <f>VLOOKUP(C239,$K$5:$M$152,3,FALSE)</f>
        <v>1</v>
      </c>
      <c r="E239" s="25" t="str">
        <f>VLOOKUP(C239,$K$5:$L$152,2,FALSE)</f>
        <v>-</v>
      </c>
      <c r="F239" s="42">
        <v>16</v>
      </c>
      <c r="G239" s="21">
        <v>0</v>
      </c>
      <c r="H239" s="21">
        <v>0</v>
      </c>
      <c r="I239" s="21" t="s">
        <v>371</v>
      </c>
    </row>
    <row r="240" spans="1:9" ht="33.75" thickBot="1" x14ac:dyDescent="0.3">
      <c r="A240" s="73"/>
      <c r="B240" s="77"/>
      <c r="C240" s="2" t="s">
        <v>281</v>
      </c>
      <c r="D240" s="25">
        <f>VLOOKUP(C240,$K$5:$M$152,3,FALSE)</f>
        <v>1</v>
      </c>
      <c r="E240" s="25" t="str">
        <f>VLOOKUP(C240,$K$5:$L$152,2,FALSE)</f>
        <v>-</v>
      </c>
      <c r="F240" s="42">
        <v>10</v>
      </c>
      <c r="G240" s="21">
        <v>0</v>
      </c>
      <c r="H240" s="21">
        <v>0</v>
      </c>
      <c r="I240" s="21" t="s">
        <v>371</v>
      </c>
    </row>
    <row r="241" spans="1:9" ht="17.25" thickBot="1" x14ac:dyDescent="0.3">
      <c r="A241" s="73"/>
      <c r="B241" s="75" t="s">
        <v>340</v>
      </c>
      <c r="C241" s="52"/>
      <c r="D241" s="27"/>
      <c r="E241" s="27"/>
      <c r="F241" s="42">
        <v>40</v>
      </c>
      <c r="G241" s="28">
        <v>0</v>
      </c>
      <c r="H241" s="28">
        <v>0</v>
      </c>
      <c r="I241" s="28">
        <v>3</v>
      </c>
    </row>
    <row r="242" spans="1:9" ht="33.75" thickBot="1" x14ac:dyDescent="0.3">
      <c r="A242" s="73"/>
      <c r="B242" s="78" t="s">
        <v>282</v>
      </c>
      <c r="C242" s="2" t="s">
        <v>283</v>
      </c>
      <c r="D242" s="25">
        <f>VLOOKUP(C242,$K$5:$M$152,3,FALSE)</f>
        <v>3</v>
      </c>
      <c r="E242" s="25">
        <f>VLOOKUP(C242,$K$5:$L$152,2,FALSE)</f>
        <v>1</v>
      </c>
      <c r="F242" s="42">
        <v>0</v>
      </c>
      <c r="G242" s="21">
        <v>0</v>
      </c>
      <c r="H242" s="21">
        <v>2</v>
      </c>
      <c r="I242" s="21">
        <v>14</v>
      </c>
    </row>
    <row r="243" spans="1:9" ht="33.75" thickBot="1" x14ac:dyDescent="0.3">
      <c r="A243" s="73"/>
      <c r="B243" s="79"/>
      <c r="C243" s="2" t="s">
        <v>284</v>
      </c>
      <c r="D243" s="25">
        <f>VLOOKUP(C243,$K$5:$M$152,3,FALSE)</f>
        <v>5</v>
      </c>
      <c r="E243" s="25">
        <f>VLOOKUP(C243,$K$5:$L$152,2,FALSE)</f>
        <v>1</v>
      </c>
      <c r="F243" s="42">
        <v>0</v>
      </c>
      <c r="G243" s="21">
        <v>0</v>
      </c>
      <c r="H243" s="21">
        <v>13</v>
      </c>
      <c r="I243" s="32">
        <v>68</v>
      </c>
    </row>
    <row r="244" spans="1:9" ht="17.25" thickBot="1" x14ac:dyDescent="0.3">
      <c r="A244" s="74"/>
      <c r="B244" s="75" t="s">
        <v>341</v>
      </c>
      <c r="C244" s="52"/>
      <c r="D244" s="27"/>
      <c r="E244" s="27"/>
      <c r="F244" s="42">
        <v>0</v>
      </c>
      <c r="G244" s="28">
        <v>0</v>
      </c>
      <c r="H244" s="28">
        <v>15</v>
      </c>
      <c r="I244" s="28">
        <v>82</v>
      </c>
    </row>
    <row r="245" spans="1:9" ht="33.75" customHeight="1" thickBot="1" x14ac:dyDescent="0.3">
      <c r="A245" s="72" t="s">
        <v>285</v>
      </c>
      <c r="B245" s="76" t="s">
        <v>286</v>
      </c>
      <c r="C245" s="2" t="s">
        <v>287</v>
      </c>
      <c r="D245" s="25">
        <f>VLOOKUP(C245,$K$5:$M$152,3,FALSE)</f>
        <v>1</v>
      </c>
      <c r="E245" s="25" t="str">
        <f>VLOOKUP(C245,$K$5:$L$152,2,FALSE)</f>
        <v>-</v>
      </c>
      <c r="F245" s="42">
        <v>14</v>
      </c>
      <c r="G245" s="21">
        <v>0</v>
      </c>
      <c r="H245" s="21">
        <v>0</v>
      </c>
      <c r="I245" s="21" t="s">
        <v>11</v>
      </c>
    </row>
    <row r="246" spans="1:9" ht="33.75" thickBot="1" x14ac:dyDescent="0.3">
      <c r="A246" s="73"/>
      <c r="B246" s="81"/>
      <c r="C246" s="2" t="s">
        <v>288</v>
      </c>
      <c r="D246" s="25">
        <f>VLOOKUP(C246,$K$5:$M$152,3,FALSE)</f>
        <v>3</v>
      </c>
      <c r="E246" s="25">
        <f>VLOOKUP(C246,$K$5:$L$152,2,FALSE)</f>
        <v>1</v>
      </c>
      <c r="F246" s="42">
        <v>1</v>
      </c>
      <c r="G246" s="21">
        <v>0</v>
      </c>
      <c r="H246" s="21">
        <v>0</v>
      </c>
      <c r="I246" s="21">
        <v>7</v>
      </c>
    </row>
    <row r="247" spans="1:9" ht="33.75" thickBot="1" x14ac:dyDescent="0.3">
      <c r="A247" s="73"/>
      <c r="B247" s="77"/>
      <c r="C247" s="2" t="s">
        <v>289</v>
      </c>
      <c r="D247" s="25">
        <f>VLOOKUP(C247,$K$5:$M$152,3,FALSE)</f>
        <v>2</v>
      </c>
      <c r="E247" s="25" t="str">
        <f>VLOOKUP(C247,$K$5:$L$152,2,FALSE)</f>
        <v>-</v>
      </c>
      <c r="F247" s="42">
        <v>1</v>
      </c>
      <c r="G247" s="21">
        <v>0</v>
      </c>
      <c r="H247" s="21">
        <v>0</v>
      </c>
      <c r="I247" s="21" t="s">
        <v>11</v>
      </c>
    </row>
    <row r="248" spans="1:9" ht="17.25" thickBot="1" x14ac:dyDescent="0.3">
      <c r="A248" s="73"/>
      <c r="B248" s="80" t="s">
        <v>344</v>
      </c>
      <c r="C248" s="52"/>
      <c r="D248" s="27"/>
      <c r="E248" s="27"/>
      <c r="F248" s="42">
        <v>16</v>
      </c>
      <c r="G248" s="28">
        <v>0</v>
      </c>
      <c r="H248" s="28">
        <v>0</v>
      </c>
      <c r="I248" s="33">
        <v>7</v>
      </c>
    </row>
    <row r="249" spans="1:9" ht="37.5" customHeight="1" thickBot="1" x14ac:dyDescent="0.3">
      <c r="A249" s="73"/>
      <c r="B249" s="78" t="s">
        <v>290</v>
      </c>
      <c r="C249" s="2" t="s">
        <v>291</v>
      </c>
      <c r="D249" s="25">
        <f>VLOOKUP(C249,$K$5:$M$152,3,FALSE)</f>
        <v>3</v>
      </c>
      <c r="E249" s="25">
        <f>VLOOKUP(C249,$K$5:$L$152,2,FALSE)</f>
        <v>2</v>
      </c>
      <c r="F249" s="42">
        <v>0</v>
      </c>
      <c r="G249" s="21">
        <v>0</v>
      </c>
      <c r="H249" s="21">
        <v>4</v>
      </c>
      <c r="I249" s="32">
        <v>26</v>
      </c>
    </row>
    <row r="250" spans="1:9" ht="33.75" thickBot="1" x14ac:dyDescent="0.3">
      <c r="A250" s="73"/>
      <c r="B250" s="82"/>
      <c r="C250" s="2" t="s">
        <v>292</v>
      </c>
      <c r="D250" s="25">
        <f>VLOOKUP(C250,$K$5:$M$152,3,FALSE)</f>
        <v>5</v>
      </c>
      <c r="E250" s="25">
        <f>VLOOKUP(C250,$K$5:$L$152,2,FALSE)</f>
        <v>1</v>
      </c>
      <c r="F250" s="42">
        <v>1</v>
      </c>
      <c r="G250" s="21">
        <v>0</v>
      </c>
      <c r="H250" s="21">
        <v>0</v>
      </c>
      <c r="I250" s="21">
        <v>16</v>
      </c>
    </row>
    <row r="251" spans="1:9" ht="33.75" thickBot="1" x14ac:dyDescent="0.3">
      <c r="A251" s="73"/>
      <c r="B251" s="79"/>
      <c r="C251" s="2" t="s">
        <v>293</v>
      </c>
      <c r="D251" s="25">
        <f>VLOOKUP(C251,$K$5:$M$152,3,FALSE)</f>
        <v>4</v>
      </c>
      <c r="E251" s="25">
        <f>VLOOKUP(C251,$K$5:$L$152,2,FALSE)</f>
        <v>2</v>
      </c>
      <c r="F251" s="42">
        <v>0</v>
      </c>
      <c r="G251" s="21">
        <v>0</v>
      </c>
      <c r="H251" s="21">
        <v>1</v>
      </c>
      <c r="I251" s="21">
        <v>1</v>
      </c>
    </row>
    <row r="252" spans="1:9" ht="17.25" thickBot="1" x14ac:dyDescent="0.3">
      <c r="A252" s="73"/>
      <c r="B252" s="80" t="s">
        <v>345</v>
      </c>
      <c r="C252" s="52"/>
      <c r="D252" s="27"/>
      <c r="E252" s="27"/>
      <c r="F252" s="42">
        <v>1</v>
      </c>
      <c r="G252" s="28">
        <v>0</v>
      </c>
      <c r="H252" s="28">
        <v>5</v>
      </c>
      <c r="I252" s="33">
        <v>45</v>
      </c>
    </row>
    <row r="253" spans="1:9" ht="17.25" thickBot="1" x14ac:dyDescent="0.3">
      <c r="A253" s="73"/>
      <c r="B253" s="78" t="s">
        <v>294</v>
      </c>
      <c r="C253" s="2" t="s">
        <v>295</v>
      </c>
      <c r="D253" s="25">
        <v>5</v>
      </c>
      <c r="E253" s="25">
        <v>1</v>
      </c>
      <c r="F253" s="42">
        <v>0</v>
      </c>
      <c r="G253" s="21">
        <v>0</v>
      </c>
      <c r="H253" s="21">
        <v>0</v>
      </c>
      <c r="I253" s="32">
        <v>178</v>
      </c>
    </row>
    <row r="254" spans="1:9" ht="33.75" thickBot="1" x14ac:dyDescent="0.3">
      <c r="A254" s="73"/>
      <c r="B254" s="82"/>
      <c r="C254" s="2" t="s">
        <v>296</v>
      </c>
      <c r="D254" s="25">
        <f>VLOOKUP(C254,$K$5:$M$152,3,FALSE)</f>
        <v>7</v>
      </c>
      <c r="E254" s="25" t="str">
        <f>VLOOKUP(C254,$K$5:$L$152,2,FALSE)</f>
        <v>-</v>
      </c>
      <c r="F254" s="42">
        <v>0</v>
      </c>
      <c r="G254" s="21">
        <v>0</v>
      </c>
      <c r="H254" s="21">
        <v>6</v>
      </c>
      <c r="I254" s="21" t="s">
        <v>11</v>
      </c>
    </row>
    <row r="255" spans="1:9" ht="33.75" thickBot="1" x14ac:dyDescent="0.3">
      <c r="A255" s="73"/>
      <c r="B255" s="79"/>
      <c r="C255" s="2" t="s">
        <v>297</v>
      </c>
      <c r="D255" s="25">
        <f>VLOOKUP(C255,$K$5:$M$152,3,FALSE)</f>
        <v>4</v>
      </c>
      <c r="E255" s="25" t="str">
        <f>VLOOKUP(C255,$K$5:$L$152,2,FALSE)</f>
        <v>-</v>
      </c>
      <c r="F255" s="42">
        <v>1</v>
      </c>
      <c r="G255" s="21">
        <v>0</v>
      </c>
      <c r="H255" s="21">
        <v>0</v>
      </c>
      <c r="I255" s="21" t="s">
        <v>11</v>
      </c>
    </row>
    <row r="256" spans="1:9" ht="17.25" thickBot="1" x14ac:dyDescent="0.3">
      <c r="A256" s="73"/>
      <c r="B256" s="80" t="s">
        <v>343</v>
      </c>
      <c r="C256" s="52"/>
      <c r="D256" s="27"/>
      <c r="E256" s="27"/>
      <c r="F256" s="42">
        <v>1</v>
      </c>
      <c r="G256" s="28">
        <v>0</v>
      </c>
      <c r="H256" s="28">
        <v>6</v>
      </c>
      <c r="I256" s="28">
        <v>178</v>
      </c>
    </row>
    <row r="257" spans="1:9" ht="33.75" thickBot="1" x14ac:dyDescent="0.3">
      <c r="A257" s="73"/>
      <c r="B257" s="76" t="s">
        <v>342</v>
      </c>
      <c r="C257" s="2" t="s">
        <v>298</v>
      </c>
      <c r="D257" s="25">
        <f>VLOOKUP(C257,$K$5:$M$152,3,FALSE)</f>
        <v>1</v>
      </c>
      <c r="E257" s="25" t="str">
        <f>VLOOKUP(C257,$K$5:$L$152,2,FALSE)</f>
        <v>-</v>
      </c>
      <c r="F257" s="42">
        <v>14</v>
      </c>
      <c r="G257" s="21">
        <v>0</v>
      </c>
      <c r="H257" s="21">
        <v>0</v>
      </c>
      <c r="I257" s="21" t="s">
        <v>11</v>
      </c>
    </row>
    <row r="258" spans="1:9" ht="33.75" thickBot="1" x14ac:dyDescent="0.3">
      <c r="A258" s="73"/>
      <c r="B258" s="81"/>
      <c r="C258" s="2" t="s">
        <v>299</v>
      </c>
      <c r="D258" s="25">
        <f>VLOOKUP(C258,$K$5:$M$152,3,FALSE)</f>
        <v>1</v>
      </c>
      <c r="E258" s="25" t="str">
        <f>VLOOKUP(C258,$K$5:$L$152,2,FALSE)</f>
        <v>-</v>
      </c>
      <c r="F258" s="42">
        <v>5</v>
      </c>
      <c r="G258" s="21">
        <v>0</v>
      </c>
      <c r="H258" s="21">
        <v>0</v>
      </c>
      <c r="I258" s="21" t="s">
        <v>11</v>
      </c>
    </row>
    <row r="259" spans="1:9" ht="33.75" thickBot="1" x14ac:dyDescent="0.3">
      <c r="A259" s="73"/>
      <c r="B259" s="77"/>
      <c r="C259" s="2" t="s">
        <v>300</v>
      </c>
      <c r="D259" s="25">
        <f>VLOOKUP(C259,$K$5:$M$152,3,FALSE)</f>
        <v>1</v>
      </c>
      <c r="E259" s="25" t="str">
        <f>VLOOKUP(C259,$K$5:$L$152,2,FALSE)</f>
        <v>-</v>
      </c>
      <c r="F259" s="42">
        <v>0</v>
      </c>
      <c r="G259" s="21">
        <v>0</v>
      </c>
      <c r="H259" s="21">
        <v>0</v>
      </c>
      <c r="I259" s="21" t="s">
        <v>11</v>
      </c>
    </row>
    <row r="260" spans="1:9" ht="17.25" thickBot="1" x14ac:dyDescent="0.3">
      <c r="A260" s="73"/>
      <c r="B260" s="75" t="s">
        <v>301</v>
      </c>
      <c r="C260" s="52"/>
      <c r="D260" s="27"/>
      <c r="E260" s="27"/>
      <c r="F260" s="42">
        <v>19</v>
      </c>
      <c r="G260" s="28">
        <v>0</v>
      </c>
      <c r="H260" s="28">
        <v>0</v>
      </c>
      <c r="I260" s="28">
        <v>0</v>
      </c>
    </row>
    <row r="261" spans="1:9" ht="17.25" thickBot="1" x14ac:dyDescent="0.3">
      <c r="A261" s="73"/>
      <c r="B261" s="76" t="s">
        <v>302</v>
      </c>
      <c r="C261" s="2" t="s">
        <v>303</v>
      </c>
      <c r="D261" s="25">
        <v>4</v>
      </c>
      <c r="E261" s="25">
        <v>1</v>
      </c>
      <c r="F261" s="42">
        <v>0</v>
      </c>
      <c r="G261" s="21">
        <v>0</v>
      </c>
      <c r="H261" s="21">
        <v>21</v>
      </c>
      <c r="I261" s="21">
        <v>18</v>
      </c>
    </row>
    <row r="262" spans="1:9" ht="33.75" thickBot="1" x14ac:dyDescent="0.3">
      <c r="A262" s="73"/>
      <c r="B262" s="77"/>
      <c r="C262" s="2" t="s">
        <v>304</v>
      </c>
      <c r="D262" s="25">
        <f>VLOOKUP(C262,$K$5:$M$152,3,FALSE)</f>
        <v>5</v>
      </c>
      <c r="E262" s="25">
        <f>VLOOKUP(C262,$K$5:$L$152,2,FALSE)</f>
        <v>2</v>
      </c>
      <c r="F262" s="42">
        <v>8</v>
      </c>
      <c r="G262" s="21">
        <v>0</v>
      </c>
      <c r="H262" s="21">
        <v>0</v>
      </c>
      <c r="I262" s="21">
        <v>1</v>
      </c>
    </row>
    <row r="263" spans="1:9" ht="17.25" thickBot="1" x14ac:dyDescent="0.3">
      <c r="A263" s="73"/>
      <c r="B263" s="75" t="s">
        <v>305</v>
      </c>
      <c r="C263" s="52"/>
      <c r="D263" s="27"/>
      <c r="E263" s="27"/>
      <c r="F263" s="42">
        <v>8</v>
      </c>
      <c r="G263" s="28">
        <v>0</v>
      </c>
      <c r="H263" s="28">
        <v>21</v>
      </c>
      <c r="I263" s="28">
        <v>19</v>
      </c>
    </row>
    <row r="264" spans="1:9" ht="33.75" thickBot="1" x14ac:dyDescent="0.3">
      <c r="A264" s="73"/>
      <c r="B264" s="78" t="s">
        <v>306</v>
      </c>
      <c r="C264" s="2" t="s">
        <v>307</v>
      </c>
      <c r="D264" s="25">
        <f>VLOOKUP(C264,$K$5:$M$152,3,FALSE)</f>
        <v>6</v>
      </c>
      <c r="E264" s="25">
        <f>VLOOKUP(C264,$K$5:$L$152,2,FALSE)</f>
        <v>2</v>
      </c>
      <c r="F264" s="42">
        <v>1</v>
      </c>
      <c r="G264" s="21">
        <v>0</v>
      </c>
      <c r="H264" s="36" t="s">
        <v>387</v>
      </c>
      <c r="I264" s="21">
        <v>4</v>
      </c>
    </row>
    <row r="265" spans="1:9" ht="33.75" thickBot="1" x14ac:dyDescent="0.3">
      <c r="A265" s="73"/>
      <c r="B265" s="79"/>
      <c r="C265" s="2" t="s">
        <v>308</v>
      </c>
      <c r="D265" s="25">
        <f>VLOOKUP(C265,$K$5:$M$152,3,FALSE)</f>
        <v>4</v>
      </c>
      <c r="E265" s="25">
        <f>VLOOKUP(C265,$K$5:$L$152,2,FALSE)</f>
        <v>1</v>
      </c>
      <c r="F265" s="42">
        <v>0</v>
      </c>
      <c r="G265" s="21">
        <v>0</v>
      </c>
      <c r="H265" s="32">
        <v>33</v>
      </c>
      <c r="I265" s="32">
        <v>43</v>
      </c>
    </row>
    <row r="266" spans="1:9" ht="17.25" thickBot="1" x14ac:dyDescent="0.3">
      <c r="A266" s="73"/>
      <c r="B266" s="75" t="s">
        <v>309</v>
      </c>
      <c r="C266" s="52"/>
      <c r="D266" s="27"/>
      <c r="E266" s="27"/>
      <c r="F266" s="42">
        <v>3</v>
      </c>
      <c r="G266" s="28">
        <v>0</v>
      </c>
      <c r="H266" s="28">
        <v>35</v>
      </c>
      <c r="I266" s="28">
        <v>47</v>
      </c>
    </row>
    <row r="267" spans="1:9" ht="33.75" thickBot="1" x14ac:dyDescent="0.3">
      <c r="A267" s="73"/>
      <c r="B267" s="76" t="s">
        <v>310</v>
      </c>
      <c r="C267" s="2" t="s">
        <v>311</v>
      </c>
      <c r="D267" s="25">
        <f>VLOOKUP(C267,$K$5:$M$152,3,FALSE)</f>
        <v>5</v>
      </c>
      <c r="E267" s="25">
        <f>VLOOKUP(C267,$K$5:$L$152,2,FALSE)</f>
        <v>1</v>
      </c>
      <c r="F267" s="42">
        <v>1</v>
      </c>
      <c r="G267" s="21">
        <v>0</v>
      </c>
      <c r="H267" s="36">
        <v>3</v>
      </c>
      <c r="I267" s="21">
        <v>0</v>
      </c>
    </row>
    <row r="268" spans="1:9" ht="33.75" thickBot="1" x14ac:dyDescent="0.3">
      <c r="A268" s="73"/>
      <c r="B268" s="77"/>
      <c r="C268" s="2" t="s">
        <v>312</v>
      </c>
      <c r="D268" s="25">
        <f>VLOOKUP(C268,$K$5:$M$152,3,FALSE)</f>
        <v>2</v>
      </c>
      <c r="E268" s="25" t="str">
        <f>VLOOKUP(C268,$K$5:$L$152,2,FALSE)</f>
        <v>-</v>
      </c>
      <c r="F268" s="42">
        <v>9</v>
      </c>
      <c r="G268" s="21">
        <v>0</v>
      </c>
      <c r="H268" s="21">
        <v>0</v>
      </c>
      <c r="I268" s="21" t="s">
        <v>11</v>
      </c>
    </row>
    <row r="269" spans="1:9" ht="18" customHeight="1" thickBot="1" x14ac:dyDescent="0.3">
      <c r="A269" s="74"/>
      <c r="B269" s="75" t="s">
        <v>313</v>
      </c>
      <c r="C269" s="52"/>
      <c r="D269" s="27"/>
      <c r="E269" s="27"/>
      <c r="F269" s="42">
        <v>10</v>
      </c>
      <c r="G269" s="28">
        <v>0</v>
      </c>
      <c r="H269" s="28">
        <v>3</v>
      </c>
      <c r="I269" s="28">
        <v>0</v>
      </c>
    </row>
  </sheetData>
  <autoFilter ref="A4:M269"/>
  <mergeCells count="138">
    <mergeCell ref="B219:C219"/>
    <mergeCell ref="B224:C224"/>
    <mergeCell ref="B228:C228"/>
    <mergeCell ref="B266:C266"/>
    <mergeCell ref="B267:B268"/>
    <mergeCell ref="B253:B255"/>
    <mergeCell ref="B257:B259"/>
    <mergeCell ref="B220:B223"/>
    <mergeCell ref="B225:B227"/>
    <mergeCell ref="B229:B231"/>
    <mergeCell ref="B233:B235"/>
    <mergeCell ref="B237:B240"/>
    <mergeCell ref="B242:B243"/>
    <mergeCell ref="B232:C232"/>
    <mergeCell ref="B236:C236"/>
    <mergeCell ref="B210:B213"/>
    <mergeCell ref="B215:B218"/>
    <mergeCell ref="A2:I2"/>
    <mergeCell ref="A1:I1"/>
    <mergeCell ref="B241:C241"/>
    <mergeCell ref="A215:A244"/>
    <mergeCell ref="A185:A214"/>
    <mergeCell ref="A171:A184"/>
    <mergeCell ref="B214:C214"/>
    <mergeCell ref="B209:C209"/>
    <mergeCell ref="B244:C244"/>
    <mergeCell ref="B198:C198"/>
    <mergeCell ref="B201:C201"/>
    <mergeCell ref="B205:C205"/>
    <mergeCell ref="B191:B197"/>
    <mergeCell ref="B206:B208"/>
    <mergeCell ref="B158:C158"/>
    <mergeCell ref="B149:B157"/>
    <mergeCell ref="B175:C175"/>
    <mergeCell ref="B179:C179"/>
    <mergeCell ref="B184:C184"/>
    <mergeCell ref="B161:C161"/>
    <mergeCell ref="B170:C170"/>
    <mergeCell ref="B180:B183"/>
    <mergeCell ref="B126:C126"/>
    <mergeCell ref="B130:C130"/>
    <mergeCell ref="B114:B117"/>
    <mergeCell ref="A114:A134"/>
    <mergeCell ref="B118:C118"/>
    <mergeCell ref="B121:C121"/>
    <mergeCell ref="B131:B133"/>
    <mergeCell ref="B135:B137"/>
    <mergeCell ref="B139:B147"/>
    <mergeCell ref="B134:C134"/>
    <mergeCell ref="A135:A170"/>
    <mergeCell ref="B119:B120"/>
    <mergeCell ref="B122:B125"/>
    <mergeCell ref="B127:B129"/>
    <mergeCell ref="B138:C138"/>
    <mergeCell ref="B148:C148"/>
    <mergeCell ref="A96:A113"/>
    <mergeCell ref="B88:C88"/>
    <mergeCell ref="B91:C91"/>
    <mergeCell ref="B93:C93"/>
    <mergeCell ref="B96:B99"/>
    <mergeCell ref="B101:B103"/>
    <mergeCell ref="B105:B108"/>
    <mergeCell ref="B110:B112"/>
    <mergeCell ref="A62:A81"/>
    <mergeCell ref="B95:C95"/>
    <mergeCell ref="B100:C100"/>
    <mergeCell ref="B104:C104"/>
    <mergeCell ref="B109:C109"/>
    <mergeCell ref="B113:C113"/>
    <mergeCell ref="B64:C64"/>
    <mergeCell ref="B71:C71"/>
    <mergeCell ref="B75:C75"/>
    <mergeCell ref="B79:C79"/>
    <mergeCell ref="B81:C81"/>
    <mergeCell ref="B84:C84"/>
    <mergeCell ref="A37:A61"/>
    <mergeCell ref="B50:C50"/>
    <mergeCell ref="B53:C53"/>
    <mergeCell ref="B61:C61"/>
    <mergeCell ref="A82:A95"/>
    <mergeCell ref="B82:B83"/>
    <mergeCell ref="B85:B87"/>
    <mergeCell ref="B89:B90"/>
    <mergeCell ref="B62:B63"/>
    <mergeCell ref="B65:B70"/>
    <mergeCell ref="B72:B74"/>
    <mergeCell ref="B76:B78"/>
    <mergeCell ref="B41:B45"/>
    <mergeCell ref="B47:B49"/>
    <mergeCell ref="B51:B52"/>
    <mergeCell ref="B54:B60"/>
    <mergeCell ref="B38:C38"/>
    <mergeCell ref="B40:C40"/>
    <mergeCell ref="B46:C46"/>
    <mergeCell ref="A245:A269"/>
    <mergeCell ref="B260:C260"/>
    <mergeCell ref="B261:B262"/>
    <mergeCell ref="B263:C263"/>
    <mergeCell ref="B264:B265"/>
    <mergeCell ref="B256:C256"/>
    <mergeCell ref="B248:C248"/>
    <mergeCell ref="B252:C252"/>
    <mergeCell ref="B269:C269"/>
    <mergeCell ref="B245:B247"/>
    <mergeCell ref="B249:B251"/>
    <mergeCell ref="B199:B200"/>
    <mergeCell ref="B202:B204"/>
    <mergeCell ref="B159:B160"/>
    <mergeCell ref="B162:B169"/>
    <mergeCell ref="B173:B174"/>
    <mergeCell ref="B176:B178"/>
    <mergeCell ref="B172:C172"/>
    <mergeCell ref="B190:C190"/>
    <mergeCell ref="B185:B189"/>
    <mergeCell ref="A5:A18"/>
    <mergeCell ref="B5:B8"/>
    <mergeCell ref="A3:A4"/>
    <mergeCell ref="B3:B4"/>
    <mergeCell ref="C3:C4"/>
    <mergeCell ref="B29:B31"/>
    <mergeCell ref="B33:B35"/>
    <mergeCell ref="A19:A36"/>
    <mergeCell ref="B19:B21"/>
    <mergeCell ref="B22:C22"/>
    <mergeCell ref="B23:B25"/>
    <mergeCell ref="B26:C26"/>
    <mergeCell ref="B28:C28"/>
    <mergeCell ref="B32:C32"/>
    <mergeCell ref="B36:C36"/>
    <mergeCell ref="F3:G3"/>
    <mergeCell ref="H3:I3"/>
    <mergeCell ref="D3:E3"/>
    <mergeCell ref="B15:B17"/>
    <mergeCell ref="B18:C18"/>
    <mergeCell ref="B9:C9"/>
    <mergeCell ref="B11:C11"/>
    <mergeCell ref="B12:B13"/>
    <mergeCell ref="B14:C14"/>
  </mergeCells>
  <phoneticPr fontId="1" type="noConversion"/>
  <pageMargins left="0.23622047244094491" right="0.23622047244094491" top="0.74803149606299213" bottom="0.74803149606299213" header="0.31496062992125984" footer="0.31496062992125984"/>
  <pageSetup paperSize="8" scale="85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賴于靜</dc:creator>
  <cp:lastModifiedBy>劉姮妤</cp:lastModifiedBy>
  <cp:lastPrinted>2023-11-07T05:26:15Z</cp:lastPrinted>
  <dcterms:created xsi:type="dcterms:W3CDTF">2023-11-04T06:26:40Z</dcterms:created>
  <dcterms:modified xsi:type="dcterms:W3CDTF">2023-11-10T06:50:31Z</dcterms:modified>
</cp:coreProperties>
</file>