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ffi\BDSE36Data_Analysis\Excel Cookbook\"/>
    </mc:Choice>
  </mc:AlternateContent>
  <xr:revisionPtr revIDLastSave="0" documentId="13_ncr:1_{3BE8809F-26D7-4573-8D8B-A47BFC3998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8.1 Frequency Table" sheetId="1" r:id="rId1"/>
    <sheet name="8.2 Cumulative and Percentage" sheetId="2" r:id="rId2"/>
    <sheet name="8.3 Histogram Pareto" sheetId="3" r:id="rId3"/>
  </sheets>
  <definedNames>
    <definedName name="_xlchart.v1.0" hidden="1">'8.3 Histogram Pareto'!$J$1</definedName>
    <definedName name="_xlchart.v1.1" hidden="1">'8.3 Histogram Pareto'!$J$2:$J$8</definedName>
    <definedName name="_xlchart.v1.10" hidden="1">'8.3 Histogram Pareto'!$J$19</definedName>
    <definedName name="_xlchart.v1.11" hidden="1">'8.3 Histogram Pareto'!$J$20:$J$26</definedName>
    <definedName name="_xlchart.v1.2" hidden="1">'8.3 Histogram Pareto'!$J$1</definedName>
    <definedName name="_xlchart.v1.3" hidden="1">'8.3 Histogram Pareto'!$J$2:$J$8</definedName>
    <definedName name="_xlchart.v1.4" hidden="1">'8.3 Histogram Pareto'!$I$19</definedName>
    <definedName name="_xlchart.v1.5" hidden="1">'8.3 Histogram Pareto'!$I$20:$I$26</definedName>
    <definedName name="_xlchart.v1.6" hidden="1">'8.3 Histogram Pareto'!$J$19</definedName>
    <definedName name="_xlchart.v1.7" hidden="1">'8.3 Histogram Pareto'!$J$20:$J$26</definedName>
    <definedName name="_xlchart.v1.8" hidden="1">'8.3 Histogram Pareto'!$I$19</definedName>
    <definedName name="_xlchart.v1.9" hidden="1">'8.3 Histogram Pareto'!$I$20:$I$26</definedName>
  </definedNames>
  <calcPr calcId="191029"/>
  <pivotCaches>
    <pivotCache cacheId="0" r:id="rId4"/>
    <pivotCache cacheId="1" r:id="rId5"/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G11" i="2"/>
  <c r="G12" i="2"/>
  <c r="G13" i="2"/>
  <c r="G9" i="2"/>
  <c r="F10" i="2"/>
  <c r="F11" i="2"/>
  <c r="F12" i="2"/>
  <c r="F13" i="2"/>
  <c r="F9" i="2"/>
  <c r="E11" i="2"/>
  <c r="E12" i="2" s="1"/>
  <c r="E13" i="2" s="1"/>
  <c r="E10" i="2"/>
  <c r="E9" i="2"/>
  <c r="D9" i="2" a="1"/>
  <c r="D9" i="2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<sst xmlns="http://schemas.openxmlformats.org/spreadsheetml/2006/main" count="48" uniqueCount="21">
  <si>
    <t>Category</t>
    <phoneticPr fontId="1" type="noConversion"/>
  </si>
  <si>
    <t>Pizza</t>
  </si>
  <si>
    <t>Pizza</t>
    <phoneticPr fontId="1" type="noConversion"/>
  </si>
  <si>
    <t>Burger</t>
  </si>
  <si>
    <t>Burger</t>
    <phoneticPr fontId="1" type="noConversion"/>
  </si>
  <si>
    <t>Salad</t>
  </si>
  <si>
    <t>Salad</t>
    <phoneticPr fontId="1" type="noConversion"/>
  </si>
  <si>
    <t>列標籤</t>
  </si>
  <si>
    <t>總計</t>
  </si>
  <si>
    <t>計數 - Category</t>
  </si>
  <si>
    <t>Weight</t>
    <phoneticPr fontId="1" type="noConversion"/>
  </si>
  <si>
    <t>計數 - Weight</t>
  </si>
  <si>
    <t>10-15</t>
  </si>
  <si>
    <t>15-20</t>
  </si>
  <si>
    <t>20-25</t>
  </si>
  <si>
    <t>Bin Upper Limits</t>
    <phoneticPr fontId="1" type="noConversion"/>
  </si>
  <si>
    <t>&gt;25</t>
    <phoneticPr fontId="1" type="noConversion"/>
  </si>
  <si>
    <t>Frequency</t>
  </si>
  <si>
    <t>Percentage</t>
  </si>
  <si>
    <t>Cumulative Frequency</t>
  </si>
  <si>
    <t>Cumulative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</si>
</sst>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9486111111111112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'8.3 Histogram Pareto'!$B$1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'8.3 Histogram Pareto'!$A$2:$A$4</c:f>
              <c:strCache>
                <c:ptCount val="3"/>
                <c:pt idx="0">
                  <c:v>Burger</c:v>
                </c:pt>
                <c:pt idx="1">
                  <c:v>Pizza</c:v>
                </c:pt>
                <c:pt idx="2">
                  <c:v>Salad</c:v>
                </c:pt>
              </c:strCache>
            </c:strRef>
          </c:cat>
          <c:val>
            <c:numRef>
              <c:f>'8.3 Histogram Pareto'!$B$2:$B$4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9-4530-B9C4-A64197E6B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828272"/>
        <c:axId val="663828752"/>
      </c:barChart>
      <c:catAx>
        <c:axId val="66382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3828752"/>
        <c:crosses val="autoZero"/>
        <c:auto val="1"/>
        <c:lblAlgn val="ctr"/>
        <c:lblOffset val="100"/>
        <c:noMultiLvlLbl val="0"/>
      </c:catAx>
      <c:valAx>
        <c:axId val="6638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382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'8.3 Histogram Pareto'!$B$19</c:f>
              <c:strCache>
                <c:ptCount val="1"/>
                <c:pt idx="0">
                  <c:v>Cumulative 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'8.3 Histogram Pareto'!$A$20:$A$24</c:f>
              <c:strCach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&gt;25</c:v>
                </c:pt>
              </c:strCache>
            </c:strRef>
          </c:cat>
          <c:val>
            <c:numRef>
              <c:f>'8.3 Histogram Pareto'!$B$20:$B$24</c:f>
              <c:numCache>
                <c:formatCode>General</c:formatCode>
                <c:ptCount val="5"/>
                <c:pt idx="0">
                  <c:v>0</c:v>
                </c:pt>
                <c:pt idx="1">
                  <c:v>0.14285714285714285</c:v>
                </c:pt>
                <c:pt idx="2">
                  <c:v>0.7142857142857143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2D-4B8E-BEE1-3104EE2EC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998096"/>
        <c:axId val="679999056"/>
      </c:lineChart>
      <c:catAx>
        <c:axId val="67999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999056"/>
        <c:crosses val="autoZero"/>
        <c:auto val="1"/>
        <c:lblAlgn val="ctr"/>
        <c:lblOffset val="100"/>
        <c:noMultiLvlLbl val="0"/>
      </c:catAx>
      <c:valAx>
        <c:axId val="67999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9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Frequency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B6A6F57C-A192-444D-93DB-BDC3B874DB30}">
          <cx:tx>
            <cx:txData>
              <cx:f>_xlchart.v1.0</cx:f>
              <cx:v>Weight</cx:v>
            </cx:txData>
          </cx:tx>
          <cx:dataId val="0"/>
          <cx:layoutPr>
            <cx:binning intervalClosed="r" underflow="15" overflow="2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Frequency and Cumulative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TW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rPr>
            <a:t>Frequency and Cumulative Percentage</a:t>
          </a:r>
        </a:p>
      </cx:txPr>
    </cx:title>
    <cx:plotArea>
      <cx:plotAreaRegion>
        <cx:series layoutId="clusteredColumn" uniqueId="{4D833323-464E-4F51-8612-CDA4907EFCEF}">
          <cx:tx>
            <cx:txData>
              <cx:f>_xlchart.v1.6</cx:f>
              <cx:v>Weight</cx:v>
            </cx:txData>
          </cx:tx>
          <cx:dataId val="0"/>
          <cx:layoutPr>
            <cx:binning intervalClosed="r" underflow="15" overflow="25">
              <cx:binSize val="5"/>
            </cx:binning>
          </cx:layoutPr>
          <cx:axisId val="1"/>
        </cx:series>
        <cx:series layoutId="paretoLine" ownerIdx="0" uniqueId="{0F66F7F8-552D-47A9-81BD-5E5E73EACCA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461010</xdr:colOff>
      <xdr:row>0</xdr:row>
      <xdr:rowOff>118110</xdr:rowOff>
    </xdr:from>
    <xdr:to>
      <xdr:col>7</xdr:col>
      <xdr:colOff>49530</xdr:colOff>
      <xdr:row>15</xdr:row>
      <xdr:rowOff>3810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580782D-FB24-0661-BA82-7BA4325E5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369570</xdr:colOff>
      <xdr:row>1</xdr:row>
      <xdr:rowOff>140970</xdr:rowOff>
    </xdr:from>
    <xdr:to>
      <xdr:col>19</xdr:col>
      <xdr:colOff>3810</xdr:colOff>
      <xdr:row>16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圖表 4">
              <a:extLst>
                <a:ext uri="{FF2B5EF4-FFF2-40B4-BE49-F238E27FC236}">
                  <a16:creationId xmlns:a16="http://schemas.microsoft.com/office/drawing/2014/main" id="{3BB77080-F5E2-3A8C-13E3-063953B00B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12530" y="331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2</xdr:col>
      <xdr:colOff>582930</xdr:colOff>
      <xdr:row>17</xdr:row>
      <xdr:rowOff>57150</xdr:rowOff>
    </xdr:from>
    <xdr:to>
      <xdr:col>7</xdr:col>
      <xdr:colOff>171450</xdr:colOff>
      <xdr:row>31</xdr:row>
      <xdr:rowOff>133350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8E8E54E-CB00-72AF-C54A-AC367A6F4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529590</xdr:colOff>
      <xdr:row>18</xdr:row>
      <xdr:rowOff>133350</xdr:rowOff>
    </xdr:from>
    <xdr:to>
      <xdr:col>19</xdr:col>
      <xdr:colOff>163830</xdr:colOff>
      <xdr:row>33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圖表 6">
              <a:extLst>
                <a:ext uri="{FF2B5EF4-FFF2-40B4-BE49-F238E27FC236}">
                  <a16:creationId xmlns:a16="http://schemas.microsoft.com/office/drawing/2014/main" id="{DBFCBF96-3CC6-BF8D-F2BA-0FBF7EE614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72550" y="3562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76.615869560184" createdVersion="8" refreshedVersion="8" minRefreshableVersion="3" recordCount="6" xr:uid="{89EA2361-4E72-43AD-BD5B-9B2DDDE5F3D2}">
  <cacheSource type="worksheet">
    <worksheetSource ref="A1:A7" sheet="8.1 Frequency Table"/>
  </cacheSource>
  <cacheFields count="1">
    <cacheField name="Category" numFmtId="0">
      <sharedItems count="3">
        <s v="Pizza"/>
        <s v="Burger"/>
        <s v="Sal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76.620308333331" createdVersion="8" refreshedVersion="8" minRefreshableVersion="3" recordCount="7" xr:uid="{98B0FF13-06B0-4AD1-BFB3-B8F068958128}">
  <cacheSource type="worksheet">
    <worksheetSource name="表格3"/>
  </cacheSource>
  <cacheFields count="1">
    <cacheField name="Weight" numFmtId="0">
      <sharedItems containsSemiMixedTypes="0" containsString="0" containsNumber="1" minValue="10.28" maxValue="24.68" count="7">
        <n v="17.649999999999999"/>
        <n v="18.55"/>
        <n v="17.75"/>
        <n v="24.68"/>
        <n v="21.22"/>
        <n v="15.69"/>
        <n v="10.28"/>
      </sharedItems>
      <fieldGroup base="0">
        <rangePr autoStart="0" autoEnd="0" startNum="10" endNum="25" groupInterval="5"/>
        <groupItems count="5">
          <s v="&lt;10"/>
          <s v="10-15"/>
          <s v="15-20"/>
          <s v="20-25"/>
          <s v="&gt;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許伯瑋" refreshedDate="45776.710501041664" createdVersion="8" refreshedVersion="8" minRefreshableVersion="3" recordCount="7" xr:uid="{620B7E5C-2764-400A-80B8-1754B6C1058B}">
  <cacheSource type="worksheet">
    <worksheetSource name="表格3_5"/>
  </cacheSource>
  <cacheFields count="1">
    <cacheField name="Weight" numFmtId="0">
      <sharedItems containsSemiMixedTypes="0" containsString="0" containsNumber="1" minValue="10.28" maxValue="24.68" count="7">
        <n v="17.649999999999999"/>
        <n v="18.55"/>
        <n v="17.75"/>
        <n v="24.68"/>
        <n v="21.22"/>
        <n v="15.69"/>
        <n v="10.28"/>
      </sharedItems>
      <fieldGroup base="0">
        <rangePr autoStart="0" autoEnd="0" startNum="10" endNum="25" groupInterval="5"/>
        <groupItems count="5">
          <s v="&lt;10"/>
          <s v="10-15"/>
          <s v="15-20"/>
          <s v="20-25"/>
          <s v="&gt;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</r>
  <r>
    <x v="1"/>
  </r>
  <r>
    <x v="2"/>
  </r>
  <r>
    <x v="0"/>
  </r>
  <r>
    <x v="0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</r>
  <r>
    <x v="1"/>
  </r>
  <r>
    <x v="2"/>
  </r>
  <r>
    <x v="3"/>
  </r>
  <r>
    <x v="4"/>
  </r>
  <r>
    <x v="5"/>
  </r>
  <r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</r>
  <r>
    <x v="1"/>
  </r>
  <r>
    <x v="2"/>
  </r>
  <r>
    <x v="3"/>
  </r>
  <r>
    <x v="4"/>
  </r>
  <r>
    <x v="5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1CB01-7C41-4AAF-B5B6-9C02E5150CE7}" name="樞紐分析表2" cacheId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H2:I6" firstHeaderRow="1" firstDataRow="1" firstDataCol="1"/>
  <pivotFields count="1"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計數 - Weigh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69CB92-012E-4CD1-A340-CCE5206A0422}" name="樞紐分析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C1:D5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計數 - Catego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103FC-266D-4E69-A869-E0AE36DA4F2B}" name="樞紐分析表1" cacheId="6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multipleFieldFilters="0">
  <location ref="C1:G5" firstHeaderRow="0" firstDataRow="1" firstDataCol="1"/>
  <pivotFields count="1"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4"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Frequency" fld="0" subtotal="count" baseField="0" baseItem="0"/>
    <dataField name="Percentage" fld="0" subtotal="count" showDataAs="percentOfCol" baseField="0" baseItem="1" numFmtId="10"/>
    <dataField name="Cumulative Frequency" fld="0" subtotal="count" showDataAs="runTotal" baseField="0" baseItem="1"/>
    <dataField name="Cumulative Percentage" fld="0" subtotal="count" baseField="0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DFF477-96C7-44D4-AC6E-C65AC3538F48}" name="表格2" displayName="表格2" ref="A1:A7" totalsRowShown="0">
  <autoFilter ref="A1:A7" xr:uid="{EFDFF477-96C7-44D4-AC6E-C65AC3538F48}"/>
  <tableColumns count="1">
    <tableColumn id="1" xr3:uid="{44DB9B8D-82FF-4AB4-A8A1-6A0C1B3CF795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1948F1-7BFA-48B6-8C7D-925295FA2C85}" name="表格3" displayName="表格3" ref="F1:F8" totalsRowShown="0">
  <autoFilter ref="F1:F8" xr:uid="{FD1948F1-7BFA-48B6-8C7D-925295FA2C85}"/>
  <tableColumns count="1">
    <tableColumn id="1" xr3:uid="{04094FE7-D56D-42E8-94F4-FF5D65A0602C}" name="Weig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D8A1E-7BEA-4DA7-BEB2-FA66947F2296}" name="表格3_5" displayName="表格3_5" ref="A1:A8" totalsRowShown="0">
  <autoFilter ref="A1:A8" xr:uid="{6D4D8A1E-7BEA-4DA7-BEB2-FA66947F2296}"/>
  <tableColumns count="1">
    <tableColumn id="1" xr3:uid="{09224FBB-51D8-485B-841A-538BB9F85919}" name="Weig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47632-DB40-47FF-946E-0D97B2275674}" name="表格1" displayName="表格1" ref="A1:B4" totalsRowShown="0">
  <autoFilter ref="A1:B4" xr:uid="{B3B47632-DB40-47FF-946E-0D97B2275674}"/>
  <tableColumns count="2">
    <tableColumn id="1" xr3:uid="{762C8D58-6D34-45F2-B720-36465AB81FBA}" name="Category"/>
    <tableColumn id="2" xr3:uid="{D9C532A3-EAC0-486E-8696-C1F0B8E767F2}" name="Frequ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F9EB85-3EEF-47C0-A0B8-EC05764DBA7D}" name="表格3_6" displayName="表格3_6" ref="J1:J8" totalsRowShown="0">
  <autoFilter ref="J1:J8" xr:uid="{A6F9EB85-3EEF-47C0-A0B8-EC05764DBA7D}"/>
  <tableColumns count="1">
    <tableColumn id="1" xr3:uid="{F0E7B0DB-DEB6-4826-B7C9-34AAC0496C04}" name="Weig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75768A-6C27-496F-BA39-C13EC79E800A}" name="表格3_67" displayName="表格3_67" ref="J19:J26" totalsRowShown="0">
  <autoFilter ref="J19:J26" xr:uid="{9475768A-6C27-496F-BA39-C13EC79E800A}"/>
  <tableColumns count="1">
    <tableColumn id="1" xr3:uid="{7DE563AA-3707-409D-846C-AFC55D517B25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F1" sqref="F1:F8"/>
    </sheetView>
  </sheetViews>
  <sheetFormatPr defaultRowHeight="15" x14ac:dyDescent="0.3"/>
  <cols>
    <col min="1" max="1" width="11" customWidth="1"/>
    <col min="3" max="3" width="11.375" bestFit="1" customWidth="1"/>
    <col min="4" max="4" width="18.375" bestFit="1" customWidth="1"/>
    <col min="6" max="6" width="9.5" customWidth="1"/>
    <col min="8" max="8" width="11.375" bestFit="1" customWidth="1"/>
    <col min="9" max="9" width="16.5" bestFit="1" customWidth="1"/>
    <col min="11" max="11" width="17.375" bestFit="1" customWidth="1"/>
  </cols>
  <sheetData>
    <row r="1" spans="1:12" x14ac:dyDescent="0.3">
      <c r="A1" t="s">
        <v>0</v>
      </c>
      <c r="C1" s="1" t="s">
        <v>7</v>
      </c>
      <c r="D1" t="s">
        <v>9</v>
      </c>
      <c r="F1" t="s">
        <v>10</v>
      </c>
      <c r="K1" t="s">
        <v>15</v>
      </c>
    </row>
    <row r="2" spans="1:12" x14ac:dyDescent="0.3">
      <c r="A2" t="s">
        <v>2</v>
      </c>
      <c r="C2" s="2" t="s">
        <v>3</v>
      </c>
      <c r="D2">
        <v>2</v>
      </c>
      <c r="F2">
        <v>17.649999999999999</v>
      </c>
      <c r="H2" s="1" t="s">
        <v>7</v>
      </c>
      <c r="I2" t="s">
        <v>11</v>
      </c>
      <c r="K2">
        <v>10</v>
      </c>
      <c r="L2" cm="1">
        <f t="array" ref="L2:L6">FREQUENCY(表格3[Weight],K2:K6)</f>
        <v>0</v>
      </c>
    </row>
    <row r="3" spans="1:12" x14ac:dyDescent="0.3">
      <c r="A3" t="s">
        <v>4</v>
      </c>
      <c r="C3" s="2" t="s">
        <v>1</v>
      </c>
      <c r="D3">
        <v>3</v>
      </c>
      <c r="F3">
        <v>18.55</v>
      </c>
      <c r="H3" s="2" t="s">
        <v>12</v>
      </c>
      <c r="I3">
        <v>1</v>
      </c>
      <c r="K3">
        <v>15</v>
      </c>
      <c r="L3">
        <v>1</v>
      </c>
    </row>
    <row r="4" spans="1:12" x14ac:dyDescent="0.3">
      <c r="A4" t="s">
        <v>6</v>
      </c>
      <c r="C4" s="2" t="s">
        <v>5</v>
      </c>
      <c r="D4">
        <v>1</v>
      </c>
      <c r="F4">
        <v>17.75</v>
      </c>
      <c r="H4" s="2" t="s">
        <v>13</v>
      </c>
      <c r="I4">
        <v>4</v>
      </c>
      <c r="K4">
        <v>20</v>
      </c>
      <c r="L4">
        <v>4</v>
      </c>
    </row>
    <row r="5" spans="1:12" x14ac:dyDescent="0.3">
      <c r="A5" t="s">
        <v>2</v>
      </c>
      <c r="C5" s="2" t="s">
        <v>8</v>
      </c>
      <c r="D5">
        <v>6</v>
      </c>
      <c r="F5">
        <v>24.68</v>
      </c>
      <c r="H5" s="2" t="s">
        <v>14</v>
      </c>
      <c r="I5">
        <v>2</v>
      </c>
      <c r="K5">
        <v>25</v>
      </c>
      <c r="L5">
        <v>2</v>
      </c>
    </row>
    <row r="6" spans="1:12" x14ac:dyDescent="0.3">
      <c r="A6" t="s">
        <v>2</v>
      </c>
      <c r="F6">
        <v>21.22</v>
      </c>
      <c r="H6" s="2" t="s">
        <v>8</v>
      </c>
      <c r="I6">
        <v>7</v>
      </c>
      <c r="K6" s="3" t="s">
        <v>16</v>
      </c>
      <c r="L6">
        <v>0</v>
      </c>
    </row>
    <row r="7" spans="1:12" x14ac:dyDescent="0.3">
      <c r="A7" t="s">
        <v>4</v>
      </c>
      <c r="F7">
        <v>15.69</v>
      </c>
    </row>
    <row r="8" spans="1:12" x14ac:dyDescent="0.3">
      <c r="F8">
        <v>10.28</v>
      </c>
    </row>
  </sheetData>
  <phoneticPr fontId="1" type="noConversion"/>
  <pageMargins left="0.7" right="0.7" top="0.75" bottom="0.75" header="0.3" footer="0.3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5388-86EB-4051-82D3-A1E4EFC83101}">
  <dimension ref="A1:G13"/>
  <sheetViews>
    <sheetView workbookViewId="0">
      <selection activeCell="G9" sqref="G9"/>
    </sheetView>
  </sheetViews>
  <sheetFormatPr defaultRowHeight="15" x14ac:dyDescent="0.3"/>
  <cols>
    <col min="3" max="3" width="11.375" bestFit="1" customWidth="1"/>
    <col min="4" max="4" width="16.5" bestFit="1" customWidth="1"/>
    <col min="5" max="5" width="17.75" bestFit="1" customWidth="1"/>
    <col min="6" max="6" width="25.125" bestFit="1" customWidth="1"/>
    <col min="7" max="7" width="25.875" bestFit="1" customWidth="1"/>
  </cols>
  <sheetData>
    <row r="1" spans="1:7" x14ac:dyDescent="0.3">
      <c r="A1" t="s">
        <v>10</v>
      </c>
      <c r="C1" s="1" t="s">
        <v>7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17.649999999999999</v>
      </c>
      <c r="C2" s="2" t="s">
        <v>12</v>
      </c>
      <c r="D2" s="4">
        <v>1</v>
      </c>
      <c r="E2" s="5">
        <v>0.14285714285714285</v>
      </c>
      <c r="F2" s="4">
        <v>1</v>
      </c>
      <c r="G2" s="5">
        <v>0.14285714285714285</v>
      </c>
    </row>
    <row r="3" spans="1:7" x14ac:dyDescent="0.3">
      <c r="A3">
        <v>18.55</v>
      </c>
      <c r="C3" s="2" t="s">
        <v>13</v>
      </c>
      <c r="D3" s="4">
        <v>4</v>
      </c>
      <c r="E3" s="5">
        <v>0.5714285714285714</v>
      </c>
      <c r="F3" s="4">
        <v>5</v>
      </c>
      <c r="G3" s="5">
        <v>0.7142857142857143</v>
      </c>
    </row>
    <row r="4" spans="1:7" x14ac:dyDescent="0.3">
      <c r="A4">
        <v>17.75</v>
      </c>
      <c r="C4" s="2" t="s">
        <v>14</v>
      </c>
      <c r="D4" s="4">
        <v>2</v>
      </c>
      <c r="E4" s="5">
        <v>0.2857142857142857</v>
      </c>
      <c r="F4" s="4">
        <v>7</v>
      </c>
      <c r="G4" s="5">
        <v>1</v>
      </c>
    </row>
    <row r="5" spans="1:7" x14ac:dyDescent="0.3">
      <c r="A5">
        <v>24.68</v>
      </c>
      <c r="C5" s="2" t="s">
        <v>8</v>
      </c>
      <c r="D5" s="4">
        <v>7</v>
      </c>
      <c r="E5" s="5">
        <v>1</v>
      </c>
      <c r="F5" s="4"/>
      <c r="G5" s="5"/>
    </row>
    <row r="6" spans="1:7" x14ac:dyDescent="0.3">
      <c r="A6">
        <v>21.22</v>
      </c>
    </row>
    <row r="7" spans="1:7" x14ac:dyDescent="0.3">
      <c r="A7">
        <v>15.69</v>
      </c>
    </row>
    <row r="8" spans="1:7" x14ac:dyDescent="0.3">
      <c r="A8">
        <v>10.28</v>
      </c>
      <c r="C8" t="s">
        <v>15</v>
      </c>
      <c r="D8" t="s">
        <v>17</v>
      </c>
      <c r="E8" t="s">
        <v>19</v>
      </c>
      <c r="F8" t="s">
        <v>18</v>
      </c>
      <c r="G8" t="s">
        <v>20</v>
      </c>
    </row>
    <row r="9" spans="1:7" x14ac:dyDescent="0.3">
      <c r="C9">
        <v>10</v>
      </c>
      <c r="D9" cm="1">
        <f t="array" ref="D9:D13">FREQUENCY(表格3_5[Weight],C9:C13)</f>
        <v>0</v>
      </c>
      <c r="E9">
        <f>D9</f>
        <v>0</v>
      </c>
      <c r="F9">
        <f>D9/SUM(_xlfn.ANCHORARRAY($D$9))</f>
        <v>0</v>
      </c>
      <c r="G9">
        <f>E9/SUM(_xlfn.ANCHORARRAY($D$9))</f>
        <v>0</v>
      </c>
    </row>
    <row r="10" spans="1:7" x14ac:dyDescent="0.3">
      <c r="C10">
        <v>15</v>
      </c>
      <c r="D10">
        <v>1</v>
      </c>
      <c r="E10">
        <f>D10+E9</f>
        <v>1</v>
      </c>
      <c r="F10">
        <f t="shared" ref="F10:F13" si="0">D10/SUM(_xlfn.ANCHORARRAY($D$9))</f>
        <v>0.14285714285714285</v>
      </c>
      <c r="G10">
        <f t="shared" ref="G10:G13" si="1">E10/SUM(_xlfn.ANCHORARRAY($D$9))</f>
        <v>0.14285714285714285</v>
      </c>
    </row>
    <row r="11" spans="1:7" x14ac:dyDescent="0.3">
      <c r="C11">
        <v>20</v>
      </c>
      <c r="D11">
        <v>4</v>
      </c>
      <c r="E11">
        <f t="shared" ref="E11:E13" si="2">D11+E10</f>
        <v>5</v>
      </c>
      <c r="F11">
        <f t="shared" si="0"/>
        <v>0.5714285714285714</v>
      </c>
      <c r="G11">
        <f t="shared" si="1"/>
        <v>0.7142857142857143</v>
      </c>
    </row>
    <row r="12" spans="1:7" x14ac:dyDescent="0.3">
      <c r="C12">
        <v>25</v>
      </c>
      <c r="D12">
        <v>2</v>
      </c>
      <c r="E12">
        <f t="shared" si="2"/>
        <v>7</v>
      </c>
      <c r="F12">
        <f t="shared" si="0"/>
        <v>0.2857142857142857</v>
      </c>
      <c r="G12">
        <f t="shared" si="1"/>
        <v>1</v>
      </c>
    </row>
    <row r="13" spans="1:7" x14ac:dyDescent="0.3">
      <c r="C13" s="3" t="s">
        <v>16</v>
      </c>
      <c r="D13">
        <v>0</v>
      </c>
      <c r="E13">
        <f t="shared" si="2"/>
        <v>7</v>
      </c>
      <c r="F13">
        <f t="shared" si="0"/>
        <v>0</v>
      </c>
      <c r="G13">
        <f t="shared" si="1"/>
        <v>1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AF6-0615-4F1E-AF5A-727104E34C8F}">
  <dimension ref="A1:J26"/>
  <sheetViews>
    <sheetView tabSelected="1" topLeftCell="A13" workbookViewId="0">
      <selection activeCell="J33" sqref="J33"/>
    </sheetView>
  </sheetViews>
  <sheetFormatPr defaultRowHeight="15" x14ac:dyDescent="0.3"/>
  <cols>
    <col min="1" max="1" width="11.375" bestFit="1" customWidth="1"/>
    <col min="2" max="2" width="18.375" bestFit="1" customWidth="1"/>
    <col min="3" max="3" width="12.75" bestFit="1" customWidth="1"/>
    <col min="4" max="4" width="25.125" bestFit="1" customWidth="1"/>
    <col min="5" max="5" width="25.875" bestFit="1" customWidth="1"/>
  </cols>
  <sheetData>
    <row r="1" spans="1:10" x14ac:dyDescent="0.3">
      <c r="A1" t="s">
        <v>0</v>
      </c>
      <c r="B1" t="s">
        <v>17</v>
      </c>
      <c r="J1" t="s">
        <v>10</v>
      </c>
    </row>
    <row r="2" spans="1:10" x14ac:dyDescent="0.3">
      <c r="A2" t="s">
        <v>3</v>
      </c>
      <c r="B2">
        <v>2</v>
      </c>
      <c r="J2">
        <v>17.649999999999999</v>
      </c>
    </row>
    <row r="3" spans="1:10" x14ac:dyDescent="0.3">
      <c r="A3" t="s">
        <v>1</v>
      </c>
      <c r="B3">
        <v>3</v>
      </c>
      <c r="J3">
        <v>18.55</v>
      </c>
    </row>
    <row r="4" spans="1:10" x14ac:dyDescent="0.3">
      <c r="A4" t="s">
        <v>5</v>
      </c>
      <c r="B4">
        <v>1</v>
      </c>
      <c r="J4">
        <v>17.75</v>
      </c>
    </row>
    <row r="5" spans="1:10" x14ac:dyDescent="0.3">
      <c r="J5">
        <v>24.68</v>
      </c>
    </row>
    <row r="6" spans="1:10" x14ac:dyDescent="0.3">
      <c r="J6">
        <v>21.22</v>
      </c>
    </row>
    <row r="7" spans="1:10" x14ac:dyDescent="0.3">
      <c r="J7">
        <v>15.69</v>
      </c>
    </row>
    <row r="8" spans="1:10" x14ac:dyDescent="0.3">
      <c r="J8">
        <v>10.28</v>
      </c>
    </row>
    <row r="19" spans="1:10" x14ac:dyDescent="0.3">
      <c r="A19" t="s">
        <v>15</v>
      </c>
      <c r="B19" t="s">
        <v>20</v>
      </c>
      <c r="J19" t="s">
        <v>10</v>
      </c>
    </row>
    <row r="20" spans="1:10" x14ac:dyDescent="0.3">
      <c r="A20">
        <v>10</v>
      </c>
      <c r="B20">
        <v>0</v>
      </c>
      <c r="J20">
        <v>17.649999999999999</v>
      </c>
    </row>
    <row r="21" spans="1:10" x14ac:dyDescent="0.3">
      <c r="A21">
        <v>15</v>
      </c>
      <c r="B21">
        <v>0.14285714285714285</v>
      </c>
      <c r="J21">
        <v>18.55</v>
      </c>
    </row>
    <row r="22" spans="1:10" x14ac:dyDescent="0.3">
      <c r="A22">
        <v>20</v>
      </c>
      <c r="B22">
        <v>0.7142857142857143</v>
      </c>
      <c r="J22">
        <v>17.75</v>
      </c>
    </row>
    <row r="23" spans="1:10" x14ac:dyDescent="0.3">
      <c r="A23">
        <v>25</v>
      </c>
      <c r="B23">
        <v>1</v>
      </c>
      <c r="J23">
        <v>24.68</v>
      </c>
    </row>
    <row r="24" spans="1:10" x14ac:dyDescent="0.3">
      <c r="A24" s="3" t="s">
        <v>16</v>
      </c>
      <c r="B24">
        <v>1</v>
      </c>
      <c r="J24">
        <v>21.22</v>
      </c>
    </row>
    <row r="25" spans="1:10" x14ac:dyDescent="0.3">
      <c r="J25">
        <v>15.69</v>
      </c>
    </row>
    <row r="26" spans="1:10" x14ac:dyDescent="0.3">
      <c r="J26">
        <v>10.28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8.1 Frequency Table</vt:lpstr>
      <vt:lpstr>8.2 Cumulative and Percentage</vt:lpstr>
      <vt:lpstr>8.3 Histogram 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許伯瑋</dc:creator>
  <cp:lastModifiedBy>伯瑋 許</cp:lastModifiedBy>
  <dcterms:created xsi:type="dcterms:W3CDTF">2015-06-05T18:19:34Z</dcterms:created>
  <dcterms:modified xsi:type="dcterms:W3CDTF">2025-04-29T10:12:20Z</dcterms:modified>
</cp:coreProperties>
</file>