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1740B0E3-F1B5-4C41-A532-57F470427149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4.1 Generating Numbers" sheetId="1" r:id="rId1"/>
    <sheet name="4.2 Converting Text" sheetId="2" r:id="rId2"/>
    <sheet name="4.3 Sign and Absolute Value" sheetId="3" r:id="rId3"/>
    <sheet name="4.4 Count Sum Average" sheetId="4" r:id="rId4"/>
    <sheet name="4.5 Criteria Count Sum Avg" sheetId="5" r:id="rId5"/>
    <sheet name="4.6 Add Subtract Square values" sheetId="6" r:id="rId6"/>
    <sheet name="4.7 Multiplication and Multiple" sheetId="7" r:id="rId7"/>
    <sheet name="4.9 Rounding" sheetId="8" r:id="rId8"/>
    <sheet name="4.10 Significant Figures" sheetId="9" r:id="rId9"/>
    <sheet name="4.11 Powers Exponents Square " sheetId="10" r:id="rId10"/>
    <sheet name="4.13 Factorials Permutations" sheetId="11" r:id="rId11"/>
    <sheet name="4.14 Using Trigonomet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/>
  <c r="B5" i="11"/>
  <c r="B4" i="11"/>
  <c r="A5" i="11"/>
  <c r="A4" i="11"/>
  <c r="A3" i="11"/>
  <c r="A2" i="11"/>
  <c r="A1" i="11"/>
  <c r="A7" i="10"/>
  <c r="F2" i="10"/>
  <c r="E5" i="10"/>
  <c r="E4" i="10"/>
  <c r="E3" i="10"/>
  <c r="E2" i="10"/>
  <c r="D2" i="10" a="1"/>
  <c r="D2" i="10" s="1"/>
  <c r="C2" i="10" a="1"/>
  <c r="C2" i="10" s="1"/>
  <c r="B2" i="10" a="1"/>
  <c r="B2" i="10" s="1"/>
  <c r="B1" i="10"/>
  <c r="A1" i="10"/>
  <c r="E2" i="9"/>
  <c r="E1" i="9"/>
  <c r="D2" i="9"/>
  <c r="D1" i="9"/>
  <c r="C2" i="9"/>
  <c r="C1" i="9"/>
  <c r="B2" i="9"/>
  <c r="B1" i="9"/>
  <c r="A2" i="9"/>
  <c r="F1" i="8"/>
  <c r="F2" i="8"/>
  <c r="E2" i="8"/>
  <c r="E1" i="8"/>
  <c r="D1" i="8"/>
  <c r="D2" i="8"/>
  <c r="C2" i="8"/>
  <c r="C1" i="8"/>
  <c r="B2" i="8"/>
  <c r="B1" i="8"/>
  <c r="A2" i="8"/>
  <c r="A1" i="8"/>
  <c r="B3" i="7"/>
  <c r="B2" i="7"/>
  <c r="B1" i="7"/>
  <c r="C8" i="7"/>
  <c r="C7" i="7"/>
  <c r="C6" i="7"/>
  <c r="C6" i="6"/>
  <c r="C5" i="6"/>
  <c r="C3" i="6"/>
  <c r="C4" i="6"/>
  <c r="C2" i="6"/>
  <c r="C8" i="5"/>
  <c r="C7" i="5"/>
  <c r="C6" i="5"/>
  <c r="C5" i="5"/>
  <c r="C4" i="5"/>
  <c r="C3" i="5"/>
  <c r="C2" i="5"/>
  <c r="E7" i="4"/>
  <c r="E6" i="4"/>
  <c r="C7" i="4"/>
  <c r="C6" i="4"/>
  <c r="E4" i="4"/>
  <c r="E3" i="4"/>
  <c r="E2" i="4"/>
  <c r="E1" i="4"/>
  <c r="H1" i="3"/>
  <c r="D1" i="3"/>
  <c r="E1" i="3" s="1"/>
  <c r="B1" i="3"/>
  <c r="F4" i="2"/>
  <c r="F8" i="2"/>
  <c r="G1" i="2"/>
  <c r="F1" i="2"/>
  <c r="D8" i="2" a="1"/>
  <c r="D8" i="2" s="1"/>
  <c r="C8" i="2" a="1"/>
  <c r="C8" i="2" s="1"/>
  <c r="B8" i="2" a="1"/>
  <c r="B8" i="2" s="1"/>
  <c r="B6" i="2"/>
  <c r="B5" i="2"/>
  <c r="B4" i="2"/>
  <c r="A4" i="2"/>
  <c r="B3" i="2"/>
  <c r="B2" i="2"/>
  <c r="B1" i="2"/>
  <c r="F1" i="1" a="1"/>
  <c r="F1" i="1" s="1"/>
  <c r="C1" i="1" a="1"/>
  <c r="C1" i="1" s="1"/>
  <c r="A4" i="1"/>
  <c r="A3" i="1"/>
  <c r="A2" i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<sst xmlns="http://schemas.openxmlformats.org/spreadsheetml/2006/main" count="13" uniqueCount="10">
  <si>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123</t>
    <phoneticPr fontId="1" type="noConversion"/>
  </si>
  <si>
    <t>Item</t>
    <phoneticPr fontId="1" type="noConversion"/>
  </si>
  <si>
    <t>Amount</t>
    <phoneticPr fontId="1" type="noConversion"/>
  </si>
  <si>
    <t>Pizza</t>
    <phoneticPr fontId="1" type="noConversion"/>
  </si>
  <si>
    <t>Salad</t>
    <phoneticPr fontId="1" type="noConversion"/>
  </si>
  <si>
    <t>Samosa</t>
    <phoneticPr fontId="1" type="noConversion"/>
  </si>
  <si>
    <t>Burger</t>
    <phoneticPr fontId="1" type="noConversion"/>
  </si>
  <si>
    <t>Result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</si>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</sst>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6" sqref="J6"/>
    </sheetView>
  </sheetViews>
  <sheetFormatPr defaultRowHeight="15" x14ac:dyDescent="0.3"/>
  <sheetData>
    <row r="1" spans="1:6" x14ac:dyDescent="0.3">
      <c r="A1">
        <f ca="1">RAND()</f>
        <v>0.83616185175592739</v>
      </c>
      <c r="C1" cm="1">
        <f t="array" aca="1" ref="C1:D5" ca="1">_xlfn.RANDARRAY(5, 2, 1, 10, TRUE)</f>
        <v>5</v>
      </c>
      <c r="D1">
        <f ca="1"/>
        <v>3</v>
      </c>
      <c r="F1" cm="1">
        <f t="array" ref="F1:F5">_xlfn.SEQUENCE(5, , 0, 0.2)</f>
        <v>0</v>
      </c>
    </row>
    <row r="2" spans="1:6" x14ac:dyDescent="0.3">
      <c r="A2">
        <f ca="1">RAND()*(10-1)+1</f>
        <v>9.4750393685099041</v>
      </c>
      <c r="C2">
        <f ca="1"/>
        <v>2</v>
      </c>
      <c r="D2">
        <f ca="1"/>
        <v>3</v>
      </c>
      <c r="F2">
        <v>0.2</v>
      </c>
    </row>
    <row r="3" spans="1:6" x14ac:dyDescent="0.3">
      <c r="A3">
        <f ca="1">RAND()*100</f>
        <v>54.590354557514175</v>
      </c>
      <c r="C3">
        <f ca="1"/>
        <v>3</v>
      </c>
      <c r="D3">
        <f ca="1"/>
        <v>3</v>
      </c>
      <c r="F3">
        <v>0.4</v>
      </c>
    </row>
    <row r="4" spans="1:6" x14ac:dyDescent="0.3">
      <c r="A4">
        <f ca="1">RANDBETWEEN(1, 10)</f>
        <v>6</v>
      </c>
      <c r="C4">
        <f ca="1"/>
        <v>5</v>
      </c>
      <c r="D4">
        <f ca="1"/>
        <v>1</v>
      </c>
      <c r="F4">
        <v>0.60000000000000009</v>
      </c>
    </row>
    <row r="5" spans="1:6" x14ac:dyDescent="0.3">
      <c r="C5">
        <f ca="1"/>
        <v>3</v>
      </c>
      <c r="D5">
        <f ca="1"/>
        <v>1</v>
      </c>
      <c r="F5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BC33-4DC6-41E6-B79A-98D5E29D8803}">
  <dimension ref="A1:G12"/>
  <sheetViews>
    <sheetView workbookViewId="0">
      <selection activeCell="F5" sqref="F5"/>
    </sheetView>
  </sheetViews>
  <sheetFormatPr defaultRowHeight="15" x14ac:dyDescent="0.3"/>
  <cols>
    <col min="2" max="2" width="10.25" bestFit="1" customWidth="1"/>
  </cols>
  <sheetData>
    <row r="1" spans="1:7" x14ac:dyDescent="0.3">
      <c r="A1" s="1" t="s">
        <v>0</v>
      </c>
      <c r="B1">
        <f>A1*1</f>
        <v>123</v>
      </c>
      <c r="F1" t="str">
        <f>"123"</f>
        <v>123</v>
      </c>
      <c r="G1">
        <f>SUM(F1)</f>
        <v>0</v>
      </c>
    </row>
    <row r="2" spans="1:7" x14ac:dyDescent="0.3">
      <c r="B2">
        <f>A1+0</f>
        <v>123</v>
      </c>
    </row>
    <row r="3" spans="1:7" x14ac:dyDescent="0.3">
      <c r="B3">
        <f>-(-A1)</f>
        <v>123</v>
      </c>
    </row>
    <row r="4" spans="1:7" x14ac:dyDescent="0.3">
      <c r="A4" t="str">
        <f>TEXT(123, "00000")</f>
        <v>00123</v>
      </c>
      <c r="B4">
        <f>A4*1</f>
        <v>123</v>
      </c>
      <c r="F4">
        <f>SUM(A1:A4)</f>
        <v>0</v>
      </c>
    </row>
    <row r="5" spans="1:7" x14ac:dyDescent="0.3">
      <c r="B5">
        <f>A4+0</f>
        <v>123</v>
      </c>
    </row>
    <row r="6" spans="1:7" x14ac:dyDescent="0.3">
      <c r="B6">
        <f>-(-A4)</f>
        <v>123</v>
      </c>
    </row>
    <row r="8" spans="1:7" x14ac:dyDescent="0.3">
      <c r="A8" t="b">
        <v>1</v>
      </c>
      <c r="B8" cm="1">
        <f t="array" ref="B8:B12">A8:A12*1</f>
        <v>1</v>
      </c>
      <c r="C8" cm="1">
        <f t="array" ref="C8:C12">B8:B12+0</f>
        <v>1</v>
      </c>
      <c r="D8" cm="1">
        <f t="array" ref="D8:D12">-(-A8:A12)</f>
        <v>1</v>
      </c>
      <c r="F8">
        <f>SUM(A8:A12)</f>
        <v>0</v>
      </c>
    </row>
    <row r="9" spans="1:7" x14ac:dyDescent="0.3">
      <c r="A9" t="b">
        <v>1</v>
      </c>
      <c r="B9">
        <v>1</v>
      </c>
      <c r="C9">
        <v>1</v>
      </c>
      <c r="D9">
        <v>1</v>
      </c>
    </row>
    <row r="10" spans="1:7" x14ac:dyDescent="0.3">
      <c r="A10" t="b">
        <v>0</v>
      </c>
      <c r="B10">
        <v>0</v>
      </c>
      <c r="C10">
        <v>0</v>
      </c>
      <c r="D10">
        <v>0</v>
      </c>
    </row>
    <row r="11" spans="1:7" x14ac:dyDescent="0.3">
      <c r="A11" t="b">
        <v>1</v>
      </c>
      <c r="B11">
        <v>1</v>
      </c>
      <c r="C11">
        <v>1</v>
      </c>
      <c r="D11">
        <v>1</v>
      </c>
    </row>
    <row r="12" spans="1:7" x14ac:dyDescent="0.3">
      <c r="A12" t="b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D8A-EC71-464F-8788-5E8661FB7028}">
  <dimension ref="A1:H1"/>
  <sheetViews>
    <sheetView workbookViewId="0">
      <selection activeCell="C4" sqref="C4"/>
    </sheetView>
  </sheetViews>
  <sheetFormatPr defaultRowHeight="15" x14ac:dyDescent="0.3"/>
  <sheetData>
    <row r="1" spans="1:8" x14ac:dyDescent="0.3">
      <c r="A1">
        <v>-10</v>
      </c>
      <c r="B1">
        <f>SIGN(A1)</f>
        <v>-1</v>
      </c>
      <c r="D1">
        <f>ABS(A1)</f>
        <v>10</v>
      </c>
      <c r="E1">
        <f>SIGN(D1)</f>
        <v>1</v>
      </c>
      <c r="G1">
        <v>0</v>
      </c>
      <c r="H1">
        <f>SIGN(G1)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C49E-2104-47B8-AD43-42408669A0D0}">
  <dimension ref="A1:E7"/>
  <sheetViews>
    <sheetView workbookViewId="0">
      <selection activeCell="E8" sqref="E8"/>
    </sheetView>
  </sheetViews>
  <sheetFormatPr defaultRowHeight="15" x14ac:dyDescent="0.3"/>
  <sheetData>
    <row r="1" spans="1:5" x14ac:dyDescent="0.3">
      <c r="A1">
        <v>1</v>
      </c>
      <c r="B1">
        <v>11</v>
      </c>
      <c r="C1">
        <v>21</v>
      </c>
      <c r="E1">
        <f>COUNT(A1:C4)</f>
        <v>12</v>
      </c>
    </row>
    <row r="2" spans="1:5" x14ac:dyDescent="0.3">
      <c r="A2">
        <v>2</v>
      </c>
      <c r="B2">
        <v>12</v>
      </c>
      <c r="C2">
        <v>22</v>
      </c>
      <c r="E2">
        <f>COUNT(A1:A4,C1:C4)</f>
        <v>8</v>
      </c>
    </row>
    <row r="3" spans="1:5" x14ac:dyDescent="0.3">
      <c r="A3">
        <v>3</v>
      </c>
      <c r="B3">
        <v>13</v>
      </c>
      <c r="C3">
        <v>23</v>
      </c>
      <c r="E3">
        <f>SUM(A1:C4)</f>
        <v>150</v>
      </c>
    </row>
    <row r="4" spans="1:5" x14ac:dyDescent="0.3">
      <c r="A4">
        <v>4</v>
      </c>
      <c r="B4">
        <v>14</v>
      </c>
      <c r="C4">
        <v>24</v>
      </c>
      <c r="E4">
        <f>AVERAGE(A1:C4)</f>
        <v>12.5</v>
      </c>
    </row>
    <row r="6" spans="1:5" x14ac:dyDescent="0.3">
      <c r="A6">
        <v>6</v>
      </c>
      <c r="C6">
        <f>COUNTA(A1:A7)</f>
        <v>6</v>
      </c>
      <c r="E6">
        <f>COUNT($A$1:$A$4,$A$1:$C$1)</f>
        <v>7</v>
      </c>
    </row>
    <row r="7" spans="1:5" x14ac:dyDescent="0.3">
      <c r="A7">
        <v>7</v>
      </c>
      <c r="C7">
        <f>COUNTBLANK(A1:A7)</f>
        <v>1</v>
      </c>
      <c r="E7">
        <f>COUNT($A$1:$A$4,$A$1:$C$1)-COUNT($A$1:$A$4 $A$1:$C$1)</f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0E37-E1FA-4C61-8EBF-0D2C3DE03C76}">
  <dimension ref="A1:C8"/>
  <sheetViews>
    <sheetView workbookViewId="0">
      <selection activeCell="E5" sqref="E5"/>
    </sheetView>
  </sheetViews>
  <sheetFormatPr defaultRowHeight="15" x14ac:dyDescent="0.3"/>
  <sheetData>
    <row r="1" spans="1:3" x14ac:dyDescent="0.3">
      <c r="A1" t="s">
        <v>1</v>
      </c>
      <c r="B1" t="s">
        <v>2</v>
      </c>
      <c r="C1" t="s">
        <v>7</v>
      </c>
    </row>
    <row r="2" spans="1:3" x14ac:dyDescent="0.3">
      <c r="A2" t="s">
        <v>3</v>
      </c>
      <c r="B2">
        <v>15</v>
      </c>
      <c r="C2">
        <f>COUNTIF(B2:B8,"&gt;10")</f>
        <v>3</v>
      </c>
    </row>
    <row r="3" spans="1:3" x14ac:dyDescent="0.3">
      <c r="A3" t="s">
        <v>4</v>
      </c>
      <c r="B3">
        <v>5</v>
      </c>
      <c r="C3">
        <f>COUNTIF(A2:A8,"Pizza")</f>
        <v>3</v>
      </c>
    </row>
    <row r="4" spans="1:3" x14ac:dyDescent="0.3">
      <c r="A4" t="s">
        <v>5</v>
      </c>
      <c r="B4">
        <v>6</v>
      </c>
      <c r="C4">
        <f>SUMIF(A2:A8,"Pizza",B2:B8)</f>
        <v>39</v>
      </c>
    </row>
    <row r="5" spans="1:3" x14ac:dyDescent="0.3">
      <c r="A5" t="s">
        <v>3</v>
      </c>
      <c r="B5">
        <v>9</v>
      </c>
      <c r="C5">
        <f>AVERAGEIF(A2:A8,"Pizza",B2:B8)</f>
        <v>13</v>
      </c>
    </row>
    <row r="6" spans="1:3" x14ac:dyDescent="0.3">
      <c r="A6" t="s">
        <v>6</v>
      </c>
      <c r="B6">
        <v>12</v>
      </c>
      <c r="C6">
        <f>COUNTIFS(A2:A8,"Pizza",B2:B8,"&gt;10")</f>
        <v>2</v>
      </c>
    </row>
    <row r="7" spans="1:3" x14ac:dyDescent="0.3">
      <c r="A7" t="s">
        <v>6</v>
      </c>
      <c r="B7">
        <v>9</v>
      </c>
      <c r="C7">
        <f>SUMIFS(B2:B8, A2:A8,"Pizza", B2:B8,"&gt;10")</f>
        <v>30</v>
      </c>
    </row>
    <row r="8" spans="1:3" x14ac:dyDescent="0.3">
      <c r="A8" t="s">
        <v>3</v>
      </c>
      <c r="B8">
        <v>15</v>
      </c>
      <c r="C8">
        <f>AVERAGEIFS(B2:B8, A2:A8,"Pizza", B2:B8,"&gt;10")</f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50B-3E57-47B2-BBE6-9758B1C04421}">
  <dimension ref="A1:C6"/>
  <sheetViews>
    <sheetView workbookViewId="0">
      <selection activeCell="C7" sqref="C7"/>
    </sheetView>
  </sheetViews>
  <sheetFormatPr defaultRowHeight="15" x14ac:dyDescent="0.3"/>
  <cols>
    <col min="3" max="3" width="9.625" bestFit="1" customWidth="1"/>
  </cols>
  <sheetData>
    <row r="1" spans="1:3" x14ac:dyDescent="0.3">
      <c r="A1" t="s">
        <v>8</v>
      </c>
      <c r="B1" t="s">
        <v>9</v>
      </c>
    </row>
    <row r="2" spans="1:3" x14ac:dyDescent="0.3">
      <c r="A2">
        <v>1</v>
      </c>
      <c r="B2">
        <v>11</v>
      </c>
      <c r="C2">
        <f>SUMSQ(A2:A6)</f>
        <v>55</v>
      </c>
    </row>
    <row r="3" spans="1:3" x14ac:dyDescent="0.3">
      <c r="A3">
        <v>2</v>
      </c>
      <c r="B3">
        <v>12</v>
      </c>
      <c r="C3">
        <f>SUMSQ(A2:A6,B3:B5)</f>
        <v>564</v>
      </c>
    </row>
    <row r="4" spans="1:3" x14ac:dyDescent="0.3">
      <c r="A4">
        <v>3</v>
      </c>
      <c r="B4">
        <v>13</v>
      </c>
      <c r="C4">
        <f>SUMX2PY2(A2:A6,B2:B6)</f>
        <v>910</v>
      </c>
    </row>
    <row r="5" spans="1:3" x14ac:dyDescent="0.3">
      <c r="A5">
        <v>4</v>
      </c>
      <c r="B5">
        <v>14</v>
      </c>
      <c r="C5">
        <f>SUMX2MY2(A2:A6,B2:B6)</f>
        <v>-800</v>
      </c>
    </row>
    <row r="6" spans="1:3" x14ac:dyDescent="0.3">
      <c r="A6">
        <v>5</v>
      </c>
      <c r="B6">
        <v>15</v>
      </c>
      <c r="C6">
        <f>SUMXMY2(A2:A6,B2:B6)</f>
        <v>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30BC-67B3-4113-AC1E-7EBD1547E709}">
  <dimension ref="A1:C8"/>
  <sheetViews>
    <sheetView workbookViewId="0">
      <selection sqref="A1:XFD1"/>
    </sheetView>
  </sheetViews>
  <sheetFormatPr defaultRowHeight="15" x14ac:dyDescent="0.3"/>
  <cols>
    <col min="2" max="2" width="10.625" customWidth="1"/>
    <col min="3" max="3" width="11.125" customWidth="1"/>
  </cols>
  <sheetData>
    <row r="1" spans="1:3" x14ac:dyDescent="0.3">
      <c r="A1">
        <v>26</v>
      </c>
      <c r="B1">
        <f>QUOTIENT(A1,A2)</f>
        <v>4</v>
      </c>
    </row>
    <row r="2" spans="1:3" x14ac:dyDescent="0.3">
      <c r="A2">
        <v>6</v>
      </c>
      <c r="B2">
        <f>MOD(A1,A2)</f>
        <v>2</v>
      </c>
    </row>
    <row r="3" spans="1:3" x14ac:dyDescent="0.3">
      <c r="B3">
        <f>GCD(A1:A2)</f>
        <v>2</v>
      </c>
    </row>
    <row r="6" spans="1:3" x14ac:dyDescent="0.3">
      <c r="A6">
        <v>1</v>
      </c>
      <c r="B6">
        <v>4</v>
      </c>
      <c r="C6">
        <f>PRODUCT(A6:B8)</f>
        <v>6144</v>
      </c>
    </row>
    <row r="7" spans="1:3" x14ac:dyDescent="0.3">
      <c r="A7">
        <v>2</v>
      </c>
      <c r="B7">
        <v>8</v>
      </c>
      <c r="C7">
        <f>SUMPRODUCT(A6:A8,B6:B8)</f>
        <v>116</v>
      </c>
    </row>
    <row r="8" spans="1:3" x14ac:dyDescent="0.3">
      <c r="A8">
        <v>6</v>
      </c>
      <c r="B8">
        <v>16</v>
      </c>
      <c r="C8">
        <f>LCM(A6:B8)</f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371-CE8E-4A94-8A1D-6CB7507F2CDF}">
  <dimension ref="A1:F2"/>
  <sheetViews>
    <sheetView workbookViewId="0">
      <selection activeCell="K6" sqref="K6"/>
    </sheetView>
  </sheetViews>
  <sheetFormatPr defaultRowHeight="15" x14ac:dyDescent="0.3"/>
  <cols>
    <col min="1" max="1" width="12" customWidth="1"/>
  </cols>
  <sheetData>
    <row r="1" spans="1:6" x14ac:dyDescent="0.3">
      <c r="A1">
        <f>ROUND(5.6, 0)</f>
        <v>6</v>
      </c>
      <c r="B1">
        <f>ROUNDUP(5.321, 2)</f>
        <v>5.33</v>
      </c>
      <c r="C1">
        <f>_xlfn.CEILING.MATH(5.321, 0.1)</f>
        <v>5.4</v>
      </c>
      <c r="D1">
        <f>ROUNDDOWN(5.36, 1)</f>
        <v>5.3</v>
      </c>
      <c r="E1">
        <f>_xlfn.FLOOR.MATH(5.321, 0.1)</f>
        <v>5.3000000000000007</v>
      </c>
      <c r="F1">
        <f>INT(5.8)</f>
        <v>5</v>
      </c>
    </row>
    <row r="2" spans="1:6" x14ac:dyDescent="0.3">
      <c r="A2">
        <f>ROUND(-5.673,2)</f>
        <v>-5.67</v>
      </c>
      <c r="B2">
        <f>ROUNDUP(-5.3, 0)</f>
        <v>-6</v>
      </c>
      <c r="C2">
        <f>_xlfn.CEILING.MATH(-5.3)</f>
        <v>-5</v>
      </c>
      <c r="D2">
        <f>ROUNDDOWN(-5.6, 0)</f>
        <v>-5</v>
      </c>
      <c r="E2">
        <f>_xlfn.FLOOR.MATH(-5.3)</f>
        <v>-6</v>
      </c>
      <c r="F2">
        <f>INT(-5.3)</f>
        <v>-6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254-39E6-40D0-941A-67A9F37AEFFD}">
  <dimension ref="A1:E2"/>
  <sheetViews>
    <sheetView workbookViewId="0">
      <selection activeCell="E2" sqref="E2"/>
    </sheetView>
  </sheetViews>
  <sheetFormatPr defaultRowHeight="15" x14ac:dyDescent="0.3"/>
  <cols>
    <col min="1" max="1" width="10.5" bestFit="1" customWidth="1"/>
  </cols>
  <sheetData>
    <row r="1" spans="1:5" x14ac:dyDescent="0.3">
      <c r="A1">
        <v>23456.789000000001</v>
      </c>
      <c r="B1">
        <f>MROUND(23456, 5)</f>
        <v>23455</v>
      </c>
      <c r="C1">
        <f>_xlfn.CEILING.MATH(-234, 5, 1)</f>
        <v>-235</v>
      </c>
      <c r="D1">
        <f>_xlfn.FLOOR.MATH(-234, 5)</f>
        <v>-235</v>
      </c>
      <c r="E1">
        <f>EVEN(-2.3)</f>
        <v>-4</v>
      </c>
    </row>
    <row r="2" spans="1:5" x14ac:dyDescent="0.3">
      <c r="A2">
        <f>ROUND(A1, 2-LEN(TRUNC(ABS(A1))))</f>
        <v>23000</v>
      </c>
      <c r="B2">
        <f>MROUND(-23456, -5)</f>
        <v>-23455</v>
      </c>
      <c r="C2">
        <f>_xlfn.CEILING.MATH(-234, 5)</f>
        <v>-230</v>
      </c>
      <c r="D2">
        <f>_xlfn.FLOOR.MATH(-234, 5, -1)</f>
        <v>-230</v>
      </c>
      <c r="E2">
        <f>ODD(2.3)</f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B590-6898-406B-A29A-57FB46762F90}">
  <dimension ref="A1:F7"/>
  <sheetViews>
    <sheetView workbookViewId="0">
      <selection activeCell="F18" sqref="F18"/>
    </sheetView>
  </sheetViews>
  <sheetFormatPr defaultRowHeight="15" x14ac:dyDescent="0.3"/>
  <sheetData>
    <row r="1" spans="1:6" x14ac:dyDescent="0.3">
      <c r="A1">
        <f>2^4</f>
        <v>16</v>
      </c>
      <c r="B1">
        <f>POWER(2,4)</f>
        <v>16</v>
      </c>
    </row>
    <row r="2" spans="1:6" x14ac:dyDescent="0.3">
      <c r="A2">
        <v>1</v>
      </c>
      <c r="B2" cm="1">
        <f t="array" ref="B2:B5">POWER(A2:A5, 2)</f>
        <v>1</v>
      </c>
      <c r="C2" cm="1">
        <f t="array" ref="C2:C5">POWER(A2:A5, A2:A5)</f>
        <v>1</v>
      </c>
      <c r="D2" cm="1">
        <f t="array" ref="D2:D5">SQRT(A2:A5)</f>
        <v>1</v>
      </c>
      <c r="E2">
        <f>EXP(5)</f>
        <v>148.4131591025766</v>
      </c>
      <c r="F2">
        <f>LOG(16,2)</f>
        <v>4</v>
      </c>
    </row>
    <row r="3" spans="1:6" x14ac:dyDescent="0.3">
      <c r="A3">
        <v>2</v>
      </c>
      <c r="B3">
        <v>4</v>
      </c>
      <c r="C3">
        <v>4</v>
      </c>
      <c r="D3">
        <v>1.4142135623730951</v>
      </c>
      <c r="E3">
        <f>LN(3)</f>
        <v>1.0986122886681098</v>
      </c>
    </row>
    <row r="4" spans="1:6" x14ac:dyDescent="0.3">
      <c r="A4">
        <v>3</v>
      </c>
      <c r="B4">
        <v>9</v>
      </c>
      <c r="C4">
        <v>27</v>
      </c>
      <c r="D4">
        <v>1.7320508075688772</v>
      </c>
      <c r="E4">
        <f>LN(EXP(5))</f>
        <v>5</v>
      </c>
    </row>
    <row r="5" spans="1:6" x14ac:dyDescent="0.3">
      <c r="A5">
        <v>4</v>
      </c>
      <c r="B5">
        <v>16</v>
      </c>
      <c r="C5">
        <v>256</v>
      </c>
      <c r="D5">
        <v>2</v>
      </c>
      <c r="E5">
        <f>LOG10(1000)</f>
        <v>3</v>
      </c>
    </row>
    <row r="7" spans="1:6" x14ac:dyDescent="0.3">
      <c r="A7">
        <f>SERIESSUM(2, 3, -1, {5,4,3,2})</f>
        <v>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8AE4-745C-4EEA-A5DE-D50146926503}">
  <dimension ref="A1:B5"/>
  <sheetViews>
    <sheetView workbookViewId="0">
      <selection activeCell="B5" sqref="B5"/>
    </sheetView>
  </sheetViews>
  <sheetFormatPr defaultRowHeight="15" x14ac:dyDescent="0.3"/>
  <sheetData>
    <row r="1" spans="1:2" x14ac:dyDescent="0.3">
      <c r="A1">
        <f>FACT(5)</f>
        <v>120</v>
      </c>
    </row>
    <row r="2" spans="1:2" x14ac:dyDescent="0.3">
      <c r="A2">
        <f>FACTDOUBLE(5)</f>
        <v>15</v>
      </c>
    </row>
    <row r="3" spans="1:2" x14ac:dyDescent="0.3">
      <c r="A3">
        <f>MULTINOMIAL(1, 2, 4, 4)</f>
        <v>34650.000000000044</v>
      </c>
    </row>
    <row r="4" spans="1:2" x14ac:dyDescent="0.3">
      <c r="A4">
        <f>PERMUT(20, 2)</f>
        <v>380</v>
      </c>
      <c r="B4">
        <f>_xlfn.PERMUTATIONA(10, 5)</f>
        <v>100000</v>
      </c>
    </row>
    <row r="5" spans="1:2" x14ac:dyDescent="0.3">
      <c r="A5">
        <f>COMBIN(20, 2)</f>
        <v>190</v>
      </c>
      <c r="B5">
        <f>_xlfn.COMBINA(20, 2)</f>
        <v>210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EFEB-5630-4339-AFCD-CA95D8B33D45}">
  <dimension ref="A1"/>
  <sheetViews>
    <sheetView tabSelected="1" workbookViewId="0"/>
  </sheetViews>
  <sheetFormatPr defaultRowHeight="15" x14ac:dyDescent="0.3"/>
  <cols>
    <col min="1" max="1" width="12.75" bestFit="1" customWidth="1"/>
  </cols>
  <sheetData>
    <row r="1" spans="1:1" x14ac:dyDescent="0.3">
      <c r="A1" s="2">
        <f>PI()</f>
        <v>3.1415926535897931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4.1 Generating Numbers</vt:lpstr>
      <vt:lpstr>4.2 Converting Text</vt:lpstr>
      <vt:lpstr>4.3 Sign and Absolute Value</vt:lpstr>
      <vt:lpstr>4.4 Count Sum Average</vt:lpstr>
      <vt:lpstr>4.5 Criteria Count Sum Avg</vt:lpstr>
      <vt:lpstr>4.6 Add Subtract Square values</vt:lpstr>
      <vt:lpstr>4.7 Multiplication and Multiple</vt:lpstr>
      <vt:lpstr>4.9 Rounding</vt:lpstr>
      <vt:lpstr>4.10 Significant Figures</vt:lpstr>
      <vt:lpstr>4.11 Powers Exponents Square </vt:lpstr>
      <vt:lpstr>4.13 Factorials Permutations</vt:lpstr>
      <vt:lpstr>4.14 Using Trigonometry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2025-04-17T16:58:44Z</dcterms:modified>
</cp:coreProperties>
</file>