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licerCaches/slicerCache1.xml" ContentType="application/vnd.ms-excel.slicerCache+xml"/>
  <Override PartName="/xl/slicerCaches/slicerCache2.xml" ContentType="application/vnd.ms-excel.slicerCache+xml"/>
  <Override PartName="/xl/slicerCaches/slicerCache3.xml" ContentType="application/vnd.ms-excel.slicer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tables/table2.xml" ContentType="application/vnd.openxmlformats-officedocument.spreadsheetml.table+xml"/>
  <Override PartName="/xl/slicers/slicer1.xml" ContentType="application/vnd.ms-excel.slicer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offi\BDSE36Data_Analysis\Excel Cookbook\"/>
    </mc:Choice>
  </mc:AlternateContent>
  <xr:revisionPtr revIDLastSave="0" documentId="13_ncr:1_{16418854-34D1-4C2D-BB9E-07AE8D27E3C3}" xr6:coauthVersionLast="47" xr6:coauthVersionMax="47" xr10:uidLastSave="{00000000-0000-0000-0000-000000000000}"/>
  <bookViews>
    <workbookView xWindow="-108" yWindow="-108" windowWidth="23256" windowHeight="12456" firstSheet="4" activeTab="7" xr2:uid="{D53B8999-1881-4528-89B5-C49A6889876F}"/>
  </bookViews>
  <sheets>
    <sheet name="2.1 References" sheetId="1" r:id="rId1"/>
    <sheet name="2.2 References Conditional" sheetId="2" r:id="rId2"/>
    <sheet name="2.6 Naming Cells" sheetId="3" r:id="rId3"/>
    <sheet name="2.11 Cascading Drop-Down Lists" sheetId="5" r:id="rId4"/>
    <sheet name="2.14 Filtering Data" sheetId="6" r:id="rId5"/>
    <sheet name="2.17 Using Outlines" sheetId="7" r:id="rId6"/>
    <sheet name="2.18 Using Tables" sheetId="8" r:id="rId7"/>
    <sheet name="2.19 Using Structured Reference" sheetId="9" r:id="rId8"/>
  </sheets>
  <definedNames>
    <definedName name="_xlnm._FilterDatabase" localSheetId="3" hidden="1">'2.11 Cascading Drop-Down Lists'!$A$1:$B$5</definedName>
    <definedName name="_xlnm._FilterDatabase" localSheetId="4" hidden="1">'2.14 Filtering Data'!$A$6:$C$14</definedName>
    <definedName name="Burger">'2.6 Naming Cells'!$B$7</definedName>
    <definedName name="Cake">'2.6 Naming Cells'!$B$11</definedName>
    <definedName name="Coffee">'2.6 Naming Cells'!$B$9</definedName>
    <definedName name="_xlnm.Criteria" localSheetId="4">'2.14 Filtering Data'!$A$2:$C$4</definedName>
    <definedName name="Drink">'2.11 Cascading Drop-Down Lists'!$B$2:$B$4</definedName>
    <definedName name="Food">'2.11 Cascading Drop-Down Lists'!$A$2:$A$5</definedName>
    <definedName name="Items">ItemsList[Items]</definedName>
    <definedName name="Pizza">'2.6 Naming Cells'!$B$6</definedName>
    <definedName name="Sales">'2.6 Naming Cells'!$B$6:$B$11</definedName>
    <definedName name="Samosa">'2.6 Naming Cells'!$B$10</definedName>
    <definedName name="Slicer_Amount">#N/A</definedName>
    <definedName name="Slicer_Category">#N/A</definedName>
    <definedName name="Slicer_Item">#N/A</definedName>
    <definedName name="Tea">'2.6 Naming Cells'!$B$8</definedName>
    <definedName name="Totals">'2.6 Naming Cells'!$B$1:$B$2</definedName>
  </definedNames>
  <calcPr calcId="191029"/>
  <extLst>
    <ext xmlns:x14="http://schemas.microsoft.com/office/spreadsheetml/2009/9/main" uri="{79F54976-1DA5-4618-B147-4CDE4B953A38}">
      <x14:workbookPr/>
    </ext>
    <ext xmlns:x15="http://schemas.microsoft.com/office/spreadsheetml/2010/11/main" uri="{46BE6895-7355-4a93-B00E-2C351335B9C9}">
      <x15:slicerCaches xmlns:x14="http://schemas.microsoft.com/office/spreadsheetml/2009/9/main">
        <x14:slicerCache r:id="rId9"/>
        <x14:slicerCache r:id="rId10"/>
        <x14:slicerCache r:id="rId11"/>
      </x15:slicerCaches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1" i="9" l="1" a="1"/>
  <c r="G11" i="9" s="1"/>
  <c r="G10" i="9"/>
  <c r="B7" i="9"/>
  <c r="C7" i="9"/>
  <c r="D7" i="9"/>
  <c r="E2" i="9"/>
  <c r="E3" i="9"/>
  <c r="E4" i="9"/>
  <c r="E5" i="9"/>
  <c r="E6" i="9"/>
  <c r="C10" i="8" l="1"/>
  <c r="C11" i="7"/>
  <c r="C5" i="7"/>
  <c r="C12" i="7" s="1"/>
  <c r="B12" i="3" l="1"/>
  <c r="A3" i="6"/>
  <c r="A16" i="3"/>
  <c r="C8" i="1"/>
  <c r="D8" i="1"/>
  <c r="E8" i="1"/>
  <c r="C9" i="1"/>
  <c r="D9" i="1"/>
  <c r="E9" i="1"/>
  <c r="D7" i="1"/>
  <c r="E7" i="1"/>
  <c r="C7" i="1"/>
  <c r="E2" i="1"/>
  <c r="E3" i="1"/>
  <c r="E1" i="1"/>
  <c r="D2" i="1"/>
  <c r="D3" i="1"/>
  <c r="D1" i="1"/>
  <c r="C2" i="1"/>
  <c r="C3" i="1"/>
  <c r="C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<sst xmlns="http://schemas.openxmlformats.org/spreadsheetml/2006/main" count="110" uniqueCount="45">
  <si>
    <t>Length</t>
    <phoneticPr fontId="1" type="noConversion"/>
  </si>
  <si>
    <t>width</t>
    <phoneticPr fontId="1" type="noConversion"/>
  </si>
  <si>
    <t>3-D reference</t>
    <phoneticPr fontId="1" type="noConversion"/>
  </si>
  <si>
    <t>Food Total:</t>
    <phoneticPr fontId="1" type="noConversion"/>
  </si>
  <si>
    <t>Drink Total:</t>
    <phoneticPr fontId="1" type="noConversion"/>
  </si>
  <si>
    <t>Items</t>
    <phoneticPr fontId="1" type="noConversion"/>
  </si>
  <si>
    <t>Sales</t>
    <phoneticPr fontId="1" type="noConversion"/>
  </si>
  <si>
    <t>Pizza</t>
    <phoneticPr fontId="1" type="noConversion"/>
  </si>
  <si>
    <t>Burger</t>
    <phoneticPr fontId="1" type="noConversion"/>
  </si>
  <si>
    <t>Tea</t>
    <phoneticPr fontId="1" type="noConversion"/>
  </si>
  <si>
    <t>Coffee</t>
    <phoneticPr fontId="1" type="noConversion"/>
  </si>
  <si>
    <t>Samosa</t>
    <phoneticPr fontId="1" type="noConversion"/>
  </si>
  <si>
    <t>Cake</t>
    <phoneticPr fontId="1" type="noConversion"/>
  </si>
  <si>
    <t>Pizza</t>
  </si>
  <si>
    <t>Burger</t>
  </si>
  <si>
    <t>Tea</t>
  </si>
  <si>
    <t>Coffee</t>
  </si>
  <si>
    <t>Samosa</t>
  </si>
  <si>
    <t>Cake</t>
  </si>
  <si>
    <t>Yes</t>
  </si>
  <si>
    <t>Food</t>
  </si>
  <si>
    <t>Food</t>
    <phoneticPr fontId="1" type="noConversion"/>
  </si>
  <si>
    <t>Drink</t>
  </si>
  <si>
    <t>Drink</t>
    <phoneticPr fontId="1" type="noConversion"/>
  </si>
  <si>
    <t>Salad</t>
    <phoneticPr fontId="1" type="noConversion"/>
  </si>
  <si>
    <t>Cola</t>
    <phoneticPr fontId="1" type="noConversion"/>
  </si>
  <si>
    <t>Category</t>
    <phoneticPr fontId="1" type="noConversion"/>
  </si>
  <si>
    <t>Item</t>
    <phoneticPr fontId="1" type="noConversion"/>
  </si>
  <si>
    <t>Criteria</t>
    <phoneticPr fontId="1" type="noConversion"/>
  </si>
  <si>
    <t>Amount</t>
    <phoneticPr fontId="1" type="noConversion"/>
  </si>
  <si>
    <t>C*</t>
    <phoneticPr fontId="1" type="noConversion"/>
  </si>
  <si>
    <t>Drink 合計</t>
  </si>
  <si>
    <t>Food 合計</t>
  </si>
  <si>
    <t>總計</t>
  </si>
  <si>
    <t>合計</t>
  </si>
  <si>
    <t>Salesperson</t>
  </si>
  <si>
    <t>Jan</t>
  </si>
  <si>
    <t>Feb</t>
  </si>
  <si>
    <t>Mar</t>
  </si>
  <si>
    <t>AA</t>
  </si>
  <si>
    <t>DE</t>
  </si>
  <si>
    <t>AC</t>
  </si>
  <si>
    <t>YR</t>
  </si>
  <si>
    <t>EF</t>
  </si>
  <si>
    <t>Total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</si>
</sst>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$&quot;#,##0.00;[Red]\-&quot;$&quot;#,##0.00"/>
    <numFmt numFmtId="176" formatCode="&quot;$&quot;#,##0.00"/>
  </numFmts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b/>
      <sz val="12"/>
      <color theme="1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0" borderId="0" xfId="0" applyFont="1">
      <alignment vertical="center"/>
    </xf>
    <xf numFmtId="8" fontId="0" fillId="0" borderId="0" xfId="0" applyNumberFormat="1">
      <alignment vertical="center"/>
    </xf>
    <xf numFmtId="0" fontId="3" fillId="0" borderId="0" xfId="0" applyFont="1">
      <alignment vertical="center"/>
    </xf>
    <xf numFmtId="0" fontId="0" fillId="0" borderId="1" xfId="0" applyBorder="1" applyAlignment="1"/>
    <xf numFmtId="0" fontId="0" fillId="0" borderId="0" xfId="0" applyAlignment="1"/>
    <xf numFmtId="176" fontId="0" fillId="0" borderId="0" xfId="0" applyNumberFormat="1" applyAlignment="1"/>
    <xf numFmtId="176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textRotation="90"/>
    </xf>
  </cellXfs>
  <cellStyles count="1">
    <cellStyle name="一般" xfId="0" builtinId="0"/>
  </cellStyles>
  <dxfs count="17">
    <dxf>
      <fill>
        <patternFill>
          <bgColor rgb="FFFFCC66"/>
        </patternFill>
      </fill>
    </dxf>
    <dxf>
      <fill>
        <patternFill>
          <bgColor rgb="FFFFCC66"/>
        </patternFill>
      </fill>
    </dxf>
    <dxf>
      <fill>
        <patternFill>
          <bgColor rgb="FFFFCC66"/>
        </patternFill>
      </fill>
    </dxf>
    <dxf>
      <numFmt numFmtId="176" formatCode="&quot;$&quot;#,##0.00"/>
      <alignment horizontal="general" vertical="bottom" textRotation="0" wrapText="0" indent="0" justifyLastLine="0" shrinkToFit="0" readingOrder="0"/>
    </dxf>
    <dxf>
      <numFmt numFmtId="176" formatCode="&quot;$&quot;#,##0.00"/>
    </dxf>
    <dxf>
      <numFmt numFmtId="176" formatCode="&quot;$&quot;#,##0.00"/>
      <alignment horizontal="general" vertical="bottom" textRotation="0" wrapText="0" indent="0" justifyLastLine="0" shrinkToFit="0" readingOrder="0"/>
    </dxf>
    <dxf>
      <numFmt numFmtId="176" formatCode="&quot;$&quot;#,##0.00"/>
    </dxf>
    <dxf>
      <numFmt numFmtId="176" formatCode="&quot;$&quot;#,##0.00"/>
      <alignment horizontal="general" vertical="bottom" textRotation="0" wrapText="0" indent="0" justifyLastLine="0" shrinkToFit="0" readingOrder="0"/>
    </dxf>
    <dxf>
      <numFmt numFmtId="176" formatCode="&quot;$&quot;#,##0.00"/>
    </dxf>
    <dxf>
      <numFmt numFmtId="176" formatCode="&quot;$&quot;#,##0.00"/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alignment horizontal="general" vertical="bottom" textRotation="0" wrapText="0" indent="0" justifyLastLine="0" shrinkToFit="0" readingOrder="0"/>
    </dxf>
    <dxf>
      <numFmt numFmtId="12" formatCode="&quot;$&quot;#,##0.00;[Red]\-&quot;$&quot;#,##0.00"/>
    </dxf>
    <dxf>
      <numFmt numFmtId="12" formatCode="&quot;$&quot;#,##0.00;[Red]\-&quot;$&quot;#,##0.0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新細明體"/>
        <family val="1"/>
        <charset val="136"/>
        <scheme val="minor"/>
      </font>
    </dxf>
  </dxfs>
  <tableStyles count="0" defaultTableStyle="TableStyleMedium2" defaultPivotStyle="PivotStyleLight16"/>
  <colors>
    <mruColors>
      <color rgb="FFFFCC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07/relationships/slicerCache" Target="slicerCaches/slicerCache3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microsoft.com/office/2007/relationships/slicerCache" Target="slicerCaches/slicerCache2.xml"/><Relationship Id="rId4" Type="http://schemas.openxmlformats.org/officeDocument/2006/relationships/worksheet" Target="worksheets/sheet4.xml"/><Relationship Id="rId9" Type="http://schemas.microsoft.com/office/2007/relationships/slicerCache" Target="slicerCaches/slicerCache1.xml"/><Relationship Id="rId1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4</xdr:col>
      <xdr:colOff>411480</xdr:colOff>
      <xdr:row>1</xdr:row>
      <xdr:rowOff>152400</xdr:rowOff>
    </xdr:from>
    <xdr:to>
      <xdr:col>7</xdr:col>
      <xdr:colOff>411480</xdr:colOff>
      <xdr:row>14</xdr:row>
      <xdr:rowOff>36195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3" name="Category 1">
              <a:extLst>
                <a:ext uri="{FF2B5EF4-FFF2-40B4-BE49-F238E27FC236}">
                  <a16:creationId xmlns:a16="http://schemas.microsoft.com/office/drawing/2014/main" id="{B2E3496F-4692-63F2-3465-A2AFDD6BE892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Category 1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108960" y="358140"/>
              <a:ext cx="1828800" cy="235267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TW" altLang="en-US" sz="1100"/>
                <a:t>此圖形代表表格交叉分析篩選器。此版本的 Excel 不支援表格交叉分析篩選器。
如果圖形在舊版 Excel 中修改，或如果活頁簿在 Excel 2007 或較舊版本中儲存，則無法使用交叉分析篩選器。</a:t>
              </a:r>
            </a:p>
          </xdr:txBody>
        </xdr:sp>
      </mc:Fallback>
    </mc:AlternateContent>
    <xdr:clientData/>
  </xdr:twoCellAnchor>
  <xdr:twoCellAnchor editAs="absolute">
    <xdr:from>
      <xdr:col>8</xdr:col>
      <xdr:colOff>106680</xdr:colOff>
      <xdr:row>1</xdr:row>
      <xdr:rowOff>160020</xdr:rowOff>
    </xdr:from>
    <xdr:to>
      <xdr:col>11</xdr:col>
      <xdr:colOff>106680</xdr:colOff>
      <xdr:row>14</xdr:row>
      <xdr:rowOff>43815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4" name="Item">
              <a:extLst>
                <a:ext uri="{FF2B5EF4-FFF2-40B4-BE49-F238E27FC236}">
                  <a16:creationId xmlns:a16="http://schemas.microsoft.com/office/drawing/2014/main" id="{910B41A9-4579-B894-D5DC-4D4D1F85F88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Item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242560" y="365760"/>
              <a:ext cx="1828800" cy="235267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TW" altLang="en-US" sz="1100"/>
                <a:t>此圖形代表表格交叉分析篩選器。此版本的 Excel 不支援表格交叉分析篩選器。
如果圖形在舊版 Excel 中修改，或如果活頁簿在 Excel 2007 或較舊版本中儲存，則無法使用交叉分析篩選器。</a:t>
              </a:r>
            </a:p>
          </xdr:txBody>
        </xdr:sp>
      </mc:Fallback>
    </mc:AlternateContent>
    <xdr:clientData/>
  </xdr:twoCellAnchor>
  <xdr:twoCellAnchor editAs="absolute">
    <xdr:from>
      <xdr:col>11</xdr:col>
      <xdr:colOff>396240</xdr:colOff>
      <xdr:row>1</xdr:row>
      <xdr:rowOff>160020</xdr:rowOff>
    </xdr:from>
    <xdr:to>
      <xdr:col>14</xdr:col>
      <xdr:colOff>396240</xdr:colOff>
      <xdr:row>14</xdr:row>
      <xdr:rowOff>43815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5" name="Amount">
              <a:extLst>
                <a:ext uri="{FF2B5EF4-FFF2-40B4-BE49-F238E27FC236}">
                  <a16:creationId xmlns:a16="http://schemas.microsoft.com/office/drawing/2014/main" id="{9C7ADD0D-906C-AB3B-34A8-3DD2773DB04B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Amount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360920" y="365760"/>
              <a:ext cx="1828800" cy="235267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TW" altLang="en-US" sz="1100"/>
                <a:t>此圖形代表表格交叉分析篩選器。此版本的 Excel 不支援表格交叉分析篩選器。
如果圖形在舊版 Excel 中修改，或如果活頁簿在 Excel 2007 或較舊版本中儲存，則無法使用交叉分析篩選器。</a:t>
              </a:r>
            </a:p>
          </xdr:txBody>
        </xdr:sp>
      </mc:Fallback>
    </mc:AlternateContent>
    <xdr:clientData/>
  </xdr:twoCellAnchor>
</xdr:wsDr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licer_Category" xr10:uid="{1C4909BF-519A-4A0A-989B-67A5E3FD7613}" sourceName="Category">
  <extLst>
    <x:ext xmlns:x15="http://schemas.microsoft.com/office/spreadsheetml/2010/11/main" uri="{2F2917AC-EB37-4324-AD4E-5DD8C200BD13}">
      <x15:tableSlicerCache tableId="2" column="1"/>
    </x:ext>
  </extLst>
</slicerCacheDefinition>
</file>

<file path=xl/slicerCaches/slicerCache2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licer_Item" xr10:uid="{BBF22C54-2E6D-46A6-9936-87AA5BB6B517}" sourceName="Item">
  <extLst>
    <x:ext xmlns:x15="http://schemas.microsoft.com/office/spreadsheetml/2010/11/main" uri="{2F2917AC-EB37-4324-AD4E-5DD8C200BD13}">
      <x15:tableSlicerCache tableId="2" column="2"/>
    </x:ext>
  </extLst>
</slicerCacheDefinition>
</file>

<file path=xl/slicerCaches/slicerCache3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licer_Amount" xr10:uid="{FC14AF5C-80B8-4E6B-B2D0-76EFB43AD43E}" sourceName="Amount">
  <extLst>
    <x:ext xmlns:x15="http://schemas.microsoft.com/office/spreadsheetml/2010/11/main" uri="{2F2917AC-EB37-4324-AD4E-5DD8C200BD13}">
      <x15:tableSlicerCache tableId="2" column="3"/>
    </x:ext>
  </extLst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Category 1" xr10:uid="{2E41828A-D510-49C7-8110-288B29589A3D}" cache="Slicer_Category" caption="Category" rowHeight="222250"/>
  <slicer name="Item" xr10:uid="{306ABB98-6A06-45B9-9E53-D871032D508F}" cache="Slicer_Item" caption="Item" rowHeight="222250"/>
  <slicer name="Amount" xr10:uid="{134D8851-C345-4216-98C4-C07B2EF2372B}" cache="Slicer_Amount" caption="Amount" rowHeight="222250"/>
</slicer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491A142-B172-44BC-A208-EDC207C0E335}" name="ItemsList" displayName="ItemsList" ref="A5:B12" totalsRowCount="1">
  <autoFilter ref="A5:B11" xr:uid="{2491A142-B172-44BC-A208-EDC207C0E335}"/>
  <tableColumns count="2">
    <tableColumn id="1" xr3:uid="{726A9475-6E77-4125-92A4-FD78A665BE50}" name="Items"/>
    <tableColumn id="2" xr3:uid="{4126C1F3-9177-44A3-8178-E2616D859B70}" name="Sales" totalsRowFunction="custom">
      <totalsRowFormula>SUBTOTAL(109,Sales)</totalsRow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FF2228E-4291-4DD6-8B39-F83D424AD523}" name="Menu" displayName="Menu" ref="A1:C10" totalsRowCount="1" headerRowDxfId="16">
  <autoFilter ref="A1:C9" xr:uid="{BFF2228E-4291-4DD6-8B39-F83D424AD523}">
    <filterColumn colId="1">
      <filters>
        <filter val="Cake"/>
        <filter val="Coffee"/>
        <filter val="Pizza"/>
        <filter val="Tea"/>
      </filters>
    </filterColumn>
  </autoFilter>
  <tableColumns count="3">
    <tableColumn id="1" xr3:uid="{E83EF99B-F019-4F4A-8E08-801522565910}" name="Category" totalsRowLabel="合計"/>
    <tableColumn id="2" xr3:uid="{2268B3C4-E068-4701-AE04-6356F527D174}" name="Item"/>
    <tableColumn id="3" xr3:uid="{CD94B4A3-AB4A-4F9F-8267-C4F4758A62D9}" name="Amount" totalsRowFunction="sum" dataDxfId="15" totalsRowDxfId="14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698976A-F304-4369-A889-7C67117ACC14}" name="SalesTable" displayName="SalesTable" ref="A1:E7" totalsRowCount="1" headerRowDxfId="13" dataDxfId="11" headerRowBorderDxfId="12">
  <autoFilter ref="A1:E6" xr:uid="{B698976A-F304-4369-A889-7C67117ACC14}"/>
  <tableColumns count="5">
    <tableColumn id="1" xr3:uid="{84E9A0F5-9797-4AD5-8044-742D63082F31}" name="Salesperson" totalsRowLabel="合計" dataDxfId="10"/>
    <tableColumn id="2" xr3:uid="{865E3DC5-4091-4E47-930D-F5137CAA9512}" name="Jan" totalsRowFunction="sum" dataDxfId="9" totalsRowDxfId="8"/>
    <tableColumn id="3" xr3:uid="{12EC00C5-9B93-4A31-886C-0E5794A6854D}" name="Feb" totalsRowFunction="sum" dataDxfId="7" totalsRowDxfId="6"/>
    <tableColumn id="4" xr3:uid="{3E35C0F5-0915-45FF-8FB2-B5E49F6ACC1D}" name="Mar" totalsRowFunction="sum" dataDxfId="5" totalsRowDxfId="4"/>
    <tableColumn id="5" xr3:uid="{212B709A-1E2C-43F6-A85A-2216D94A000B}" name="Total" dataDxfId="3">
      <calculatedColumnFormula>SUM(SalesTable[[#This Row],[Jan]:[Mar]])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7.xml.rels><?xml version="1.0" encoding="UTF-8" standalone="yes"?>
<Relationships xmlns="http://schemas.openxmlformats.org/package/2006/relationships"><Relationship Id="rId3" Type="http://schemas.microsoft.com/office/2007/relationships/slicer" Target="../slicers/slicer1.xml"/><Relationship Id="rId2" Type="http://schemas.openxmlformats.org/officeDocument/2006/relationships/table" Target="../tables/table2.xml"/><Relationship Id="rId1" Type="http://schemas.openxmlformats.org/officeDocument/2006/relationships/drawing" Target="../drawings/drawing1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81473A-B167-4807-8E38-AEEE1EF81721}">
  <dimension ref="A1:G9"/>
  <sheetViews>
    <sheetView workbookViewId="0">
      <selection activeCell="C7" sqref="C7"/>
    </sheetView>
  </sheetViews>
  <sheetFormatPr defaultRowHeight="16.2" x14ac:dyDescent="0.3"/>
  <sheetData>
    <row r="1" spans="1:7" x14ac:dyDescent="0.3">
      <c r="A1">
        <v>1</v>
      </c>
      <c r="B1">
        <v>4</v>
      </c>
      <c r="C1">
        <f>A1*B1</f>
        <v>4</v>
      </c>
      <c r="D1">
        <f>SUM(A1:B1)</f>
        <v>5</v>
      </c>
      <c r="E1">
        <f>SUM(A1:B1)*$G$1</f>
        <v>25</v>
      </c>
      <c r="G1">
        <v>5</v>
      </c>
    </row>
    <row r="2" spans="1:7" x14ac:dyDescent="0.3">
      <c r="A2">
        <v>2</v>
      </c>
      <c r="B2">
        <v>5</v>
      </c>
      <c r="C2">
        <f t="shared" ref="C2:C3" si="0">A2*B2</f>
        <v>10</v>
      </c>
      <c r="D2">
        <f t="shared" ref="D2:D3" si="1">SUM(A2:B2)</f>
        <v>7</v>
      </c>
      <c r="E2">
        <f t="shared" ref="E2:E3" si="2">SUM(A2:B2)*$G$1</f>
        <v>35</v>
      </c>
    </row>
    <row r="3" spans="1:7" x14ac:dyDescent="0.3">
      <c r="A3">
        <v>3</v>
      </c>
      <c r="B3">
        <v>6</v>
      </c>
      <c r="C3">
        <f t="shared" si="0"/>
        <v>18</v>
      </c>
      <c r="D3">
        <f t="shared" si="1"/>
        <v>9</v>
      </c>
      <c r="E3">
        <f t="shared" si="2"/>
        <v>45</v>
      </c>
    </row>
    <row r="5" spans="1:7" x14ac:dyDescent="0.3">
      <c r="C5" s="8" t="s">
        <v>0</v>
      </c>
      <c r="D5" s="8"/>
      <c r="E5" s="8"/>
    </row>
    <row r="6" spans="1:7" x14ac:dyDescent="0.3">
      <c r="C6">
        <v>1</v>
      </c>
      <c r="D6">
        <v>2</v>
      </c>
      <c r="E6">
        <v>3</v>
      </c>
    </row>
    <row r="7" spans="1:7" x14ac:dyDescent="0.3">
      <c r="A7" s="9" t="s">
        <v>1</v>
      </c>
      <c r="B7">
        <v>1</v>
      </c>
      <c r="C7">
        <f>$B7*C$6</f>
        <v>1</v>
      </c>
      <c r="D7">
        <f t="shared" ref="D7:E9" si="3">$B7*D$6</f>
        <v>2</v>
      </c>
      <c r="E7">
        <f t="shared" si="3"/>
        <v>3</v>
      </c>
    </row>
    <row r="8" spans="1:7" x14ac:dyDescent="0.3">
      <c r="A8" s="9"/>
      <c r="B8">
        <v>2</v>
      </c>
      <c r="C8">
        <f t="shared" ref="C8:C9" si="4">$B8*C$6</f>
        <v>2</v>
      </c>
      <c r="D8">
        <f t="shared" si="3"/>
        <v>4</v>
      </c>
      <c r="E8">
        <f t="shared" si="3"/>
        <v>6</v>
      </c>
    </row>
    <row r="9" spans="1:7" x14ac:dyDescent="0.3">
      <c r="A9" s="9"/>
      <c r="B9">
        <v>3</v>
      </c>
      <c r="C9">
        <f t="shared" si="4"/>
        <v>3</v>
      </c>
      <c r="D9">
        <f t="shared" si="3"/>
        <v>6</v>
      </c>
      <c r="E9">
        <f t="shared" si="3"/>
        <v>9</v>
      </c>
    </row>
  </sheetData>
  <mergeCells count="2">
    <mergeCell ref="C5:E5"/>
    <mergeCell ref="A7:A9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F90281-E811-44B0-ACE3-EA0E3370C575}">
  <dimension ref="A1:F12"/>
  <sheetViews>
    <sheetView workbookViewId="0">
      <selection activeCell="H7" sqref="H7"/>
    </sheetView>
  </sheetViews>
  <sheetFormatPr defaultRowHeight="16.2" x14ac:dyDescent="0.3"/>
  <sheetData>
    <row r="1" spans="1:6" x14ac:dyDescent="0.3">
      <c r="A1">
        <v>3</v>
      </c>
      <c r="B1">
        <v>3</v>
      </c>
      <c r="C1">
        <v>2</v>
      </c>
      <c r="D1">
        <v>2</v>
      </c>
      <c r="E1">
        <v>1</v>
      </c>
      <c r="F1">
        <v>1</v>
      </c>
    </row>
    <row r="2" spans="1:6" x14ac:dyDescent="0.3">
      <c r="A2">
        <v>2</v>
      </c>
      <c r="B2">
        <v>1</v>
      </c>
      <c r="C2">
        <v>3</v>
      </c>
      <c r="D2">
        <v>1</v>
      </c>
      <c r="E2">
        <v>2</v>
      </c>
      <c r="F2">
        <v>3</v>
      </c>
    </row>
    <row r="3" spans="1:6" x14ac:dyDescent="0.3">
      <c r="A3">
        <v>1</v>
      </c>
      <c r="B3">
        <v>2</v>
      </c>
      <c r="C3">
        <v>1</v>
      </c>
      <c r="D3">
        <v>3</v>
      </c>
      <c r="E3">
        <v>3</v>
      </c>
      <c r="F3">
        <v>2</v>
      </c>
    </row>
    <row r="6" spans="1:6" x14ac:dyDescent="0.3">
      <c r="A6">
        <v>3</v>
      </c>
      <c r="B6">
        <v>3</v>
      </c>
      <c r="C6">
        <v>2</v>
      </c>
      <c r="D6">
        <v>2</v>
      </c>
      <c r="E6">
        <v>1</v>
      </c>
      <c r="F6">
        <v>1</v>
      </c>
    </row>
    <row r="7" spans="1:6" x14ac:dyDescent="0.3">
      <c r="A7">
        <v>2</v>
      </c>
      <c r="B7">
        <v>1</v>
      </c>
      <c r="C7">
        <v>3</v>
      </c>
      <c r="D7">
        <v>1</v>
      </c>
      <c r="E7">
        <v>2</v>
      </c>
      <c r="F7">
        <v>3</v>
      </c>
    </row>
    <row r="8" spans="1:6" x14ac:dyDescent="0.3">
      <c r="A8">
        <v>1</v>
      </c>
      <c r="B8">
        <v>2</v>
      </c>
      <c r="C8">
        <v>1</v>
      </c>
      <c r="D8">
        <v>3</v>
      </c>
      <c r="E8">
        <v>3</v>
      </c>
      <c r="F8">
        <v>2</v>
      </c>
    </row>
    <row r="10" spans="1:6" x14ac:dyDescent="0.3">
      <c r="A10">
        <v>3</v>
      </c>
      <c r="B10">
        <v>3</v>
      </c>
      <c r="C10">
        <v>2</v>
      </c>
      <c r="D10">
        <v>2</v>
      </c>
      <c r="E10">
        <v>1</v>
      </c>
      <c r="F10">
        <v>1</v>
      </c>
    </row>
    <row r="11" spans="1:6" x14ac:dyDescent="0.3">
      <c r="A11">
        <v>2</v>
      </c>
      <c r="B11">
        <v>1</v>
      </c>
      <c r="C11">
        <v>3</v>
      </c>
      <c r="D11">
        <v>1</v>
      </c>
      <c r="E11">
        <v>2</v>
      </c>
      <c r="F11">
        <v>3</v>
      </c>
    </row>
    <row r="12" spans="1:6" x14ac:dyDescent="0.3">
      <c r="A12">
        <v>1</v>
      </c>
      <c r="B12">
        <v>2</v>
      </c>
      <c r="C12">
        <v>1</v>
      </c>
      <c r="D12">
        <v>3</v>
      </c>
      <c r="E12">
        <v>3</v>
      </c>
      <c r="F12">
        <v>2</v>
      </c>
    </row>
  </sheetData>
  <phoneticPr fontId="1" type="noConversion"/>
  <conditionalFormatting sqref="A1:F3">
    <cfRule type="expression" dxfId="2" priority="3">
      <formula>$A1&gt;$B1</formula>
    </cfRule>
  </conditionalFormatting>
  <conditionalFormatting sqref="A6:F8">
    <cfRule type="expression" dxfId="1" priority="2">
      <formula>$A6&gt;$B$8</formula>
    </cfRule>
  </conditionalFormatting>
  <conditionalFormatting sqref="A10:F12">
    <cfRule type="expression" dxfId="0" priority="1">
      <formula>A10&gt;$B$11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B02FED-ADE8-470F-B32F-BAD448E32190}">
  <dimension ref="A1:H16"/>
  <sheetViews>
    <sheetView workbookViewId="0">
      <selection activeCell="F14" sqref="F14"/>
    </sheetView>
  </sheetViews>
  <sheetFormatPr defaultRowHeight="16.2" x14ac:dyDescent="0.3"/>
  <cols>
    <col min="1" max="1" width="13" bestFit="1" customWidth="1"/>
  </cols>
  <sheetData>
    <row r="1" spans="1:8" x14ac:dyDescent="0.3">
      <c r="A1" t="s">
        <v>3</v>
      </c>
      <c r="B1">
        <v>1278.8900000000001</v>
      </c>
    </row>
    <row r="2" spans="1:8" x14ac:dyDescent="0.3">
      <c r="A2" t="s">
        <v>4</v>
      </c>
      <c r="B2">
        <v>187.45</v>
      </c>
    </row>
    <row r="5" spans="1:8" x14ac:dyDescent="0.3">
      <c r="A5" t="s">
        <v>5</v>
      </c>
      <c r="B5" t="s">
        <v>6</v>
      </c>
      <c r="E5" t="s">
        <v>19</v>
      </c>
      <c r="F5" t="s">
        <v>14</v>
      </c>
      <c r="G5" t="s">
        <v>15</v>
      </c>
      <c r="H5" t="s">
        <v>17</v>
      </c>
    </row>
    <row r="6" spans="1:8" x14ac:dyDescent="0.3">
      <c r="A6" t="s">
        <v>7</v>
      </c>
      <c r="B6">
        <v>3456.43</v>
      </c>
    </row>
    <row r="7" spans="1:8" x14ac:dyDescent="0.3">
      <c r="A7" t="s">
        <v>8</v>
      </c>
      <c r="B7">
        <v>32876.230000000003</v>
      </c>
    </row>
    <row r="8" spans="1:8" x14ac:dyDescent="0.3">
      <c r="A8" t="s">
        <v>9</v>
      </c>
      <c r="B8">
        <v>3456.12</v>
      </c>
    </row>
    <row r="9" spans="1:8" x14ac:dyDescent="0.3">
      <c r="A9" t="s">
        <v>10</v>
      </c>
      <c r="B9">
        <v>54391.86</v>
      </c>
    </row>
    <row r="10" spans="1:8" x14ac:dyDescent="0.3">
      <c r="A10" t="s">
        <v>11</v>
      </c>
      <c r="B10">
        <v>7907843</v>
      </c>
    </row>
    <row r="11" spans="1:8" x14ac:dyDescent="0.3">
      <c r="A11" t="s">
        <v>12</v>
      </c>
      <c r="B11">
        <v>789690</v>
      </c>
    </row>
    <row r="12" spans="1:8" x14ac:dyDescent="0.3">
      <c r="B12">
        <f>SUBTOTAL(109,Sales)</f>
        <v>8791713.6400000006</v>
      </c>
    </row>
    <row r="15" spans="1:8" x14ac:dyDescent="0.3">
      <c r="A15" t="s">
        <v>2</v>
      </c>
    </row>
    <row r="16" spans="1:8" x14ac:dyDescent="0.3">
      <c r="A16">
        <f>SUM('2.1 References:2.2 References Conditional'!B7)</f>
        <v>2</v>
      </c>
    </row>
  </sheetData>
  <phoneticPr fontId="1" type="noConversion"/>
  <dataValidations count="4">
    <dataValidation type="list" allowBlank="1" showInputMessage="1" showErrorMessage="1" sqref="F5" xr:uid="{065D5956-6FB8-4CE1-AAE2-FFEB06306DD7}">
      <formula1>$A$6:$A$11</formula1>
    </dataValidation>
    <dataValidation type="list" allowBlank="1" showInputMessage="1" showErrorMessage="1" sqref="G5" xr:uid="{E19AF3CC-BD3A-43CE-8A67-D8D4ADE50704}">
      <formula1>Items</formula1>
    </dataValidation>
    <dataValidation type="list" allowBlank="1" showInputMessage="1" showErrorMessage="1" sqref="H5" xr:uid="{33E1F451-FB3E-4969-B8B6-374D4D626D03}">
      <formula1>INDIRECT("ItemsList[Items]")</formula1>
    </dataValidation>
    <dataValidation type="list" allowBlank="1" showInputMessage="1" showErrorMessage="1" sqref="E5" xr:uid="{75A54987-088F-48E8-BFA0-2C86D92EE5D9}">
      <formula1>"Yes, No, Maybe"</formula1>
    </dataValidation>
  </dataValidations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C6AD43-FA29-4BB8-BB4A-4C04215634AD}">
  <dimension ref="A1:E5"/>
  <sheetViews>
    <sheetView workbookViewId="0"/>
  </sheetViews>
  <sheetFormatPr defaultRowHeight="16.2" x14ac:dyDescent="0.3"/>
  <cols>
    <col min="4" max="4" width="10" customWidth="1"/>
    <col min="5" max="5" width="10.33203125" customWidth="1"/>
  </cols>
  <sheetData>
    <row r="1" spans="1:5" x14ac:dyDescent="0.3">
      <c r="A1" s="1" t="s">
        <v>21</v>
      </c>
      <c r="B1" s="1" t="s">
        <v>23</v>
      </c>
      <c r="D1" s="1" t="s">
        <v>26</v>
      </c>
      <c r="E1" s="1" t="s">
        <v>27</v>
      </c>
    </row>
    <row r="2" spans="1:5" x14ac:dyDescent="0.3">
      <c r="A2" t="s">
        <v>13</v>
      </c>
      <c r="B2" t="s">
        <v>15</v>
      </c>
      <c r="D2" t="s">
        <v>20</v>
      </c>
      <c r="E2" t="s">
        <v>13</v>
      </c>
    </row>
    <row r="3" spans="1:5" x14ac:dyDescent="0.3">
      <c r="A3" t="s">
        <v>14</v>
      </c>
      <c r="B3" t="s">
        <v>16</v>
      </c>
      <c r="D3" t="s">
        <v>22</v>
      </c>
      <c r="E3" t="s">
        <v>16</v>
      </c>
    </row>
    <row r="4" spans="1:5" x14ac:dyDescent="0.3">
      <c r="A4" t="s">
        <v>18</v>
      </c>
      <c r="B4" t="s">
        <v>25</v>
      </c>
    </row>
    <row r="5" spans="1:5" x14ac:dyDescent="0.3">
      <c r="A5" t="s">
        <v>24</v>
      </c>
    </row>
  </sheetData>
  <sortState xmlns:xlrd2="http://schemas.microsoft.com/office/spreadsheetml/2017/richdata2" ref="G1:G12">
    <sortCondition ref="G1:G12"/>
  </sortState>
  <phoneticPr fontId="1" type="noConversion"/>
  <dataValidations count="2">
    <dataValidation type="list" allowBlank="1" showInputMessage="1" showErrorMessage="1" sqref="D2:D3" xr:uid="{FD4D079C-6773-411A-A32A-85487B41641A}">
      <formula1>$A$1:$B$1</formula1>
    </dataValidation>
    <dataValidation type="list" allowBlank="1" showInputMessage="1" showErrorMessage="1" sqref="E2:E3" xr:uid="{9E42E8B9-4740-4190-9C76-D9B658802D92}">
      <formula1>INDIRECT(D2)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7FCD09-46D0-4636-81A1-42139773E415}">
  <sheetPr filterMode="1"/>
  <dimension ref="A1:C14"/>
  <sheetViews>
    <sheetView workbookViewId="0">
      <selection activeCell="H16" sqref="H16"/>
    </sheetView>
  </sheetViews>
  <sheetFormatPr defaultRowHeight="16.2" x14ac:dyDescent="0.3"/>
  <sheetData>
    <row r="1" spans="1:3" x14ac:dyDescent="0.3">
      <c r="A1" s="8" t="s">
        <v>28</v>
      </c>
      <c r="B1" s="8"/>
      <c r="C1" s="8"/>
    </row>
    <row r="2" spans="1:3" x14ac:dyDescent="0.3">
      <c r="A2" s="1" t="s">
        <v>26</v>
      </c>
      <c r="B2" s="1" t="s">
        <v>27</v>
      </c>
      <c r="C2" s="1" t="s">
        <v>29</v>
      </c>
    </row>
    <row r="3" spans="1:3" x14ac:dyDescent="0.3">
      <c r="A3" t="str">
        <f>"=Food"</f>
        <v>=Food</v>
      </c>
      <c r="B3" t="s">
        <v>30</v>
      </c>
    </row>
    <row r="4" spans="1:3" x14ac:dyDescent="0.3">
      <c r="B4" t="s">
        <v>30</v>
      </c>
    </row>
    <row r="6" spans="1:3" x14ac:dyDescent="0.3">
      <c r="A6" s="1" t="s">
        <v>26</v>
      </c>
      <c r="B6" s="1" t="s">
        <v>27</v>
      </c>
      <c r="C6" s="1" t="s">
        <v>29</v>
      </c>
    </row>
    <row r="7" spans="1:3" x14ac:dyDescent="0.3">
      <c r="A7" t="s">
        <v>21</v>
      </c>
      <c r="B7" t="s">
        <v>12</v>
      </c>
      <c r="C7" s="2">
        <v>12.54</v>
      </c>
    </row>
    <row r="8" spans="1:3" hidden="1" x14ac:dyDescent="0.3">
      <c r="A8" t="s">
        <v>21</v>
      </c>
      <c r="B8" t="s">
        <v>7</v>
      </c>
      <c r="C8" s="2">
        <v>15.87</v>
      </c>
    </row>
    <row r="9" spans="1:3" hidden="1" x14ac:dyDescent="0.3">
      <c r="A9" t="s">
        <v>21</v>
      </c>
      <c r="B9" t="s">
        <v>7</v>
      </c>
      <c r="C9" s="2">
        <v>18.53</v>
      </c>
    </row>
    <row r="10" spans="1:3" x14ac:dyDescent="0.3">
      <c r="A10" t="s">
        <v>23</v>
      </c>
      <c r="B10" t="s">
        <v>10</v>
      </c>
      <c r="C10" s="2">
        <v>3.76</v>
      </c>
    </row>
    <row r="11" spans="1:3" hidden="1" x14ac:dyDescent="0.3">
      <c r="A11" t="s">
        <v>23</v>
      </c>
      <c r="B11" t="s">
        <v>9</v>
      </c>
      <c r="C11" s="2">
        <v>5.34</v>
      </c>
    </row>
    <row r="12" spans="1:3" x14ac:dyDescent="0.3">
      <c r="A12" t="s">
        <v>23</v>
      </c>
      <c r="B12" t="s">
        <v>10</v>
      </c>
      <c r="C12" s="2">
        <v>4.2300000000000004</v>
      </c>
    </row>
    <row r="13" spans="1:3" x14ac:dyDescent="0.3">
      <c r="A13" t="s">
        <v>21</v>
      </c>
      <c r="B13" t="s">
        <v>12</v>
      </c>
      <c r="C13" s="2">
        <v>10.76</v>
      </c>
    </row>
    <row r="14" spans="1:3" hidden="1" x14ac:dyDescent="0.3">
      <c r="A14" t="s">
        <v>21</v>
      </c>
      <c r="B14" t="s">
        <v>8</v>
      </c>
      <c r="C14" s="2">
        <v>12.95</v>
      </c>
    </row>
  </sheetData>
  <mergeCells count="1">
    <mergeCell ref="A1:C1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E00BF6-9E08-4076-A6FE-FEBA332544C7}">
  <dimension ref="A1:C12"/>
  <sheetViews>
    <sheetView workbookViewId="0">
      <selection activeCell="I15" sqref="I15:I16"/>
    </sheetView>
  </sheetViews>
  <sheetFormatPr defaultRowHeight="16.2" outlineLevelRow="2" x14ac:dyDescent="0.3"/>
  <sheetData>
    <row r="1" spans="1:3" x14ac:dyDescent="0.3">
      <c r="A1" s="1" t="s">
        <v>26</v>
      </c>
      <c r="B1" s="1" t="s">
        <v>27</v>
      </c>
      <c r="C1" s="1" t="s">
        <v>29</v>
      </c>
    </row>
    <row r="2" spans="1:3" outlineLevel="2" x14ac:dyDescent="0.3">
      <c r="A2" t="s">
        <v>23</v>
      </c>
      <c r="B2" t="s">
        <v>10</v>
      </c>
      <c r="C2" s="2">
        <v>3.76</v>
      </c>
    </row>
    <row r="3" spans="1:3" outlineLevel="2" x14ac:dyDescent="0.3">
      <c r="A3" t="s">
        <v>23</v>
      </c>
      <c r="B3" t="s">
        <v>9</v>
      </c>
      <c r="C3" s="2">
        <v>5.34</v>
      </c>
    </row>
    <row r="4" spans="1:3" outlineLevel="2" x14ac:dyDescent="0.3">
      <c r="A4" t="s">
        <v>23</v>
      </c>
      <c r="B4" t="s">
        <v>10</v>
      </c>
      <c r="C4" s="2">
        <v>4.2300000000000004</v>
      </c>
    </row>
    <row r="5" spans="1:3" outlineLevel="1" x14ac:dyDescent="0.3">
      <c r="A5" s="3" t="s">
        <v>31</v>
      </c>
      <c r="C5" s="2">
        <f>SUBTOTAL(9,C2:C4)</f>
        <v>13.33</v>
      </c>
    </row>
    <row r="6" spans="1:3" outlineLevel="2" x14ac:dyDescent="0.3">
      <c r="A6" t="s">
        <v>21</v>
      </c>
      <c r="B6" t="s">
        <v>12</v>
      </c>
      <c r="C6" s="2">
        <v>12.54</v>
      </c>
    </row>
    <row r="7" spans="1:3" outlineLevel="2" x14ac:dyDescent="0.3">
      <c r="A7" t="s">
        <v>21</v>
      </c>
      <c r="B7" t="s">
        <v>7</v>
      </c>
      <c r="C7" s="2">
        <v>15.87</v>
      </c>
    </row>
    <row r="8" spans="1:3" outlineLevel="2" x14ac:dyDescent="0.3">
      <c r="A8" t="s">
        <v>21</v>
      </c>
      <c r="B8" t="s">
        <v>7</v>
      </c>
      <c r="C8" s="2">
        <v>18.53</v>
      </c>
    </row>
    <row r="9" spans="1:3" outlineLevel="2" x14ac:dyDescent="0.3">
      <c r="A9" t="s">
        <v>21</v>
      </c>
      <c r="B9" t="s">
        <v>12</v>
      </c>
      <c r="C9" s="2">
        <v>10.76</v>
      </c>
    </row>
    <row r="10" spans="1:3" outlineLevel="2" x14ac:dyDescent="0.3">
      <c r="A10" t="s">
        <v>21</v>
      </c>
      <c r="B10" t="s">
        <v>8</v>
      </c>
      <c r="C10" s="2">
        <v>12.95</v>
      </c>
    </row>
    <row r="11" spans="1:3" outlineLevel="1" x14ac:dyDescent="0.3">
      <c r="A11" s="3" t="s">
        <v>32</v>
      </c>
      <c r="C11" s="2">
        <f>SUBTOTAL(9,C6:C10)</f>
        <v>70.649999999999991</v>
      </c>
    </row>
    <row r="12" spans="1:3" x14ac:dyDescent="0.3">
      <c r="A12" s="3" t="s">
        <v>33</v>
      </c>
      <c r="C12" s="2">
        <f>SUBTOTAL(9,C2:C10)</f>
        <v>83.98</v>
      </c>
    </row>
  </sheetData>
  <sortState xmlns:xlrd2="http://schemas.microsoft.com/office/spreadsheetml/2017/richdata2" ref="A2:C10">
    <sortCondition ref="A1:A10"/>
  </sortState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A29A60-3A0C-46D6-99A2-3DF9C8FFBBCE}">
  <dimension ref="A1:C10"/>
  <sheetViews>
    <sheetView workbookViewId="0">
      <selection activeCell="C4" sqref="C4"/>
    </sheetView>
  </sheetViews>
  <sheetFormatPr defaultRowHeight="16.2" x14ac:dyDescent="0.3"/>
  <cols>
    <col min="1" max="1" width="11.21875" customWidth="1"/>
    <col min="3" max="3" width="10.33203125" customWidth="1"/>
  </cols>
  <sheetData>
    <row r="1" spans="1:3" x14ac:dyDescent="0.3">
      <c r="A1" s="1" t="s">
        <v>26</v>
      </c>
      <c r="B1" s="1" t="s">
        <v>27</v>
      </c>
      <c r="C1" s="1" t="s">
        <v>29</v>
      </c>
    </row>
    <row r="2" spans="1:3" x14ac:dyDescent="0.3">
      <c r="A2" t="s">
        <v>23</v>
      </c>
      <c r="B2" t="s">
        <v>10</v>
      </c>
      <c r="C2" s="2">
        <v>3.76</v>
      </c>
    </row>
    <row r="3" spans="1:3" x14ac:dyDescent="0.3">
      <c r="A3" t="s">
        <v>23</v>
      </c>
      <c r="B3" t="s">
        <v>9</v>
      </c>
      <c r="C3" s="2">
        <v>5.34</v>
      </c>
    </row>
    <row r="4" spans="1:3" x14ac:dyDescent="0.3">
      <c r="A4" t="s">
        <v>23</v>
      </c>
      <c r="B4" t="s">
        <v>10</v>
      </c>
      <c r="C4" s="2">
        <v>4.2300000000000004</v>
      </c>
    </row>
    <row r="5" spans="1:3" x14ac:dyDescent="0.3">
      <c r="A5" t="s">
        <v>21</v>
      </c>
      <c r="B5" t="s">
        <v>12</v>
      </c>
      <c r="C5" s="2">
        <v>12.54</v>
      </c>
    </row>
    <row r="6" spans="1:3" x14ac:dyDescent="0.3">
      <c r="A6" t="s">
        <v>21</v>
      </c>
      <c r="B6" t="s">
        <v>7</v>
      </c>
      <c r="C6" s="2">
        <v>15.87</v>
      </c>
    </row>
    <row r="7" spans="1:3" x14ac:dyDescent="0.3">
      <c r="A7" t="s">
        <v>21</v>
      </c>
      <c r="B7" t="s">
        <v>7</v>
      </c>
      <c r="C7" s="2">
        <v>18.53</v>
      </c>
    </row>
    <row r="8" spans="1:3" x14ac:dyDescent="0.3">
      <c r="A8" t="s">
        <v>21</v>
      </c>
      <c r="B8" t="s">
        <v>12</v>
      </c>
      <c r="C8" s="2">
        <v>10.76</v>
      </c>
    </row>
    <row r="9" spans="1:3" hidden="1" x14ac:dyDescent="0.3">
      <c r="A9" t="s">
        <v>21</v>
      </c>
      <c r="B9" t="s">
        <v>8</v>
      </c>
      <c r="C9" s="2">
        <v>12.95</v>
      </c>
    </row>
    <row r="10" spans="1:3" x14ac:dyDescent="0.3">
      <c r="A10" t="s">
        <v>34</v>
      </c>
      <c r="C10" s="2">
        <f>SUBTOTAL(109,Menu[Amount])</f>
        <v>71.03</v>
      </c>
    </row>
  </sheetData>
  <phoneticPr fontId="1" type="noConversion"/>
  <pageMargins left="0.7" right="0.7" top="0.75" bottom="0.75" header="0.3" footer="0.3"/>
  <drawing r:id="rId1"/>
  <tableParts count="1">
    <tablePart r:id="rId2"/>
  </tableParts>
  <extLst>
    <ext xmlns:x15="http://schemas.microsoft.com/office/spreadsheetml/2010/11/main" uri="{3A4CF648-6AED-40f4-86FF-DC5316D8AED3}">
      <x14:slicerList xmlns:x14="http://schemas.microsoft.com/office/spreadsheetml/2009/9/main">
        <x14:slicer r:id="rId3"/>
      </x14:slicerList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B8E22C-6BEC-459B-9BFE-E06FAB570EFE}">
  <dimension ref="A1:K11"/>
  <sheetViews>
    <sheetView tabSelected="1" workbookViewId="0">
      <selection activeCell="G12" sqref="G12"/>
    </sheetView>
  </sheetViews>
  <sheetFormatPr defaultRowHeight="16.2" x14ac:dyDescent="0.3"/>
  <cols>
    <col min="1" max="1" width="12.44140625" customWidth="1"/>
    <col min="2" max="2" width="11.88671875" bestFit="1" customWidth="1"/>
    <col min="3" max="4" width="13.109375" bestFit="1" customWidth="1"/>
    <col min="5" max="5" width="11.77734375" bestFit="1" customWidth="1"/>
    <col min="7" max="7" width="10.6640625" bestFit="1" customWidth="1"/>
  </cols>
  <sheetData>
    <row r="1" spans="1:11" x14ac:dyDescent="0.3">
      <c r="A1" s="4" t="s">
        <v>35</v>
      </c>
      <c r="B1" s="4" t="s">
        <v>36</v>
      </c>
      <c r="C1" s="4" t="s">
        <v>37</v>
      </c>
      <c r="D1" s="4" t="s">
        <v>38</v>
      </c>
      <c r="E1" s="4" t="s">
        <v>44</v>
      </c>
    </row>
    <row r="2" spans="1:11" x14ac:dyDescent="0.3">
      <c r="A2" s="5" t="s">
        <v>39</v>
      </c>
      <c r="B2" s="6">
        <v>15487</v>
      </c>
      <c r="C2" s="6">
        <v>24587</v>
      </c>
      <c r="D2" s="6">
        <v>23415</v>
      </c>
      <c r="E2" s="6">
        <f>SUM(SalesTable[[#This Row],[Jan]:[Mar]])</f>
        <v>63489</v>
      </c>
      <c r="G2" s="7"/>
    </row>
    <row r="3" spans="1:11" x14ac:dyDescent="0.3">
      <c r="A3" s="5" t="s">
        <v>40</v>
      </c>
      <c r="B3" s="6">
        <v>18236</v>
      </c>
      <c r="C3" s="6">
        <v>21459</v>
      </c>
      <c r="D3" s="6">
        <v>74125</v>
      </c>
      <c r="E3" s="6">
        <f>SUM(SalesTable[[#This Row],[Jan]:[Mar]])</f>
        <v>113820</v>
      </c>
    </row>
    <row r="4" spans="1:11" x14ac:dyDescent="0.3">
      <c r="A4" s="5" t="s">
        <v>41</v>
      </c>
      <c r="B4" s="6">
        <v>12684</v>
      </c>
      <c r="C4" s="6">
        <v>24387</v>
      </c>
      <c r="D4" s="6">
        <v>62458</v>
      </c>
      <c r="E4" s="6">
        <f>SUM(SalesTable[[#This Row],[Jan]:[Mar]])</f>
        <v>99529</v>
      </c>
    </row>
    <row r="5" spans="1:11" x14ac:dyDescent="0.3">
      <c r="A5" s="5" t="s">
        <v>42</v>
      </c>
      <c r="B5" s="6">
        <v>17954</v>
      </c>
      <c r="C5" s="6">
        <v>34158</v>
      </c>
      <c r="D5" s="6">
        <v>41257</v>
      </c>
      <c r="E5" s="6">
        <f>SUM(SalesTable[[#This Row],[Jan]:[Mar]])</f>
        <v>93369</v>
      </c>
    </row>
    <row r="6" spans="1:11" x14ac:dyDescent="0.3">
      <c r="A6" s="5" t="s">
        <v>43</v>
      </c>
      <c r="B6" s="6">
        <v>32457</v>
      </c>
      <c r="C6" s="6">
        <v>52748</v>
      </c>
      <c r="D6" s="6">
        <v>85276</v>
      </c>
      <c r="E6" s="6">
        <f>SUM(SalesTable[[#This Row],[Jan]:[Mar]])</f>
        <v>170481</v>
      </c>
    </row>
    <row r="7" spans="1:11" x14ac:dyDescent="0.3">
      <c r="A7" t="s">
        <v>34</v>
      </c>
      <c r="B7" s="7">
        <f>SUBTOTAL(109,SalesTable[Jan])</f>
        <v>96818</v>
      </c>
      <c r="C7" s="7">
        <f>SUBTOTAL(109,SalesTable[Feb])</f>
        <v>157339</v>
      </c>
      <c r="D7" s="7">
        <f>SUBTOTAL(109,SalesTable[Mar])</f>
        <v>286531</v>
      </c>
    </row>
    <row r="10" spans="1:11" x14ac:dyDescent="0.3">
      <c r="G10" s="7">
        <f>SalesTable[[#Totals],[Jan]]</f>
        <v>96818</v>
      </c>
    </row>
    <row r="11" spans="1:11" x14ac:dyDescent="0.3">
      <c r="G11" t="str" cm="1">
        <f t="array" ref="G11:K11">SalesTable[#Headers]</f>
        <v>Salesperson</v>
      </c>
      <c r="H11" t="str">
        <v>Jan</v>
      </c>
      <c r="I11" t="str">
        <v>Feb</v>
      </c>
      <c r="J11" t="str">
        <v>Mar</v>
      </c>
      <c r="K11" t="str">
        <v>Total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8</vt:i4>
      </vt:variant>
      <vt:variant>
        <vt:lpstr>具名範圍</vt:lpstr>
      </vt:variant>
      <vt:variant>
        <vt:i4>12</vt:i4>
      </vt:variant>
    </vt:vector>
  </HeadingPairs>
  <TitlesOfParts>
    <vt:vector size="20" baseType="lpstr">
      <vt:lpstr>2.1 References</vt:lpstr>
      <vt:lpstr>2.2 References Conditional</vt:lpstr>
      <vt:lpstr>2.6 Naming Cells</vt:lpstr>
      <vt:lpstr>2.11 Cascading Drop-Down Lists</vt:lpstr>
      <vt:lpstr>2.14 Filtering Data</vt:lpstr>
      <vt:lpstr>2.17 Using Outlines</vt:lpstr>
      <vt:lpstr>2.18 Using Tables</vt:lpstr>
      <vt:lpstr>2.19 Using Structured Reference</vt:lpstr>
      <vt:lpstr>Burger</vt:lpstr>
      <vt:lpstr>Cake</vt:lpstr>
      <vt:lpstr>Coffee</vt:lpstr>
      <vt:lpstr>'2.14 Filtering Data'!Criteria</vt:lpstr>
      <vt:lpstr>Drink</vt:lpstr>
      <vt:lpstr>Food</vt:lpstr>
      <vt:lpstr>Items</vt:lpstr>
      <vt:lpstr>Pizza</vt:lpstr>
      <vt:lpstr>Sales</vt:lpstr>
      <vt:lpstr>Samosa</vt:lpstr>
      <vt:lpstr>Tea</vt:lpstr>
      <vt:lpstr>Totals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伯瑋 許</dc:creator>
  <cp:lastModifiedBy>伯瑋 許</cp:lastModifiedBy>
  <dcterms:created xsi:type="dcterms:W3CDTF">2025-04-09T12:37:08Z</dcterms:created>
  <dcterms:modified xsi:type="dcterms:W3CDTF">2025-04-11T05:21:41Z</dcterms:modified>
</cp:coreProperties>
</file>