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20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fam_dur_med" sheetId="1" state="visible" r:id="rId2"/>
    <sheet name="fam_dur_tot" sheetId="2" state="visible" r:id="rId3"/>
    <sheet name="fam_dist_med" sheetId="3" state="visible" r:id="rId4"/>
    <sheet name="fam_dist_tot" sheetId="4" state="visible" r:id="rId5"/>
    <sheet name="fam_viag_to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F80" authorId="0">
      <text>
        <r>
          <rPr>
            <sz val="10"/>
            <rFont val="Arial"/>
            <family val="2"/>
            <charset val="1"/>
          </rPr>
          <t>Foram excluídas famílias com Distância Média = 0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55" authorId="0">
      <text>
        <r>
          <rPr>
            <sz val="10"/>
            <rFont val="Arial"/>
            <family val="2"/>
            <charset val="1"/>
          </rPr>
          <t>Foram excluídas famílias com Distância Total = 0</t>
        </r>
      </text>
    </comment>
  </commentList>
</comments>
</file>

<file path=xl/sharedStrings.xml><?xml version="1.0" encoding="utf-8"?>
<sst xmlns="http://schemas.openxmlformats.org/spreadsheetml/2006/main" count="99" uniqueCount="35">
  <si>
    <t>ANO</t>
  </si>
  <si>
    <t>min</t>
  </si>
  <si>
    <t>q1</t>
  </si>
  <si>
    <t>mediana</t>
  </si>
  <si>
    <t>q3</t>
  </si>
  <si>
    <t>max</t>
  </si>
  <si>
    <t>media</t>
  </si>
  <si>
    <t>devPad</t>
  </si>
  <si>
    <t>skew</t>
  </si>
  <si>
    <t>curtose</t>
  </si>
  <si>
    <t>NAs</t>
  </si>
  <si>
    <t>[Unidade: minutos]</t>
  </si>
  <si>
    <t>Geral</t>
  </si>
  <si>
    <t>Frequência Absoluta – FAM_DUR_MED</t>
  </si>
  <si>
    <t>Frequência Relativa – FAM_DUR_MED</t>
  </si>
  <si>
    <t>Frequência Relativa Acumulada– FAM_DUR_MED</t>
  </si>
  <si>
    <t>DUR*15min</t>
  </si>
  <si>
    <t>TOTAL</t>
  </si>
  <si>
    <t>Frequência Absoluta – FAM_DUR_TOT</t>
  </si>
  <si>
    <t>Frequência Relativa – FAM_DUR_TOT</t>
  </si>
  <si>
    <t>Frequência Relativa Acumulada– FAM_DUR_TOT</t>
  </si>
  <si>
    <t>DUR [h]</t>
  </si>
  <si>
    <t>[Unidade: metros]</t>
  </si>
  <si>
    <t>Frequência Absoluta – FAM_DIST_MED</t>
  </si>
  <si>
    <t>Frequência Relativa – FAM_DIST_ MED</t>
  </si>
  <si>
    <t>Frequência Relativa Acumulada– FAM_DIST_MED</t>
  </si>
  <si>
    <t>DIST*1km</t>
  </si>
  <si>
    <t>DIST*10km</t>
  </si>
  <si>
    <t>Frequência Absoluta – FAM_DIST_TOT</t>
  </si>
  <si>
    <t>Frequência Relativa – FAM_DIST_TOT</t>
  </si>
  <si>
    <t>Frequência Relativa Acumulada– FAM_DIST_TOT</t>
  </si>
  <si>
    <t>Frequência Absoluta – FAM_VIAG_TOT</t>
  </si>
  <si>
    <t>Frequência Relativa – FAM_VIAG_TOT</t>
  </si>
  <si>
    <t>Frequência Relativa Acumulada– FAM_VIAG_TOT</t>
  </si>
  <si>
    <t>Nº de Viagens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</si>
</sst>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%"/>
    <numFmt numFmtId="167" formatCode="0"/>
    <numFmt numFmtId="168" formatCode="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84D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84D1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Calibri"/>
      <family val="2"/>
    </font>
    <font>
      <b val="true"/>
      <sz val="9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BE4B48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4A7EBB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3091896785876"/>
          <c:y val="0.0430563301728946"/>
          <c:w val="0.698247429347475"/>
          <c:h val="0.797434467373118"/>
        </c:manualLayout>
      </c:layout>
      <c:scatterChart>
        <c:scatterStyle val="line"/>
        <c:varyColors val="0"/>
        <c:ser>
          <c:idx val="0"/>
          <c:order val="0"/>
          <c:tx>
            <c:strRef>
              <c:f>fam_dur_med!$B$9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rgbClr val="004586"/>
            </a:solidFill>
            <a:ln w="18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fam_dur_med!$A$10:$A$29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21</c:v>
                </c:pt>
              </c:numCache>
            </c:numRef>
          </c:xVal>
          <c:yVal>
            <c:numRef>
              <c:f>fam_dur_med!$B$10:$B$29</c:f>
              <c:numCache>
                <c:formatCode>General</c:formatCode>
                <c:ptCount val="20"/>
                <c:pt idx="0">
                  <c:v>2616</c:v>
                </c:pt>
                <c:pt idx="1">
                  <c:v>7253</c:v>
                </c:pt>
                <c:pt idx="2">
                  <c:v>8279</c:v>
                </c:pt>
                <c:pt idx="3">
                  <c:v>3715</c:v>
                </c:pt>
                <c:pt idx="4">
                  <c:v>2184</c:v>
                </c:pt>
                <c:pt idx="5">
                  <c:v>900</c:v>
                </c:pt>
                <c:pt idx="6">
                  <c:v>597</c:v>
                </c:pt>
                <c:pt idx="7">
                  <c:v>243</c:v>
                </c:pt>
                <c:pt idx="8">
                  <c:v>210</c:v>
                </c:pt>
                <c:pt idx="9">
                  <c:v>58</c:v>
                </c:pt>
                <c:pt idx="10">
                  <c:v>49</c:v>
                </c:pt>
                <c:pt idx="11">
                  <c:v>11</c:v>
                </c:pt>
                <c:pt idx="12">
                  <c:v>15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fam_dur_med!$C$9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rgbClr val="ff420e"/>
            </a:solidFill>
            <a:ln w="18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fam_dur_med!$A$10:$A$29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21</c:v>
                </c:pt>
              </c:numCache>
            </c:numRef>
          </c:xVal>
          <c:yVal>
            <c:numRef>
              <c:f>fam_dur_med!$C$10:$C$29</c:f>
              <c:numCache>
                <c:formatCode>General</c:formatCode>
                <c:ptCount val="20"/>
                <c:pt idx="0">
                  <c:v>2925</c:v>
                </c:pt>
                <c:pt idx="1">
                  <c:v>7390</c:v>
                </c:pt>
                <c:pt idx="2">
                  <c:v>8208</c:v>
                </c:pt>
                <c:pt idx="3">
                  <c:v>4207</c:v>
                </c:pt>
                <c:pt idx="4">
                  <c:v>2686</c:v>
                </c:pt>
                <c:pt idx="5">
                  <c:v>1182</c:v>
                </c:pt>
                <c:pt idx="6">
                  <c:v>823</c:v>
                </c:pt>
                <c:pt idx="7">
                  <c:v>329</c:v>
                </c:pt>
                <c:pt idx="8">
                  <c:v>250</c:v>
                </c:pt>
                <c:pt idx="9">
                  <c:v>81</c:v>
                </c:pt>
                <c:pt idx="10">
                  <c:v>67</c:v>
                </c:pt>
                <c:pt idx="11">
                  <c:v>21</c:v>
                </c:pt>
                <c:pt idx="12">
                  <c:v>28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fam_dur_med!$D$9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d320"/>
            </a:solidFill>
            <a:ln w="18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fam_dur_med!$A$10:$A$29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21</c:v>
                </c:pt>
              </c:numCache>
            </c:numRef>
          </c:xVal>
          <c:yVal>
            <c:numRef>
              <c:f>fam_dur_med!$D$10:$D$29</c:f>
              <c:numCache>
                <c:formatCode>General</c:formatCode>
                <c:ptCount val="20"/>
                <c:pt idx="0">
                  <c:v>3619</c:v>
                </c:pt>
                <c:pt idx="1">
                  <c:v>6689</c:v>
                </c:pt>
                <c:pt idx="2">
                  <c:v>7544</c:v>
                </c:pt>
                <c:pt idx="3">
                  <c:v>3791</c:v>
                </c:pt>
                <c:pt idx="4">
                  <c:v>2416</c:v>
                </c:pt>
                <c:pt idx="5">
                  <c:v>1056</c:v>
                </c:pt>
                <c:pt idx="6">
                  <c:v>790</c:v>
                </c:pt>
                <c:pt idx="7">
                  <c:v>364</c:v>
                </c:pt>
                <c:pt idx="8">
                  <c:v>300</c:v>
                </c:pt>
                <c:pt idx="9">
                  <c:v>116</c:v>
                </c:pt>
                <c:pt idx="10">
                  <c:v>78</c:v>
                </c:pt>
                <c:pt idx="11">
                  <c:v>29</c:v>
                </c:pt>
                <c:pt idx="12">
                  <c:v>31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fam_dur_med!$E$9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579d1c"/>
            </a:solidFill>
            <a:ln w="18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fam_dur_med!$A$10:$A$29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21</c:v>
                </c:pt>
              </c:numCache>
            </c:numRef>
          </c:xVal>
          <c:yVal>
            <c:numRef>
              <c:f>fam_dur_med!$E$10:$E$29</c:f>
              <c:numCache>
                <c:formatCode>General</c:formatCode>
                <c:ptCount val="20"/>
                <c:pt idx="0">
                  <c:v>4441</c:v>
                </c:pt>
                <c:pt idx="1">
                  <c:v>6601</c:v>
                </c:pt>
                <c:pt idx="2">
                  <c:v>8472</c:v>
                </c:pt>
                <c:pt idx="3">
                  <c:v>4725</c:v>
                </c:pt>
                <c:pt idx="4">
                  <c:v>3176</c:v>
                </c:pt>
                <c:pt idx="5">
                  <c:v>1444</c:v>
                </c:pt>
                <c:pt idx="6">
                  <c:v>1002</c:v>
                </c:pt>
                <c:pt idx="7">
                  <c:v>377</c:v>
                </c:pt>
                <c:pt idx="8">
                  <c:v>316</c:v>
                </c:pt>
                <c:pt idx="9">
                  <c:v>133</c:v>
                </c:pt>
                <c:pt idx="10">
                  <c:v>81</c:v>
                </c:pt>
                <c:pt idx="11">
                  <c:v>37</c:v>
                </c:pt>
                <c:pt idx="12">
                  <c:v>30</c:v>
                </c:pt>
                <c:pt idx="13">
                  <c:v>9</c:v>
                </c:pt>
                <c:pt idx="14">
                  <c:v>8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axId val="58057123"/>
        <c:axId val="91948426"/>
      </c:scatterChart>
      <c:valAx>
        <c:axId val="58057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Duração média de viagens da família [*15min]</a:t>
                </a:r>
              </a:p>
            </c:rich>
          </c:tx>
          <c:layout>
            <c:manualLayout>
              <c:xMode val="edge"/>
              <c:yMode val="edge"/>
              <c:x val="0.260169436719912"/>
              <c:y val="0.92961517010596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91948426"/>
        <c:crossesAt val="0"/>
      </c:valAx>
      <c:valAx>
        <c:axId val="9194842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Freq. Absulta (nº de famílias)</a:t>
                </a:r>
              </a:p>
            </c:rich>
          </c:tx>
          <c:layout>
            <c:manualLayout>
              <c:xMode val="edge"/>
              <c:yMode val="edge"/>
              <c:x val="0.0116406906809804"/>
              <c:y val="0.61784718349135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580571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5233434730856"/>
          <c:y val="0.0430563301728946"/>
          <c:w val="0.696270334611824"/>
          <c:h val="0.789960959286113"/>
        </c:manualLayout>
      </c:layout>
      <c:scatterChart>
        <c:scatterStyle val="line"/>
        <c:varyColors val="0"/>
        <c:ser>
          <c:idx val="0"/>
          <c:order val="0"/>
          <c:tx>
            <c:strRef>
              <c:f>fam_dur_med!$N$9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rgbClr val="004586"/>
            </a:solidFill>
            <a:ln w="18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fam_dur_med!$M$10:$M$29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21</c:v>
                </c:pt>
              </c:numCache>
            </c:numRef>
          </c:xVal>
          <c:yVal>
            <c:numRef>
              <c:f>fam_dur_med!$N$10:$N$29</c:f>
              <c:numCache>
                <c:formatCode>General</c:formatCode>
                <c:ptCount val="20"/>
                <c:pt idx="0">
                  <c:v>0.100011469205184</c:v>
                </c:pt>
                <c:pt idx="1">
                  <c:v>0.377298619872309</c:v>
                </c:pt>
                <c:pt idx="2">
                  <c:v>0.693810452268991</c:v>
                </c:pt>
                <c:pt idx="3">
                  <c:v>0.835837443131858</c:v>
                </c:pt>
                <c:pt idx="4">
                  <c:v>0.919333256871965</c:v>
                </c:pt>
                <c:pt idx="5">
                  <c:v>0.953740872424208</c:v>
                </c:pt>
                <c:pt idx="6">
                  <c:v>0.976564590740528</c:v>
                </c:pt>
                <c:pt idx="7">
                  <c:v>0.985854646939634</c:v>
                </c:pt>
                <c:pt idx="8">
                  <c:v>0.99388309056849</c:v>
                </c:pt>
                <c:pt idx="9">
                  <c:v>0.996100470237413</c:v>
                </c:pt>
                <c:pt idx="10">
                  <c:v>0.997973773750812</c:v>
                </c:pt>
                <c:pt idx="11">
                  <c:v>0.998394311274229</c:v>
                </c:pt>
                <c:pt idx="12">
                  <c:v>0.998967771533433</c:v>
                </c:pt>
                <c:pt idx="13">
                  <c:v>0.999197155637114</c:v>
                </c:pt>
                <c:pt idx="14">
                  <c:v>0.999350078372902</c:v>
                </c:pt>
                <c:pt idx="15">
                  <c:v>0.99950300110869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fam_dur_med!$O$9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rgbClr val="ff420e"/>
            </a:solidFill>
            <a:ln w="18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fam_dur_med!$M$10:$M$29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21</c:v>
                </c:pt>
              </c:numCache>
            </c:numRef>
          </c:xVal>
          <c:yVal>
            <c:numRef>
              <c:f>fam_dur_med!$O$10:$O$29</c:f>
              <c:numCache>
                <c:formatCode>General</c:formatCode>
                <c:ptCount val="20"/>
                <c:pt idx="0">
                  <c:v>0.103660913633625</c:v>
                </c:pt>
                <c:pt idx="1">
                  <c:v>0.365559768933622</c:v>
                </c:pt>
                <c:pt idx="2">
                  <c:v>0.65644824042244</c:v>
                </c:pt>
                <c:pt idx="3">
                  <c:v>0.805542757911897</c:v>
                </c:pt>
                <c:pt idx="4">
                  <c:v>0.900733600311869</c:v>
                </c:pt>
                <c:pt idx="5">
                  <c:v>0.942623241308431</c:v>
                </c:pt>
                <c:pt idx="6">
                  <c:v>0.971790055640217</c:v>
                </c:pt>
                <c:pt idx="7">
                  <c:v>0.983449693447212</c:v>
                </c:pt>
                <c:pt idx="8">
                  <c:v>0.992309600595386</c:v>
                </c:pt>
                <c:pt idx="9">
                  <c:v>0.995180210511394</c:v>
                </c:pt>
                <c:pt idx="10">
                  <c:v>0.997554665627104</c:v>
                </c:pt>
                <c:pt idx="11">
                  <c:v>0.998298897827551</c:v>
                </c:pt>
                <c:pt idx="12">
                  <c:v>0.999291207428146</c:v>
                </c:pt>
                <c:pt idx="13">
                  <c:v>0.999468405571109</c:v>
                </c:pt>
                <c:pt idx="14">
                  <c:v>0.99961016408548</c:v>
                </c:pt>
                <c:pt idx="15">
                  <c:v>0.999751922599851</c:v>
                </c:pt>
                <c:pt idx="16">
                  <c:v>0.999858241485629</c:v>
                </c:pt>
                <c:pt idx="17">
                  <c:v>0.999893681114222</c:v>
                </c:pt>
                <c:pt idx="18">
                  <c:v>0.999964560371407</c:v>
                </c:pt>
                <c:pt idx="1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fam_dur_med!$P$9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d320"/>
            </a:solidFill>
            <a:ln w="18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fam_dur_med!$M$10:$M$29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21</c:v>
                </c:pt>
              </c:numCache>
            </c:numRef>
          </c:xVal>
          <c:yVal>
            <c:numRef>
              <c:f>fam_dur_med!$P$10:$P$29</c:f>
              <c:numCache>
                <c:formatCode>General</c:formatCode>
                <c:ptCount val="20"/>
                <c:pt idx="0">
                  <c:v>0.134810951760104</c:v>
                </c:pt>
                <c:pt idx="1">
                  <c:v>0.38398211957534</c:v>
                </c:pt>
                <c:pt idx="2">
                  <c:v>0.665002793816353</c:v>
                </c:pt>
                <c:pt idx="3">
                  <c:v>0.806220897746321</c:v>
                </c:pt>
                <c:pt idx="4">
                  <c:v>0.896219035202086</c:v>
                </c:pt>
                <c:pt idx="5">
                  <c:v>0.935555969454275</c:v>
                </c:pt>
                <c:pt idx="6">
                  <c:v>0.964984168373999</c:v>
                </c:pt>
                <c:pt idx="7">
                  <c:v>0.978543490407897</c:v>
                </c:pt>
                <c:pt idx="8">
                  <c:v>0.989718755820451</c:v>
                </c:pt>
                <c:pt idx="9">
                  <c:v>0.994039858446638</c:v>
                </c:pt>
                <c:pt idx="10">
                  <c:v>0.996945427453902</c:v>
                </c:pt>
                <c:pt idx="11">
                  <c:v>0.998025703110449</c:v>
                </c:pt>
                <c:pt idx="12">
                  <c:v>0.999180480536413</c:v>
                </c:pt>
                <c:pt idx="13">
                  <c:v>0.999366734959955</c:v>
                </c:pt>
                <c:pt idx="14">
                  <c:v>0.999627491152915</c:v>
                </c:pt>
                <c:pt idx="15">
                  <c:v>0.999850996461166</c:v>
                </c:pt>
                <c:pt idx="16">
                  <c:v>0.999888247345875</c:v>
                </c:pt>
                <c:pt idx="17">
                  <c:v>0.999962749115292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fam_dur_med!$Q$9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579d1c"/>
            </a:solidFill>
            <a:ln w="18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fam_dur_med!$M$10:$M$29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21</c:v>
                </c:pt>
              </c:numCache>
            </c:numRef>
          </c:xVal>
          <c:yVal>
            <c:numRef>
              <c:f>fam_dur_med!$Q$10:$Q$29</c:f>
              <c:numCache>
                <c:formatCode>General</c:formatCode>
                <c:ptCount val="20"/>
                <c:pt idx="0">
                  <c:v>0.143931291524874</c:v>
                </c:pt>
                <c:pt idx="1">
                  <c:v>0.35786744449846</c:v>
                </c:pt>
                <c:pt idx="2">
                  <c:v>0.632442067736185</c:v>
                </c:pt>
                <c:pt idx="3">
                  <c:v>0.785577702155242</c:v>
                </c:pt>
                <c:pt idx="4">
                  <c:v>0.888510776211311</c:v>
                </c:pt>
                <c:pt idx="5">
                  <c:v>0.935310322476098</c:v>
                </c:pt>
                <c:pt idx="6">
                  <c:v>0.967784799870361</c:v>
                </c:pt>
                <c:pt idx="7">
                  <c:v>0.980003240965808</c:v>
                </c:pt>
                <c:pt idx="8">
                  <c:v>0.99024469291849</c:v>
                </c:pt>
                <c:pt idx="9">
                  <c:v>0.994555177442878</c:v>
                </c:pt>
                <c:pt idx="10">
                  <c:v>0.997180359747205</c:v>
                </c:pt>
                <c:pt idx="11">
                  <c:v>0.998379517096095</c:v>
                </c:pt>
                <c:pt idx="12">
                  <c:v>0.999351806838438</c:v>
                </c:pt>
                <c:pt idx="13">
                  <c:v>0.999643493761141</c:v>
                </c:pt>
                <c:pt idx="14">
                  <c:v>0.999902771025766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axId val="15463676"/>
        <c:axId val="60976592"/>
      </c:scatterChart>
      <c:valAx>
        <c:axId val="15463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Duração média de viagens da família [*15min]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60976592"/>
        <c:crossesAt val="0"/>
      </c:valAx>
      <c:valAx>
        <c:axId val="6097659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Porcentagem acumulada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1546367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2444329363024"/>
          <c:y val="0.0429783433802188"/>
          <c:w val="0.699572760227861"/>
          <c:h val="0.813127930341594"/>
        </c:manualLayout>
      </c:layout>
      <c:scatterChart>
        <c:scatterStyle val="line"/>
        <c:varyColors val="0"/>
        <c:ser>
          <c:idx val="0"/>
          <c:order val="0"/>
          <c:tx>
            <c:strRef>
              <c:f>fam_dur_tot!$B$9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rgbClr val="004586"/>
            </a:solidFill>
            <a:ln w="18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fam_dur_tot!$A$11:$A$45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35</c:v>
                </c:pt>
                <c:pt idx="33">
                  <c:v>45</c:v>
                </c:pt>
                <c:pt idx="34">
                  <c:v>51</c:v>
                </c:pt>
              </c:numCache>
            </c:numRef>
          </c:xVal>
          <c:yVal>
            <c:numRef>
              <c:f>fam_dur_tot!$B$11:$B$45</c:f>
              <c:numCache>
                <c:formatCode>General</c:formatCode>
                <c:ptCount val="35"/>
                <c:pt idx="0">
                  <c:v>3679</c:v>
                </c:pt>
                <c:pt idx="1">
                  <c:v>4713</c:v>
                </c:pt>
                <c:pt idx="2">
                  <c:v>3281</c:v>
                </c:pt>
                <c:pt idx="3">
                  <c:v>3308</c:v>
                </c:pt>
                <c:pt idx="4">
                  <c:v>2063</c:v>
                </c:pt>
                <c:pt idx="5">
                  <c:v>1827</c:v>
                </c:pt>
                <c:pt idx="6">
                  <c:v>1132</c:v>
                </c:pt>
                <c:pt idx="7">
                  <c:v>915</c:v>
                </c:pt>
                <c:pt idx="8">
                  <c:v>564</c:v>
                </c:pt>
                <c:pt idx="9">
                  <c:v>467</c:v>
                </c:pt>
                <c:pt idx="10">
                  <c:v>248</c:v>
                </c:pt>
                <c:pt idx="11">
                  <c:v>275</c:v>
                </c:pt>
                <c:pt idx="12">
                  <c:v>158</c:v>
                </c:pt>
                <c:pt idx="13">
                  <c:v>126</c:v>
                </c:pt>
                <c:pt idx="14">
                  <c:v>71</c:v>
                </c:pt>
                <c:pt idx="15">
                  <c:v>69</c:v>
                </c:pt>
                <c:pt idx="16">
                  <c:v>39</c:v>
                </c:pt>
                <c:pt idx="17">
                  <c:v>31</c:v>
                </c:pt>
                <c:pt idx="18">
                  <c:v>17</c:v>
                </c:pt>
                <c:pt idx="19">
                  <c:v>17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fam_dur_tot!$C$9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rgbClr val="ff420e"/>
            </a:solidFill>
            <a:ln w="18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fam_dur_tot!$A$11:$A$45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35</c:v>
                </c:pt>
                <c:pt idx="33">
                  <c:v>45</c:v>
                </c:pt>
                <c:pt idx="34">
                  <c:v>51</c:v>
                </c:pt>
              </c:numCache>
            </c:numRef>
          </c:xVal>
          <c:yVal>
            <c:numRef>
              <c:f>fam_dur_tot!$C$11:$C$45</c:f>
              <c:numCache>
                <c:formatCode>General</c:formatCode>
                <c:ptCount val="35"/>
                <c:pt idx="0">
                  <c:v>4007</c:v>
                </c:pt>
                <c:pt idx="1">
                  <c:v>5218</c:v>
                </c:pt>
                <c:pt idx="2">
                  <c:v>3749</c:v>
                </c:pt>
                <c:pt idx="3">
                  <c:v>3677</c:v>
                </c:pt>
                <c:pt idx="4">
                  <c:v>2233</c:v>
                </c:pt>
                <c:pt idx="5">
                  <c:v>1948</c:v>
                </c:pt>
                <c:pt idx="6">
                  <c:v>1172</c:v>
                </c:pt>
                <c:pt idx="7">
                  <c:v>869</c:v>
                </c:pt>
                <c:pt idx="8">
                  <c:v>553</c:v>
                </c:pt>
                <c:pt idx="9">
                  <c:v>445</c:v>
                </c:pt>
                <c:pt idx="10">
                  <c:v>248</c:v>
                </c:pt>
                <c:pt idx="11">
                  <c:v>217</c:v>
                </c:pt>
                <c:pt idx="12">
                  <c:v>120</c:v>
                </c:pt>
                <c:pt idx="13">
                  <c:v>91</c:v>
                </c:pt>
                <c:pt idx="14">
                  <c:v>73</c:v>
                </c:pt>
                <c:pt idx="15">
                  <c:v>38</c:v>
                </c:pt>
                <c:pt idx="16">
                  <c:v>31</c:v>
                </c:pt>
                <c:pt idx="17">
                  <c:v>19</c:v>
                </c:pt>
                <c:pt idx="18">
                  <c:v>10</c:v>
                </c:pt>
                <c:pt idx="19">
                  <c:v>10</c:v>
                </c:pt>
                <c:pt idx="20">
                  <c:v>6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fam_dur_tot!$D$9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d320"/>
            </a:solidFill>
            <a:ln w="18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fam_dur_tot!$A$11:$A$45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35</c:v>
                </c:pt>
                <c:pt idx="33">
                  <c:v>45</c:v>
                </c:pt>
                <c:pt idx="34">
                  <c:v>51</c:v>
                </c:pt>
              </c:numCache>
            </c:numRef>
          </c:xVal>
          <c:yVal>
            <c:numRef>
              <c:f>fam_dur_tot!$D$11:$D$45</c:f>
              <c:numCache>
                <c:formatCode>General</c:formatCode>
                <c:ptCount val="35"/>
                <c:pt idx="0">
                  <c:v>3801</c:v>
                </c:pt>
                <c:pt idx="1">
                  <c:v>4588</c:v>
                </c:pt>
                <c:pt idx="2">
                  <c:v>3426</c:v>
                </c:pt>
                <c:pt idx="3">
                  <c:v>3460</c:v>
                </c:pt>
                <c:pt idx="4">
                  <c:v>2020</c:v>
                </c:pt>
                <c:pt idx="5">
                  <c:v>1792</c:v>
                </c:pt>
                <c:pt idx="6">
                  <c:v>1051</c:v>
                </c:pt>
                <c:pt idx="7">
                  <c:v>890</c:v>
                </c:pt>
                <c:pt idx="8">
                  <c:v>446</c:v>
                </c:pt>
                <c:pt idx="9">
                  <c:v>407</c:v>
                </c:pt>
                <c:pt idx="10">
                  <c:v>219</c:v>
                </c:pt>
                <c:pt idx="11">
                  <c:v>182</c:v>
                </c:pt>
                <c:pt idx="12">
                  <c:v>112</c:v>
                </c:pt>
                <c:pt idx="13">
                  <c:v>69</c:v>
                </c:pt>
                <c:pt idx="14">
                  <c:v>47</c:v>
                </c:pt>
                <c:pt idx="15">
                  <c:v>43</c:v>
                </c:pt>
                <c:pt idx="16">
                  <c:v>30</c:v>
                </c:pt>
                <c:pt idx="17">
                  <c:v>20</c:v>
                </c:pt>
                <c:pt idx="18">
                  <c:v>13</c:v>
                </c:pt>
                <c:pt idx="19">
                  <c:v>3</c:v>
                </c:pt>
                <c:pt idx="20">
                  <c:v>8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fam_dur_tot!$E$9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579d1c"/>
            </a:solidFill>
            <a:ln w="18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fam_dur_tot!$A$11:$A$45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35</c:v>
                </c:pt>
                <c:pt idx="33">
                  <c:v>45</c:v>
                </c:pt>
                <c:pt idx="34">
                  <c:v>51</c:v>
                </c:pt>
              </c:numCache>
            </c:numRef>
          </c:xVal>
          <c:yVal>
            <c:numRef>
              <c:f>fam_dur_tot!$E$11:$E$45</c:f>
              <c:numCache>
                <c:formatCode>General</c:formatCode>
                <c:ptCount val="35"/>
                <c:pt idx="0">
                  <c:v>4380</c:v>
                </c:pt>
                <c:pt idx="1">
                  <c:v>5406</c:v>
                </c:pt>
                <c:pt idx="2">
                  <c:v>3719</c:v>
                </c:pt>
                <c:pt idx="3">
                  <c:v>3830</c:v>
                </c:pt>
                <c:pt idx="4">
                  <c:v>2265</c:v>
                </c:pt>
                <c:pt idx="5">
                  <c:v>2027</c:v>
                </c:pt>
                <c:pt idx="6">
                  <c:v>1182</c:v>
                </c:pt>
                <c:pt idx="7">
                  <c:v>1002</c:v>
                </c:pt>
                <c:pt idx="8">
                  <c:v>616</c:v>
                </c:pt>
                <c:pt idx="9">
                  <c:v>456</c:v>
                </c:pt>
                <c:pt idx="10">
                  <c:v>239</c:v>
                </c:pt>
                <c:pt idx="11">
                  <c:v>200</c:v>
                </c:pt>
                <c:pt idx="12">
                  <c:v>98</c:v>
                </c:pt>
                <c:pt idx="13">
                  <c:v>68</c:v>
                </c:pt>
                <c:pt idx="14">
                  <c:v>45</c:v>
                </c:pt>
                <c:pt idx="15">
                  <c:v>23</c:v>
                </c:pt>
                <c:pt idx="16">
                  <c:v>22</c:v>
                </c:pt>
                <c:pt idx="17">
                  <c:v>14</c:v>
                </c:pt>
                <c:pt idx="18">
                  <c:v>16</c:v>
                </c:pt>
                <c:pt idx="19">
                  <c:v>7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</c:numCache>
            </c:numRef>
          </c:yVal>
          <c:smooth val="1"/>
        </c:ser>
        <c:axId val="62618177"/>
        <c:axId val="3029367"/>
      </c:scatterChart>
      <c:valAx>
        <c:axId val="62618177"/>
        <c:scaling>
          <c:orientation val="minMax"/>
          <c:max val="55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Duração total de viagens da família [h]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3029367"/>
        <c:crossesAt val="0"/>
        <c:majorUnit val="5"/>
        <c:minorUnit val="1"/>
      </c:valAx>
      <c:valAx>
        <c:axId val="302936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Freq. Absulta (nº de famílias)</a:t>
                </a:r>
              </a:p>
            </c:rich>
          </c:tx>
          <c:layout>
            <c:manualLayout>
              <c:xMode val="edge"/>
              <c:yMode val="edge"/>
              <c:x val="0.00938632832729156"/>
              <c:y val="0.6671131949095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6261817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1643717155591"/>
          <c:y val="0.0429783433802188"/>
          <c:w val="0.69852990088472"/>
          <c:h val="0.797611073900424"/>
        </c:manualLayout>
      </c:layout>
      <c:scatterChart>
        <c:scatterStyle val="line"/>
        <c:varyColors val="0"/>
        <c:ser>
          <c:idx val="0"/>
          <c:order val="0"/>
          <c:tx>
            <c:strRef>
              <c:f>fam_dur_tot!$N$9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rgbClr val="004586"/>
            </a:solidFill>
            <a:ln w="18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fam_dur_tot!$M$10:$M$45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35</c:v>
                </c:pt>
                <c:pt idx="34">
                  <c:v>45</c:v>
                </c:pt>
                <c:pt idx="35">
                  <c:v>51</c:v>
                </c:pt>
              </c:numCache>
            </c:numRef>
          </c:xVal>
          <c:yVal>
            <c:numRef>
              <c:f>fam_dur_tot!$N$10:$N$45</c:f>
              <c:numCache>
                <c:formatCode>General</c:formatCode>
                <c:ptCount val="36"/>
                <c:pt idx="0">
                  <c:v>0.119470887334174</c:v>
                </c:pt>
                <c:pt idx="1">
                  <c:v>0.260121573574951</c:v>
                </c:pt>
                <c:pt idx="2">
                  <c:v>0.44030278701686</c:v>
                </c:pt>
                <c:pt idx="3">
                  <c:v>0.565737661046756</c:v>
                </c:pt>
                <c:pt idx="4">
                  <c:v>0.69220476354322</c:v>
                </c:pt>
                <c:pt idx="5">
                  <c:v>0.771074664525748</c:v>
                </c:pt>
                <c:pt idx="6">
                  <c:v>0.8409221240968</c:v>
                </c:pt>
                <c:pt idx="7">
                  <c:v>0.884199258324732</c:v>
                </c:pt>
                <c:pt idx="8">
                  <c:v>0.919180334136178</c:v>
                </c:pt>
                <c:pt idx="9">
                  <c:v>0.940742439882249</c:v>
                </c:pt>
                <c:pt idx="10">
                  <c:v>0.958596169285469</c:v>
                </c:pt>
                <c:pt idx="11">
                  <c:v>0.968077378904309</c:v>
                </c:pt>
                <c:pt idx="12">
                  <c:v>0.978590816989716</c:v>
                </c:pt>
                <c:pt idx="13">
                  <c:v>0.984631265053332</c:v>
                </c:pt>
                <c:pt idx="14">
                  <c:v>0.989448331230646</c:v>
                </c:pt>
                <c:pt idx="15">
                  <c:v>0.992162709790878</c:v>
                </c:pt>
                <c:pt idx="16">
                  <c:v>0.994800626983217</c:v>
                </c:pt>
                <c:pt idx="17">
                  <c:v>0.996291623657147</c:v>
                </c:pt>
                <c:pt idx="18">
                  <c:v>0.997476774859502</c:v>
                </c:pt>
                <c:pt idx="19">
                  <c:v>0.9981266964866</c:v>
                </c:pt>
                <c:pt idx="20">
                  <c:v>0.998776618113698</c:v>
                </c:pt>
                <c:pt idx="21">
                  <c:v>0.999082463585273</c:v>
                </c:pt>
                <c:pt idx="22">
                  <c:v>0.999273617005008</c:v>
                </c:pt>
                <c:pt idx="23">
                  <c:v>0.999426539740796</c:v>
                </c:pt>
                <c:pt idx="24">
                  <c:v>0.999617693160531</c:v>
                </c:pt>
                <c:pt idx="25">
                  <c:v>0.999655923844477</c:v>
                </c:pt>
                <c:pt idx="26">
                  <c:v>0.999732385212371</c:v>
                </c:pt>
                <c:pt idx="27">
                  <c:v>0.999732385212371</c:v>
                </c:pt>
                <c:pt idx="28">
                  <c:v>0.999847077264212</c:v>
                </c:pt>
                <c:pt idx="29">
                  <c:v>0.999885307948159</c:v>
                </c:pt>
                <c:pt idx="30">
                  <c:v>0.999923538632106</c:v>
                </c:pt>
                <c:pt idx="31">
                  <c:v>0.999961769316053</c:v>
                </c:pt>
                <c:pt idx="32">
                  <c:v>0.999961769316053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fam_dur_tot!$O$9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rgbClr val="ff420e"/>
            </a:solidFill>
            <a:ln w="18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fam_dur_tot!$M$10:$M$45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35</c:v>
                </c:pt>
                <c:pt idx="34">
                  <c:v>45</c:v>
                </c:pt>
                <c:pt idx="35">
                  <c:v>51</c:v>
                </c:pt>
              </c:numCache>
            </c:numRef>
          </c:xVal>
          <c:yVal>
            <c:numRef>
              <c:f>fam_dur_tot!$O$10:$O$45</c:f>
              <c:numCache>
                <c:formatCode>General</c:formatCode>
                <c:ptCount val="36"/>
                <c:pt idx="0">
                  <c:v>0.122762873445086</c:v>
                </c:pt>
                <c:pt idx="1">
                  <c:v>0.264769465216004</c:v>
                </c:pt>
                <c:pt idx="2">
                  <c:v>0.449693447212673</c:v>
                </c:pt>
                <c:pt idx="3">
                  <c:v>0.582556614806677</c:v>
                </c:pt>
                <c:pt idx="4">
                  <c:v>0.712868129142007</c:v>
                </c:pt>
                <c:pt idx="5">
                  <c:v>0.792004819789489</c:v>
                </c:pt>
                <c:pt idx="6">
                  <c:v>0.861041216288053</c:v>
                </c:pt>
                <c:pt idx="7">
                  <c:v>0.902576460998689</c:v>
                </c:pt>
                <c:pt idx="8">
                  <c:v>0.933373498245738</c:v>
                </c:pt>
                <c:pt idx="9">
                  <c:v>0.952971612857497</c:v>
                </c:pt>
                <c:pt idx="10">
                  <c:v>0.968742247581245</c:v>
                </c:pt>
                <c:pt idx="11">
                  <c:v>0.977531275472233</c:v>
                </c:pt>
                <c:pt idx="12">
                  <c:v>0.985221674876847</c:v>
                </c:pt>
                <c:pt idx="13">
                  <c:v>0.98947443030797</c:v>
                </c:pt>
                <c:pt idx="14">
                  <c:v>0.992699436509905</c:v>
                </c:pt>
                <c:pt idx="15">
                  <c:v>0.995286529397172</c:v>
                </c:pt>
                <c:pt idx="16">
                  <c:v>0.996633235283694</c:v>
                </c:pt>
                <c:pt idx="17">
                  <c:v>0.997731863770068</c:v>
                </c:pt>
                <c:pt idx="18">
                  <c:v>0.998405216713329</c:v>
                </c:pt>
                <c:pt idx="19">
                  <c:v>0.998759612999256</c:v>
                </c:pt>
                <c:pt idx="20">
                  <c:v>0.999114009285183</c:v>
                </c:pt>
                <c:pt idx="21">
                  <c:v>0.999326647056739</c:v>
                </c:pt>
                <c:pt idx="22">
                  <c:v>0.999539284828295</c:v>
                </c:pt>
                <c:pt idx="23">
                  <c:v>0.99961016408548</c:v>
                </c:pt>
                <c:pt idx="24">
                  <c:v>0.999645603714073</c:v>
                </c:pt>
                <c:pt idx="25">
                  <c:v>0.999751922599851</c:v>
                </c:pt>
                <c:pt idx="26">
                  <c:v>0.999787362228444</c:v>
                </c:pt>
                <c:pt idx="27">
                  <c:v>0.999858241485629</c:v>
                </c:pt>
                <c:pt idx="28">
                  <c:v>0.999893681114222</c:v>
                </c:pt>
                <c:pt idx="29">
                  <c:v>0.999893681114222</c:v>
                </c:pt>
                <c:pt idx="30">
                  <c:v>0.999929120742814</c:v>
                </c:pt>
                <c:pt idx="31">
                  <c:v>0.999929120742814</c:v>
                </c:pt>
                <c:pt idx="32">
                  <c:v>0.999964560371407</c:v>
                </c:pt>
                <c:pt idx="33">
                  <c:v>0.999964560371407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fam_dur_tot!$P$9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d320"/>
            </a:solidFill>
            <a:ln w="18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fam_dur_tot!$M$10:$M$45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35</c:v>
                </c:pt>
                <c:pt idx="34">
                  <c:v>45</c:v>
                </c:pt>
                <c:pt idx="35">
                  <c:v>51</c:v>
                </c:pt>
              </c:numCache>
            </c:numRef>
          </c:xVal>
          <c:yVal>
            <c:numRef>
              <c:f>fam_dur_tot!$P$10:$P$45</c:f>
              <c:numCache>
                <c:formatCode>General</c:formatCode>
                <c:ptCount val="36"/>
                <c:pt idx="0">
                  <c:v>0.156900726392252</c:v>
                </c:pt>
                <c:pt idx="1">
                  <c:v>0.298491339169305</c:v>
                </c:pt>
                <c:pt idx="2">
                  <c:v>0.469398398211957</c:v>
                </c:pt>
                <c:pt idx="3">
                  <c:v>0.597019929223319</c:v>
                </c:pt>
                <c:pt idx="4">
                  <c:v>0.72590799031477</c:v>
                </c:pt>
                <c:pt idx="5">
                  <c:v>0.801154777425964</c:v>
                </c:pt>
                <c:pt idx="6">
                  <c:v>0.867908362823617</c:v>
                </c:pt>
                <c:pt idx="7">
                  <c:v>0.907059042652263</c:v>
                </c:pt>
                <c:pt idx="8">
                  <c:v>0.940212330042839</c:v>
                </c:pt>
                <c:pt idx="9">
                  <c:v>0.956826224622835</c:v>
                </c:pt>
                <c:pt idx="10">
                  <c:v>0.971987334699199</c:v>
                </c:pt>
                <c:pt idx="11">
                  <c:v>0.980145278450363</c:v>
                </c:pt>
                <c:pt idx="12">
                  <c:v>0.986924939467312</c:v>
                </c:pt>
                <c:pt idx="13">
                  <c:v>0.991097038554666</c:v>
                </c:pt>
                <c:pt idx="14">
                  <c:v>0.993667349599553</c:v>
                </c:pt>
                <c:pt idx="15">
                  <c:v>0.995418141180853</c:v>
                </c:pt>
                <c:pt idx="16">
                  <c:v>0.997019929223319</c:v>
                </c:pt>
                <c:pt idx="17">
                  <c:v>0.998137455764575</c:v>
                </c:pt>
                <c:pt idx="18">
                  <c:v>0.998882473458745</c:v>
                </c:pt>
                <c:pt idx="19">
                  <c:v>0.999366734959955</c:v>
                </c:pt>
                <c:pt idx="20">
                  <c:v>0.999478487614081</c:v>
                </c:pt>
                <c:pt idx="21">
                  <c:v>0.999776494691749</c:v>
                </c:pt>
                <c:pt idx="22">
                  <c:v>0.999813745576458</c:v>
                </c:pt>
                <c:pt idx="23">
                  <c:v>0.999925498230583</c:v>
                </c:pt>
                <c:pt idx="24">
                  <c:v>0.999962749115292</c:v>
                </c:pt>
                <c:pt idx="25">
                  <c:v>0.999962749115292</c:v>
                </c:pt>
                <c:pt idx="26">
                  <c:v>0.999962749115292</c:v>
                </c:pt>
                <c:pt idx="27">
                  <c:v>0.999962749115292</c:v>
                </c:pt>
                <c:pt idx="28">
                  <c:v>0.999962749115292</c:v>
                </c:pt>
                <c:pt idx="29">
                  <c:v>0.999962749115292</c:v>
                </c:pt>
                <c:pt idx="30">
                  <c:v>0.999962749115292</c:v>
                </c:pt>
                <c:pt idx="31">
                  <c:v>0.999962749115292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fam_dur_tot!$Q$9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579d1c"/>
            </a:solidFill>
            <a:ln w="18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fam_dur_tot!$M$10:$M$45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35</c:v>
                </c:pt>
                <c:pt idx="34">
                  <c:v>45</c:v>
                </c:pt>
                <c:pt idx="35">
                  <c:v>51</c:v>
                </c:pt>
              </c:numCache>
            </c:numRef>
          </c:xVal>
          <c:yVal>
            <c:numRef>
              <c:f>fam_dur_tot!$Q$10:$Q$45</c:f>
              <c:numCache>
                <c:formatCode>General</c:formatCode>
                <c:ptCount val="36"/>
                <c:pt idx="0">
                  <c:v>0.169275644141954</c:v>
                </c:pt>
                <c:pt idx="1">
                  <c:v>0.311229946524064</c:v>
                </c:pt>
                <c:pt idx="2">
                  <c:v>0.486436558094312</c:v>
                </c:pt>
                <c:pt idx="3">
                  <c:v>0.606968076486793</c:v>
                </c:pt>
                <c:pt idx="4">
                  <c:v>0.731097066925944</c:v>
                </c:pt>
                <c:pt idx="5">
                  <c:v>0.804504942472857</c:v>
                </c:pt>
                <c:pt idx="6">
                  <c:v>0.87019931939718</c:v>
                </c:pt>
                <c:pt idx="7">
                  <c:v>0.908507535245503</c:v>
                </c:pt>
                <c:pt idx="8">
                  <c:v>0.940982012639767</c:v>
                </c:pt>
                <c:pt idx="9">
                  <c:v>0.960946362015881</c:v>
                </c:pt>
                <c:pt idx="10">
                  <c:v>0.975725166099498</c:v>
                </c:pt>
                <c:pt idx="11">
                  <c:v>0.983471074380165</c:v>
                </c:pt>
                <c:pt idx="12">
                  <c:v>0.989953005995787</c:v>
                </c:pt>
                <c:pt idx="13">
                  <c:v>0.993129152487441</c:v>
                </c:pt>
                <c:pt idx="14">
                  <c:v>0.995333009236753</c:v>
                </c:pt>
                <c:pt idx="15">
                  <c:v>0.996791443850267</c:v>
                </c:pt>
                <c:pt idx="16">
                  <c:v>0.997536865986064</c:v>
                </c:pt>
                <c:pt idx="17">
                  <c:v>0.998249878463782</c:v>
                </c:pt>
                <c:pt idx="18">
                  <c:v>0.998703613676876</c:v>
                </c:pt>
                <c:pt idx="19">
                  <c:v>0.999222168206126</c:v>
                </c:pt>
                <c:pt idx="20">
                  <c:v>0.999449035812672</c:v>
                </c:pt>
                <c:pt idx="21">
                  <c:v>0.999546264786907</c:v>
                </c:pt>
                <c:pt idx="22">
                  <c:v>0.999708313077297</c:v>
                </c:pt>
                <c:pt idx="23">
                  <c:v>0.99983795170961</c:v>
                </c:pt>
                <c:pt idx="24">
                  <c:v>0.999870361367688</c:v>
                </c:pt>
                <c:pt idx="25">
                  <c:v>0.999902771025766</c:v>
                </c:pt>
                <c:pt idx="26">
                  <c:v>0.999935180683844</c:v>
                </c:pt>
                <c:pt idx="27">
                  <c:v>0.999935180683844</c:v>
                </c:pt>
                <c:pt idx="28">
                  <c:v>0.999935180683844</c:v>
                </c:pt>
                <c:pt idx="29">
                  <c:v>0.999967590341922</c:v>
                </c:pt>
                <c:pt idx="30">
                  <c:v>0.999967590341922</c:v>
                </c:pt>
                <c:pt idx="31">
                  <c:v>0.999967590341922</c:v>
                </c:pt>
                <c:pt idx="32">
                  <c:v>0.999967590341922</c:v>
                </c:pt>
                <c:pt idx="33">
                  <c:v>0.999967590341922</c:v>
                </c:pt>
                <c:pt idx="34">
                  <c:v>0.999967590341922</c:v>
                </c:pt>
                <c:pt idx="35">
                  <c:v>1</c:v>
                </c:pt>
              </c:numCache>
            </c:numRef>
          </c:yVal>
          <c:smooth val="1"/>
        </c:ser>
        <c:axId val="26046704"/>
        <c:axId val="6418915"/>
      </c:scatterChart>
      <c:valAx>
        <c:axId val="26046704"/>
        <c:scaling>
          <c:orientation val="minMax"/>
          <c:max val="55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Duração total de viagens da família [h]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6418915"/>
        <c:crossesAt val="0"/>
        <c:majorUnit val="5"/>
        <c:minorUnit val="1"/>
      </c:valAx>
      <c:valAx>
        <c:axId val="64189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Porcentagem acumulada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2604670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0282829590318"/>
          <c:y val="0.0429831416769008"/>
          <c:w val="0.701443272280111"/>
          <c:h val="0.805403594953667"/>
        </c:manualLayout>
      </c:layout>
      <c:scatterChart>
        <c:scatterStyle val="line"/>
        <c:varyColors val="0"/>
        <c:ser>
          <c:idx val="0"/>
          <c:order val="0"/>
          <c:tx>
            <c:strRef>
              <c:f>fam_dist_med!$B$9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rgbClr val="004586"/>
            </a:solidFill>
            <a:ln w="18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fam_dist_med!$A$10:$A$79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66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80</c:v>
                </c:pt>
              </c:numCache>
            </c:numRef>
          </c:xVal>
          <c:yVal>
            <c:numRef>
              <c:f>fam_dist_med!$B$10:$B$79</c:f>
              <c:numCache>
                <c:formatCode>General</c:formatCode>
                <c:ptCount val="70"/>
                <c:pt idx="0">
                  <c:v>203</c:v>
                </c:pt>
                <c:pt idx="1">
                  <c:v>2050</c:v>
                </c:pt>
                <c:pt idx="2">
                  <c:v>3012</c:v>
                </c:pt>
                <c:pt idx="3">
                  <c:v>3101</c:v>
                </c:pt>
                <c:pt idx="4">
                  <c:v>2673</c:v>
                </c:pt>
                <c:pt idx="5">
                  <c:v>2233</c:v>
                </c:pt>
                <c:pt idx="6">
                  <c:v>1789</c:v>
                </c:pt>
                <c:pt idx="7">
                  <c:v>1318</c:v>
                </c:pt>
                <c:pt idx="8">
                  <c:v>1140</c:v>
                </c:pt>
                <c:pt idx="9">
                  <c:v>827</c:v>
                </c:pt>
                <c:pt idx="10">
                  <c:v>671</c:v>
                </c:pt>
                <c:pt idx="11">
                  <c:v>479</c:v>
                </c:pt>
                <c:pt idx="12">
                  <c:v>457</c:v>
                </c:pt>
                <c:pt idx="13">
                  <c:v>321</c:v>
                </c:pt>
                <c:pt idx="14">
                  <c:v>246</c:v>
                </c:pt>
                <c:pt idx="15">
                  <c:v>191</c:v>
                </c:pt>
                <c:pt idx="16">
                  <c:v>188</c:v>
                </c:pt>
                <c:pt idx="17">
                  <c:v>139</c:v>
                </c:pt>
                <c:pt idx="18">
                  <c:v>102</c:v>
                </c:pt>
                <c:pt idx="19">
                  <c:v>109</c:v>
                </c:pt>
                <c:pt idx="20">
                  <c:v>93</c:v>
                </c:pt>
                <c:pt idx="21">
                  <c:v>82</c:v>
                </c:pt>
                <c:pt idx="22">
                  <c:v>76</c:v>
                </c:pt>
                <c:pt idx="23">
                  <c:v>47</c:v>
                </c:pt>
                <c:pt idx="24">
                  <c:v>47</c:v>
                </c:pt>
                <c:pt idx="25">
                  <c:v>29</c:v>
                </c:pt>
                <c:pt idx="26">
                  <c:v>41</c:v>
                </c:pt>
                <c:pt idx="27">
                  <c:v>18</c:v>
                </c:pt>
                <c:pt idx="28">
                  <c:v>21</c:v>
                </c:pt>
                <c:pt idx="29">
                  <c:v>15</c:v>
                </c:pt>
                <c:pt idx="30">
                  <c:v>27</c:v>
                </c:pt>
                <c:pt idx="31">
                  <c:v>11</c:v>
                </c:pt>
                <c:pt idx="32">
                  <c:v>5</c:v>
                </c:pt>
                <c:pt idx="33">
                  <c:v>5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fam_dist_med!$C$9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rgbClr val="ff420e"/>
            </a:solidFill>
            <a:ln w="18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fam_dist_med!$A$10:$A$79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66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80</c:v>
                </c:pt>
              </c:numCache>
            </c:numRef>
          </c:xVal>
          <c:yVal>
            <c:numRef>
              <c:f>fam_dist_med!$C$10:$C$79</c:f>
              <c:numCache>
                <c:formatCode>General</c:formatCode>
                <c:ptCount val="70"/>
                <c:pt idx="0">
                  <c:v>296</c:v>
                </c:pt>
                <c:pt idx="1">
                  <c:v>2265</c:v>
                </c:pt>
                <c:pt idx="2">
                  <c:v>2862</c:v>
                </c:pt>
                <c:pt idx="3">
                  <c:v>2852</c:v>
                </c:pt>
                <c:pt idx="4">
                  <c:v>2548</c:v>
                </c:pt>
                <c:pt idx="5">
                  <c:v>2154</c:v>
                </c:pt>
                <c:pt idx="6">
                  <c:v>1763</c:v>
                </c:pt>
                <c:pt idx="7">
                  <c:v>1441</c:v>
                </c:pt>
                <c:pt idx="8">
                  <c:v>1117</c:v>
                </c:pt>
                <c:pt idx="9">
                  <c:v>934</c:v>
                </c:pt>
                <c:pt idx="10">
                  <c:v>753</c:v>
                </c:pt>
                <c:pt idx="11">
                  <c:v>590</c:v>
                </c:pt>
                <c:pt idx="12">
                  <c:v>489</c:v>
                </c:pt>
                <c:pt idx="13">
                  <c:v>366</c:v>
                </c:pt>
                <c:pt idx="14">
                  <c:v>327</c:v>
                </c:pt>
                <c:pt idx="15">
                  <c:v>232</c:v>
                </c:pt>
                <c:pt idx="16">
                  <c:v>225</c:v>
                </c:pt>
                <c:pt idx="17">
                  <c:v>165</c:v>
                </c:pt>
                <c:pt idx="18">
                  <c:v>163</c:v>
                </c:pt>
                <c:pt idx="19">
                  <c:v>136</c:v>
                </c:pt>
                <c:pt idx="20">
                  <c:v>131</c:v>
                </c:pt>
                <c:pt idx="21">
                  <c:v>103</c:v>
                </c:pt>
                <c:pt idx="22">
                  <c:v>62</c:v>
                </c:pt>
                <c:pt idx="23">
                  <c:v>66</c:v>
                </c:pt>
                <c:pt idx="24">
                  <c:v>60</c:v>
                </c:pt>
                <c:pt idx="25">
                  <c:v>56</c:v>
                </c:pt>
                <c:pt idx="26">
                  <c:v>34</c:v>
                </c:pt>
                <c:pt idx="27">
                  <c:v>39</c:v>
                </c:pt>
                <c:pt idx="28">
                  <c:v>32</c:v>
                </c:pt>
                <c:pt idx="29">
                  <c:v>30</c:v>
                </c:pt>
                <c:pt idx="30">
                  <c:v>18</c:v>
                </c:pt>
                <c:pt idx="31">
                  <c:v>22</c:v>
                </c:pt>
                <c:pt idx="32">
                  <c:v>12</c:v>
                </c:pt>
                <c:pt idx="33">
                  <c:v>16</c:v>
                </c:pt>
                <c:pt idx="34">
                  <c:v>13</c:v>
                </c:pt>
                <c:pt idx="35">
                  <c:v>11</c:v>
                </c:pt>
                <c:pt idx="36">
                  <c:v>5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fam_dist_med!$D$9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d320"/>
            </a:solidFill>
            <a:ln w="18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fam_dist_med!$A$10:$A$79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66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80</c:v>
                </c:pt>
              </c:numCache>
            </c:numRef>
          </c:xVal>
          <c:yVal>
            <c:numRef>
              <c:f>fam_dist_med!$D$10:$D$79</c:f>
              <c:numCache>
                <c:formatCode>General</c:formatCode>
                <c:ptCount val="70"/>
                <c:pt idx="0">
                  <c:v>396</c:v>
                </c:pt>
                <c:pt idx="1">
                  <c:v>2304</c:v>
                </c:pt>
                <c:pt idx="2">
                  <c:v>2444</c:v>
                </c:pt>
                <c:pt idx="3">
                  <c:v>2115</c:v>
                </c:pt>
                <c:pt idx="4">
                  <c:v>1846</c:v>
                </c:pt>
                <c:pt idx="5">
                  <c:v>1615</c:v>
                </c:pt>
                <c:pt idx="6">
                  <c:v>1332</c:v>
                </c:pt>
                <c:pt idx="7">
                  <c:v>1125</c:v>
                </c:pt>
                <c:pt idx="8">
                  <c:v>795</c:v>
                </c:pt>
                <c:pt idx="9">
                  <c:v>673</c:v>
                </c:pt>
                <c:pt idx="10">
                  <c:v>578</c:v>
                </c:pt>
                <c:pt idx="11">
                  <c:v>445</c:v>
                </c:pt>
                <c:pt idx="12">
                  <c:v>358</c:v>
                </c:pt>
                <c:pt idx="13">
                  <c:v>297</c:v>
                </c:pt>
                <c:pt idx="14">
                  <c:v>244</c:v>
                </c:pt>
                <c:pt idx="15">
                  <c:v>207</c:v>
                </c:pt>
                <c:pt idx="16">
                  <c:v>192</c:v>
                </c:pt>
                <c:pt idx="17">
                  <c:v>144</c:v>
                </c:pt>
                <c:pt idx="18">
                  <c:v>126</c:v>
                </c:pt>
                <c:pt idx="19">
                  <c:v>110</c:v>
                </c:pt>
                <c:pt idx="20">
                  <c:v>110</c:v>
                </c:pt>
                <c:pt idx="21">
                  <c:v>76</c:v>
                </c:pt>
                <c:pt idx="22">
                  <c:v>62</c:v>
                </c:pt>
                <c:pt idx="23">
                  <c:v>66</c:v>
                </c:pt>
                <c:pt idx="24">
                  <c:v>47</c:v>
                </c:pt>
                <c:pt idx="25">
                  <c:v>64</c:v>
                </c:pt>
                <c:pt idx="26">
                  <c:v>37</c:v>
                </c:pt>
                <c:pt idx="27">
                  <c:v>27</c:v>
                </c:pt>
                <c:pt idx="28">
                  <c:v>32</c:v>
                </c:pt>
                <c:pt idx="29">
                  <c:v>23</c:v>
                </c:pt>
                <c:pt idx="30">
                  <c:v>17</c:v>
                </c:pt>
                <c:pt idx="31">
                  <c:v>25</c:v>
                </c:pt>
                <c:pt idx="32">
                  <c:v>14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8</c:v>
                </c:pt>
                <c:pt idx="37">
                  <c:v>5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6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fam_dist_med!$E$9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579d1c"/>
            </a:solidFill>
            <a:ln w="18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fam_dist_med!$A$10:$A$79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66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80</c:v>
                </c:pt>
              </c:numCache>
            </c:numRef>
          </c:xVal>
          <c:yVal>
            <c:numRef>
              <c:f>fam_dist_med!$E$10:$E$79</c:f>
              <c:numCache>
                <c:formatCode>General</c:formatCode>
                <c:ptCount val="70"/>
                <c:pt idx="0">
                  <c:v>674</c:v>
                </c:pt>
                <c:pt idx="1">
                  <c:v>2888</c:v>
                </c:pt>
                <c:pt idx="2">
                  <c:v>3192</c:v>
                </c:pt>
                <c:pt idx="3">
                  <c:v>2967</c:v>
                </c:pt>
                <c:pt idx="4">
                  <c:v>2642</c:v>
                </c:pt>
                <c:pt idx="5">
                  <c:v>2255</c:v>
                </c:pt>
                <c:pt idx="6">
                  <c:v>1772</c:v>
                </c:pt>
                <c:pt idx="7">
                  <c:v>1546</c:v>
                </c:pt>
                <c:pt idx="8">
                  <c:v>1199</c:v>
                </c:pt>
                <c:pt idx="9">
                  <c:v>1016</c:v>
                </c:pt>
                <c:pt idx="10">
                  <c:v>805</c:v>
                </c:pt>
                <c:pt idx="11">
                  <c:v>643</c:v>
                </c:pt>
                <c:pt idx="12">
                  <c:v>517</c:v>
                </c:pt>
                <c:pt idx="13">
                  <c:v>420</c:v>
                </c:pt>
                <c:pt idx="14">
                  <c:v>360</c:v>
                </c:pt>
                <c:pt idx="15">
                  <c:v>289</c:v>
                </c:pt>
                <c:pt idx="16">
                  <c:v>262</c:v>
                </c:pt>
                <c:pt idx="17">
                  <c:v>189</c:v>
                </c:pt>
                <c:pt idx="18">
                  <c:v>151</c:v>
                </c:pt>
                <c:pt idx="19">
                  <c:v>154</c:v>
                </c:pt>
                <c:pt idx="20">
                  <c:v>129</c:v>
                </c:pt>
                <c:pt idx="21">
                  <c:v>110</c:v>
                </c:pt>
                <c:pt idx="22">
                  <c:v>77</c:v>
                </c:pt>
                <c:pt idx="23">
                  <c:v>61</c:v>
                </c:pt>
                <c:pt idx="24">
                  <c:v>61</c:v>
                </c:pt>
                <c:pt idx="25">
                  <c:v>63</c:v>
                </c:pt>
                <c:pt idx="26">
                  <c:v>51</c:v>
                </c:pt>
                <c:pt idx="27">
                  <c:v>36</c:v>
                </c:pt>
                <c:pt idx="28">
                  <c:v>34</c:v>
                </c:pt>
                <c:pt idx="29">
                  <c:v>34</c:v>
                </c:pt>
                <c:pt idx="30">
                  <c:v>27</c:v>
                </c:pt>
                <c:pt idx="31">
                  <c:v>30</c:v>
                </c:pt>
                <c:pt idx="32">
                  <c:v>10</c:v>
                </c:pt>
                <c:pt idx="33">
                  <c:v>16</c:v>
                </c:pt>
                <c:pt idx="34">
                  <c:v>15</c:v>
                </c:pt>
                <c:pt idx="35">
                  <c:v>11</c:v>
                </c:pt>
                <c:pt idx="36">
                  <c:v>7</c:v>
                </c:pt>
                <c:pt idx="37">
                  <c:v>12</c:v>
                </c:pt>
                <c:pt idx="38">
                  <c:v>8</c:v>
                </c:pt>
                <c:pt idx="39">
                  <c:v>4</c:v>
                </c:pt>
                <c:pt idx="40">
                  <c:v>7</c:v>
                </c:pt>
                <c:pt idx="41">
                  <c:v>7</c:v>
                </c:pt>
                <c:pt idx="42">
                  <c:v>11</c:v>
                </c:pt>
                <c:pt idx="43">
                  <c:v>7</c:v>
                </c:pt>
                <c:pt idx="44">
                  <c:v>1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1"/>
        </c:ser>
        <c:axId val="26287960"/>
        <c:axId val="94033912"/>
      </c:scatterChart>
      <c:valAx>
        <c:axId val="26287960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Distância Média da família [km]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94033912"/>
        <c:crossesAt val="0"/>
        <c:majorUnit val="5"/>
      </c:valAx>
      <c:valAx>
        <c:axId val="9403391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Freq. Absulta (nº de famílias)</a:t>
                </a:r>
              </a:p>
            </c:rich>
          </c:tx>
          <c:layout>
            <c:manualLayout>
              <c:xMode val="edge"/>
              <c:yMode val="edge"/>
              <c:x val="0.00757232541583069"/>
              <c:y val="0.64430054705816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2628796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62356986971761"/>
          <c:y val="0.0429831416769008"/>
          <c:w val="0.669135639177303"/>
          <c:h val="0.785977447806185"/>
        </c:manualLayout>
      </c:layout>
      <c:scatterChart>
        <c:scatterStyle val="line"/>
        <c:varyColors val="0"/>
        <c:ser>
          <c:idx val="0"/>
          <c:order val="0"/>
          <c:tx>
            <c:strRef>
              <c:f>fam_dist_med!$N$9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rgbClr val="004586"/>
            </a:solidFill>
            <a:ln w="18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fam_dist_med!$M$10:$M$79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66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80</c:v>
                </c:pt>
              </c:numCache>
            </c:numRef>
          </c:xVal>
          <c:yVal>
            <c:numRef>
              <c:f>fam_dist_med!$N$10:$N$79</c:f>
              <c:numCache>
                <c:formatCode>General</c:formatCode>
                <c:ptCount val="70"/>
                <c:pt idx="0">
                  <c:v>0.0093059503071422</c:v>
                </c:pt>
                <c:pt idx="1">
                  <c:v>0.103282295773357</c:v>
                </c:pt>
                <c:pt idx="2">
                  <c:v>0.241358760429082</c:v>
                </c:pt>
                <c:pt idx="3">
                  <c:v>0.383515173741634</c:v>
                </c:pt>
                <c:pt idx="4">
                  <c:v>0.506051159805629</c:v>
                </c:pt>
                <c:pt idx="5">
                  <c:v>0.608416613184194</c:v>
                </c:pt>
                <c:pt idx="6">
                  <c:v>0.690428165398368</c:v>
                </c:pt>
                <c:pt idx="7">
                  <c:v>0.750848079215183</c:v>
                </c:pt>
                <c:pt idx="8">
                  <c:v>0.803108095718346</c:v>
                </c:pt>
                <c:pt idx="9">
                  <c:v>0.841019528743009</c:v>
                </c:pt>
                <c:pt idx="10">
                  <c:v>0.871779591088292</c:v>
                </c:pt>
                <c:pt idx="11">
                  <c:v>0.893737966443569</c:v>
                </c:pt>
                <c:pt idx="12">
                  <c:v>0.914687815164573</c:v>
                </c:pt>
                <c:pt idx="13">
                  <c:v>0.92940313560099</c:v>
                </c:pt>
                <c:pt idx="14">
                  <c:v>0.940680297056936</c:v>
                </c:pt>
                <c:pt idx="15">
                  <c:v>0.949436141927203</c:v>
                </c:pt>
                <c:pt idx="16">
                  <c:v>0.958054460438251</c:v>
                </c:pt>
                <c:pt idx="17">
                  <c:v>0.964426515082058</c:v>
                </c:pt>
                <c:pt idx="18">
                  <c:v>0.969102411295498</c:v>
                </c:pt>
                <c:pt idx="19">
                  <c:v>0.974099202347117</c:v>
                </c:pt>
                <c:pt idx="20">
                  <c:v>0.978362519482901</c:v>
                </c:pt>
                <c:pt idx="21">
                  <c:v>0.98212157330155</c:v>
                </c:pt>
                <c:pt idx="22">
                  <c:v>0.98560557440176</c:v>
                </c:pt>
                <c:pt idx="23">
                  <c:v>0.987760154029523</c:v>
                </c:pt>
                <c:pt idx="24">
                  <c:v>0.989914733657285</c:v>
                </c:pt>
                <c:pt idx="25">
                  <c:v>0.991244155129733</c:v>
                </c:pt>
                <c:pt idx="26">
                  <c:v>0.993123682039058</c:v>
                </c:pt>
                <c:pt idx="27">
                  <c:v>0.993948840194371</c:v>
                </c:pt>
                <c:pt idx="28">
                  <c:v>0.994911524708903</c:v>
                </c:pt>
                <c:pt idx="29">
                  <c:v>0.995599156504997</c:v>
                </c:pt>
                <c:pt idx="30">
                  <c:v>0.996836893737967</c:v>
                </c:pt>
                <c:pt idx="31">
                  <c:v>0.997341157055102</c:v>
                </c:pt>
                <c:pt idx="32">
                  <c:v>0.9975703676538</c:v>
                </c:pt>
                <c:pt idx="33">
                  <c:v>0.997799578252499</c:v>
                </c:pt>
                <c:pt idx="34">
                  <c:v>0.998166315210415</c:v>
                </c:pt>
                <c:pt idx="35">
                  <c:v>0.998395525809113</c:v>
                </c:pt>
                <c:pt idx="36">
                  <c:v>0.998670578527551</c:v>
                </c:pt>
                <c:pt idx="37">
                  <c:v>0.99885394700651</c:v>
                </c:pt>
                <c:pt idx="38">
                  <c:v>0.999037315485468</c:v>
                </c:pt>
                <c:pt idx="39">
                  <c:v>0.999174841844687</c:v>
                </c:pt>
                <c:pt idx="40">
                  <c:v>0.999220683964427</c:v>
                </c:pt>
                <c:pt idx="41">
                  <c:v>0.999312368203906</c:v>
                </c:pt>
                <c:pt idx="42">
                  <c:v>0.999449894563125</c:v>
                </c:pt>
                <c:pt idx="43">
                  <c:v>0.999449894563125</c:v>
                </c:pt>
                <c:pt idx="44">
                  <c:v>0.999587420922344</c:v>
                </c:pt>
                <c:pt idx="45">
                  <c:v>0.999633263042083</c:v>
                </c:pt>
                <c:pt idx="46">
                  <c:v>0.999679105161823</c:v>
                </c:pt>
                <c:pt idx="47">
                  <c:v>0.999724947281562</c:v>
                </c:pt>
                <c:pt idx="48">
                  <c:v>0.999724947281562</c:v>
                </c:pt>
                <c:pt idx="49">
                  <c:v>0.999770789401302</c:v>
                </c:pt>
                <c:pt idx="50">
                  <c:v>0.999816631521041</c:v>
                </c:pt>
                <c:pt idx="51">
                  <c:v>0.999862473640781</c:v>
                </c:pt>
                <c:pt idx="52">
                  <c:v>0.999862473640781</c:v>
                </c:pt>
                <c:pt idx="53">
                  <c:v>0.999862473640781</c:v>
                </c:pt>
                <c:pt idx="54">
                  <c:v>0.999862473640781</c:v>
                </c:pt>
                <c:pt idx="55">
                  <c:v>0.99990831576052</c:v>
                </c:pt>
                <c:pt idx="56">
                  <c:v>0.99990831576052</c:v>
                </c:pt>
                <c:pt idx="57">
                  <c:v>0.99995415788026</c:v>
                </c:pt>
                <c:pt idx="58">
                  <c:v>0.99995415788026</c:v>
                </c:pt>
                <c:pt idx="59">
                  <c:v>0.99995415788026</c:v>
                </c:pt>
                <c:pt idx="60">
                  <c:v>0.99995415788026</c:v>
                </c:pt>
                <c:pt idx="61">
                  <c:v>0.99995415788026</c:v>
                </c:pt>
                <c:pt idx="62">
                  <c:v>0.99995415788026</c:v>
                </c:pt>
                <c:pt idx="63">
                  <c:v>0.99995415788026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fam_dist_med!$O$9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rgbClr val="ff420e"/>
            </a:solidFill>
            <a:ln w="18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fam_dist_med!$M$10:$M$79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66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80</c:v>
                </c:pt>
              </c:numCache>
            </c:numRef>
          </c:xVal>
          <c:yVal>
            <c:numRef>
              <c:f>fam_dist_med!$O$10:$O$79</c:f>
              <c:numCache>
                <c:formatCode>General</c:formatCode>
                <c:ptCount val="70"/>
                <c:pt idx="0">
                  <c:v>0.0131989654864889</c:v>
                </c:pt>
                <c:pt idx="1">
                  <c:v>0.114197806117899</c:v>
                </c:pt>
                <c:pt idx="2">
                  <c:v>0.241817533220369</c:v>
                </c:pt>
                <c:pt idx="3">
                  <c:v>0.368991349326674</c:v>
                </c:pt>
                <c:pt idx="4">
                  <c:v>0.482609471149559</c:v>
                </c:pt>
                <c:pt idx="5">
                  <c:v>0.578658699723535</c:v>
                </c:pt>
                <c:pt idx="6">
                  <c:v>0.657272808347454</c:v>
                </c:pt>
                <c:pt idx="7">
                  <c:v>0.721528582894854</c:v>
                </c:pt>
                <c:pt idx="8">
                  <c:v>0.771336841166503</c:v>
                </c:pt>
                <c:pt idx="9">
                  <c:v>0.81298492820833</c:v>
                </c:pt>
                <c:pt idx="10">
                  <c:v>0.846562026219567</c:v>
                </c:pt>
                <c:pt idx="11">
                  <c:v>0.872870774993312</c:v>
                </c:pt>
                <c:pt idx="12">
                  <c:v>0.894675822705788</c:v>
                </c:pt>
                <c:pt idx="13">
                  <c:v>0.910996165165433</c:v>
                </c:pt>
                <c:pt idx="14">
                  <c:v>0.925577454740034</c:v>
                </c:pt>
                <c:pt idx="15">
                  <c:v>0.935922589851066</c:v>
                </c:pt>
                <c:pt idx="16">
                  <c:v>0.945955587264782</c:v>
                </c:pt>
                <c:pt idx="17">
                  <c:v>0.953313118701507</c:v>
                </c:pt>
                <c:pt idx="18">
                  <c:v>0.960581467939</c:v>
                </c:pt>
                <c:pt idx="19">
                  <c:v>0.966645857486846</c:v>
                </c:pt>
                <c:pt idx="20">
                  <c:v>0.97248729153661</c:v>
                </c:pt>
                <c:pt idx="21">
                  <c:v>0.977080174797111</c:v>
                </c:pt>
                <c:pt idx="22">
                  <c:v>0.979844822973335</c:v>
                </c:pt>
                <c:pt idx="23">
                  <c:v>0.982787835548025</c:v>
                </c:pt>
                <c:pt idx="24">
                  <c:v>0.985463301525016</c:v>
                </c:pt>
                <c:pt idx="25">
                  <c:v>0.987960403103541</c:v>
                </c:pt>
                <c:pt idx="26">
                  <c:v>0.989476500490502</c:v>
                </c:pt>
                <c:pt idx="27">
                  <c:v>0.991215553375547</c:v>
                </c:pt>
                <c:pt idx="28">
                  <c:v>0.992642468563275</c:v>
                </c:pt>
                <c:pt idx="29">
                  <c:v>0.993980201551771</c:v>
                </c:pt>
                <c:pt idx="30">
                  <c:v>0.994782841344868</c:v>
                </c:pt>
                <c:pt idx="31">
                  <c:v>0.995763845536431</c:v>
                </c:pt>
                <c:pt idx="32">
                  <c:v>0.996298938731829</c:v>
                </c:pt>
                <c:pt idx="33">
                  <c:v>0.997012396325694</c:v>
                </c:pt>
                <c:pt idx="34">
                  <c:v>0.997592080620708</c:v>
                </c:pt>
                <c:pt idx="35">
                  <c:v>0.99808258271649</c:v>
                </c:pt>
                <c:pt idx="36">
                  <c:v>0.998305538214573</c:v>
                </c:pt>
                <c:pt idx="37">
                  <c:v>0.998662267011505</c:v>
                </c:pt>
                <c:pt idx="38">
                  <c:v>0.998929813609204</c:v>
                </c:pt>
                <c:pt idx="39">
                  <c:v>0.999197360206903</c:v>
                </c:pt>
                <c:pt idx="40">
                  <c:v>0.99924195130652</c:v>
                </c:pt>
                <c:pt idx="41">
                  <c:v>0.999286542406136</c:v>
                </c:pt>
                <c:pt idx="42">
                  <c:v>0.999331133505753</c:v>
                </c:pt>
                <c:pt idx="43">
                  <c:v>0.999420315704986</c:v>
                </c:pt>
                <c:pt idx="44">
                  <c:v>0.999464906804602</c:v>
                </c:pt>
                <c:pt idx="45">
                  <c:v>0.999598680103452</c:v>
                </c:pt>
                <c:pt idx="46">
                  <c:v>0.999598680103452</c:v>
                </c:pt>
                <c:pt idx="47">
                  <c:v>0.999598680103452</c:v>
                </c:pt>
                <c:pt idx="48">
                  <c:v>0.999643271203068</c:v>
                </c:pt>
                <c:pt idx="49">
                  <c:v>0.999732453402301</c:v>
                </c:pt>
                <c:pt idx="50">
                  <c:v>0.999821635601534</c:v>
                </c:pt>
                <c:pt idx="51">
                  <c:v>0.999821635601534</c:v>
                </c:pt>
                <c:pt idx="52">
                  <c:v>0.999821635601534</c:v>
                </c:pt>
                <c:pt idx="53">
                  <c:v>0.999866226701151</c:v>
                </c:pt>
                <c:pt idx="54">
                  <c:v>0.999866226701151</c:v>
                </c:pt>
                <c:pt idx="55">
                  <c:v>0.999910817800767</c:v>
                </c:pt>
                <c:pt idx="56">
                  <c:v>0.999910817800767</c:v>
                </c:pt>
                <c:pt idx="57">
                  <c:v>0.999910817800767</c:v>
                </c:pt>
                <c:pt idx="58">
                  <c:v>0.999910817800767</c:v>
                </c:pt>
                <c:pt idx="59">
                  <c:v>0.999910817800767</c:v>
                </c:pt>
                <c:pt idx="60">
                  <c:v>0.999910817800767</c:v>
                </c:pt>
                <c:pt idx="61">
                  <c:v>0.999955408900384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fam_dist_med!$P$9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d320"/>
            </a:solidFill>
            <a:ln w="18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fam_dist_med!$M$10:$M$79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66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80</c:v>
                </c:pt>
              </c:numCache>
            </c:numRef>
          </c:xVal>
          <c:yVal>
            <c:numRef>
              <c:f>fam_dist_med!$P$10:$P$79</c:f>
              <c:numCache>
                <c:formatCode>General</c:formatCode>
                <c:ptCount val="70"/>
                <c:pt idx="0">
                  <c:v>0.0219512195121951</c:v>
                </c:pt>
                <c:pt idx="1">
                  <c:v>0.149667405764967</c:v>
                </c:pt>
                <c:pt idx="2">
                  <c:v>0.285144124168514</c:v>
                </c:pt>
                <c:pt idx="3">
                  <c:v>0.402383592017738</c:v>
                </c:pt>
                <c:pt idx="4">
                  <c:v>0.504711751662971</c:v>
                </c:pt>
                <c:pt idx="5">
                  <c:v>0.594235033259424</c:v>
                </c:pt>
                <c:pt idx="6">
                  <c:v>0.668070953436807</c:v>
                </c:pt>
                <c:pt idx="7">
                  <c:v>0.730432372505543</c:v>
                </c:pt>
                <c:pt idx="8">
                  <c:v>0.77450110864745</c:v>
                </c:pt>
                <c:pt idx="9">
                  <c:v>0.811807095343681</c:v>
                </c:pt>
                <c:pt idx="10">
                  <c:v>0.843847006651885</c:v>
                </c:pt>
                <c:pt idx="11">
                  <c:v>0.868514412416852</c:v>
                </c:pt>
                <c:pt idx="12">
                  <c:v>0.888359201773836</c:v>
                </c:pt>
                <c:pt idx="13">
                  <c:v>0.904822616407982</c:v>
                </c:pt>
                <c:pt idx="14">
                  <c:v>0.918348115299335</c:v>
                </c:pt>
                <c:pt idx="15">
                  <c:v>0.929822616407983</c:v>
                </c:pt>
                <c:pt idx="16">
                  <c:v>0.940465631929047</c:v>
                </c:pt>
                <c:pt idx="17">
                  <c:v>0.948447893569845</c:v>
                </c:pt>
                <c:pt idx="18">
                  <c:v>0.955432372505543</c:v>
                </c:pt>
                <c:pt idx="19">
                  <c:v>0.961529933481153</c:v>
                </c:pt>
                <c:pt idx="20">
                  <c:v>0.967627494456763</c:v>
                </c:pt>
                <c:pt idx="21">
                  <c:v>0.971840354767184</c:v>
                </c:pt>
                <c:pt idx="22">
                  <c:v>0.975277161862528</c:v>
                </c:pt>
                <c:pt idx="23">
                  <c:v>0.978935698447894</c:v>
                </c:pt>
                <c:pt idx="24">
                  <c:v>0.981541019955654</c:v>
                </c:pt>
                <c:pt idx="25">
                  <c:v>0.985088691796009</c:v>
                </c:pt>
                <c:pt idx="26">
                  <c:v>0.987139689578714</c:v>
                </c:pt>
                <c:pt idx="27">
                  <c:v>0.988636363636364</c:v>
                </c:pt>
                <c:pt idx="28">
                  <c:v>0.990410199556541</c:v>
                </c:pt>
                <c:pt idx="29">
                  <c:v>0.991685144124169</c:v>
                </c:pt>
                <c:pt idx="30">
                  <c:v>0.992627494456763</c:v>
                </c:pt>
                <c:pt idx="31">
                  <c:v>0.994013303769401</c:v>
                </c:pt>
                <c:pt idx="32">
                  <c:v>0.994789356984479</c:v>
                </c:pt>
                <c:pt idx="33">
                  <c:v>0.995288248337029</c:v>
                </c:pt>
                <c:pt idx="34">
                  <c:v>0.995787139689579</c:v>
                </c:pt>
                <c:pt idx="35">
                  <c:v>0.996341463414634</c:v>
                </c:pt>
                <c:pt idx="36">
                  <c:v>0.996784922394679</c:v>
                </c:pt>
                <c:pt idx="37">
                  <c:v>0.997062084257206</c:v>
                </c:pt>
                <c:pt idx="38">
                  <c:v>0.99739467849224</c:v>
                </c:pt>
                <c:pt idx="39">
                  <c:v>0.997671840354767</c:v>
                </c:pt>
                <c:pt idx="40">
                  <c:v>0.997949002217295</c:v>
                </c:pt>
                <c:pt idx="41">
                  <c:v>0.998170731707317</c:v>
                </c:pt>
                <c:pt idx="42">
                  <c:v>0.998281596452328</c:v>
                </c:pt>
                <c:pt idx="43">
                  <c:v>0.99850332594235</c:v>
                </c:pt>
                <c:pt idx="44">
                  <c:v>0.998835920177384</c:v>
                </c:pt>
                <c:pt idx="45">
                  <c:v>0.998946784922395</c:v>
                </c:pt>
                <c:pt idx="46">
                  <c:v>0.999057649667406</c:v>
                </c:pt>
                <c:pt idx="47">
                  <c:v>0.999113082039911</c:v>
                </c:pt>
                <c:pt idx="48">
                  <c:v>0.999223946784923</c:v>
                </c:pt>
                <c:pt idx="49">
                  <c:v>0.999279379157428</c:v>
                </c:pt>
                <c:pt idx="50">
                  <c:v>0.999334811529934</c:v>
                </c:pt>
                <c:pt idx="51">
                  <c:v>0.999445676274945</c:v>
                </c:pt>
                <c:pt idx="52">
                  <c:v>0.999556541019956</c:v>
                </c:pt>
                <c:pt idx="53">
                  <c:v>0.999611973392461</c:v>
                </c:pt>
                <c:pt idx="54">
                  <c:v>0.999611973392461</c:v>
                </c:pt>
                <c:pt idx="55">
                  <c:v>0.999611973392461</c:v>
                </c:pt>
                <c:pt idx="56">
                  <c:v>0.999667405764967</c:v>
                </c:pt>
                <c:pt idx="57">
                  <c:v>0.999667405764967</c:v>
                </c:pt>
                <c:pt idx="58">
                  <c:v>0.999722838137472</c:v>
                </c:pt>
                <c:pt idx="59">
                  <c:v>0.999778270509978</c:v>
                </c:pt>
                <c:pt idx="60">
                  <c:v>0.999778270509978</c:v>
                </c:pt>
                <c:pt idx="61">
                  <c:v>0.999778270509978</c:v>
                </c:pt>
                <c:pt idx="62">
                  <c:v>0.999889135254989</c:v>
                </c:pt>
                <c:pt idx="63">
                  <c:v>0.999889135254989</c:v>
                </c:pt>
                <c:pt idx="64">
                  <c:v>0.999889135254989</c:v>
                </c:pt>
                <c:pt idx="65">
                  <c:v>0.999889135254989</c:v>
                </c:pt>
                <c:pt idx="66">
                  <c:v>0.999944567627494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fam_dist_med!$Q$9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579d1c"/>
            </a:solidFill>
            <a:ln w="18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fam_dist_med!$M$10:$M$79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65</c:v>
                </c:pt>
                <c:pt idx="65">
                  <c:v>66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80</c:v>
                </c:pt>
              </c:numCache>
            </c:numRef>
          </c:xVal>
          <c:yVal>
            <c:numRef>
              <c:f>fam_dist_med!$Q$10:$Q$79</c:f>
              <c:numCache>
                <c:formatCode>General</c:formatCode>
                <c:ptCount val="70"/>
                <c:pt idx="0">
                  <c:v>0.0271774193548387</c:v>
                </c:pt>
                <c:pt idx="1">
                  <c:v>0.143629032258065</c:v>
                </c:pt>
                <c:pt idx="2">
                  <c:v>0.272338709677419</c:v>
                </c:pt>
                <c:pt idx="3">
                  <c:v>0.391975806451613</c:v>
                </c:pt>
                <c:pt idx="4">
                  <c:v>0.498508064516129</c:v>
                </c:pt>
                <c:pt idx="5">
                  <c:v>0.589435483870968</c:v>
                </c:pt>
                <c:pt idx="6">
                  <c:v>0.660887096774194</c:v>
                </c:pt>
                <c:pt idx="7">
                  <c:v>0.723225806451613</c:v>
                </c:pt>
                <c:pt idx="8">
                  <c:v>0.771572580645161</c:v>
                </c:pt>
                <c:pt idx="9">
                  <c:v>0.812540322580645</c:v>
                </c:pt>
                <c:pt idx="10">
                  <c:v>0.845</c:v>
                </c:pt>
                <c:pt idx="11">
                  <c:v>0.870927419354839</c:v>
                </c:pt>
                <c:pt idx="12">
                  <c:v>0.891774193548387</c:v>
                </c:pt>
                <c:pt idx="13">
                  <c:v>0.908709677419355</c:v>
                </c:pt>
                <c:pt idx="14">
                  <c:v>0.923225806451613</c:v>
                </c:pt>
                <c:pt idx="15">
                  <c:v>0.934879032258065</c:v>
                </c:pt>
                <c:pt idx="16">
                  <c:v>0.945443548387097</c:v>
                </c:pt>
                <c:pt idx="17">
                  <c:v>0.953064516129032</c:v>
                </c:pt>
                <c:pt idx="18">
                  <c:v>0.959153225806452</c:v>
                </c:pt>
                <c:pt idx="19">
                  <c:v>0.965362903225807</c:v>
                </c:pt>
                <c:pt idx="20">
                  <c:v>0.970564516129032</c:v>
                </c:pt>
                <c:pt idx="21">
                  <c:v>0.975</c:v>
                </c:pt>
                <c:pt idx="22">
                  <c:v>0.978104838709677</c:v>
                </c:pt>
                <c:pt idx="23">
                  <c:v>0.980564516129032</c:v>
                </c:pt>
                <c:pt idx="24">
                  <c:v>0.983024193548387</c:v>
                </c:pt>
                <c:pt idx="25">
                  <c:v>0.985564516129032</c:v>
                </c:pt>
                <c:pt idx="26">
                  <c:v>0.987620967741936</c:v>
                </c:pt>
                <c:pt idx="27">
                  <c:v>0.989072580645161</c:v>
                </c:pt>
                <c:pt idx="28">
                  <c:v>0.990443548387097</c:v>
                </c:pt>
                <c:pt idx="29">
                  <c:v>0.991814516129032</c:v>
                </c:pt>
                <c:pt idx="30">
                  <c:v>0.992903225806452</c:v>
                </c:pt>
                <c:pt idx="31">
                  <c:v>0.994112903225807</c:v>
                </c:pt>
                <c:pt idx="32">
                  <c:v>0.994516129032258</c:v>
                </c:pt>
                <c:pt idx="33">
                  <c:v>0.995161290322581</c:v>
                </c:pt>
                <c:pt idx="34">
                  <c:v>0.995766129032258</c:v>
                </c:pt>
                <c:pt idx="35">
                  <c:v>0.996209677419355</c:v>
                </c:pt>
                <c:pt idx="36">
                  <c:v>0.996491935483871</c:v>
                </c:pt>
                <c:pt idx="37">
                  <c:v>0.996975806451613</c:v>
                </c:pt>
                <c:pt idx="38">
                  <c:v>0.997298387096774</c:v>
                </c:pt>
                <c:pt idx="39">
                  <c:v>0.997459677419355</c:v>
                </c:pt>
                <c:pt idx="40">
                  <c:v>0.997741935483871</c:v>
                </c:pt>
                <c:pt idx="41">
                  <c:v>0.998024193548387</c:v>
                </c:pt>
                <c:pt idx="42">
                  <c:v>0.998467741935484</c:v>
                </c:pt>
                <c:pt idx="43">
                  <c:v>0.99875</c:v>
                </c:pt>
                <c:pt idx="44">
                  <c:v>0.998790322580645</c:v>
                </c:pt>
                <c:pt idx="45">
                  <c:v>0.998991935483871</c:v>
                </c:pt>
                <c:pt idx="46">
                  <c:v>0.999072580645161</c:v>
                </c:pt>
                <c:pt idx="47">
                  <c:v>0.999193548387097</c:v>
                </c:pt>
                <c:pt idx="48">
                  <c:v>0.999314516129032</c:v>
                </c:pt>
                <c:pt idx="49">
                  <c:v>0.999354838709677</c:v>
                </c:pt>
                <c:pt idx="50">
                  <c:v>0.999435483870968</c:v>
                </c:pt>
                <c:pt idx="51">
                  <c:v>0.999516129032258</c:v>
                </c:pt>
                <c:pt idx="52">
                  <c:v>0.999637096774194</c:v>
                </c:pt>
                <c:pt idx="53">
                  <c:v>0.999677419354839</c:v>
                </c:pt>
                <c:pt idx="54">
                  <c:v>0.999717741935484</c:v>
                </c:pt>
                <c:pt idx="55">
                  <c:v>0.999717741935484</c:v>
                </c:pt>
                <c:pt idx="56">
                  <c:v>0.999758064516129</c:v>
                </c:pt>
                <c:pt idx="57">
                  <c:v>0.999758064516129</c:v>
                </c:pt>
                <c:pt idx="58">
                  <c:v>0.999798387096774</c:v>
                </c:pt>
                <c:pt idx="59">
                  <c:v>0.999798387096774</c:v>
                </c:pt>
                <c:pt idx="60">
                  <c:v>0.999838709677419</c:v>
                </c:pt>
                <c:pt idx="61">
                  <c:v>0.999838709677419</c:v>
                </c:pt>
                <c:pt idx="62">
                  <c:v>0.999838709677419</c:v>
                </c:pt>
                <c:pt idx="63">
                  <c:v>0.999879032258064</c:v>
                </c:pt>
                <c:pt idx="64">
                  <c:v>0.999879032258064</c:v>
                </c:pt>
                <c:pt idx="65">
                  <c:v>0.999919354838709</c:v>
                </c:pt>
                <c:pt idx="66">
                  <c:v>0.999919354838709</c:v>
                </c:pt>
                <c:pt idx="67">
                  <c:v>0.999919354838709</c:v>
                </c:pt>
                <c:pt idx="68">
                  <c:v>0.999959677419355</c:v>
                </c:pt>
                <c:pt idx="69">
                  <c:v>1</c:v>
                </c:pt>
              </c:numCache>
            </c:numRef>
          </c:yVal>
          <c:smooth val="1"/>
        </c:ser>
        <c:axId val="44737204"/>
        <c:axId val="80806693"/>
      </c:scatterChart>
      <c:valAx>
        <c:axId val="44737204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Distância Média da família [km]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80806693"/>
        <c:crossesAt val="0"/>
      </c:valAx>
      <c:valAx>
        <c:axId val="8080669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Porcentagem acumulada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4473720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7726888296142"/>
          <c:y val="0.0429783433802188"/>
          <c:w val="0.693513759677314"/>
          <c:h val="0.797611073900424"/>
        </c:manualLayout>
      </c:layout>
      <c:scatterChart>
        <c:scatterStyle val="line"/>
        <c:varyColors val="0"/>
        <c:ser>
          <c:idx val="0"/>
          <c:order val="0"/>
          <c:tx>
            <c:strRef>
              <c:f>fam_dist_tot!$N$9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rgbClr val="004586"/>
            </a:solidFill>
            <a:ln w="18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fam_dist_tot!$M$10:$M$54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53</c:v>
                </c:pt>
              </c:numCache>
            </c:numRef>
          </c:xVal>
          <c:yVal>
            <c:numRef>
              <c:f>fam_dist_tot!$N$10:$N$54</c:f>
              <c:numCache>
                <c:formatCode>General</c:formatCode>
                <c:ptCount val="45"/>
                <c:pt idx="0">
                  <c:v>0.0545062803704043</c:v>
                </c:pt>
                <c:pt idx="1">
                  <c:v>0.250435500137526</c:v>
                </c:pt>
                <c:pt idx="2">
                  <c:v>0.428440451086458</c:v>
                </c:pt>
                <c:pt idx="3">
                  <c:v>0.570321811680572</c:v>
                </c:pt>
                <c:pt idx="4">
                  <c:v>0.680297056935913</c:v>
                </c:pt>
                <c:pt idx="5">
                  <c:v>0.765700926010819</c:v>
                </c:pt>
                <c:pt idx="6">
                  <c:v>0.827908682497479</c:v>
                </c:pt>
                <c:pt idx="7">
                  <c:v>0.869945906298707</c:v>
                </c:pt>
                <c:pt idx="8">
                  <c:v>0.900476758045292</c:v>
                </c:pt>
                <c:pt idx="9">
                  <c:v>0.925781608141561</c:v>
                </c:pt>
                <c:pt idx="10">
                  <c:v>0.942926560924177</c:v>
                </c:pt>
                <c:pt idx="11">
                  <c:v>0.955533143852572</c:v>
                </c:pt>
                <c:pt idx="12">
                  <c:v>0.966672778949299</c:v>
                </c:pt>
                <c:pt idx="13">
                  <c:v>0.974190886586596</c:v>
                </c:pt>
                <c:pt idx="14">
                  <c:v>0.979966993673787</c:v>
                </c:pt>
                <c:pt idx="15">
                  <c:v>0.98441367928853</c:v>
                </c:pt>
                <c:pt idx="16">
                  <c:v>0.988264417346658</c:v>
                </c:pt>
                <c:pt idx="17">
                  <c:v>0.990877418171816</c:v>
                </c:pt>
                <c:pt idx="18">
                  <c:v>0.99280278720088</c:v>
                </c:pt>
                <c:pt idx="19">
                  <c:v>0.994178050793069</c:v>
                </c:pt>
                <c:pt idx="20">
                  <c:v>0.99523241954708</c:v>
                </c:pt>
                <c:pt idx="21">
                  <c:v>0.996240946181351</c:v>
                </c:pt>
                <c:pt idx="22">
                  <c:v>0.996882735857706</c:v>
                </c:pt>
                <c:pt idx="23">
                  <c:v>0.997432841294581</c:v>
                </c:pt>
                <c:pt idx="24">
                  <c:v>0.998028788851197</c:v>
                </c:pt>
                <c:pt idx="25">
                  <c:v>0.998441367928853</c:v>
                </c:pt>
                <c:pt idx="26">
                  <c:v>0.99880810488677</c:v>
                </c:pt>
                <c:pt idx="27">
                  <c:v>0.999128999724947</c:v>
                </c:pt>
                <c:pt idx="28">
                  <c:v>0.999266526084166</c:v>
                </c:pt>
                <c:pt idx="29">
                  <c:v>0.999449894563125</c:v>
                </c:pt>
                <c:pt idx="30">
                  <c:v>0.999541578802604</c:v>
                </c:pt>
                <c:pt idx="31">
                  <c:v>0.999724947281563</c:v>
                </c:pt>
                <c:pt idx="32">
                  <c:v>0.999770789401302</c:v>
                </c:pt>
                <c:pt idx="33">
                  <c:v>0.999770789401302</c:v>
                </c:pt>
                <c:pt idx="34">
                  <c:v>0.999908315760521</c:v>
                </c:pt>
                <c:pt idx="35">
                  <c:v>0.999908315760521</c:v>
                </c:pt>
                <c:pt idx="36">
                  <c:v>0.999908315760521</c:v>
                </c:pt>
                <c:pt idx="37">
                  <c:v>0.999908315760521</c:v>
                </c:pt>
                <c:pt idx="38">
                  <c:v>0.99995415788026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fam_dist_tot!$O$9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rgbClr val="ff420e"/>
            </a:solidFill>
            <a:ln w="18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fam_dist_tot!$M$10:$M$54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53</c:v>
                </c:pt>
              </c:numCache>
            </c:numRef>
          </c:xVal>
          <c:yVal>
            <c:numRef>
              <c:f>fam_dist_tot!$O$10:$O$54</c:f>
              <c:numCache>
                <c:formatCode>General</c:formatCode>
                <c:ptCount val="45"/>
                <c:pt idx="0">
                  <c:v>0.0535093195398199</c:v>
                </c:pt>
                <c:pt idx="1">
                  <c:v>0.262329439043967</c:v>
                </c:pt>
                <c:pt idx="2">
                  <c:v>0.44354766788549</c:v>
                </c:pt>
                <c:pt idx="3">
                  <c:v>0.590207794524213</c:v>
                </c:pt>
                <c:pt idx="4">
                  <c:v>0.701373405868189</c:v>
                </c:pt>
                <c:pt idx="5">
                  <c:v>0.786676179434585</c:v>
                </c:pt>
                <c:pt idx="6">
                  <c:v>0.843931151342192</c:v>
                </c:pt>
                <c:pt idx="7">
                  <c:v>0.884954962989387</c:v>
                </c:pt>
                <c:pt idx="8">
                  <c:v>0.914385088736288</c:v>
                </c:pt>
                <c:pt idx="9">
                  <c:v>0.93663604744493</c:v>
                </c:pt>
                <c:pt idx="10">
                  <c:v>0.951574065816463</c:v>
                </c:pt>
                <c:pt idx="11">
                  <c:v>0.96352448051369</c:v>
                </c:pt>
                <c:pt idx="12">
                  <c:v>0.972888611433158</c:v>
                </c:pt>
                <c:pt idx="13">
                  <c:v>0.979488094176403</c:v>
                </c:pt>
                <c:pt idx="14">
                  <c:v>0.984348524034603</c:v>
                </c:pt>
                <c:pt idx="15">
                  <c:v>0.988138767502007</c:v>
                </c:pt>
                <c:pt idx="16">
                  <c:v>0.990502095781682</c:v>
                </c:pt>
                <c:pt idx="17">
                  <c:v>0.992241148666726</c:v>
                </c:pt>
                <c:pt idx="18">
                  <c:v>0.993757246053688</c:v>
                </c:pt>
                <c:pt idx="19">
                  <c:v>0.9951395701418</c:v>
                </c:pt>
                <c:pt idx="20">
                  <c:v>0.996209756532596</c:v>
                </c:pt>
                <c:pt idx="21">
                  <c:v>0.997146169624543</c:v>
                </c:pt>
                <c:pt idx="22">
                  <c:v>0.997859627218407</c:v>
                </c:pt>
                <c:pt idx="23">
                  <c:v>0.998439311513422</c:v>
                </c:pt>
                <c:pt idx="24">
                  <c:v>0.998840631409971</c:v>
                </c:pt>
                <c:pt idx="25">
                  <c:v>0.999286542406136</c:v>
                </c:pt>
                <c:pt idx="26">
                  <c:v>0.999464906804602</c:v>
                </c:pt>
                <c:pt idx="27">
                  <c:v>0.999554089003835</c:v>
                </c:pt>
                <c:pt idx="28">
                  <c:v>0.999643271203068</c:v>
                </c:pt>
                <c:pt idx="29">
                  <c:v>0.999643271203068</c:v>
                </c:pt>
                <c:pt idx="30">
                  <c:v>0.999687862302685</c:v>
                </c:pt>
                <c:pt idx="31">
                  <c:v>0.999732453402301</c:v>
                </c:pt>
                <c:pt idx="32">
                  <c:v>0.999777044501918</c:v>
                </c:pt>
                <c:pt idx="33">
                  <c:v>0.999821635601534</c:v>
                </c:pt>
                <c:pt idx="34">
                  <c:v>0.999821635601534</c:v>
                </c:pt>
                <c:pt idx="35">
                  <c:v>0.999821635601534</c:v>
                </c:pt>
                <c:pt idx="36">
                  <c:v>0.999821635601534</c:v>
                </c:pt>
                <c:pt idx="37">
                  <c:v>0.999866226701151</c:v>
                </c:pt>
                <c:pt idx="38">
                  <c:v>0.999866226701151</c:v>
                </c:pt>
                <c:pt idx="39">
                  <c:v>0.999866226701151</c:v>
                </c:pt>
                <c:pt idx="40">
                  <c:v>0.999866226701151</c:v>
                </c:pt>
                <c:pt idx="41">
                  <c:v>0.999910817800767</c:v>
                </c:pt>
                <c:pt idx="42">
                  <c:v>0.999910817800767</c:v>
                </c:pt>
                <c:pt idx="43">
                  <c:v>0.999955408900384</c:v>
                </c:pt>
                <c:pt idx="4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fam_dist_tot!$P$9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d320"/>
            </a:solidFill>
            <a:ln w="18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fam_dist_tot!$M$10:$M$54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53</c:v>
                </c:pt>
              </c:numCache>
            </c:numRef>
          </c:xVal>
          <c:yVal>
            <c:numRef>
              <c:f>fam_dist_tot!$P$10:$P$54</c:f>
              <c:numCache>
                <c:formatCode>General</c:formatCode>
                <c:ptCount val="45"/>
                <c:pt idx="0">
                  <c:v>0.0834811529933481</c:v>
                </c:pt>
                <c:pt idx="1">
                  <c:v>0.2990022172949</c:v>
                </c:pt>
                <c:pt idx="2">
                  <c:v>0.469678492239468</c:v>
                </c:pt>
                <c:pt idx="3">
                  <c:v>0.604268292682927</c:v>
                </c:pt>
                <c:pt idx="4">
                  <c:v>0.712472283813747</c:v>
                </c:pt>
                <c:pt idx="5">
                  <c:v>0.789079822616408</c:v>
                </c:pt>
                <c:pt idx="6">
                  <c:v>0.84639689578714</c:v>
                </c:pt>
                <c:pt idx="7">
                  <c:v>0.887084257206208</c:v>
                </c:pt>
                <c:pt idx="8">
                  <c:v>0.915465631929047</c:v>
                </c:pt>
                <c:pt idx="9">
                  <c:v>0.93830376940133</c:v>
                </c:pt>
                <c:pt idx="10">
                  <c:v>0.953159645232816</c:v>
                </c:pt>
                <c:pt idx="11">
                  <c:v>0.965465631929047</c:v>
                </c:pt>
                <c:pt idx="12">
                  <c:v>0.974722838137472</c:v>
                </c:pt>
                <c:pt idx="13">
                  <c:v>0.979656319290466</c:v>
                </c:pt>
                <c:pt idx="14">
                  <c:v>0.984423503325942</c:v>
                </c:pt>
                <c:pt idx="15">
                  <c:v>0.988248337028825</c:v>
                </c:pt>
                <c:pt idx="16">
                  <c:v>0.990909090909091</c:v>
                </c:pt>
                <c:pt idx="17">
                  <c:v>0.992960088691796</c:v>
                </c:pt>
                <c:pt idx="18">
                  <c:v>0.994290465631929</c:v>
                </c:pt>
                <c:pt idx="19">
                  <c:v>0.995565410199557</c:v>
                </c:pt>
                <c:pt idx="20">
                  <c:v>0.996563192904656</c:v>
                </c:pt>
                <c:pt idx="21">
                  <c:v>0.997339246119734</c:v>
                </c:pt>
                <c:pt idx="22">
                  <c:v>0.997893569844789</c:v>
                </c:pt>
                <c:pt idx="23">
                  <c:v>0.998170731707317</c:v>
                </c:pt>
                <c:pt idx="24">
                  <c:v>0.998392461197339</c:v>
                </c:pt>
                <c:pt idx="25">
                  <c:v>0.998558758314856</c:v>
                </c:pt>
                <c:pt idx="26">
                  <c:v>0.998835920177383</c:v>
                </c:pt>
                <c:pt idx="27">
                  <c:v>0.998891352549889</c:v>
                </c:pt>
                <c:pt idx="28">
                  <c:v>0.9990022172949</c:v>
                </c:pt>
                <c:pt idx="29">
                  <c:v>0.999113082039911</c:v>
                </c:pt>
                <c:pt idx="30">
                  <c:v>0.999334811529933</c:v>
                </c:pt>
                <c:pt idx="31">
                  <c:v>0.999390243902439</c:v>
                </c:pt>
                <c:pt idx="32">
                  <c:v>0.999611973392461</c:v>
                </c:pt>
                <c:pt idx="33">
                  <c:v>0.999722838137472</c:v>
                </c:pt>
                <c:pt idx="34">
                  <c:v>0.999722838137472</c:v>
                </c:pt>
                <c:pt idx="35">
                  <c:v>0.999833702882483</c:v>
                </c:pt>
                <c:pt idx="36">
                  <c:v>0.999889135254989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fam_dist_tot!$Q$9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579d1c"/>
            </a:solidFill>
            <a:ln w="18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fam_dist_tot!$M$10:$M$54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53</c:v>
                </c:pt>
              </c:numCache>
            </c:numRef>
          </c:xVal>
          <c:yVal>
            <c:numRef>
              <c:f>fam_dist_tot!$Q$10:$Q$54</c:f>
              <c:numCache>
                <c:formatCode>General</c:formatCode>
                <c:ptCount val="45"/>
                <c:pt idx="0">
                  <c:v>0.104516129032258</c:v>
                </c:pt>
                <c:pt idx="1">
                  <c:v>0.324596774193548</c:v>
                </c:pt>
                <c:pt idx="2">
                  <c:v>0.49741935483871</c:v>
                </c:pt>
                <c:pt idx="3">
                  <c:v>0.632177419354839</c:v>
                </c:pt>
                <c:pt idx="4">
                  <c:v>0.731008064516129</c:v>
                </c:pt>
                <c:pt idx="5">
                  <c:v>0.806532258064516</c:v>
                </c:pt>
                <c:pt idx="6">
                  <c:v>0.861209677419355</c:v>
                </c:pt>
                <c:pt idx="7">
                  <c:v>0.901008064516129</c:v>
                </c:pt>
                <c:pt idx="8">
                  <c:v>0.928104838709677</c:v>
                </c:pt>
                <c:pt idx="9">
                  <c:v>0.947217741935484</c:v>
                </c:pt>
                <c:pt idx="10">
                  <c:v>0.961411290322581</c:v>
                </c:pt>
                <c:pt idx="11">
                  <c:v>0.971814516129032</c:v>
                </c:pt>
                <c:pt idx="12">
                  <c:v>0.978709677419355</c:v>
                </c:pt>
                <c:pt idx="13">
                  <c:v>0.984354838709677</c:v>
                </c:pt>
                <c:pt idx="14">
                  <c:v>0.9875</c:v>
                </c:pt>
                <c:pt idx="15">
                  <c:v>0.990524193548387</c:v>
                </c:pt>
                <c:pt idx="16">
                  <c:v>0.992701612903226</c:v>
                </c:pt>
                <c:pt idx="17">
                  <c:v>0.994677419354839</c:v>
                </c:pt>
                <c:pt idx="18">
                  <c:v>0.995806451612903</c:v>
                </c:pt>
                <c:pt idx="19">
                  <c:v>0.996814516129032</c:v>
                </c:pt>
                <c:pt idx="20">
                  <c:v>0.99758064516129</c:v>
                </c:pt>
                <c:pt idx="21">
                  <c:v>0.998145161290323</c:v>
                </c:pt>
                <c:pt idx="22">
                  <c:v>0.998709677419355</c:v>
                </c:pt>
                <c:pt idx="23">
                  <c:v>0.998951612903226</c:v>
                </c:pt>
                <c:pt idx="24">
                  <c:v>0.999032258064516</c:v>
                </c:pt>
                <c:pt idx="25">
                  <c:v>0.999435483870968</c:v>
                </c:pt>
                <c:pt idx="26">
                  <c:v>0.999475806451613</c:v>
                </c:pt>
                <c:pt idx="27">
                  <c:v>0.999556451612903</c:v>
                </c:pt>
                <c:pt idx="28">
                  <c:v>0.999556451612903</c:v>
                </c:pt>
                <c:pt idx="29">
                  <c:v>0.999717741935484</c:v>
                </c:pt>
                <c:pt idx="30">
                  <c:v>0.999758064516129</c:v>
                </c:pt>
                <c:pt idx="31">
                  <c:v>0.999758064516129</c:v>
                </c:pt>
                <c:pt idx="32">
                  <c:v>0.999758064516129</c:v>
                </c:pt>
                <c:pt idx="33">
                  <c:v>0.999798387096774</c:v>
                </c:pt>
                <c:pt idx="34">
                  <c:v>0.999798387096774</c:v>
                </c:pt>
                <c:pt idx="35">
                  <c:v>0.999838709677419</c:v>
                </c:pt>
                <c:pt idx="36">
                  <c:v>0.999838709677419</c:v>
                </c:pt>
                <c:pt idx="37">
                  <c:v>0.999879032258064</c:v>
                </c:pt>
                <c:pt idx="38">
                  <c:v>0.999879032258064</c:v>
                </c:pt>
                <c:pt idx="39">
                  <c:v>0.999879032258064</c:v>
                </c:pt>
                <c:pt idx="40">
                  <c:v>0.999919354838709</c:v>
                </c:pt>
                <c:pt idx="41">
                  <c:v>0.999959677419355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1"/>
        </c:ser>
        <c:axId val="23660973"/>
        <c:axId val="43007648"/>
      </c:scatterChart>
      <c:valAx>
        <c:axId val="23660973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Distância total da família [*10km]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43007648"/>
        <c:crossesAt val="0"/>
        <c:majorUnit val="5"/>
        <c:minorUnit val="1"/>
      </c:valAx>
      <c:valAx>
        <c:axId val="43007648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Porcentagem acumulada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2366097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1952510001291"/>
          <c:y val="0.0440946639874972"/>
          <c:w val="0.700671054329591"/>
          <c:h val="0.773052020540299"/>
        </c:manualLayout>
      </c:layout>
      <c:scatterChart>
        <c:scatterStyle val="line"/>
        <c:varyColors val="0"/>
        <c:ser>
          <c:idx val="0"/>
          <c:order val="0"/>
          <c:tx>
            <c:strRef>
              <c:f>fam_dist_tot!$B$9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rgbClr val="4a7ebb"/>
            </a:solidFill>
            <a:ln w="1908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fam_dist_tot!$A$10:$A$54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53</c:v>
                </c:pt>
              </c:numCache>
            </c:numRef>
          </c:xVal>
          <c:yVal>
            <c:numRef>
              <c:f>fam_dist_tot!$B$10:$B$54</c:f>
              <c:numCache>
                <c:formatCode>General</c:formatCode>
                <c:ptCount val="45"/>
                <c:pt idx="0">
                  <c:v>1189</c:v>
                </c:pt>
                <c:pt idx="1">
                  <c:v>4274</c:v>
                </c:pt>
                <c:pt idx="2">
                  <c:v>3883</c:v>
                </c:pt>
                <c:pt idx="3">
                  <c:v>3095</c:v>
                </c:pt>
                <c:pt idx="4">
                  <c:v>2399</c:v>
                </c:pt>
                <c:pt idx="5">
                  <c:v>1863</c:v>
                </c:pt>
                <c:pt idx="6">
                  <c:v>1357</c:v>
                </c:pt>
                <c:pt idx="7">
                  <c:v>917</c:v>
                </c:pt>
                <c:pt idx="8">
                  <c:v>666</c:v>
                </c:pt>
                <c:pt idx="9">
                  <c:v>552</c:v>
                </c:pt>
                <c:pt idx="10">
                  <c:v>374</c:v>
                </c:pt>
                <c:pt idx="11">
                  <c:v>275</c:v>
                </c:pt>
                <c:pt idx="12">
                  <c:v>243</c:v>
                </c:pt>
                <c:pt idx="13">
                  <c:v>164</c:v>
                </c:pt>
                <c:pt idx="14">
                  <c:v>126</c:v>
                </c:pt>
                <c:pt idx="15">
                  <c:v>97</c:v>
                </c:pt>
                <c:pt idx="16">
                  <c:v>84</c:v>
                </c:pt>
                <c:pt idx="17">
                  <c:v>57</c:v>
                </c:pt>
                <c:pt idx="18">
                  <c:v>42</c:v>
                </c:pt>
                <c:pt idx="19">
                  <c:v>30</c:v>
                </c:pt>
                <c:pt idx="20">
                  <c:v>23</c:v>
                </c:pt>
                <c:pt idx="21">
                  <c:v>22</c:v>
                </c:pt>
                <c:pt idx="22">
                  <c:v>14</c:v>
                </c:pt>
                <c:pt idx="23">
                  <c:v>12</c:v>
                </c:pt>
                <c:pt idx="24">
                  <c:v>13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fam_dist_tot!$C$9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rgbClr val="be4b48"/>
            </a:solidFill>
            <a:ln w="1908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fam_dist_tot!$A$10:$A$54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53</c:v>
                </c:pt>
              </c:numCache>
            </c:numRef>
          </c:xVal>
          <c:yVal>
            <c:numRef>
              <c:f>fam_dist_tot!$C$10:$C$54</c:f>
              <c:numCache>
                <c:formatCode>General</c:formatCode>
                <c:ptCount val="45"/>
                <c:pt idx="0">
                  <c:v>1200</c:v>
                </c:pt>
                <c:pt idx="1">
                  <c:v>4683</c:v>
                </c:pt>
                <c:pt idx="2">
                  <c:v>4064</c:v>
                </c:pt>
                <c:pt idx="3">
                  <c:v>3289</c:v>
                </c:pt>
                <c:pt idx="4">
                  <c:v>2493</c:v>
                </c:pt>
                <c:pt idx="5">
                  <c:v>1913</c:v>
                </c:pt>
                <c:pt idx="6">
                  <c:v>1284</c:v>
                </c:pt>
                <c:pt idx="7">
                  <c:v>920</c:v>
                </c:pt>
                <c:pt idx="8">
                  <c:v>660</c:v>
                </c:pt>
                <c:pt idx="9">
                  <c:v>499</c:v>
                </c:pt>
                <c:pt idx="10">
                  <c:v>335</c:v>
                </c:pt>
                <c:pt idx="11">
                  <c:v>268</c:v>
                </c:pt>
                <c:pt idx="12">
                  <c:v>210</c:v>
                </c:pt>
                <c:pt idx="13">
                  <c:v>148</c:v>
                </c:pt>
                <c:pt idx="14">
                  <c:v>109</c:v>
                </c:pt>
                <c:pt idx="15">
                  <c:v>85</c:v>
                </c:pt>
                <c:pt idx="16">
                  <c:v>53</c:v>
                </c:pt>
                <c:pt idx="17">
                  <c:v>39</c:v>
                </c:pt>
                <c:pt idx="18">
                  <c:v>34</c:v>
                </c:pt>
                <c:pt idx="19">
                  <c:v>31</c:v>
                </c:pt>
                <c:pt idx="20">
                  <c:v>24</c:v>
                </c:pt>
                <c:pt idx="21">
                  <c:v>21</c:v>
                </c:pt>
                <c:pt idx="22">
                  <c:v>16</c:v>
                </c:pt>
                <c:pt idx="23">
                  <c:v>13</c:v>
                </c:pt>
                <c:pt idx="24">
                  <c:v>9</c:v>
                </c:pt>
                <c:pt idx="25">
                  <c:v>10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fam_dist_tot!$D$9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ff00"/>
            </a:solidFill>
            <a:ln w="1908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fam_dist_tot!$A$10:$A$54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53</c:v>
                </c:pt>
              </c:numCache>
            </c:numRef>
          </c:xVal>
          <c:yVal>
            <c:numRef>
              <c:f>fam_dist_tot!$D$10:$D$54</c:f>
              <c:numCache>
                <c:formatCode>General</c:formatCode>
                <c:ptCount val="45"/>
                <c:pt idx="0">
                  <c:v>1506</c:v>
                </c:pt>
                <c:pt idx="1">
                  <c:v>3888</c:v>
                </c:pt>
                <c:pt idx="2">
                  <c:v>3079</c:v>
                </c:pt>
                <c:pt idx="3">
                  <c:v>2428</c:v>
                </c:pt>
                <c:pt idx="4">
                  <c:v>1952</c:v>
                </c:pt>
                <c:pt idx="5">
                  <c:v>1382</c:v>
                </c:pt>
                <c:pt idx="6">
                  <c:v>1034</c:v>
                </c:pt>
                <c:pt idx="7">
                  <c:v>734</c:v>
                </c:pt>
                <c:pt idx="8">
                  <c:v>512</c:v>
                </c:pt>
                <c:pt idx="9">
                  <c:v>412</c:v>
                </c:pt>
                <c:pt idx="10">
                  <c:v>268</c:v>
                </c:pt>
                <c:pt idx="11">
                  <c:v>222</c:v>
                </c:pt>
                <c:pt idx="12">
                  <c:v>167</c:v>
                </c:pt>
                <c:pt idx="13">
                  <c:v>89</c:v>
                </c:pt>
                <c:pt idx="14">
                  <c:v>86</c:v>
                </c:pt>
                <c:pt idx="15">
                  <c:v>69</c:v>
                </c:pt>
                <c:pt idx="16">
                  <c:v>48</c:v>
                </c:pt>
                <c:pt idx="17">
                  <c:v>37</c:v>
                </c:pt>
                <c:pt idx="18">
                  <c:v>24</c:v>
                </c:pt>
                <c:pt idx="19">
                  <c:v>23</c:v>
                </c:pt>
                <c:pt idx="20">
                  <c:v>18</c:v>
                </c:pt>
                <c:pt idx="21">
                  <c:v>14</c:v>
                </c:pt>
                <c:pt idx="22">
                  <c:v>10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fam_dist_tot!$E$9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00b050"/>
            </a:solidFill>
            <a:ln w="1908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fam_dist_tot!$A$10:$A$54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46</c:v>
                </c:pt>
                <c:pt idx="44">
                  <c:v>53</c:v>
                </c:pt>
              </c:numCache>
            </c:numRef>
          </c:xVal>
          <c:yVal>
            <c:numRef>
              <c:f>fam_dist_tot!$E$10:$E$54</c:f>
              <c:numCache>
                <c:formatCode>General</c:formatCode>
                <c:ptCount val="45"/>
                <c:pt idx="0">
                  <c:v>2592</c:v>
                </c:pt>
                <c:pt idx="1">
                  <c:v>5458</c:v>
                </c:pt>
                <c:pt idx="2">
                  <c:v>4286</c:v>
                </c:pt>
                <c:pt idx="3">
                  <c:v>3342</c:v>
                </c:pt>
                <c:pt idx="4">
                  <c:v>2451</c:v>
                </c:pt>
                <c:pt idx="5">
                  <c:v>1873</c:v>
                </c:pt>
                <c:pt idx="6">
                  <c:v>1356</c:v>
                </c:pt>
                <c:pt idx="7">
                  <c:v>987</c:v>
                </c:pt>
                <c:pt idx="8">
                  <c:v>672</c:v>
                </c:pt>
                <c:pt idx="9">
                  <c:v>474</c:v>
                </c:pt>
                <c:pt idx="10">
                  <c:v>352</c:v>
                </c:pt>
                <c:pt idx="11">
                  <c:v>258</c:v>
                </c:pt>
                <c:pt idx="12">
                  <c:v>171</c:v>
                </c:pt>
                <c:pt idx="13">
                  <c:v>140</c:v>
                </c:pt>
                <c:pt idx="14">
                  <c:v>78</c:v>
                </c:pt>
                <c:pt idx="15">
                  <c:v>75</c:v>
                </c:pt>
                <c:pt idx="16">
                  <c:v>54</c:v>
                </c:pt>
                <c:pt idx="17">
                  <c:v>49</c:v>
                </c:pt>
                <c:pt idx="18">
                  <c:v>28</c:v>
                </c:pt>
                <c:pt idx="19">
                  <c:v>25</c:v>
                </c:pt>
                <c:pt idx="20">
                  <c:v>19</c:v>
                </c:pt>
                <c:pt idx="21">
                  <c:v>14</c:v>
                </c:pt>
                <c:pt idx="22">
                  <c:v>14</c:v>
                </c:pt>
                <c:pt idx="23">
                  <c:v>6</c:v>
                </c:pt>
                <c:pt idx="24">
                  <c:v>2</c:v>
                </c:pt>
                <c:pt idx="25">
                  <c:v>10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  <c:smooth val="1"/>
        </c:ser>
        <c:axId val="38441590"/>
        <c:axId val="50299391"/>
      </c:scatterChart>
      <c:valAx>
        <c:axId val="38441590"/>
        <c:scaling>
          <c:orientation val="minMax"/>
          <c:max val="55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Distância total da família [*10km]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50299391"/>
        <c:crossesAt val="0"/>
        <c:majorUnit val="5"/>
        <c:minorUnit val="5"/>
      </c:valAx>
      <c:valAx>
        <c:axId val="50299391"/>
        <c:scaling>
          <c:orientation val="minMax"/>
          <c:max val="6000"/>
          <c:min val="0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Freq. Absulta (nº de famílias)</a:t>
                </a:r>
              </a:p>
            </c:rich>
          </c:tx>
          <c:layout>
            <c:manualLayout>
              <c:xMode val="edge"/>
              <c:yMode val="edge"/>
              <c:x val="0.00671054329590915"/>
              <c:y val="0.67503907122125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38441590"/>
        <c:crossesAt val="0"/>
        <c:majorUnit val="1000"/>
        <c:minorUnit val="10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2882590040307"/>
          <c:y val="0.0430563301728946"/>
          <c:w val="0.698478741386036"/>
          <c:h val="0.786056887897379"/>
        </c:manualLayout>
      </c:layout>
      <c:scatterChart>
        <c:scatterStyle val="line"/>
        <c:varyColors val="0"/>
        <c:ser>
          <c:idx val="0"/>
          <c:order val="0"/>
          <c:tx>
            <c:strRef>
              <c:f>fam_viag_tot!$B$9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rgbClr val="004586"/>
            </a:solidFill>
            <a:ln w="18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fam_viag_tot!$B$10:$B$64</c:f>
              <c:numCache>
                <c:formatCode>General</c:formatCode>
                <c:ptCount val="55"/>
                <c:pt idx="0">
                  <c:v>1807</c:v>
                </c:pt>
                <c:pt idx="1">
                  <c:v>153</c:v>
                </c:pt>
                <c:pt idx="2">
                  <c:v>4323</c:v>
                </c:pt>
                <c:pt idx="3">
                  <c:v>723</c:v>
                </c:pt>
                <c:pt idx="4">
                  <c:v>3842</c:v>
                </c:pt>
                <c:pt idx="5">
                  <c:v>852</c:v>
                </c:pt>
                <c:pt idx="6">
                  <c:v>3139</c:v>
                </c:pt>
                <c:pt idx="7">
                  <c:v>819</c:v>
                </c:pt>
                <c:pt idx="8">
                  <c:v>2310</c:v>
                </c:pt>
                <c:pt idx="9">
                  <c:v>722</c:v>
                </c:pt>
                <c:pt idx="10">
                  <c:v>1718</c:v>
                </c:pt>
                <c:pt idx="11">
                  <c:v>634</c:v>
                </c:pt>
                <c:pt idx="12">
                  <c:v>1208</c:v>
                </c:pt>
                <c:pt idx="13">
                  <c:v>501</c:v>
                </c:pt>
                <c:pt idx="14">
                  <c:v>793</c:v>
                </c:pt>
                <c:pt idx="15">
                  <c:v>366</c:v>
                </c:pt>
                <c:pt idx="16">
                  <c:v>488</c:v>
                </c:pt>
                <c:pt idx="17">
                  <c:v>271</c:v>
                </c:pt>
                <c:pt idx="18">
                  <c:v>334</c:v>
                </c:pt>
                <c:pt idx="19">
                  <c:v>180</c:v>
                </c:pt>
                <c:pt idx="20">
                  <c:v>196</c:v>
                </c:pt>
                <c:pt idx="21">
                  <c:v>111</c:v>
                </c:pt>
                <c:pt idx="22">
                  <c:v>157</c:v>
                </c:pt>
                <c:pt idx="23">
                  <c:v>92</c:v>
                </c:pt>
                <c:pt idx="24">
                  <c:v>88</c:v>
                </c:pt>
                <c:pt idx="25">
                  <c:v>61</c:v>
                </c:pt>
                <c:pt idx="26">
                  <c:v>39</c:v>
                </c:pt>
                <c:pt idx="27">
                  <c:v>48</c:v>
                </c:pt>
                <c:pt idx="28">
                  <c:v>32</c:v>
                </c:pt>
                <c:pt idx="29">
                  <c:v>27</c:v>
                </c:pt>
                <c:pt idx="30">
                  <c:v>29</c:v>
                </c:pt>
                <c:pt idx="31">
                  <c:v>18</c:v>
                </c:pt>
                <c:pt idx="32">
                  <c:v>15</c:v>
                </c:pt>
                <c:pt idx="33">
                  <c:v>9</c:v>
                </c:pt>
                <c:pt idx="34">
                  <c:v>8</c:v>
                </c:pt>
                <c:pt idx="35">
                  <c:v>5</c:v>
                </c:pt>
                <c:pt idx="36">
                  <c:v>10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fam_viag_tot!$C$9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rgbClr val="ff420e"/>
            </a:solidFill>
            <a:ln w="18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fam_viag_tot!$C$10:$C$64</c:f>
              <c:numCache>
                <c:formatCode>General</c:formatCode>
                <c:ptCount val="55"/>
                <c:pt idx="0">
                  <c:v>2041</c:v>
                </c:pt>
                <c:pt idx="1">
                  <c:v>58</c:v>
                </c:pt>
                <c:pt idx="2">
                  <c:v>5134</c:v>
                </c:pt>
                <c:pt idx="3">
                  <c:v>604</c:v>
                </c:pt>
                <c:pt idx="4">
                  <c:v>4725</c:v>
                </c:pt>
                <c:pt idx="5">
                  <c:v>762</c:v>
                </c:pt>
                <c:pt idx="6">
                  <c:v>3727</c:v>
                </c:pt>
                <c:pt idx="7">
                  <c:v>780</c:v>
                </c:pt>
                <c:pt idx="8">
                  <c:v>2909</c:v>
                </c:pt>
                <c:pt idx="9">
                  <c:v>720</c:v>
                </c:pt>
                <c:pt idx="10">
                  <c:v>2000</c:v>
                </c:pt>
                <c:pt idx="11">
                  <c:v>569</c:v>
                </c:pt>
                <c:pt idx="12">
                  <c:v>1281</c:v>
                </c:pt>
                <c:pt idx="13">
                  <c:v>407</c:v>
                </c:pt>
                <c:pt idx="14">
                  <c:v>686</c:v>
                </c:pt>
                <c:pt idx="15">
                  <c:v>260</c:v>
                </c:pt>
                <c:pt idx="16">
                  <c:v>437</c:v>
                </c:pt>
                <c:pt idx="17">
                  <c:v>171</c:v>
                </c:pt>
                <c:pt idx="18">
                  <c:v>269</c:v>
                </c:pt>
                <c:pt idx="19">
                  <c:v>111</c:v>
                </c:pt>
                <c:pt idx="20">
                  <c:v>147</c:v>
                </c:pt>
                <c:pt idx="21">
                  <c:v>68</c:v>
                </c:pt>
                <c:pt idx="22">
                  <c:v>87</c:v>
                </c:pt>
                <c:pt idx="23">
                  <c:v>50</c:v>
                </c:pt>
                <c:pt idx="24">
                  <c:v>44</c:v>
                </c:pt>
                <c:pt idx="25">
                  <c:v>38</c:v>
                </c:pt>
                <c:pt idx="26">
                  <c:v>25</c:v>
                </c:pt>
                <c:pt idx="27">
                  <c:v>19</c:v>
                </c:pt>
                <c:pt idx="28">
                  <c:v>24</c:v>
                </c:pt>
                <c:pt idx="29">
                  <c:v>13</c:v>
                </c:pt>
                <c:pt idx="30">
                  <c:v>8</c:v>
                </c:pt>
                <c:pt idx="31">
                  <c:v>6</c:v>
                </c:pt>
                <c:pt idx="32">
                  <c:v>7</c:v>
                </c:pt>
                <c:pt idx="33">
                  <c:v>2</c:v>
                </c:pt>
                <c:pt idx="34">
                  <c:v>8</c:v>
                </c:pt>
                <c:pt idx="35">
                  <c:v>5</c:v>
                </c:pt>
                <c:pt idx="36">
                  <c:v>3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fam_viag_tot!$D$9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d320"/>
            </a:solidFill>
            <a:ln w="18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fam_viag_tot!$D$10:$D$64</c:f>
              <c:numCache>
                <c:formatCode>General</c:formatCode>
                <c:ptCount val="55"/>
                <c:pt idx="0">
                  <c:v>2816</c:v>
                </c:pt>
                <c:pt idx="1">
                  <c:v>197</c:v>
                </c:pt>
                <c:pt idx="2">
                  <c:v>4817</c:v>
                </c:pt>
                <c:pt idx="3">
                  <c:v>602</c:v>
                </c:pt>
                <c:pt idx="4">
                  <c:v>4389</c:v>
                </c:pt>
                <c:pt idx="5">
                  <c:v>765</c:v>
                </c:pt>
                <c:pt idx="6">
                  <c:v>3378</c:v>
                </c:pt>
                <c:pt idx="7">
                  <c:v>757</c:v>
                </c:pt>
                <c:pt idx="8">
                  <c:v>2566</c:v>
                </c:pt>
                <c:pt idx="9">
                  <c:v>677</c:v>
                </c:pt>
                <c:pt idx="10">
                  <c:v>1775</c:v>
                </c:pt>
                <c:pt idx="11">
                  <c:v>554</c:v>
                </c:pt>
                <c:pt idx="12">
                  <c:v>1061</c:v>
                </c:pt>
                <c:pt idx="13">
                  <c:v>367</c:v>
                </c:pt>
                <c:pt idx="14">
                  <c:v>623</c:v>
                </c:pt>
                <c:pt idx="15">
                  <c:v>242</c:v>
                </c:pt>
                <c:pt idx="16">
                  <c:v>346</c:v>
                </c:pt>
                <c:pt idx="17">
                  <c:v>146</c:v>
                </c:pt>
                <c:pt idx="18">
                  <c:v>188</c:v>
                </c:pt>
                <c:pt idx="19">
                  <c:v>97</c:v>
                </c:pt>
                <c:pt idx="20">
                  <c:v>126</c:v>
                </c:pt>
                <c:pt idx="21">
                  <c:v>59</c:v>
                </c:pt>
                <c:pt idx="22">
                  <c:v>59</c:v>
                </c:pt>
                <c:pt idx="23">
                  <c:v>52</c:v>
                </c:pt>
                <c:pt idx="24">
                  <c:v>51</c:v>
                </c:pt>
                <c:pt idx="25">
                  <c:v>21</c:v>
                </c:pt>
                <c:pt idx="26">
                  <c:v>25</c:v>
                </c:pt>
                <c:pt idx="27">
                  <c:v>19</c:v>
                </c:pt>
                <c:pt idx="28">
                  <c:v>16</c:v>
                </c:pt>
                <c:pt idx="29">
                  <c:v>11</c:v>
                </c:pt>
                <c:pt idx="30">
                  <c:v>11</c:v>
                </c:pt>
                <c:pt idx="31">
                  <c:v>7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fam_viag_tot!$E$9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579d1c"/>
            </a:solidFill>
            <a:ln w="18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fam_viag_tot!$E$10:$E$64</c:f>
              <c:numCache>
                <c:formatCode>General</c:formatCode>
                <c:ptCount val="55"/>
                <c:pt idx="0">
                  <c:v>3715</c:v>
                </c:pt>
                <c:pt idx="1">
                  <c:v>144</c:v>
                </c:pt>
                <c:pt idx="2">
                  <c:v>5942</c:v>
                </c:pt>
                <c:pt idx="3">
                  <c:v>855</c:v>
                </c:pt>
                <c:pt idx="4">
                  <c:v>5394</c:v>
                </c:pt>
                <c:pt idx="5">
                  <c:v>1062</c:v>
                </c:pt>
                <c:pt idx="6">
                  <c:v>3910</c:v>
                </c:pt>
                <c:pt idx="7">
                  <c:v>1016</c:v>
                </c:pt>
                <c:pt idx="8">
                  <c:v>2722</c:v>
                </c:pt>
                <c:pt idx="9">
                  <c:v>895</c:v>
                </c:pt>
                <c:pt idx="10">
                  <c:v>1579</c:v>
                </c:pt>
                <c:pt idx="11">
                  <c:v>580</c:v>
                </c:pt>
                <c:pt idx="12">
                  <c:v>943</c:v>
                </c:pt>
                <c:pt idx="13">
                  <c:v>347</c:v>
                </c:pt>
                <c:pt idx="14">
                  <c:v>545</c:v>
                </c:pt>
                <c:pt idx="15">
                  <c:v>234</c:v>
                </c:pt>
                <c:pt idx="16">
                  <c:v>290</c:v>
                </c:pt>
                <c:pt idx="17">
                  <c:v>127</c:v>
                </c:pt>
                <c:pt idx="18">
                  <c:v>142</c:v>
                </c:pt>
                <c:pt idx="19">
                  <c:v>88</c:v>
                </c:pt>
                <c:pt idx="20">
                  <c:v>74</c:v>
                </c:pt>
                <c:pt idx="21">
                  <c:v>54</c:v>
                </c:pt>
                <c:pt idx="22">
                  <c:v>54</c:v>
                </c:pt>
                <c:pt idx="23">
                  <c:v>29</c:v>
                </c:pt>
                <c:pt idx="24">
                  <c:v>28</c:v>
                </c:pt>
                <c:pt idx="25">
                  <c:v>15</c:v>
                </c:pt>
                <c:pt idx="26">
                  <c:v>21</c:v>
                </c:pt>
                <c:pt idx="27">
                  <c:v>10</c:v>
                </c:pt>
                <c:pt idx="28">
                  <c:v>13</c:v>
                </c:pt>
                <c:pt idx="29">
                  <c:v>5</c:v>
                </c:pt>
                <c:pt idx="30">
                  <c:v>7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</c:numCache>
            </c:numRef>
          </c:yVal>
          <c:smooth val="1"/>
        </c:ser>
        <c:axId val="32967202"/>
        <c:axId val="34462696"/>
      </c:scatterChart>
      <c:valAx>
        <c:axId val="32967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Número total de viagens por família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34462696"/>
        <c:crossesAt val="0"/>
      </c:valAx>
      <c:valAx>
        <c:axId val="34462696"/>
        <c:scaling>
          <c:orientation val="minMax"/>
          <c:max val="6000"/>
          <c:min val="0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Freq. Absoluta (nº de famílias)</a:t>
                </a:r>
              </a:p>
            </c:rich>
          </c:tx>
          <c:layout>
            <c:manualLayout>
              <c:xMode val="edge"/>
              <c:yMode val="edge"/>
              <c:x val="0.00546092835782083"/>
              <c:y val="0.66659230340211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3296720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3090483314903"/>
          <c:y val="0.0430563301728946"/>
          <c:w val="0.698172119950563"/>
          <c:h val="0.793753485778026"/>
        </c:manualLayout>
      </c:layout>
      <c:scatterChart>
        <c:scatterStyle val="line"/>
        <c:varyColors val="0"/>
        <c:ser>
          <c:idx val="0"/>
          <c:order val="0"/>
          <c:tx>
            <c:strRef>
              <c:f>fam_viag_tot!$N$9</c:f>
              <c:strCache>
                <c:ptCount val="1"/>
                <c:pt idx="0">
                  <c:v>1977</c:v>
                </c:pt>
              </c:strCache>
            </c:strRef>
          </c:tx>
          <c:spPr>
            <a:solidFill>
              <a:srgbClr val="004586"/>
            </a:solidFill>
            <a:ln w="18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fam_viag_tot!$M$10:$M$64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53</c:v>
                </c:pt>
                <c:pt idx="52">
                  <c:v>54</c:v>
                </c:pt>
                <c:pt idx="53">
                  <c:v>59</c:v>
                </c:pt>
                <c:pt idx="54">
                  <c:v>68</c:v>
                </c:pt>
              </c:numCache>
            </c:numRef>
          </c:xVal>
          <c:yVal>
            <c:numRef>
              <c:f>fam_viag_tot!$N$10:$N$64</c:f>
              <c:numCache>
                <c:formatCode>General</c:formatCode>
                <c:ptCount val="55"/>
                <c:pt idx="0">
                  <c:v>0.069082845892113</c:v>
                </c:pt>
                <c:pt idx="1">
                  <c:v>0.0749321405359942</c:v>
                </c:pt>
                <c:pt idx="2">
                  <c:v>0.240203387238598</c:v>
                </c:pt>
                <c:pt idx="3">
                  <c:v>0.267844171732232</c:v>
                </c:pt>
                <c:pt idx="4">
                  <c:v>0.41472645945636</c:v>
                </c:pt>
                <c:pt idx="5">
                  <c:v>0.447299002179149</c:v>
                </c:pt>
                <c:pt idx="6">
                  <c:v>0.567305119088581</c:v>
                </c:pt>
                <c:pt idx="7">
                  <c:v>0.598616049241121</c:v>
                </c:pt>
                <c:pt idx="8">
                  <c:v>0.686928929158543</c:v>
                </c:pt>
                <c:pt idx="9">
                  <c:v>0.71453148296823</c:v>
                </c:pt>
                <c:pt idx="10">
                  <c:v>0.780211797989066</c:v>
                </c:pt>
                <c:pt idx="11">
                  <c:v>0.804450051611423</c:v>
                </c:pt>
                <c:pt idx="12">
                  <c:v>0.850632717819322</c:v>
                </c:pt>
                <c:pt idx="13">
                  <c:v>0.869786290476737</c:v>
                </c:pt>
                <c:pt idx="14">
                  <c:v>0.900103222846657</c:v>
                </c:pt>
                <c:pt idx="15">
                  <c:v>0.914095653171235</c:v>
                </c:pt>
                <c:pt idx="16">
                  <c:v>0.93275222693734</c:v>
                </c:pt>
                <c:pt idx="17">
                  <c:v>0.943112742286959</c:v>
                </c:pt>
                <c:pt idx="18">
                  <c:v>0.955881790725236</c:v>
                </c:pt>
                <c:pt idx="19">
                  <c:v>0.962763313835684</c:v>
                </c:pt>
                <c:pt idx="20">
                  <c:v>0.970256527889284</c:v>
                </c:pt>
                <c:pt idx="21">
                  <c:v>0.974500133807394</c:v>
                </c:pt>
                <c:pt idx="22">
                  <c:v>0.980502351187062</c:v>
                </c:pt>
                <c:pt idx="23">
                  <c:v>0.984019574110181</c:v>
                </c:pt>
                <c:pt idx="24">
                  <c:v>0.987383874297511</c:v>
                </c:pt>
                <c:pt idx="25">
                  <c:v>0.989715946018274</c:v>
                </c:pt>
                <c:pt idx="26">
                  <c:v>0.991206942692205</c:v>
                </c:pt>
                <c:pt idx="27">
                  <c:v>0.993042015521657</c:v>
                </c:pt>
                <c:pt idx="28">
                  <c:v>0.994265397407959</c:v>
                </c:pt>
                <c:pt idx="29">
                  <c:v>0.995297625874527</c:v>
                </c:pt>
                <c:pt idx="30">
                  <c:v>0.996406315708988</c:v>
                </c:pt>
                <c:pt idx="31">
                  <c:v>0.997094468020033</c:v>
                </c:pt>
                <c:pt idx="32">
                  <c:v>0.997667928279237</c:v>
                </c:pt>
                <c:pt idx="33">
                  <c:v>0.998012004434759</c:v>
                </c:pt>
                <c:pt idx="34">
                  <c:v>0.998317849906335</c:v>
                </c:pt>
                <c:pt idx="35">
                  <c:v>0.998509003326069</c:v>
                </c:pt>
                <c:pt idx="36">
                  <c:v>0.998891310165539</c:v>
                </c:pt>
                <c:pt idx="37">
                  <c:v>0.999082463585273</c:v>
                </c:pt>
                <c:pt idx="38">
                  <c:v>0.999273617005008</c:v>
                </c:pt>
                <c:pt idx="39">
                  <c:v>0.999388309056849</c:v>
                </c:pt>
                <c:pt idx="40">
                  <c:v>0.999388309056849</c:v>
                </c:pt>
                <c:pt idx="41">
                  <c:v>0.999388309056849</c:v>
                </c:pt>
                <c:pt idx="42">
                  <c:v>0.999579462476583</c:v>
                </c:pt>
                <c:pt idx="43">
                  <c:v>0.999579462476583</c:v>
                </c:pt>
                <c:pt idx="44">
                  <c:v>0.999655923844477</c:v>
                </c:pt>
                <c:pt idx="45">
                  <c:v>0.999655923844477</c:v>
                </c:pt>
                <c:pt idx="46">
                  <c:v>0.999770615896318</c:v>
                </c:pt>
                <c:pt idx="47">
                  <c:v>0.999770615896318</c:v>
                </c:pt>
                <c:pt idx="48">
                  <c:v>0.999847077264212</c:v>
                </c:pt>
                <c:pt idx="49">
                  <c:v>0.999885307948159</c:v>
                </c:pt>
                <c:pt idx="50">
                  <c:v>0.999885307948159</c:v>
                </c:pt>
                <c:pt idx="51">
                  <c:v>0.999923538632106</c:v>
                </c:pt>
                <c:pt idx="52">
                  <c:v>0.999961769316053</c:v>
                </c:pt>
                <c:pt idx="53">
                  <c:v>1</c:v>
                </c:pt>
                <c:pt idx="5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fam_viag_tot!$O$9</c:f>
              <c:strCache>
                <c:ptCount val="1"/>
                <c:pt idx="0">
                  <c:v>1987</c:v>
                </c:pt>
              </c:strCache>
            </c:strRef>
          </c:tx>
          <c:spPr>
            <a:solidFill>
              <a:srgbClr val="ff420e"/>
            </a:solidFill>
            <a:ln w="18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fam_viag_tot!$M$10:$M$64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53</c:v>
                </c:pt>
                <c:pt idx="52">
                  <c:v>54</c:v>
                </c:pt>
                <c:pt idx="53">
                  <c:v>59</c:v>
                </c:pt>
                <c:pt idx="54">
                  <c:v>68</c:v>
                </c:pt>
              </c:numCache>
            </c:numRef>
          </c:xVal>
          <c:yVal>
            <c:numRef>
              <c:f>fam_viag_tot!$O$10:$O$64</c:f>
              <c:numCache>
                <c:formatCode>General</c:formatCode>
                <c:ptCount val="55"/>
                <c:pt idx="0">
                  <c:v>0.0723322819576851</c:v>
                </c:pt>
                <c:pt idx="1">
                  <c:v>0.0743877804160612</c:v>
                </c:pt>
                <c:pt idx="2">
                  <c:v>0.256334833610944</c:v>
                </c:pt>
                <c:pt idx="3">
                  <c:v>0.27774036928093</c:v>
                </c:pt>
                <c:pt idx="4">
                  <c:v>0.445192614381401</c:v>
                </c:pt>
                <c:pt idx="5">
                  <c:v>0.472197611369033</c:v>
                </c:pt>
                <c:pt idx="6">
                  <c:v>0.604281107133997</c:v>
                </c:pt>
                <c:pt idx="7">
                  <c:v>0.631924017436297</c:v>
                </c:pt>
                <c:pt idx="8">
                  <c:v>0.735017897012439</c:v>
                </c:pt>
                <c:pt idx="9">
                  <c:v>0.760534429599178</c:v>
                </c:pt>
                <c:pt idx="10">
                  <c:v>0.831413686784562</c:v>
                </c:pt>
                <c:pt idx="11">
                  <c:v>0.851578835453804</c:v>
                </c:pt>
                <c:pt idx="12">
                  <c:v>0.896976999681043</c:v>
                </c:pt>
                <c:pt idx="13">
                  <c:v>0.911400928518269</c:v>
                </c:pt>
                <c:pt idx="14">
                  <c:v>0.935712513732856</c:v>
                </c:pt>
                <c:pt idx="15">
                  <c:v>0.944926817166956</c:v>
                </c:pt>
                <c:pt idx="16">
                  <c:v>0.960413934861963</c:v>
                </c:pt>
                <c:pt idx="17">
                  <c:v>0.966474111351313</c:v>
                </c:pt>
                <c:pt idx="18">
                  <c:v>0.976007371442747</c:v>
                </c:pt>
                <c:pt idx="19">
                  <c:v>0.979941170216536</c:v>
                </c:pt>
                <c:pt idx="20">
                  <c:v>0.985150795619662</c:v>
                </c:pt>
                <c:pt idx="21">
                  <c:v>0.987560690363965</c:v>
                </c:pt>
                <c:pt idx="22">
                  <c:v>0.990643938051529</c:v>
                </c:pt>
                <c:pt idx="23">
                  <c:v>0.992415919481164</c:v>
                </c:pt>
                <c:pt idx="24">
                  <c:v>0.993975263139242</c:v>
                </c:pt>
                <c:pt idx="25">
                  <c:v>0.995321969025765</c:v>
                </c:pt>
                <c:pt idx="26">
                  <c:v>0.996207959740582</c:v>
                </c:pt>
                <c:pt idx="27">
                  <c:v>0.996881312683843</c:v>
                </c:pt>
                <c:pt idx="28">
                  <c:v>0.997731863770068</c:v>
                </c:pt>
                <c:pt idx="29">
                  <c:v>0.998192578941773</c:v>
                </c:pt>
                <c:pt idx="30">
                  <c:v>0.998476095970514</c:v>
                </c:pt>
                <c:pt idx="31">
                  <c:v>0.99868873374207</c:v>
                </c:pt>
                <c:pt idx="32">
                  <c:v>0.998936811142219</c:v>
                </c:pt>
                <c:pt idx="33">
                  <c:v>0.999007690399405</c:v>
                </c:pt>
                <c:pt idx="34">
                  <c:v>0.999291207428146</c:v>
                </c:pt>
                <c:pt idx="35">
                  <c:v>0.99946840557111</c:v>
                </c:pt>
                <c:pt idx="36">
                  <c:v>0.999574724456888</c:v>
                </c:pt>
                <c:pt idx="37">
                  <c:v>0.999574724456888</c:v>
                </c:pt>
                <c:pt idx="38">
                  <c:v>0.999645603714073</c:v>
                </c:pt>
                <c:pt idx="39">
                  <c:v>0.999716482971258</c:v>
                </c:pt>
                <c:pt idx="40">
                  <c:v>0.999716482971258</c:v>
                </c:pt>
                <c:pt idx="41">
                  <c:v>0.999893681114222</c:v>
                </c:pt>
                <c:pt idx="42">
                  <c:v>0.999893681114222</c:v>
                </c:pt>
                <c:pt idx="43">
                  <c:v>0.999893681114222</c:v>
                </c:pt>
                <c:pt idx="44">
                  <c:v>0.999929120742815</c:v>
                </c:pt>
                <c:pt idx="45">
                  <c:v>0.999929120742815</c:v>
                </c:pt>
                <c:pt idx="46">
                  <c:v>0.999964560371407</c:v>
                </c:pt>
                <c:pt idx="47">
                  <c:v>0.999964560371407</c:v>
                </c:pt>
                <c:pt idx="48">
                  <c:v>0.999964560371407</c:v>
                </c:pt>
                <c:pt idx="49">
                  <c:v>0.999964560371407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fam_viag_tot!$P$9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rgbClr val="ffd320"/>
            </a:solidFill>
            <a:ln w="18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fam_viag_tot!$M$10:$M$64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53</c:v>
                </c:pt>
                <c:pt idx="52">
                  <c:v>54</c:v>
                </c:pt>
                <c:pt idx="53">
                  <c:v>59</c:v>
                </c:pt>
                <c:pt idx="54">
                  <c:v>68</c:v>
                </c:pt>
              </c:numCache>
            </c:numRef>
          </c:xVal>
          <c:yVal>
            <c:numRef>
              <c:f>fam_viag_tot!$P$10:$P$64</c:f>
              <c:numCache>
                <c:formatCode>General</c:formatCode>
                <c:ptCount val="55"/>
                <c:pt idx="0">
                  <c:v>0.104898491339169</c:v>
                </c:pt>
                <c:pt idx="1">
                  <c:v>0.112236915626746</c:v>
                </c:pt>
                <c:pt idx="2">
                  <c:v>0.291674427267648</c:v>
                </c:pt>
                <c:pt idx="3">
                  <c:v>0.314099459862172</c:v>
                </c:pt>
                <c:pt idx="4">
                  <c:v>0.47759359284783</c:v>
                </c:pt>
                <c:pt idx="5">
                  <c:v>0.506090519649842</c:v>
                </c:pt>
                <c:pt idx="6">
                  <c:v>0.631924008195195</c:v>
                </c:pt>
                <c:pt idx="7">
                  <c:v>0.660122927919538</c:v>
                </c:pt>
                <c:pt idx="8">
                  <c:v>0.755708698081579</c:v>
                </c:pt>
                <c:pt idx="9">
                  <c:v>0.780927547029242</c:v>
                </c:pt>
                <c:pt idx="10">
                  <c:v>0.84704786738685</c:v>
                </c:pt>
                <c:pt idx="11">
                  <c:v>0.867684857515366</c:v>
                </c:pt>
                <c:pt idx="12">
                  <c:v>0.907208046191097</c:v>
                </c:pt>
                <c:pt idx="13">
                  <c:v>0.920879120879121</c:v>
                </c:pt>
                <c:pt idx="14">
                  <c:v>0.944086422052524</c:v>
                </c:pt>
                <c:pt idx="15">
                  <c:v>0.953101136151984</c:v>
                </c:pt>
                <c:pt idx="16">
                  <c:v>0.965989942261129</c:v>
                </c:pt>
                <c:pt idx="17">
                  <c:v>0.971428571428571</c:v>
                </c:pt>
                <c:pt idx="18">
                  <c:v>0.978431737753772</c:v>
                </c:pt>
                <c:pt idx="19">
                  <c:v>0.982045073570497</c:v>
                </c:pt>
                <c:pt idx="20">
                  <c:v>0.98673868504377</c:v>
                </c:pt>
                <c:pt idx="21">
                  <c:v>0.988936487241572</c:v>
                </c:pt>
                <c:pt idx="22">
                  <c:v>0.991134289439374</c:v>
                </c:pt>
                <c:pt idx="23">
                  <c:v>0.993071335444217</c:v>
                </c:pt>
                <c:pt idx="24">
                  <c:v>0.994971130564351</c:v>
                </c:pt>
                <c:pt idx="25">
                  <c:v>0.99575339914323</c:v>
                </c:pt>
                <c:pt idx="26">
                  <c:v>0.996684671260942</c:v>
                </c:pt>
                <c:pt idx="27">
                  <c:v>0.997392438070404</c:v>
                </c:pt>
                <c:pt idx="28">
                  <c:v>0.99798845222574</c:v>
                </c:pt>
                <c:pt idx="29">
                  <c:v>0.998398211957534</c:v>
                </c:pt>
                <c:pt idx="30">
                  <c:v>0.998807971689327</c:v>
                </c:pt>
                <c:pt idx="31">
                  <c:v>0.999068727882287</c:v>
                </c:pt>
                <c:pt idx="32">
                  <c:v>0.99925498230583</c:v>
                </c:pt>
                <c:pt idx="33">
                  <c:v>0.999403985844664</c:v>
                </c:pt>
                <c:pt idx="34">
                  <c:v>0.999515738498789</c:v>
                </c:pt>
                <c:pt idx="35">
                  <c:v>0.999590240268206</c:v>
                </c:pt>
                <c:pt idx="36">
                  <c:v>0.999590240268206</c:v>
                </c:pt>
                <c:pt idx="37">
                  <c:v>0.999664742037623</c:v>
                </c:pt>
                <c:pt idx="38">
                  <c:v>0.999776494691749</c:v>
                </c:pt>
                <c:pt idx="39">
                  <c:v>0.999813745576457</c:v>
                </c:pt>
                <c:pt idx="40">
                  <c:v>0.999850996461166</c:v>
                </c:pt>
                <c:pt idx="41">
                  <c:v>0.999850996461166</c:v>
                </c:pt>
                <c:pt idx="42">
                  <c:v>0.999888247345874</c:v>
                </c:pt>
                <c:pt idx="43">
                  <c:v>0.999925498230583</c:v>
                </c:pt>
                <c:pt idx="44">
                  <c:v>0.999962749115291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fam_viag_tot!$Q$9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579d1c"/>
            </a:solidFill>
            <a:ln w="18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fam_viag_tot!$M$10:$M$64</c:f>
              <c:numCache>
                <c:formatCode>General</c:formatCode>
                <c:ptCount val="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53</c:v>
                </c:pt>
                <c:pt idx="52">
                  <c:v>54</c:v>
                </c:pt>
                <c:pt idx="53">
                  <c:v>59</c:v>
                </c:pt>
                <c:pt idx="54">
                  <c:v>68</c:v>
                </c:pt>
              </c:numCache>
            </c:numRef>
          </c:xVal>
          <c:yVal>
            <c:numRef>
              <c:f>fam_viag_tot!$Q$10:$Q$64</c:f>
              <c:numCache>
                <c:formatCode>General</c:formatCode>
                <c:ptCount val="55"/>
                <c:pt idx="0">
                  <c:v>0.120401879760169</c:v>
                </c:pt>
                <c:pt idx="1">
                  <c:v>0.125068870523416</c:v>
                </c:pt>
                <c:pt idx="2">
                  <c:v>0.317647058823529</c:v>
                </c:pt>
                <c:pt idx="3">
                  <c:v>0.345357316480311</c:v>
                </c:pt>
                <c:pt idx="4">
                  <c:v>0.520175012153622</c:v>
                </c:pt>
                <c:pt idx="5">
                  <c:v>0.554594069032572</c:v>
                </c:pt>
                <c:pt idx="6">
                  <c:v>0.681315832117971</c:v>
                </c:pt>
                <c:pt idx="7">
                  <c:v>0.714244044725328</c:v>
                </c:pt>
                <c:pt idx="8">
                  <c:v>0.802463134013936</c:v>
                </c:pt>
                <c:pt idx="9">
                  <c:v>0.831469777993842</c:v>
                </c:pt>
                <c:pt idx="10">
                  <c:v>0.882644628099174</c:v>
                </c:pt>
                <c:pt idx="11">
                  <c:v>0.901442229784476</c:v>
                </c:pt>
                <c:pt idx="12">
                  <c:v>0.932004537352131</c:v>
                </c:pt>
                <c:pt idx="13">
                  <c:v>0.943250688705234</c:v>
                </c:pt>
                <c:pt idx="14">
                  <c:v>0.960913952357803</c:v>
                </c:pt>
                <c:pt idx="15">
                  <c:v>0.96849781234808</c:v>
                </c:pt>
                <c:pt idx="16">
                  <c:v>0.977896613190731</c:v>
                </c:pt>
                <c:pt idx="17">
                  <c:v>0.98201263976665</c:v>
                </c:pt>
                <c:pt idx="18">
                  <c:v>0.986614811213742</c:v>
                </c:pt>
                <c:pt idx="19">
                  <c:v>0.989466861124615</c:v>
                </c:pt>
                <c:pt idx="20">
                  <c:v>0.991865175822395</c:v>
                </c:pt>
                <c:pt idx="21">
                  <c:v>0.993615297358613</c:v>
                </c:pt>
                <c:pt idx="22">
                  <c:v>0.99536541889483</c:v>
                </c:pt>
                <c:pt idx="23">
                  <c:v>0.996305298979096</c:v>
                </c:pt>
                <c:pt idx="24">
                  <c:v>0.997212769405283</c:v>
                </c:pt>
                <c:pt idx="25">
                  <c:v>0.997698914276454</c:v>
                </c:pt>
                <c:pt idx="26">
                  <c:v>0.998379517096094</c:v>
                </c:pt>
                <c:pt idx="27">
                  <c:v>0.998703613676875</c:v>
                </c:pt>
                <c:pt idx="28">
                  <c:v>0.999124939231891</c:v>
                </c:pt>
                <c:pt idx="29">
                  <c:v>0.999286987522281</c:v>
                </c:pt>
                <c:pt idx="30">
                  <c:v>0.999513855128828</c:v>
                </c:pt>
                <c:pt idx="31">
                  <c:v>0.999578674444985</c:v>
                </c:pt>
                <c:pt idx="32">
                  <c:v>0.999643493761141</c:v>
                </c:pt>
                <c:pt idx="33">
                  <c:v>0.999675903419219</c:v>
                </c:pt>
                <c:pt idx="34">
                  <c:v>0.999675903419219</c:v>
                </c:pt>
                <c:pt idx="35">
                  <c:v>0.999740722735375</c:v>
                </c:pt>
                <c:pt idx="36">
                  <c:v>0.999837951709609</c:v>
                </c:pt>
                <c:pt idx="37">
                  <c:v>0.999870361367688</c:v>
                </c:pt>
                <c:pt idx="38">
                  <c:v>0.999870361367688</c:v>
                </c:pt>
                <c:pt idx="39">
                  <c:v>0.999902771025766</c:v>
                </c:pt>
                <c:pt idx="40">
                  <c:v>0.999935180683844</c:v>
                </c:pt>
                <c:pt idx="41">
                  <c:v>0.999935180683844</c:v>
                </c:pt>
                <c:pt idx="42">
                  <c:v>0.999935180683844</c:v>
                </c:pt>
                <c:pt idx="43">
                  <c:v>0.999935180683844</c:v>
                </c:pt>
                <c:pt idx="44">
                  <c:v>0.999935180683844</c:v>
                </c:pt>
                <c:pt idx="45">
                  <c:v>0.999935180683844</c:v>
                </c:pt>
                <c:pt idx="46">
                  <c:v>0.999935180683844</c:v>
                </c:pt>
                <c:pt idx="47">
                  <c:v>0.999967590341922</c:v>
                </c:pt>
                <c:pt idx="48">
                  <c:v>0.999967590341922</c:v>
                </c:pt>
                <c:pt idx="49">
                  <c:v>0.999967590341922</c:v>
                </c:pt>
                <c:pt idx="50">
                  <c:v>0.999967590341922</c:v>
                </c:pt>
                <c:pt idx="51">
                  <c:v>0.999967590341922</c:v>
                </c:pt>
                <c:pt idx="52">
                  <c:v>0.999967590341922</c:v>
                </c:pt>
                <c:pt idx="53">
                  <c:v>0.999967590341922</c:v>
                </c:pt>
                <c:pt idx="54">
                  <c:v>1</c:v>
                </c:pt>
              </c:numCache>
            </c:numRef>
          </c:yVal>
          <c:smooth val="1"/>
        </c:ser>
        <c:axId val="43028860"/>
        <c:axId val="95267305"/>
      </c:scatterChart>
      <c:valAx>
        <c:axId val="43028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Número total de viagens por família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95267305"/>
        <c:crossesAt val="0"/>
      </c:valAx>
      <c:valAx>
        <c:axId val="9526730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900" spc="-1">
                    <a:solidFill>
                      <a:srgbClr val="000000"/>
                    </a:solidFill>
                    <a:latin typeface="Arial"/>
                  </a:rPr>
                  <a:t>Porcentagem acumulada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</a:p>
        </c:txPr>
        <c:crossAx val="4302886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30</xdr:row>
      <xdr:rowOff>140760</xdr:rowOff>
    </xdr:from>
    <xdr:to>
      <xdr:col>8</xdr:col>
      <xdr:colOff>334080</xdr:colOff>
      <xdr:row>50</xdr:row>
      <xdr:rowOff>129240</xdr:rowOff>
    </xdr:to>
    <xdr:graphicFrame>
      <xdr:nvGraphicFramePr>
        <xdr:cNvPr id="0" name="Chart 4"/>
        <xdr:cNvGraphicFramePr/>
      </xdr:nvGraphicFramePr>
      <xdr:xfrm>
        <a:off x="54000" y="5001480"/>
        <a:ext cx="556632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54000</xdr:colOff>
      <xdr:row>29</xdr:row>
      <xdr:rowOff>140760</xdr:rowOff>
    </xdr:from>
    <xdr:to>
      <xdr:col>19</xdr:col>
      <xdr:colOff>687600</xdr:colOff>
      <xdr:row>49</xdr:row>
      <xdr:rowOff>129240</xdr:rowOff>
    </xdr:to>
    <xdr:graphicFrame>
      <xdr:nvGraphicFramePr>
        <xdr:cNvPr id="1" name="Chart 5"/>
        <xdr:cNvGraphicFramePr/>
      </xdr:nvGraphicFramePr>
      <xdr:xfrm>
        <a:off x="7454880" y="4839480"/>
        <a:ext cx="544356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189360</xdr:colOff>
      <xdr:row>47</xdr:row>
      <xdr:rowOff>10800</xdr:rowOff>
    </xdr:from>
    <xdr:to>
      <xdr:col>9</xdr:col>
      <xdr:colOff>25920</xdr:colOff>
      <xdr:row>66</xdr:row>
      <xdr:rowOff>158760</xdr:rowOff>
    </xdr:to>
    <xdr:graphicFrame>
      <xdr:nvGraphicFramePr>
        <xdr:cNvPr id="2" name="Chart 1"/>
        <xdr:cNvGraphicFramePr/>
      </xdr:nvGraphicFramePr>
      <xdr:xfrm>
        <a:off x="189360" y="7624440"/>
        <a:ext cx="556092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359280</xdr:colOff>
      <xdr:row>46</xdr:row>
      <xdr:rowOff>96840</xdr:rowOff>
    </xdr:from>
    <xdr:to>
      <xdr:col>19</xdr:col>
      <xdr:colOff>179640</xdr:colOff>
      <xdr:row>66</xdr:row>
      <xdr:rowOff>82800</xdr:rowOff>
    </xdr:to>
    <xdr:graphicFrame>
      <xdr:nvGraphicFramePr>
        <xdr:cNvPr id="3" name="Chart 2"/>
        <xdr:cNvGraphicFramePr/>
      </xdr:nvGraphicFramePr>
      <xdr:xfrm>
        <a:off x="7207560" y="7548480"/>
        <a:ext cx="541152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189000</xdr:colOff>
      <xdr:row>79</xdr:row>
      <xdr:rowOff>123480</xdr:rowOff>
    </xdr:from>
    <xdr:to>
      <xdr:col>8</xdr:col>
      <xdr:colOff>369720</xdr:colOff>
      <xdr:row>99</xdr:row>
      <xdr:rowOff>109080</xdr:rowOff>
    </xdr:to>
    <xdr:graphicFrame>
      <xdr:nvGraphicFramePr>
        <xdr:cNvPr id="4" name="Chart 3"/>
        <xdr:cNvGraphicFramePr/>
      </xdr:nvGraphicFramePr>
      <xdr:xfrm>
        <a:off x="189000" y="12918600"/>
        <a:ext cx="556200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160200</xdr:colOff>
      <xdr:row>79</xdr:row>
      <xdr:rowOff>46800</xdr:rowOff>
    </xdr:from>
    <xdr:to>
      <xdr:col>19</xdr:col>
      <xdr:colOff>12240</xdr:colOff>
      <xdr:row>99</xdr:row>
      <xdr:rowOff>32400</xdr:rowOff>
    </xdr:to>
    <xdr:graphicFrame>
      <xdr:nvGraphicFramePr>
        <xdr:cNvPr id="5" name="Chart 4"/>
        <xdr:cNvGraphicFramePr/>
      </xdr:nvGraphicFramePr>
      <xdr:xfrm>
        <a:off x="7208640" y="12841920"/>
        <a:ext cx="544320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54000</xdr:colOff>
      <xdr:row>0</xdr:row>
      <xdr:rowOff>0</xdr:rowOff>
    </xdr:from>
    <xdr:to>
      <xdr:col>14</xdr:col>
      <xdr:colOff>424800</xdr:colOff>
      <xdr:row>58</xdr:row>
      <xdr:rowOff>129240</xdr:rowOff>
    </xdr:to>
    <xdr:sp>
      <xdr:nvSpPr>
        <xdr:cNvPr id="6" name="CustomShape 1" hidden="1"/>
        <xdr:cNvSpPr/>
      </xdr:nvSpPr>
      <xdr:spPr>
        <a:xfrm>
          <a:off x="54000" y="0"/>
          <a:ext cx="967644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113400</xdr:colOff>
      <xdr:row>54</xdr:row>
      <xdr:rowOff>123120</xdr:rowOff>
    </xdr:from>
    <xdr:to>
      <xdr:col>20</xdr:col>
      <xdr:colOff>246240</xdr:colOff>
      <xdr:row>74</xdr:row>
      <xdr:rowOff>109080</xdr:rowOff>
    </xdr:to>
    <xdr:graphicFrame>
      <xdr:nvGraphicFramePr>
        <xdr:cNvPr id="7" name="Chart 5"/>
        <xdr:cNvGraphicFramePr/>
      </xdr:nvGraphicFramePr>
      <xdr:xfrm>
        <a:off x="8219160" y="8870040"/>
        <a:ext cx="553320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108000</xdr:colOff>
      <xdr:row>55</xdr:row>
      <xdr:rowOff>123480</xdr:rowOff>
    </xdr:from>
    <xdr:to>
      <xdr:col>7</xdr:col>
      <xdr:colOff>657720</xdr:colOff>
      <xdr:row>75</xdr:row>
      <xdr:rowOff>109440</xdr:rowOff>
    </xdr:to>
    <xdr:graphicFrame>
      <xdr:nvGraphicFramePr>
        <xdr:cNvPr id="8" name="Chart 6"/>
        <xdr:cNvGraphicFramePr/>
      </xdr:nvGraphicFramePr>
      <xdr:xfrm>
        <a:off x="108000" y="9032400"/>
        <a:ext cx="5578920" cy="32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54000</xdr:colOff>
      <xdr:row>0</xdr:row>
      <xdr:rowOff>0</xdr:rowOff>
    </xdr:from>
    <xdr:to>
      <xdr:col>14</xdr:col>
      <xdr:colOff>234360</xdr:colOff>
      <xdr:row>58</xdr:row>
      <xdr:rowOff>129240</xdr:rowOff>
    </xdr:to>
    <xdr:sp>
      <xdr:nvSpPr>
        <xdr:cNvPr id="9" name="CustomShape 1" hidden="1"/>
        <xdr:cNvSpPr/>
      </xdr:nvSpPr>
      <xdr:spPr>
        <a:xfrm>
          <a:off x="54000" y="0"/>
          <a:ext cx="9714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65</xdr:row>
      <xdr:rowOff>140760</xdr:rowOff>
    </xdr:from>
    <xdr:to>
      <xdr:col>8</xdr:col>
      <xdr:colOff>171720</xdr:colOff>
      <xdr:row>85</xdr:row>
      <xdr:rowOff>129240</xdr:rowOff>
    </xdr:to>
    <xdr:graphicFrame>
      <xdr:nvGraphicFramePr>
        <xdr:cNvPr id="10" name="Chart 3"/>
        <xdr:cNvGraphicFramePr/>
      </xdr:nvGraphicFramePr>
      <xdr:xfrm>
        <a:off x="54000" y="10668960"/>
        <a:ext cx="553716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54000</xdr:colOff>
      <xdr:row>64</xdr:row>
      <xdr:rowOff>140760</xdr:rowOff>
    </xdr:from>
    <xdr:to>
      <xdr:col>20</xdr:col>
      <xdr:colOff>187200</xdr:colOff>
      <xdr:row>84</xdr:row>
      <xdr:rowOff>129240</xdr:rowOff>
    </xdr:to>
    <xdr:graphicFrame>
      <xdr:nvGraphicFramePr>
        <xdr:cNvPr id="11" name="Chart 4"/>
        <xdr:cNvGraphicFramePr/>
      </xdr:nvGraphicFramePr>
      <xdr:xfrm>
        <a:off x="7883280" y="10506960"/>
        <a:ext cx="5533920" cy="322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0.6632653061225"/>
    <col collapsed="false" hidden="false" max="2" min="2" style="0" width="7.69387755102041"/>
    <col collapsed="false" hidden="false" max="3" min="3" style="0" width="8.23469387755102"/>
    <col collapsed="false" hidden="false" max="4" min="4" style="0" width="9.17857142857143"/>
    <col collapsed="false" hidden="false" max="5" min="5" style="0" width="8.23469387755102"/>
    <col collapsed="false" hidden="false" max="6" min="6" style="0" width="10.2602040816327"/>
    <col collapsed="false" hidden="false" max="7" min="7" style="0" width="12.4183673469388"/>
    <col collapsed="false" hidden="false" max="8" min="8" style="0" width="8.23469387755102"/>
    <col collapsed="false" hidden="false" max="9" min="9" style="0" width="7.69387755102041"/>
    <col collapsed="false" hidden="false" max="10" min="10" style="0" width="8.23469387755102"/>
    <col collapsed="false" hidden="false" max="11" min="11" style="0" width="7.69387755102041"/>
    <col collapsed="false" hidden="false" max="12" min="12" style="0" width="6.3469387755102"/>
    <col collapsed="false" hidden="false" max="13" min="13" style="0" width="12.5561224489796"/>
    <col collapsed="false" hidden="false" max="17" min="14" style="0" width="8.36734693877551"/>
  </cols>
  <sheetData>
    <row r="1" s="2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A2" s="3" t="n">
        <v>1977</v>
      </c>
      <c r="B2" s="3" t="n">
        <v>0</v>
      </c>
      <c r="C2" s="4" t="n">
        <v>16.88</v>
      </c>
      <c r="D2" s="4" t="n">
        <v>27.5</v>
      </c>
      <c r="E2" s="4" t="n">
        <v>42.5</v>
      </c>
      <c r="F2" s="3" t="n">
        <v>240</v>
      </c>
      <c r="G2" s="4" t="n">
        <v>32.57</v>
      </c>
      <c r="H2" s="4" t="n">
        <v>24.82</v>
      </c>
      <c r="I2" s="4" t="n">
        <v>1.86</v>
      </c>
      <c r="J2" s="4" t="n">
        <v>6.7</v>
      </c>
      <c r="K2" s="3" t="n">
        <v>0</v>
      </c>
    </row>
    <row r="3" customFormat="false" ht="12.8" hidden="false" customHeight="false" outlineLevel="0" collapsed="false">
      <c r="A3" s="3" t="n">
        <v>1987</v>
      </c>
      <c r="B3" s="3" t="n">
        <v>0</v>
      </c>
      <c r="C3" s="4" t="n">
        <v>16.67</v>
      </c>
      <c r="D3" s="4" t="n">
        <v>29.09</v>
      </c>
      <c r="E3" s="4" t="n">
        <v>46</v>
      </c>
      <c r="F3" s="3" t="n">
        <v>310</v>
      </c>
      <c r="G3" s="4" t="n">
        <v>34.33</v>
      </c>
      <c r="H3" s="4" t="n">
        <v>26.41</v>
      </c>
      <c r="I3" s="4" t="n">
        <v>1.63</v>
      </c>
      <c r="J3" s="4" t="n">
        <v>4.94</v>
      </c>
      <c r="K3" s="3" t="n">
        <v>0</v>
      </c>
    </row>
    <row r="4" customFormat="false" ht="12.8" hidden="false" customHeight="false" outlineLevel="0" collapsed="false">
      <c r="A4" s="3" t="n">
        <v>1997</v>
      </c>
      <c r="B4" s="3" t="n">
        <v>0</v>
      </c>
      <c r="C4" s="4" t="n">
        <v>15</v>
      </c>
      <c r="D4" s="4" t="n">
        <v>28.33</v>
      </c>
      <c r="E4" s="4" t="n">
        <v>45</v>
      </c>
      <c r="F4" s="3" t="n">
        <v>270</v>
      </c>
      <c r="G4" s="4" t="n">
        <v>33.83</v>
      </c>
      <c r="H4" s="4" t="n">
        <v>27.88</v>
      </c>
      <c r="I4" s="4" t="n">
        <v>1.63</v>
      </c>
      <c r="J4" s="4" t="n">
        <v>4.34</v>
      </c>
      <c r="K4" s="3" t="n">
        <v>0</v>
      </c>
    </row>
    <row r="5" customFormat="false" ht="12.8" hidden="false" customHeight="false" outlineLevel="0" collapsed="false">
      <c r="A5" s="3" t="n">
        <v>2007</v>
      </c>
      <c r="B5" s="3" t="n">
        <v>0</v>
      </c>
      <c r="C5" s="4" t="n">
        <v>15.83</v>
      </c>
      <c r="D5" s="4" t="n">
        <v>30</v>
      </c>
      <c r="E5" s="4" t="n">
        <v>47.88</v>
      </c>
      <c r="F5" s="3" t="n">
        <v>225</v>
      </c>
      <c r="G5" s="4" t="n">
        <v>34.88</v>
      </c>
      <c r="H5" s="4" t="n">
        <v>27.91</v>
      </c>
      <c r="I5" s="4" t="n">
        <v>1.37</v>
      </c>
      <c r="J5" s="4" t="n">
        <v>3.1</v>
      </c>
      <c r="K5" s="3" t="n">
        <v>0</v>
      </c>
    </row>
    <row r="6" customFormat="false" ht="12.8" hidden="false" customHeight="false" outlineLevel="0" collapsed="false">
      <c r="A6" s="3" t="s">
        <v>12</v>
      </c>
      <c r="B6" s="3" t="n">
        <v>0</v>
      </c>
      <c r="C6" s="4" t="n">
        <v>16.25</v>
      </c>
      <c r="D6" s="4" t="n">
        <v>28.75</v>
      </c>
      <c r="E6" s="4" t="n">
        <v>45</v>
      </c>
      <c r="F6" s="3" t="n">
        <v>310</v>
      </c>
      <c r="G6" s="4" t="n">
        <v>33.95</v>
      </c>
      <c r="H6" s="4" t="n">
        <v>26.85</v>
      </c>
      <c r="I6" s="4" t="n">
        <v>1.6</v>
      </c>
      <c r="J6" s="4" t="n">
        <v>4.54</v>
      </c>
      <c r="K6" s="3" t="n">
        <v>0</v>
      </c>
    </row>
    <row r="8" customFormat="false" ht="12.75" hidden="false" customHeight="false" outlineLevel="0" collapsed="false">
      <c r="A8" s="2" t="s">
        <v>13</v>
      </c>
      <c r="G8" s="2" t="s">
        <v>14</v>
      </c>
      <c r="M8" s="2" t="s">
        <v>15</v>
      </c>
    </row>
    <row r="9" customFormat="false" ht="12.75" hidden="false" customHeight="false" outlineLevel="0" collapsed="false">
      <c r="A9" s="5" t="s">
        <v>16</v>
      </c>
      <c r="B9" s="5" t="n">
        <v>1977</v>
      </c>
      <c r="C9" s="5" t="n">
        <v>1987</v>
      </c>
      <c r="D9" s="5" t="n">
        <v>1997</v>
      </c>
      <c r="E9" s="5" t="n">
        <v>2007</v>
      </c>
      <c r="F9" s="5"/>
      <c r="G9" s="5" t="s">
        <v>16</v>
      </c>
      <c r="H9" s="5" t="n">
        <v>1977</v>
      </c>
      <c r="I9" s="5" t="n">
        <v>1987</v>
      </c>
      <c r="J9" s="5" t="n">
        <v>1997</v>
      </c>
      <c r="K9" s="5" t="n">
        <v>2007</v>
      </c>
      <c r="L9" s="5"/>
      <c r="M9" s="5" t="s">
        <v>16</v>
      </c>
      <c r="N9" s="5" t="n">
        <v>1977</v>
      </c>
      <c r="O9" s="5" t="n">
        <v>1987</v>
      </c>
      <c r="P9" s="5" t="n">
        <v>1997</v>
      </c>
      <c r="Q9" s="5" t="n">
        <v>2007</v>
      </c>
    </row>
    <row r="10" customFormat="false" ht="12.75" hidden="false" customHeight="false" outlineLevel="0" collapsed="false">
      <c r="A10" s="6" t="n">
        <v>0</v>
      </c>
      <c r="B10" s="6" t="n">
        <v>2616</v>
      </c>
      <c r="C10" s="6" t="n">
        <v>2925</v>
      </c>
      <c r="D10" s="6" t="n">
        <v>3619</v>
      </c>
      <c r="E10" s="6" t="n">
        <v>4441</v>
      </c>
      <c r="F10" s="5"/>
      <c r="G10" s="5" t="n">
        <f aca="false">A10</f>
        <v>0</v>
      </c>
      <c r="H10" s="7" t="n">
        <f aca="false">B10/B$30</f>
        <v>0.100011469205184</v>
      </c>
      <c r="I10" s="7" t="n">
        <f aca="false">C10/C$30</f>
        <v>0.103660913633625</v>
      </c>
      <c r="J10" s="7" t="n">
        <f aca="false">D10/D$30</f>
        <v>0.134810951760104</v>
      </c>
      <c r="K10" s="7" t="n">
        <f aca="false">E10/E$30</f>
        <v>0.143931291524874</v>
      </c>
      <c r="L10" s="5"/>
      <c r="M10" s="5" t="n">
        <f aca="false">A10</f>
        <v>0</v>
      </c>
      <c r="N10" s="7" t="n">
        <f aca="false">H10</f>
        <v>0.100011469205184</v>
      </c>
      <c r="O10" s="7" t="n">
        <f aca="false">I10</f>
        <v>0.103660913633625</v>
      </c>
      <c r="P10" s="7" t="n">
        <f aca="false">J10</f>
        <v>0.134810951760104</v>
      </c>
      <c r="Q10" s="7" t="n">
        <f aca="false">K10</f>
        <v>0.143931291524874</v>
      </c>
    </row>
    <row r="11" customFormat="false" ht="12.75" hidden="false" customHeight="false" outlineLevel="0" collapsed="false">
      <c r="A11" s="6" t="n">
        <v>1</v>
      </c>
      <c r="B11" s="6" t="n">
        <v>7253</v>
      </c>
      <c r="C11" s="6" t="n">
        <v>7390</v>
      </c>
      <c r="D11" s="6" t="n">
        <v>6689</v>
      </c>
      <c r="E11" s="6" t="n">
        <v>6601</v>
      </c>
      <c r="F11" s="5"/>
      <c r="G11" s="5" t="n">
        <f aca="false">A11</f>
        <v>1</v>
      </c>
      <c r="H11" s="7" t="n">
        <f aca="false">B11/B$30</f>
        <v>0.277287150667125</v>
      </c>
      <c r="I11" s="7" t="n">
        <f aca="false">C11/C$30</f>
        <v>0.261898855299996</v>
      </c>
      <c r="J11" s="7" t="n">
        <f aca="false">D11/D$30</f>
        <v>0.249171167815236</v>
      </c>
      <c r="K11" s="7" t="n">
        <f aca="false">E11/E$30</f>
        <v>0.213936152973586</v>
      </c>
      <c r="L11" s="5"/>
      <c r="M11" s="5" t="n">
        <f aca="false">A11</f>
        <v>1</v>
      </c>
      <c r="N11" s="7" t="n">
        <f aca="false">N10+H11</f>
        <v>0.377298619872309</v>
      </c>
      <c r="O11" s="7" t="n">
        <f aca="false">O10+I11</f>
        <v>0.365559768933622</v>
      </c>
      <c r="P11" s="7" t="n">
        <f aca="false">P10+J11</f>
        <v>0.38398211957534</v>
      </c>
      <c r="Q11" s="7" t="n">
        <f aca="false">Q10+K11</f>
        <v>0.35786744449846</v>
      </c>
    </row>
    <row r="12" customFormat="false" ht="12.75" hidden="false" customHeight="false" outlineLevel="0" collapsed="false">
      <c r="A12" s="6" t="n">
        <v>2</v>
      </c>
      <c r="B12" s="6" t="n">
        <v>8279</v>
      </c>
      <c r="C12" s="6" t="n">
        <v>8208</v>
      </c>
      <c r="D12" s="6" t="n">
        <v>7544</v>
      </c>
      <c r="E12" s="6" t="n">
        <v>8472</v>
      </c>
      <c r="F12" s="5"/>
      <c r="G12" s="5" t="n">
        <f aca="false">A12</f>
        <v>2</v>
      </c>
      <c r="H12" s="7" t="n">
        <f aca="false">B12/B$30</f>
        <v>0.316511832396682</v>
      </c>
      <c r="I12" s="7" t="n">
        <f aca="false">C12/C$30</f>
        <v>0.290888471488819</v>
      </c>
      <c r="J12" s="7" t="n">
        <f aca="false">D12/D$30</f>
        <v>0.281020674241013</v>
      </c>
      <c r="K12" s="7" t="n">
        <f aca="false">E12/E$30</f>
        <v>0.274574623237725</v>
      </c>
      <c r="L12" s="5"/>
      <c r="M12" s="5" t="n">
        <f aca="false">A12</f>
        <v>2</v>
      </c>
      <c r="N12" s="7" t="n">
        <f aca="false">N11+H12</f>
        <v>0.693810452268991</v>
      </c>
      <c r="O12" s="7" t="n">
        <f aca="false">O11+I12</f>
        <v>0.65644824042244</v>
      </c>
      <c r="P12" s="7" t="n">
        <f aca="false">P11+J12</f>
        <v>0.665002793816353</v>
      </c>
      <c r="Q12" s="7" t="n">
        <f aca="false">Q11+K12</f>
        <v>0.632442067736185</v>
      </c>
    </row>
    <row r="13" customFormat="false" ht="12.75" hidden="false" customHeight="false" outlineLevel="0" collapsed="false">
      <c r="A13" s="6" t="n">
        <v>3</v>
      </c>
      <c r="B13" s="6" t="n">
        <v>3715</v>
      </c>
      <c r="C13" s="6" t="n">
        <v>4207</v>
      </c>
      <c r="D13" s="6" t="n">
        <v>3791</v>
      </c>
      <c r="E13" s="6" t="n">
        <v>4725</v>
      </c>
      <c r="F13" s="5"/>
      <c r="G13" s="5" t="n">
        <f aca="false">A13</f>
        <v>3</v>
      </c>
      <c r="H13" s="7" t="n">
        <f aca="false">B13/B$30</f>
        <v>0.142026990862867</v>
      </c>
      <c r="I13" s="7" t="n">
        <f aca="false">C13/C$30</f>
        <v>0.149094517489457</v>
      </c>
      <c r="J13" s="7" t="n">
        <f aca="false">D13/D$30</f>
        <v>0.141218103929968</v>
      </c>
      <c r="K13" s="7" t="n">
        <f aca="false">E13/E$30</f>
        <v>0.153135634419057</v>
      </c>
      <c r="L13" s="5"/>
      <c r="M13" s="5" t="n">
        <f aca="false">A13</f>
        <v>3</v>
      </c>
      <c r="N13" s="7" t="n">
        <f aca="false">N12+H13</f>
        <v>0.835837443131858</v>
      </c>
      <c r="O13" s="7" t="n">
        <f aca="false">O12+I13</f>
        <v>0.805542757911897</v>
      </c>
      <c r="P13" s="7" t="n">
        <f aca="false">P12+J13</f>
        <v>0.806220897746321</v>
      </c>
      <c r="Q13" s="7" t="n">
        <f aca="false">Q12+K13</f>
        <v>0.785577702155242</v>
      </c>
    </row>
    <row r="14" customFormat="false" ht="12.75" hidden="false" customHeight="false" outlineLevel="0" collapsed="false">
      <c r="A14" s="6" t="n">
        <v>4</v>
      </c>
      <c r="B14" s="6" t="n">
        <v>2184</v>
      </c>
      <c r="C14" s="6" t="n">
        <v>2686</v>
      </c>
      <c r="D14" s="6" t="n">
        <v>2416</v>
      </c>
      <c r="E14" s="6" t="n">
        <v>3176</v>
      </c>
      <c r="F14" s="5"/>
      <c r="G14" s="5" t="n">
        <f aca="false">A14</f>
        <v>4</v>
      </c>
      <c r="H14" s="7" t="n">
        <f aca="false">B14/B$30</f>
        <v>0.0834958137401078</v>
      </c>
      <c r="I14" s="7" t="n">
        <f aca="false">C14/C$30</f>
        <v>0.0951908423999717</v>
      </c>
      <c r="J14" s="7" t="n">
        <f aca="false">D14/D$30</f>
        <v>0.0899981374557646</v>
      </c>
      <c r="K14" s="7" t="n">
        <f aca="false">E14/E$30</f>
        <v>0.102933074056069</v>
      </c>
      <c r="L14" s="5"/>
      <c r="M14" s="5" t="n">
        <f aca="false">A14</f>
        <v>4</v>
      </c>
      <c r="N14" s="7" t="n">
        <f aca="false">N13+H14</f>
        <v>0.919333256871965</v>
      </c>
      <c r="O14" s="7" t="n">
        <f aca="false">O13+I14</f>
        <v>0.900733600311869</v>
      </c>
      <c r="P14" s="7" t="n">
        <f aca="false">P13+J14</f>
        <v>0.896219035202086</v>
      </c>
      <c r="Q14" s="7" t="n">
        <f aca="false">Q13+K14</f>
        <v>0.888510776211311</v>
      </c>
    </row>
    <row r="15" customFormat="false" ht="12.75" hidden="false" customHeight="false" outlineLevel="0" collapsed="false">
      <c r="A15" s="6" t="n">
        <v>5</v>
      </c>
      <c r="B15" s="6" t="n">
        <v>900</v>
      </c>
      <c r="C15" s="6" t="n">
        <v>1182</v>
      </c>
      <c r="D15" s="6" t="n">
        <v>1056</v>
      </c>
      <c r="E15" s="6" t="n">
        <v>1444</v>
      </c>
      <c r="F15" s="5"/>
      <c r="G15" s="5" t="n">
        <f aca="false">A15</f>
        <v>5</v>
      </c>
      <c r="H15" s="7" t="n">
        <f aca="false">B15/B$30</f>
        <v>0.0344076155522422</v>
      </c>
      <c r="I15" s="7" t="n">
        <f aca="false">C15/C$30</f>
        <v>0.0418896409965624</v>
      </c>
      <c r="J15" s="7" t="n">
        <f aca="false">D15/D$30</f>
        <v>0.0393369342521885</v>
      </c>
      <c r="K15" s="7" t="n">
        <f aca="false">E15/E$30</f>
        <v>0.0467995462647869</v>
      </c>
      <c r="L15" s="5"/>
      <c r="M15" s="5" t="n">
        <f aca="false">A15</f>
        <v>5</v>
      </c>
      <c r="N15" s="7" t="n">
        <f aca="false">N14+H15</f>
        <v>0.953740872424208</v>
      </c>
      <c r="O15" s="7" t="n">
        <f aca="false">O14+I15</f>
        <v>0.942623241308431</v>
      </c>
      <c r="P15" s="7" t="n">
        <f aca="false">P14+J15</f>
        <v>0.935555969454275</v>
      </c>
      <c r="Q15" s="7" t="n">
        <f aca="false">Q14+K15</f>
        <v>0.935310322476098</v>
      </c>
    </row>
    <row r="16" customFormat="false" ht="12.75" hidden="false" customHeight="false" outlineLevel="0" collapsed="false">
      <c r="A16" s="6" t="n">
        <v>6</v>
      </c>
      <c r="B16" s="6" t="n">
        <v>597</v>
      </c>
      <c r="C16" s="6" t="n">
        <v>823</v>
      </c>
      <c r="D16" s="6" t="n">
        <v>790</v>
      </c>
      <c r="E16" s="6" t="n">
        <v>1002</v>
      </c>
      <c r="F16" s="5"/>
      <c r="G16" s="5" t="n">
        <f aca="false">A16</f>
        <v>6</v>
      </c>
      <c r="H16" s="7" t="n">
        <f aca="false">B16/B$30</f>
        <v>0.0228237183163207</v>
      </c>
      <c r="I16" s="7" t="n">
        <f aca="false">C16/C$30</f>
        <v>0.0291668143317858</v>
      </c>
      <c r="J16" s="7" t="n">
        <f aca="false">D16/D$30</f>
        <v>0.0294281989197243</v>
      </c>
      <c r="K16" s="7" t="n">
        <f aca="false">E16/E$30</f>
        <v>0.0324744773942635</v>
      </c>
      <c r="L16" s="5"/>
      <c r="M16" s="5" t="n">
        <f aca="false">A16</f>
        <v>6</v>
      </c>
      <c r="N16" s="7" t="n">
        <f aca="false">N15+H16</f>
        <v>0.976564590740528</v>
      </c>
      <c r="O16" s="7" t="n">
        <f aca="false">O15+I16</f>
        <v>0.971790055640217</v>
      </c>
      <c r="P16" s="7" t="n">
        <f aca="false">P15+J16</f>
        <v>0.964984168373999</v>
      </c>
      <c r="Q16" s="7" t="n">
        <f aca="false">Q15+K16</f>
        <v>0.967784799870361</v>
      </c>
    </row>
    <row r="17" customFormat="false" ht="12.75" hidden="false" customHeight="false" outlineLevel="0" collapsed="false">
      <c r="A17" s="6" t="n">
        <v>7</v>
      </c>
      <c r="B17" s="6" t="n">
        <v>243</v>
      </c>
      <c r="C17" s="6" t="n">
        <v>329</v>
      </c>
      <c r="D17" s="6" t="n">
        <v>364</v>
      </c>
      <c r="E17" s="6" t="n">
        <v>377</v>
      </c>
      <c r="F17" s="5"/>
      <c r="G17" s="5" t="n">
        <f aca="false">A17</f>
        <v>7</v>
      </c>
      <c r="H17" s="7" t="n">
        <f aca="false">B17/B$30</f>
        <v>0.0092900561991054</v>
      </c>
      <c r="I17" s="7" t="n">
        <f aca="false">C17/C$30</f>
        <v>0.0116596378069958</v>
      </c>
      <c r="J17" s="7" t="n">
        <f aca="false">D17/D$30</f>
        <v>0.0135593220338983</v>
      </c>
      <c r="K17" s="7" t="n">
        <f aca="false">E17/E$30</f>
        <v>0.0122184410954464</v>
      </c>
      <c r="L17" s="5"/>
      <c r="M17" s="5" t="n">
        <f aca="false">A17</f>
        <v>7</v>
      </c>
      <c r="N17" s="7" t="n">
        <f aca="false">N16+H17</f>
        <v>0.985854646939634</v>
      </c>
      <c r="O17" s="7" t="n">
        <f aca="false">O16+I17</f>
        <v>0.983449693447212</v>
      </c>
      <c r="P17" s="7" t="n">
        <f aca="false">P16+J17</f>
        <v>0.978543490407897</v>
      </c>
      <c r="Q17" s="7" t="n">
        <f aca="false">Q16+K17</f>
        <v>0.980003240965808</v>
      </c>
    </row>
    <row r="18" customFormat="false" ht="12.75" hidden="false" customHeight="false" outlineLevel="0" collapsed="false">
      <c r="A18" s="6" t="n">
        <v>8</v>
      </c>
      <c r="B18" s="6" t="n">
        <v>210</v>
      </c>
      <c r="C18" s="6" t="n">
        <v>250</v>
      </c>
      <c r="D18" s="6" t="n">
        <v>300</v>
      </c>
      <c r="E18" s="6" t="n">
        <v>316</v>
      </c>
      <c r="F18" s="5"/>
      <c r="G18" s="5" t="n">
        <f aca="false">A18</f>
        <v>8</v>
      </c>
      <c r="H18" s="7" t="n">
        <f aca="false">B18/B$30</f>
        <v>0.00802844362885652</v>
      </c>
      <c r="I18" s="7" t="n">
        <f aca="false">C18/C$30</f>
        <v>0.00885990714817309</v>
      </c>
      <c r="J18" s="7" t="n">
        <f aca="false">D18/D$30</f>
        <v>0.0111752654125535</v>
      </c>
      <c r="K18" s="7" t="n">
        <f aca="false">E18/E$30</f>
        <v>0.0102414519526819</v>
      </c>
      <c r="L18" s="5"/>
      <c r="M18" s="5" t="n">
        <f aca="false">A18</f>
        <v>8</v>
      </c>
      <c r="N18" s="7" t="n">
        <f aca="false">N17+H18</f>
        <v>0.99388309056849</v>
      </c>
      <c r="O18" s="7" t="n">
        <f aca="false">O17+I18</f>
        <v>0.992309600595386</v>
      </c>
      <c r="P18" s="7" t="n">
        <f aca="false">P17+J18</f>
        <v>0.989718755820451</v>
      </c>
      <c r="Q18" s="7" t="n">
        <f aca="false">Q17+K18</f>
        <v>0.99024469291849</v>
      </c>
    </row>
    <row r="19" customFormat="false" ht="12.75" hidden="false" customHeight="false" outlineLevel="0" collapsed="false">
      <c r="A19" s="6" t="n">
        <v>9</v>
      </c>
      <c r="B19" s="6" t="n">
        <v>58</v>
      </c>
      <c r="C19" s="6" t="n">
        <v>81</v>
      </c>
      <c r="D19" s="6" t="n">
        <v>116</v>
      </c>
      <c r="E19" s="6" t="n">
        <v>133</v>
      </c>
      <c r="F19" s="5"/>
      <c r="G19" s="5" t="n">
        <f aca="false">A19</f>
        <v>9</v>
      </c>
      <c r="H19" s="7" t="n">
        <f aca="false">B19/B$30</f>
        <v>0.00221737966892228</v>
      </c>
      <c r="I19" s="7" t="n">
        <f aca="false">C19/C$30</f>
        <v>0.00287060991600808</v>
      </c>
      <c r="J19" s="7" t="n">
        <f aca="false">D19/D$30</f>
        <v>0.00432110262618737</v>
      </c>
      <c r="K19" s="7" t="n">
        <f aca="false">E19/E$30</f>
        <v>0.00431048452438827</v>
      </c>
      <c r="L19" s="5"/>
      <c r="M19" s="5" t="n">
        <f aca="false">A19</f>
        <v>9</v>
      </c>
      <c r="N19" s="7" t="n">
        <f aca="false">N18+H19</f>
        <v>0.996100470237413</v>
      </c>
      <c r="O19" s="7" t="n">
        <f aca="false">O18+I19</f>
        <v>0.995180210511394</v>
      </c>
      <c r="P19" s="7" t="n">
        <f aca="false">P18+J19</f>
        <v>0.994039858446638</v>
      </c>
      <c r="Q19" s="7" t="n">
        <f aca="false">Q18+K19</f>
        <v>0.994555177442878</v>
      </c>
    </row>
    <row r="20" customFormat="false" ht="12.75" hidden="false" customHeight="false" outlineLevel="0" collapsed="false">
      <c r="A20" s="6" t="n">
        <v>10</v>
      </c>
      <c r="B20" s="6" t="n">
        <v>49</v>
      </c>
      <c r="C20" s="6" t="n">
        <v>67</v>
      </c>
      <c r="D20" s="6" t="n">
        <v>78</v>
      </c>
      <c r="E20" s="6" t="n">
        <v>81</v>
      </c>
      <c r="F20" s="5"/>
      <c r="G20" s="5" t="n">
        <f aca="false">A20</f>
        <v>10</v>
      </c>
      <c r="H20" s="7" t="n">
        <f aca="false">B20/B$30</f>
        <v>0.00187330351339985</v>
      </c>
      <c r="I20" s="7" t="n">
        <f aca="false">C20/C$30</f>
        <v>0.00237445511571039</v>
      </c>
      <c r="J20" s="7" t="n">
        <f aca="false">D20/D$30</f>
        <v>0.00290556900726392</v>
      </c>
      <c r="K20" s="7" t="n">
        <f aca="false">E20/E$30</f>
        <v>0.00262518230432669</v>
      </c>
      <c r="L20" s="5"/>
      <c r="M20" s="5" t="n">
        <f aca="false">A20</f>
        <v>10</v>
      </c>
      <c r="N20" s="7" t="n">
        <f aca="false">N19+H20</f>
        <v>0.997973773750812</v>
      </c>
      <c r="O20" s="7" t="n">
        <f aca="false">O19+I20</f>
        <v>0.997554665627104</v>
      </c>
      <c r="P20" s="7" t="n">
        <f aca="false">P19+J20</f>
        <v>0.996945427453902</v>
      </c>
      <c r="Q20" s="7" t="n">
        <f aca="false">Q19+K20</f>
        <v>0.997180359747205</v>
      </c>
    </row>
    <row r="21" customFormat="false" ht="12.75" hidden="false" customHeight="false" outlineLevel="0" collapsed="false">
      <c r="A21" s="6" t="n">
        <v>11</v>
      </c>
      <c r="B21" s="6" t="n">
        <v>11</v>
      </c>
      <c r="C21" s="6" t="n">
        <v>21</v>
      </c>
      <c r="D21" s="6" t="n">
        <v>29</v>
      </c>
      <c r="E21" s="6" t="n">
        <v>37</v>
      </c>
      <c r="F21" s="5"/>
      <c r="G21" s="5" t="n">
        <f aca="false">A21</f>
        <v>11</v>
      </c>
      <c r="H21" s="7" t="n">
        <f aca="false">B21/B$30</f>
        <v>0.000420537523416294</v>
      </c>
      <c r="I21" s="7" t="n">
        <f aca="false">C21/C$30</f>
        <v>0.000744232200446539</v>
      </c>
      <c r="J21" s="7" t="n">
        <f aca="false">D21/D$30</f>
        <v>0.00108027565654684</v>
      </c>
      <c r="K21" s="7" t="n">
        <f aca="false">E21/E$30</f>
        <v>0.00119915734888997</v>
      </c>
      <c r="L21" s="5"/>
      <c r="M21" s="5" t="n">
        <f aca="false">A21</f>
        <v>11</v>
      </c>
      <c r="N21" s="7" t="n">
        <f aca="false">N20+H21</f>
        <v>0.998394311274229</v>
      </c>
      <c r="O21" s="7" t="n">
        <f aca="false">O20+I21</f>
        <v>0.998298897827551</v>
      </c>
      <c r="P21" s="7" t="n">
        <f aca="false">P20+J21</f>
        <v>0.998025703110449</v>
      </c>
      <c r="Q21" s="7" t="n">
        <f aca="false">Q20+K21</f>
        <v>0.998379517096095</v>
      </c>
    </row>
    <row r="22" customFormat="false" ht="12.75" hidden="false" customHeight="false" outlineLevel="0" collapsed="false">
      <c r="A22" s="6" t="n">
        <v>12</v>
      </c>
      <c r="B22" s="6" t="n">
        <v>15</v>
      </c>
      <c r="C22" s="6" t="n">
        <v>28</v>
      </c>
      <c r="D22" s="6" t="n">
        <v>31</v>
      </c>
      <c r="E22" s="6" t="n">
        <v>30</v>
      </c>
      <c r="F22" s="5"/>
      <c r="G22" s="5" t="n">
        <f aca="false">A22</f>
        <v>12</v>
      </c>
      <c r="H22" s="7" t="n">
        <f aca="false">B22/B$30</f>
        <v>0.000573460259204037</v>
      </c>
      <c r="I22" s="7" t="n">
        <f aca="false">C22/C$30</f>
        <v>0.000992309600595386</v>
      </c>
      <c r="J22" s="7" t="n">
        <f aca="false">D22/D$30</f>
        <v>0.00115477742596387</v>
      </c>
      <c r="K22" s="7" t="n">
        <f aca="false">E22/E$30</f>
        <v>0.000972289742343218</v>
      </c>
      <c r="L22" s="5"/>
      <c r="M22" s="5" t="n">
        <f aca="false">A22</f>
        <v>12</v>
      </c>
      <c r="N22" s="7" t="n">
        <f aca="false">N21+H22</f>
        <v>0.998967771533433</v>
      </c>
      <c r="O22" s="7" t="n">
        <f aca="false">O21+I22</f>
        <v>0.999291207428146</v>
      </c>
      <c r="P22" s="7" t="n">
        <f aca="false">P21+J22</f>
        <v>0.999180480536413</v>
      </c>
      <c r="Q22" s="7" t="n">
        <f aca="false">Q21+K22</f>
        <v>0.999351806838438</v>
      </c>
    </row>
    <row r="23" customFormat="false" ht="12.75" hidden="false" customHeight="false" outlineLevel="0" collapsed="false">
      <c r="A23" s="6" t="n">
        <v>13</v>
      </c>
      <c r="B23" s="6" t="n">
        <v>6</v>
      </c>
      <c r="C23" s="6" t="n">
        <v>5</v>
      </c>
      <c r="D23" s="6" t="n">
        <v>5</v>
      </c>
      <c r="E23" s="6" t="n">
        <v>9</v>
      </c>
      <c r="F23" s="5"/>
      <c r="G23" s="5" t="n">
        <f aca="false">A23</f>
        <v>13</v>
      </c>
      <c r="H23" s="7" t="n">
        <f aca="false">B23/B$30</f>
        <v>0.000229384103681615</v>
      </c>
      <c r="I23" s="7" t="n">
        <f aca="false">C23/C$30</f>
        <v>0.000177198142963462</v>
      </c>
      <c r="J23" s="7" t="n">
        <f aca="false">D23/D$30</f>
        <v>0.000186254423542559</v>
      </c>
      <c r="K23" s="7" t="n">
        <f aca="false">E23/E$30</f>
        <v>0.000291686922702965</v>
      </c>
      <c r="L23" s="5"/>
      <c r="M23" s="5" t="n">
        <f aca="false">A23</f>
        <v>13</v>
      </c>
      <c r="N23" s="7" t="n">
        <f aca="false">N22+H23</f>
        <v>0.999197155637114</v>
      </c>
      <c r="O23" s="7" t="n">
        <f aca="false">O22+I23</f>
        <v>0.999468405571109</v>
      </c>
      <c r="P23" s="7" t="n">
        <f aca="false">P22+J23</f>
        <v>0.999366734959955</v>
      </c>
      <c r="Q23" s="7" t="n">
        <f aca="false">Q22+K23</f>
        <v>0.999643493761141</v>
      </c>
    </row>
    <row r="24" customFormat="false" ht="12.75" hidden="false" customHeight="false" outlineLevel="0" collapsed="false">
      <c r="A24" s="6" t="n">
        <v>14</v>
      </c>
      <c r="B24" s="6" t="n">
        <v>4</v>
      </c>
      <c r="C24" s="6" t="n">
        <v>4</v>
      </c>
      <c r="D24" s="6" t="n">
        <v>7</v>
      </c>
      <c r="E24" s="6" t="n">
        <v>8</v>
      </c>
      <c r="F24" s="5"/>
      <c r="G24" s="5" t="n">
        <f aca="false">A24</f>
        <v>14</v>
      </c>
      <c r="H24" s="7" t="n">
        <f aca="false">B24/B$30</f>
        <v>0.000152922735787743</v>
      </c>
      <c r="I24" s="7" t="n">
        <f aca="false">C24/C$30</f>
        <v>0.000141758514370769</v>
      </c>
      <c r="J24" s="7" t="n">
        <f aca="false">D24/D$30</f>
        <v>0.000260756192959583</v>
      </c>
      <c r="K24" s="7" t="n">
        <f aca="false">E24/E$30</f>
        <v>0.000259277264624858</v>
      </c>
      <c r="L24" s="5"/>
      <c r="M24" s="5" t="n">
        <f aca="false">A24</f>
        <v>14</v>
      </c>
      <c r="N24" s="7" t="n">
        <f aca="false">N23+H24</f>
        <v>0.999350078372902</v>
      </c>
      <c r="O24" s="7" t="n">
        <f aca="false">O23+I24</f>
        <v>0.99961016408548</v>
      </c>
      <c r="P24" s="7" t="n">
        <f aca="false">P23+J24</f>
        <v>0.999627491152915</v>
      </c>
      <c r="Q24" s="7" t="n">
        <f aca="false">Q23+K24</f>
        <v>0.999902771025766</v>
      </c>
    </row>
    <row r="25" customFormat="false" ht="12.75" hidden="false" customHeight="false" outlineLevel="0" collapsed="false">
      <c r="A25" s="6" t="n">
        <v>15</v>
      </c>
      <c r="B25" s="6" t="n">
        <v>4</v>
      </c>
      <c r="C25" s="6" t="n">
        <v>4</v>
      </c>
      <c r="D25" s="6" t="n">
        <v>6</v>
      </c>
      <c r="E25" s="6" t="n">
        <v>3</v>
      </c>
      <c r="F25" s="5"/>
      <c r="G25" s="5" t="n">
        <f aca="false">A25</f>
        <v>15</v>
      </c>
      <c r="H25" s="7" t="n">
        <f aca="false">B25/B$30</f>
        <v>0.000152922735787743</v>
      </c>
      <c r="I25" s="7" t="n">
        <f aca="false">C25/C$30</f>
        <v>0.000141758514370769</v>
      </c>
      <c r="J25" s="7" t="n">
        <f aca="false">D25/D$30</f>
        <v>0.000223505308251071</v>
      </c>
      <c r="K25" s="7" t="n">
        <f aca="false">E25/E$30</f>
        <v>9.72289742343218E-005</v>
      </c>
      <c r="L25" s="5"/>
      <c r="M25" s="5" t="n">
        <f aca="false">A25</f>
        <v>15</v>
      </c>
      <c r="N25" s="7" t="n">
        <f aca="false">N24+H25</f>
        <v>0.99950300110869</v>
      </c>
      <c r="O25" s="7" t="n">
        <f aca="false">O24+I25</f>
        <v>0.999751922599851</v>
      </c>
      <c r="P25" s="7" t="n">
        <f aca="false">P24+J25</f>
        <v>0.999850996461166</v>
      </c>
      <c r="Q25" s="7" t="n">
        <f aca="false">Q24+K25</f>
        <v>1</v>
      </c>
    </row>
    <row r="26" customFormat="false" ht="12.75" hidden="false" customHeight="false" outlineLevel="0" collapsed="false">
      <c r="A26" s="6" t="n">
        <v>16</v>
      </c>
      <c r="B26" s="6" t="n">
        <v>13</v>
      </c>
      <c r="C26" s="6" t="n">
        <v>3</v>
      </c>
      <c r="D26" s="6" t="n">
        <v>1</v>
      </c>
      <c r="E26" s="6" t="n">
        <v>0</v>
      </c>
      <c r="F26" s="5"/>
      <c r="G26" s="5" t="n">
        <f aca="false">A26</f>
        <v>16</v>
      </c>
      <c r="H26" s="7" t="n">
        <f aca="false">B26/B$30</f>
        <v>0.000496998891310166</v>
      </c>
      <c r="I26" s="7" t="n">
        <f aca="false">C26/C$30</f>
        <v>0.000106318885778077</v>
      </c>
      <c r="J26" s="7" t="n">
        <f aca="false">D26/D$30</f>
        <v>3.72508847085118E-005</v>
      </c>
      <c r="K26" s="7" t="n">
        <f aca="false">E26/E$30</f>
        <v>0</v>
      </c>
      <c r="L26" s="5"/>
      <c r="M26" s="5" t="n">
        <f aca="false">A26</f>
        <v>16</v>
      </c>
      <c r="N26" s="7" t="n">
        <f aca="false">N25+H26</f>
        <v>1</v>
      </c>
      <c r="O26" s="7" t="n">
        <f aca="false">O25+I26</f>
        <v>0.999858241485629</v>
      </c>
      <c r="P26" s="7" t="n">
        <f aca="false">P25+J26</f>
        <v>0.999888247345875</v>
      </c>
      <c r="Q26" s="7" t="n">
        <f aca="false">Q25+K26</f>
        <v>1</v>
      </c>
    </row>
    <row r="27" customFormat="false" ht="12.75" hidden="false" customHeight="false" outlineLevel="0" collapsed="false">
      <c r="A27" s="6" t="n">
        <v>17</v>
      </c>
      <c r="B27" s="6" t="n">
        <v>0</v>
      </c>
      <c r="C27" s="6" t="n">
        <v>1</v>
      </c>
      <c r="D27" s="6" t="n">
        <v>2</v>
      </c>
      <c r="E27" s="6" t="n">
        <v>0</v>
      </c>
      <c r="F27" s="5"/>
      <c r="G27" s="5" t="n">
        <f aca="false">A27</f>
        <v>17</v>
      </c>
      <c r="H27" s="7" t="n">
        <f aca="false">B27/B$30</f>
        <v>0</v>
      </c>
      <c r="I27" s="7" t="n">
        <f aca="false">C27/C$30</f>
        <v>3.54396285926923E-005</v>
      </c>
      <c r="J27" s="7" t="n">
        <f aca="false">D27/D$30</f>
        <v>7.45017694170236E-005</v>
      </c>
      <c r="K27" s="7" t="n">
        <f aca="false">E27/E$30</f>
        <v>0</v>
      </c>
      <c r="L27" s="5"/>
      <c r="M27" s="5" t="n">
        <f aca="false">A27</f>
        <v>17</v>
      </c>
      <c r="N27" s="7" t="n">
        <f aca="false">N26+H27</f>
        <v>1</v>
      </c>
      <c r="O27" s="7" t="n">
        <f aca="false">O26+I27</f>
        <v>0.999893681114222</v>
      </c>
      <c r="P27" s="7" t="n">
        <f aca="false">P26+J27</f>
        <v>0.999962749115292</v>
      </c>
      <c r="Q27" s="7" t="n">
        <f aca="false">Q26+K27</f>
        <v>1</v>
      </c>
    </row>
    <row r="28" customFormat="false" ht="12.75" hidden="false" customHeight="false" outlineLevel="0" collapsed="false">
      <c r="A28" s="6" t="n">
        <v>18</v>
      </c>
      <c r="B28" s="6" t="n">
        <v>0</v>
      </c>
      <c r="C28" s="6" t="n">
        <v>2</v>
      </c>
      <c r="D28" s="6" t="n">
        <v>1</v>
      </c>
      <c r="E28" s="6" t="n">
        <v>0</v>
      </c>
      <c r="F28" s="5"/>
      <c r="G28" s="5" t="n">
        <f aca="false">A28</f>
        <v>18</v>
      </c>
      <c r="H28" s="7" t="n">
        <f aca="false">B28/B$30</f>
        <v>0</v>
      </c>
      <c r="I28" s="7" t="n">
        <f aca="false">C28/C$30</f>
        <v>7.08792571853847E-005</v>
      </c>
      <c r="J28" s="7" t="n">
        <f aca="false">D28/D$30</f>
        <v>3.72508847085118E-005</v>
      </c>
      <c r="K28" s="7" t="n">
        <f aca="false">E28/E$30</f>
        <v>0</v>
      </c>
      <c r="L28" s="5"/>
      <c r="M28" s="5" t="n">
        <f aca="false">A28</f>
        <v>18</v>
      </c>
      <c r="N28" s="7" t="n">
        <f aca="false">N27+H28</f>
        <v>1</v>
      </c>
      <c r="O28" s="7" t="n">
        <f aca="false">O27+I28</f>
        <v>0.999964560371407</v>
      </c>
      <c r="P28" s="7" t="n">
        <f aca="false">P27+J28</f>
        <v>1</v>
      </c>
      <c r="Q28" s="7" t="n">
        <f aca="false">Q27+K28</f>
        <v>1</v>
      </c>
    </row>
    <row r="29" customFormat="false" ht="12.75" hidden="false" customHeight="false" outlineLevel="0" collapsed="false">
      <c r="A29" s="6" t="n">
        <v>21</v>
      </c>
      <c r="B29" s="6" t="n">
        <v>0</v>
      </c>
      <c r="C29" s="6" t="n">
        <v>1</v>
      </c>
      <c r="D29" s="6" t="n">
        <v>0</v>
      </c>
      <c r="E29" s="6" t="n">
        <v>0</v>
      </c>
      <c r="F29" s="5"/>
      <c r="G29" s="5" t="n">
        <f aca="false">A29</f>
        <v>21</v>
      </c>
      <c r="H29" s="7" t="n">
        <f aca="false">B29/B$30</f>
        <v>0</v>
      </c>
      <c r="I29" s="7" t="n">
        <f aca="false">C29/C$30</f>
        <v>3.54396285926923E-005</v>
      </c>
      <c r="J29" s="7" t="n">
        <f aca="false">D29/D$30</f>
        <v>0</v>
      </c>
      <c r="K29" s="7" t="n">
        <f aca="false">E29/E$30</f>
        <v>0</v>
      </c>
      <c r="L29" s="5"/>
      <c r="M29" s="5" t="n">
        <f aca="false">A29</f>
        <v>21</v>
      </c>
      <c r="N29" s="7" t="n">
        <f aca="false">N28+H29</f>
        <v>1</v>
      </c>
      <c r="O29" s="7" t="n">
        <f aca="false">O28+I29</f>
        <v>1</v>
      </c>
      <c r="P29" s="7" t="n">
        <f aca="false">P28+J29</f>
        <v>1</v>
      </c>
      <c r="Q29" s="7" t="n">
        <f aca="false">Q28+K29</f>
        <v>1</v>
      </c>
    </row>
    <row r="30" s="8" customFormat="true" ht="12.75" hidden="false" customHeight="false" outlineLevel="0" collapsed="false">
      <c r="A30" s="8" t="s">
        <v>17</v>
      </c>
      <c r="B30" s="8" t="n">
        <f aca="false">SUM(B10:B29)</f>
        <v>26157</v>
      </c>
      <c r="C30" s="8" t="n">
        <f aca="false">SUM(C10:C29)</f>
        <v>28217</v>
      </c>
      <c r="D30" s="8" t="n">
        <f aca="false">SUM(D10:D29)</f>
        <v>26845</v>
      </c>
      <c r="E30" s="8" t="n">
        <f aca="false">SUM(E10:E29)</f>
        <v>30855</v>
      </c>
      <c r="F30" s="8" t="n">
        <f aca="false">SUM(B30:E30)</f>
        <v>112074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8.36734693877551"/>
    <col collapsed="false" hidden="false" max="2" min="2" style="0" width="7.69387755102041"/>
    <col collapsed="false" hidden="false" max="3" min="3" style="0" width="8.23469387755102"/>
    <col collapsed="false" hidden="false" max="4" min="4" style="0" width="9.17857142857143"/>
    <col collapsed="false" hidden="false" max="5" min="5" style="0" width="8.23469387755102"/>
    <col collapsed="false" hidden="false" max="7" min="7" style="0" width="12.4183673469388"/>
    <col collapsed="false" hidden="false" max="8" min="8" style="0" width="8.23469387755102"/>
    <col collapsed="false" hidden="false" max="9" min="9" style="0" width="7.69387755102041"/>
    <col collapsed="false" hidden="false" max="10" min="10" style="0" width="8.23469387755102"/>
    <col collapsed="false" hidden="false" max="11" min="11" style="0" width="7.69387755102041"/>
    <col collapsed="false" hidden="false" max="13" min="13" style="0" width="12.5561224489796"/>
    <col collapsed="false" hidden="false" max="17" min="14" style="0" width="8.36734693877551"/>
  </cols>
  <sheetData>
    <row r="1" s="2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A2" s="3" t="n">
        <v>1977</v>
      </c>
      <c r="B2" s="3" t="n">
        <v>0</v>
      </c>
      <c r="C2" s="3" t="n">
        <v>82</v>
      </c>
      <c r="D2" s="3" t="n">
        <v>180</v>
      </c>
      <c r="E2" s="3" t="n">
        <v>310</v>
      </c>
      <c r="F2" s="3" t="n">
        <v>2090</v>
      </c>
      <c r="G2" s="4" t="n">
        <v>222.96</v>
      </c>
      <c r="H2" s="4" t="n">
        <v>193.83</v>
      </c>
      <c r="I2" s="4" t="n">
        <v>1.63</v>
      </c>
      <c r="J2" s="4" t="n">
        <v>4.33</v>
      </c>
      <c r="K2" s="3" t="n">
        <v>0</v>
      </c>
    </row>
    <row r="3" customFormat="false" ht="12.8" hidden="false" customHeight="false" outlineLevel="0" collapsed="false">
      <c r="A3" s="3" t="n">
        <v>1987</v>
      </c>
      <c r="B3" s="3" t="n">
        <v>0</v>
      </c>
      <c r="C3" s="3" t="n">
        <v>80</v>
      </c>
      <c r="D3" s="3" t="n">
        <v>170</v>
      </c>
      <c r="E3" s="3" t="n">
        <v>298</v>
      </c>
      <c r="F3" s="3" t="n">
        <v>2703</v>
      </c>
      <c r="G3" s="4" t="n">
        <v>212.17</v>
      </c>
      <c r="H3" s="4" t="n">
        <v>180.36</v>
      </c>
      <c r="I3" s="4" t="n">
        <v>1.65</v>
      </c>
      <c r="J3" s="4" t="n">
        <v>5.42</v>
      </c>
      <c r="K3" s="3" t="n">
        <v>0</v>
      </c>
    </row>
    <row r="4" customFormat="false" ht="12.8" hidden="false" customHeight="false" outlineLevel="0" collapsed="false">
      <c r="A4" s="3" t="n">
        <v>1997</v>
      </c>
      <c r="B4" s="3" t="n">
        <v>0</v>
      </c>
      <c r="C4" s="3" t="n">
        <v>70</v>
      </c>
      <c r="D4" s="3" t="n">
        <v>165</v>
      </c>
      <c r="E4" s="3" t="n">
        <v>290</v>
      </c>
      <c r="F4" s="3" t="n">
        <v>1890</v>
      </c>
      <c r="G4" s="4" t="n">
        <v>202.33</v>
      </c>
      <c r="H4" s="4" t="n">
        <v>177.71</v>
      </c>
      <c r="I4" s="4" t="n">
        <v>1.45</v>
      </c>
      <c r="J4" s="4" t="n">
        <v>3.3</v>
      </c>
      <c r="K4" s="3" t="n">
        <v>0</v>
      </c>
    </row>
    <row r="5" customFormat="false" ht="12.8" hidden="false" customHeight="false" outlineLevel="0" collapsed="false">
      <c r="A5" s="3" t="n">
        <v>2007</v>
      </c>
      <c r="B5" s="3" t="n">
        <v>0</v>
      </c>
      <c r="C5" s="3" t="n">
        <v>60</v>
      </c>
      <c r="D5" s="3" t="n">
        <v>160</v>
      </c>
      <c r="E5" s="3" t="n">
        <v>285</v>
      </c>
      <c r="F5" s="3" t="n">
        <v>3035</v>
      </c>
      <c r="G5" s="4" t="n">
        <v>197.27</v>
      </c>
      <c r="H5" s="4" t="n">
        <v>176.29</v>
      </c>
      <c r="I5" s="4" t="n">
        <v>1.52</v>
      </c>
      <c r="J5" s="4" t="n">
        <v>5.17</v>
      </c>
      <c r="K5" s="3" t="n">
        <v>0</v>
      </c>
    </row>
    <row r="6" customFormat="false" ht="12.8" hidden="false" customHeight="false" outlineLevel="0" collapsed="false">
      <c r="A6" s="3" t="s">
        <v>12</v>
      </c>
      <c r="B6" s="3" t="n">
        <v>0</v>
      </c>
      <c r="C6" s="3" t="n">
        <v>75</v>
      </c>
      <c r="D6" s="3" t="n">
        <v>170</v>
      </c>
      <c r="E6" s="3" t="n">
        <v>295</v>
      </c>
      <c r="F6" s="3" t="n">
        <v>3035</v>
      </c>
      <c r="G6" s="4" t="n">
        <v>208.23</v>
      </c>
      <c r="H6" s="4" t="n">
        <v>182.14</v>
      </c>
      <c r="I6" s="4" t="n">
        <v>1.58</v>
      </c>
      <c r="J6" s="4" t="n">
        <v>4.64</v>
      </c>
      <c r="K6" s="3" t="n">
        <v>0</v>
      </c>
    </row>
    <row r="8" customFormat="false" ht="12.75" hidden="false" customHeight="false" outlineLevel="0" collapsed="false">
      <c r="A8" s="2" t="s">
        <v>18</v>
      </c>
      <c r="G8" s="2" t="s">
        <v>19</v>
      </c>
      <c r="M8" s="2" t="s">
        <v>20</v>
      </c>
    </row>
    <row r="9" customFormat="false" ht="12.75" hidden="false" customHeight="false" outlineLevel="0" collapsed="false">
      <c r="A9" s="5" t="s">
        <v>21</v>
      </c>
      <c r="B9" s="5" t="n">
        <v>1977</v>
      </c>
      <c r="C9" s="5" t="n">
        <v>1987</v>
      </c>
      <c r="D9" s="5" t="n">
        <v>1997</v>
      </c>
      <c r="E9" s="5" t="n">
        <v>2007</v>
      </c>
      <c r="F9" s="5"/>
      <c r="G9" s="5" t="s">
        <v>21</v>
      </c>
      <c r="H9" s="5" t="n">
        <v>1977</v>
      </c>
      <c r="I9" s="5" t="n">
        <v>1987</v>
      </c>
      <c r="J9" s="5" t="n">
        <v>1997</v>
      </c>
      <c r="K9" s="5" t="n">
        <v>2007</v>
      </c>
      <c r="L9" s="5"/>
      <c r="M9" s="5" t="s">
        <v>21</v>
      </c>
      <c r="N9" s="5" t="n">
        <v>1977</v>
      </c>
      <c r="O9" s="5" t="n">
        <v>1987</v>
      </c>
      <c r="P9" s="5" t="n">
        <v>1997</v>
      </c>
      <c r="Q9" s="5" t="n">
        <v>2007</v>
      </c>
    </row>
    <row r="10" customFormat="false" ht="12.75" hidden="false" customHeight="false" outlineLevel="0" collapsed="false">
      <c r="A10" s="5" t="n">
        <v>0</v>
      </c>
      <c r="B10" s="5" t="n">
        <v>3125</v>
      </c>
      <c r="C10" s="5" t="n">
        <v>3464</v>
      </c>
      <c r="D10" s="5" t="n">
        <v>4212</v>
      </c>
      <c r="E10" s="5" t="n">
        <v>5223</v>
      </c>
      <c r="F10" s="5"/>
      <c r="G10" s="5" t="n">
        <v>0</v>
      </c>
      <c r="H10" s="7" t="n">
        <f aca="false">B10/B$46</f>
        <v>0.119470887334174</v>
      </c>
      <c r="I10" s="7" t="n">
        <f aca="false">C10/C$46</f>
        <v>0.122762873445086</v>
      </c>
      <c r="J10" s="7" t="n">
        <f aca="false">D10/D$46</f>
        <v>0.156900726392252</v>
      </c>
      <c r="K10" s="7" t="n">
        <f aca="false">E10/E$46</f>
        <v>0.169275644141954</v>
      </c>
      <c r="L10" s="5"/>
      <c r="M10" s="5" t="n">
        <v>0</v>
      </c>
      <c r="N10" s="7" t="n">
        <f aca="false">H10</f>
        <v>0.119470887334174</v>
      </c>
      <c r="O10" s="7" t="n">
        <f aca="false">I10</f>
        <v>0.122762873445086</v>
      </c>
      <c r="P10" s="7" t="n">
        <f aca="false">J10</f>
        <v>0.156900726392252</v>
      </c>
      <c r="Q10" s="7" t="n">
        <f aca="false">K10</f>
        <v>0.169275644141954</v>
      </c>
    </row>
    <row r="11" customFormat="false" ht="12.75" hidden="false" customHeight="false" outlineLevel="0" collapsed="false">
      <c r="A11" s="5" t="n">
        <v>1</v>
      </c>
      <c r="B11" s="5" t="n">
        <v>3679</v>
      </c>
      <c r="C11" s="5" t="n">
        <v>4007</v>
      </c>
      <c r="D11" s="5" t="n">
        <v>3801</v>
      </c>
      <c r="E11" s="5" t="n">
        <v>4380</v>
      </c>
      <c r="F11" s="5"/>
      <c r="G11" s="5" t="n">
        <f aca="false">A11</f>
        <v>1</v>
      </c>
      <c r="H11" s="7" t="n">
        <f aca="false">B11/B$46</f>
        <v>0.140650686240777</v>
      </c>
      <c r="I11" s="7" t="n">
        <f aca="false">C11/C$46</f>
        <v>0.142006591770918</v>
      </c>
      <c r="J11" s="7" t="n">
        <f aca="false">D11/D$46</f>
        <v>0.141590612777053</v>
      </c>
      <c r="K11" s="7" t="n">
        <f aca="false">E11/E$46</f>
        <v>0.14195430238211</v>
      </c>
      <c r="L11" s="5"/>
      <c r="M11" s="5" t="n">
        <f aca="false">A11</f>
        <v>1</v>
      </c>
      <c r="N11" s="7" t="n">
        <f aca="false">N10+H11</f>
        <v>0.260121573574951</v>
      </c>
      <c r="O11" s="7" t="n">
        <f aca="false">O10+I11</f>
        <v>0.264769465216004</v>
      </c>
      <c r="P11" s="7" t="n">
        <f aca="false">P10+J11</f>
        <v>0.298491339169305</v>
      </c>
      <c r="Q11" s="7" t="n">
        <f aca="false">Q10+K11</f>
        <v>0.311229946524064</v>
      </c>
    </row>
    <row r="12" customFormat="false" ht="12.75" hidden="false" customHeight="false" outlineLevel="0" collapsed="false">
      <c r="A12" s="5" t="n">
        <v>2</v>
      </c>
      <c r="B12" s="5" t="n">
        <v>4713</v>
      </c>
      <c r="C12" s="5" t="n">
        <v>5218</v>
      </c>
      <c r="D12" s="5" t="n">
        <v>4588</v>
      </c>
      <c r="E12" s="5" t="n">
        <v>5406</v>
      </c>
      <c r="F12" s="5"/>
      <c r="G12" s="5" t="n">
        <f aca="false">A12</f>
        <v>2</v>
      </c>
      <c r="H12" s="7" t="n">
        <f aca="false">B12/B$46</f>
        <v>0.180181213441908</v>
      </c>
      <c r="I12" s="7" t="n">
        <f aca="false">C12/C$46</f>
        <v>0.184923981996669</v>
      </c>
      <c r="J12" s="7" t="n">
        <f aca="false">D12/D$46</f>
        <v>0.170907059042652</v>
      </c>
      <c r="K12" s="7" t="n">
        <f aca="false">E12/E$46</f>
        <v>0.175206611570248</v>
      </c>
      <c r="L12" s="5"/>
      <c r="M12" s="5" t="n">
        <f aca="false">A12</f>
        <v>2</v>
      </c>
      <c r="N12" s="7" t="n">
        <f aca="false">N11+H12</f>
        <v>0.44030278701686</v>
      </c>
      <c r="O12" s="7" t="n">
        <f aca="false">O11+I12</f>
        <v>0.449693447212673</v>
      </c>
      <c r="P12" s="7" t="n">
        <f aca="false">P11+J12</f>
        <v>0.469398398211957</v>
      </c>
      <c r="Q12" s="7" t="n">
        <f aca="false">Q11+K12</f>
        <v>0.486436558094312</v>
      </c>
    </row>
    <row r="13" customFormat="false" ht="12.75" hidden="false" customHeight="false" outlineLevel="0" collapsed="false">
      <c r="A13" s="5" t="n">
        <v>3</v>
      </c>
      <c r="B13" s="5" t="n">
        <v>3281</v>
      </c>
      <c r="C13" s="5" t="n">
        <v>3749</v>
      </c>
      <c r="D13" s="5" t="n">
        <v>3426</v>
      </c>
      <c r="E13" s="5" t="n">
        <v>3719</v>
      </c>
      <c r="F13" s="5"/>
      <c r="G13" s="5" t="n">
        <f aca="false">A13</f>
        <v>3</v>
      </c>
      <c r="H13" s="7" t="n">
        <f aca="false">B13/B$46</f>
        <v>0.125434874029896</v>
      </c>
      <c r="I13" s="7" t="n">
        <f aca="false">C13/C$46</f>
        <v>0.132863167594004</v>
      </c>
      <c r="J13" s="7" t="n">
        <f aca="false">D13/D$46</f>
        <v>0.127621531011362</v>
      </c>
      <c r="K13" s="7" t="n">
        <f aca="false">E13/E$46</f>
        <v>0.120531518392481</v>
      </c>
      <c r="L13" s="5"/>
      <c r="M13" s="5" t="n">
        <f aca="false">A13</f>
        <v>3</v>
      </c>
      <c r="N13" s="7" t="n">
        <f aca="false">N12+H13</f>
        <v>0.565737661046756</v>
      </c>
      <c r="O13" s="7" t="n">
        <f aca="false">O12+I13</f>
        <v>0.582556614806677</v>
      </c>
      <c r="P13" s="7" t="n">
        <f aca="false">P12+J13</f>
        <v>0.597019929223319</v>
      </c>
      <c r="Q13" s="7" t="n">
        <f aca="false">Q12+K13</f>
        <v>0.606968076486793</v>
      </c>
    </row>
    <row r="14" customFormat="false" ht="12.75" hidden="false" customHeight="false" outlineLevel="0" collapsed="false">
      <c r="A14" s="5" t="n">
        <v>4</v>
      </c>
      <c r="B14" s="5" t="n">
        <v>3308</v>
      </c>
      <c r="C14" s="5" t="n">
        <v>3677</v>
      </c>
      <c r="D14" s="5" t="n">
        <v>3460</v>
      </c>
      <c r="E14" s="5" t="n">
        <v>3830</v>
      </c>
      <c r="F14" s="5"/>
      <c r="G14" s="5" t="n">
        <f aca="false">A14</f>
        <v>4</v>
      </c>
      <c r="H14" s="7" t="n">
        <f aca="false">B14/B$46</f>
        <v>0.126467102496464</v>
      </c>
      <c r="I14" s="7" t="n">
        <f aca="false">C14/C$46</f>
        <v>0.13031151433533</v>
      </c>
      <c r="J14" s="7" t="n">
        <f aca="false">D14/D$46</f>
        <v>0.128888061091451</v>
      </c>
      <c r="K14" s="7" t="n">
        <f aca="false">E14/E$46</f>
        <v>0.124128990439151</v>
      </c>
      <c r="L14" s="5"/>
      <c r="M14" s="5" t="n">
        <f aca="false">A14</f>
        <v>4</v>
      </c>
      <c r="N14" s="7" t="n">
        <f aca="false">N13+H14</f>
        <v>0.69220476354322</v>
      </c>
      <c r="O14" s="7" t="n">
        <f aca="false">O13+I14</f>
        <v>0.712868129142007</v>
      </c>
      <c r="P14" s="7" t="n">
        <f aca="false">P13+J14</f>
        <v>0.72590799031477</v>
      </c>
      <c r="Q14" s="7" t="n">
        <f aca="false">Q13+K14</f>
        <v>0.731097066925944</v>
      </c>
    </row>
    <row r="15" customFormat="false" ht="12.75" hidden="false" customHeight="false" outlineLevel="0" collapsed="false">
      <c r="A15" s="5" t="n">
        <v>5</v>
      </c>
      <c r="B15" s="5" t="n">
        <v>2063</v>
      </c>
      <c r="C15" s="5" t="n">
        <v>2233</v>
      </c>
      <c r="D15" s="5" t="n">
        <v>2020</v>
      </c>
      <c r="E15" s="5" t="n">
        <v>2265</v>
      </c>
      <c r="F15" s="5"/>
      <c r="G15" s="5" t="n">
        <f aca="false">A15</f>
        <v>5</v>
      </c>
      <c r="H15" s="7" t="n">
        <f aca="false">B15/B$46</f>
        <v>0.0788699009825286</v>
      </c>
      <c r="I15" s="7" t="n">
        <f aca="false">C15/C$46</f>
        <v>0.079136690647482</v>
      </c>
      <c r="J15" s="7" t="n">
        <f aca="false">D15/D$46</f>
        <v>0.0752467871111939</v>
      </c>
      <c r="K15" s="7" t="n">
        <f aca="false">E15/E$46</f>
        <v>0.073407875546913</v>
      </c>
      <c r="L15" s="5"/>
      <c r="M15" s="5" t="n">
        <f aca="false">A15</f>
        <v>5</v>
      </c>
      <c r="N15" s="7" t="n">
        <f aca="false">N14+H15</f>
        <v>0.771074664525748</v>
      </c>
      <c r="O15" s="7" t="n">
        <f aca="false">O14+I15</f>
        <v>0.792004819789489</v>
      </c>
      <c r="P15" s="7" t="n">
        <f aca="false">P14+J15</f>
        <v>0.801154777425964</v>
      </c>
      <c r="Q15" s="7" t="n">
        <f aca="false">Q14+K15</f>
        <v>0.804504942472857</v>
      </c>
    </row>
    <row r="16" customFormat="false" ht="12.75" hidden="false" customHeight="false" outlineLevel="0" collapsed="false">
      <c r="A16" s="5" t="n">
        <v>6</v>
      </c>
      <c r="B16" s="5" t="n">
        <v>1827</v>
      </c>
      <c r="C16" s="5" t="n">
        <v>1948</v>
      </c>
      <c r="D16" s="5" t="n">
        <v>1792</v>
      </c>
      <c r="E16" s="5" t="n">
        <v>2027</v>
      </c>
      <c r="F16" s="5"/>
      <c r="G16" s="5" t="n">
        <f aca="false">A16</f>
        <v>6</v>
      </c>
      <c r="H16" s="7" t="n">
        <f aca="false">B16/B$46</f>
        <v>0.0698474595710517</v>
      </c>
      <c r="I16" s="7" t="n">
        <f aca="false">C16/C$46</f>
        <v>0.0690363964985647</v>
      </c>
      <c r="J16" s="7" t="n">
        <f aca="false">D16/D$46</f>
        <v>0.0667535853976532</v>
      </c>
      <c r="K16" s="7" t="n">
        <f aca="false">E16/E$46</f>
        <v>0.0656943769243235</v>
      </c>
      <c r="L16" s="5"/>
      <c r="M16" s="5" t="n">
        <f aca="false">A16</f>
        <v>6</v>
      </c>
      <c r="N16" s="7" t="n">
        <f aca="false">N15+H16</f>
        <v>0.8409221240968</v>
      </c>
      <c r="O16" s="7" t="n">
        <f aca="false">O15+I16</f>
        <v>0.861041216288053</v>
      </c>
      <c r="P16" s="7" t="n">
        <f aca="false">P15+J16</f>
        <v>0.867908362823617</v>
      </c>
      <c r="Q16" s="7" t="n">
        <f aca="false">Q15+K16</f>
        <v>0.87019931939718</v>
      </c>
    </row>
    <row r="17" customFormat="false" ht="12.75" hidden="false" customHeight="false" outlineLevel="0" collapsed="false">
      <c r="A17" s="5" t="n">
        <v>7</v>
      </c>
      <c r="B17" s="5" t="n">
        <v>1132</v>
      </c>
      <c r="C17" s="5" t="n">
        <v>1172</v>
      </c>
      <c r="D17" s="5" t="n">
        <v>1051</v>
      </c>
      <c r="E17" s="5" t="n">
        <v>1182</v>
      </c>
      <c r="F17" s="5"/>
      <c r="G17" s="5" t="n">
        <f aca="false">A17</f>
        <v>7</v>
      </c>
      <c r="H17" s="7" t="n">
        <f aca="false">B17/B$46</f>
        <v>0.0432771342279313</v>
      </c>
      <c r="I17" s="7" t="n">
        <f aca="false">C17/C$46</f>
        <v>0.0415352447106354</v>
      </c>
      <c r="J17" s="7" t="n">
        <f aca="false">D17/D$46</f>
        <v>0.0391506798286459</v>
      </c>
      <c r="K17" s="7" t="n">
        <f aca="false">E17/E$46</f>
        <v>0.0383082158483228</v>
      </c>
      <c r="L17" s="5"/>
      <c r="M17" s="5" t="n">
        <f aca="false">A17</f>
        <v>7</v>
      </c>
      <c r="N17" s="7" t="n">
        <f aca="false">N16+H17</f>
        <v>0.884199258324732</v>
      </c>
      <c r="O17" s="7" t="n">
        <f aca="false">O16+I17</f>
        <v>0.902576460998689</v>
      </c>
      <c r="P17" s="7" t="n">
        <f aca="false">P16+J17</f>
        <v>0.907059042652263</v>
      </c>
      <c r="Q17" s="7" t="n">
        <f aca="false">Q16+K17</f>
        <v>0.908507535245503</v>
      </c>
    </row>
    <row r="18" customFormat="false" ht="12.75" hidden="false" customHeight="false" outlineLevel="0" collapsed="false">
      <c r="A18" s="5" t="n">
        <v>8</v>
      </c>
      <c r="B18" s="5" t="n">
        <v>915</v>
      </c>
      <c r="C18" s="5" t="n">
        <v>869</v>
      </c>
      <c r="D18" s="5" t="n">
        <v>890</v>
      </c>
      <c r="E18" s="5" t="n">
        <v>1002</v>
      </c>
      <c r="F18" s="5"/>
      <c r="G18" s="5" t="n">
        <f aca="false">A18</f>
        <v>8</v>
      </c>
      <c r="H18" s="7" t="n">
        <f aca="false">B18/B$46</f>
        <v>0.0349810758114463</v>
      </c>
      <c r="I18" s="7" t="n">
        <f aca="false">C18/C$46</f>
        <v>0.0307970372470497</v>
      </c>
      <c r="J18" s="7" t="n">
        <f aca="false">D18/D$46</f>
        <v>0.0331532873905755</v>
      </c>
      <c r="K18" s="7" t="n">
        <f aca="false">E18/E$46</f>
        <v>0.0324744773942635</v>
      </c>
      <c r="L18" s="5"/>
      <c r="M18" s="5" t="n">
        <f aca="false">A18</f>
        <v>8</v>
      </c>
      <c r="N18" s="7" t="n">
        <f aca="false">N17+H18</f>
        <v>0.919180334136178</v>
      </c>
      <c r="O18" s="7" t="n">
        <f aca="false">O17+I18</f>
        <v>0.933373498245738</v>
      </c>
      <c r="P18" s="7" t="n">
        <f aca="false">P17+J18</f>
        <v>0.940212330042839</v>
      </c>
      <c r="Q18" s="7" t="n">
        <f aca="false">Q17+K18</f>
        <v>0.940982012639767</v>
      </c>
    </row>
    <row r="19" customFormat="false" ht="12.75" hidden="false" customHeight="false" outlineLevel="0" collapsed="false">
      <c r="A19" s="5" t="n">
        <v>9</v>
      </c>
      <c r="B19" s="5" t="n">
        <v>564</v>
      </c>
      <c r="C19" s="5" t="n">
        <v>553</v>
      </c>
      <c r="D19" s="5" t="n">
        <v>446</v>
      </c>
      <c r="E19" s="5" t="n">
        <v>616</v>
      </c>
      <c r="F19" s="5"/>
      <c r="G19" s="5" t="n">
        <f aca="false">A19</f>
        <v>9</v>
      </c>
      <c r="H19" s="7" t="n">
        <f aca="false">B19/B$46</f>
        <v>0.0215621057460718</v>
      </c>
      <c r="I19" s="7" t="n">
        <f aca="false">C19/C$46</f>
        <v>0.0195981146117589</v>
      </c>
      <c r="J19" s="7" t="n">
        <f aca="false">D19/D$46</f>
        <v>0.0166138945799963</v>
      </c>
      <c r="K19" s="7" t="n">
        <f aca="false">E19/E$46</f>
        <v>0.0199643493761141</v>
      </c>
      <c r="L19" s="5"/>
      <c r="M19" s="5" t="n">
        <f aca="false">A19</f>
        <v>9</v>
      </c>
      <c r="N19" s="7" t="n">
        <f aca="false">N18+H19</f>
        <v>0.940742439882249</v>
      </c>
      <c r="O19" s="7" t="n">
        <f aca="false">O18+I19</f>
        <v>0.952971612857497</v>
      </c>
      <c r="P19" s="7" t="n">
        <f aca="false">P18+J19</f>
        <v>0.956826224622835</v>
      </c>
      <c r="Q19" s="7" t="n">
        <f aca="false">Q18+K19</f>
        <v>0.960946362015881</v>
      </c>
    </row>
    <row r="20" customFormat="false" ht="12.75" hidden="false" customHeight="false" outlineLevel="0" collapsed="false">
      <c r="A20" s="5" t="n">
        <v>10</v>
      </c>
      <c r="B20" s="5" t="n">
        <v>467</v>
      </c>
      <c r="C20" s="5" t="n">
        <v>445</v>
      </c>
      <c r="D20" s="5" t="n">
        <v>407</v>
      </c>
      <c r="E20" s="5" t="n">
        <v>456</v>
      </c>
      <c r="F20" s="5"/>
      <c r="G20" s="5" t="n">
        <f aca="false">A20</f>
        <v>10</v>
      </c>
      <c r="H20" s="7" t="n">
        <f aca="false">B20/B$46</f>
        <v>0.017853729403219</v>
      </c>
      <c r="I20" s="7" t="n">
        <f aca="false">C20/C$46</f>
        <v>0.0157706347237481</v>
      </c>
      <c r="J20" s="7" t="n">
        <f aca="false">D20/D$46</f>
        <v>0.0151611100763643</v>
      </c>
      <c r="K20" s="7" t="n">
        <f aca="false">E20/E$46</f>
        <v>0.0147788040836169</v>
      </c>
      <c r="L20" s="5"/>
      <c r="M20" s="5" t="n">
        <f aca="false">A20</f>
        <v>10</v>
      </c>
      <c r="N20" s="7" t="n">
        <f aca="false">N19+H20</f>
        <v>0.958596169285469</v>
      </c>
      <c r="O20" s="7" t="n">
        <f aca="false">O19+I20</f>
        <v>0.968742247581245</v>
      </c>
      <c r="P20" s="7" t="n">
        <f aca="false">P19+J20</f>
        <v>0.971987334699199</v>
      </c>
      <c r="Q20" s="7" t="n">
        <f aca="false">Q19+K20</f>
        <v>0.975725166099498</v>
      </c>
    </row>
    <row r="21" customFormat="false" ht="12.75" hidden="false" customHeight="false" outlineLevel="0" collapsed="false">
      <c r="A21" s="5" t="n">
        <v>11</v>
      </c>
      <c r="B21" s="5" t="n">
        <v>248</v>
      </c>
      <c r="C21" s="5" t="n">
        <v>248</v>
      </c>
      <c r="D21" s="5" t="n">
        <v>219</v>
      </c>
      <c r="E21" s="5" t="n">
        <v>239</v>
      </c>
      <c r="F21" s="5"/>
      <c r="G21" s="5" t="n">
        <f aca="false">A21</f>
        <v>11</v>
      </c>
      <c r="H21" s="7" t="n">
        <f aca="false">B21/B$46</f>
        <v>0.00948120961884008</v>
      </c>
      <c r="I21" s="7" t="n">
        <f aca="false">C21/C$46</f>
        <v>0.0087890278909877</v>
      </c>
      <c r="J21" s="7" t="n">
        <f aca="false">D21/D$46</f>
        <v>0.00815794375116409</v>
      </c>
      <c r="K21" s="7" t="n">
        <f aca="false">E21/E$46</f>
        <v>0.00774590828066764</v>
      </c>
      <c r="L21" s="5"/>
      <c r="M21" s="5" t="n">
        <f aca="false">A21</f>
        <v>11</v>
      </c>
      <c r="N21" s="7" t="n">
        <f aca="false">N20+H21</f>
        <v>0.968077378904309</v>
      </c>
      <c r="O21" s="7" t="n">
        <f aca="false">O20+I21</f>
        <v>0.977531275472233</v>
      </c>
      <c r="P21" s="7" t="n">
        <f aca="false">P20+J21</f>
        <v>0.980145278450363</v>
      </c>
      <c r="Q21" s="7" t="n">
        <f aca="false">Q20+K21</f>
        <v>0.983471074380165</v>
      </c>
    </row>
    <row r="22" customFormat="false" ht="12.75" hidden="false" customHeight="false" outlineLevel="0" collapsed="false">
      <c r="A22" s="5" t="n">
        <v>12</v>
      </c>
      <c r="B22" s="5" t="n">
        <v>275</v>
      </c>
      <c r="C22" s="5" t="n">
        <v>217</v>
      </c>
      <c r="D22" s="5" t="n">
        <v>182</v>
      </c>
      <c r="E22" s="5" t="n">
        <v>200</v>
      </c>
      <c r="F22" s="5"/>
      <c r="G22" s="5" t="n">
        <f aca="false">A22</f>
        <v>12</v>
      </c>
      <c r="H22" s="7" t="n">
        <f aca="false">B22/B$46</f>
        <v>0.0105134380854073</v>
      </c>
      <c r="I22" s="7" t="n">
        <f aca="false">C22/C$46</f>
        <v>0.00769039940461424</v>
      </c>
      <c r="J22" s="7" t="n">
        <f aca="false">D22/D$46</f>
        <v>0.00677966101694915</v>
      </c>
      <c r="K22" s="7" t="n">
        <f aca="false">E22/E$46</f>
        <v>0.00648193161562146</v>
      </c>
      <c r="L22" s="5"/>
      <c r="M22" s="5" t="n">
        <f aca="false">A22</f>
        <v>12</v>
      </c>
      <c r="N22" s="7" t="n">
        <f aca="false">N21+H22</f>
        <v>0.978590816989716</v>
      </c>
      <c r="O22" s="7" t="n">
        <f aca="false">O21+I22</f>
        <v>0.985221674876847</v>
      </c>
      <c r="P22" s="7" t="n">
        <f aca="false">P21+J22</f>
        <v>0.986924939467312</v>
      </c>
      <c r="Q22" s="7" t="n">
        <f aca="false">Q21+K22</f>
        <v>0.989953005995787</v>
      </c>
    </row>
    <row r="23" customFormat="false" ht="12.75" hidden="false" customHeight="false" outlineLevel="0" collapsed="false">
      <c r="A23" s="5" t="n">
        <v>13</v>
      </c>
      <c r="B23" s="5" t="n">
        <v>158</v>
      </c>
      <c r="C23" s="5" t="n">
        <v>120</v>
      </c>
      <c r="D23" s="5" t="n">
        <v>112</v>
      </c>
      <c r="E23" s="5" t="n">
        <v>98</v>
      </c>
      <c r="F23" s="5"/>
      <c r="G23" s="5" t="n">
        <f aca="false">A23</f>
        <v>13</v>
      </c>
      <c r="H23" s="7" t="n">
        <f aca="false">B23/B$46</f>
        <v>0.00604044806361586</v>
      </c>
      <c r="I23" s="7" t="n">
        <f aca="false">C23/C$46</f>
        <v>0.00425275543112308</v>
      </c>
      <c r="J23" s="7" t="n">
        <f aca="false">D23/D$46</f>
        <v>0.00417209908735333</v>
      </c>
      <c r="K23" s="7" t="n">
        <f aca="false">E23/E$46</f>
        <v>0.00317614649165451</v>
      </c>
      <c r="L23" s="5"/>
      <c r="M23" s="5" t="n">
        <f aca="false">A23</f>
        <v>13</v>
      </c>
      <c r="N23" s="7" t="n">
        <f aca="false">N22+H23</f>
        <v>0.984631265053332</v>
      </c>
      <c r="O23" s="7" t="n">
        <f aca="false">O22+I23</f>
        <v>0.98947443030797</v>
      </c>
      <c r="P23" s="7" t="n">
        <f aca="false">P22+J23</f>
        <v>0.991097038554666</v>
      </c>
      <c r="Q23" s="7" t="n">
        <f aca="false">Q22+K23</f>
        <v>0.993129152487441</v>
      </c>
    </row>
    <row r="24" customFormat="false" ht="12.75" hidden="false" customHeight="false" outlineLevel="0" collapsed="false">
      <c r="A24" s="5" t="n">
        <v>14</v>
      </c>
      <c r="B24" s="5" t="n">
        <v>126</v>
      </c>
      <c r="C24" s="5" t="n">
        <v>91</v>
      </c>
      <c r="D24" s="5" t="n">
        <v>69</v>
      </c>
      <c r="E24" s="5" t="n">
        <v>68</v>
      </c>
      <c r="F24" s="5"/>
      <c r="G24" s="5" t="n">
        <f aca="false">A24</f>
        <v>14</v>
      </c>
      <c r="H24" s="7" t="n">
        <f aca="false">B24/B$46</f>
        <v>0.00481706617731391</v>
      </c>
      <c r="I24" s="7" t="n">
        <f aca="false">C24/C$46</f>
        <v>0.003225006201935</v>
      </c>
      <c r="J24" s="7" t="n">
        <f aca="false">D24/D$46</f>
        <v>0.00257031104488732</v>
      </c>
      <c r="K24" s="7" t="n">
        <f aca="false">E24/E$46</f>
        <v>0.00220385674931129</v>
      </c>
      <c r="L24" s="5"/>
      <c r="M24" s="5" t="n">
        <f aca="false">A24</f>
        <v>14</v>
      </c>
      <c r="N24" s="7" t="n">
        <f aca="false">N23+H24</f>
        <v>0.989448331230646</v>
      </c>
      <c r="O24" s="7" t="n">
        <f aca="false">O23+I24</f>
        <v>0.992699436509905</v>
      </c>
      <c r="P24" s="7" t="n">
        <f aca="false">P23+J24</f>
        <v>0.993667349599553</v>
      </c>
      <c r="Q24" s="7" t="n">
        <f aca="false">Q23+K24</f>
        <v>0.995333009236753</v>
      </c>
    </row>
    <row r="25" customFormat="false" ht="12.75" hidden="false" customHeight="false" outlineLevel="0" collapsed="false">
      <c r="A25" s="5" t="n">
        <v>15</v>
      </c>
      <c r="B25" s="5" t="n">
        <v>71</v>
      </c>
      <c r="C25" s="5" t="n">
        <v>73</v>
      </c>
      <c r="D25" s="5" t="n">
        <v>47</v>
      </c>
      <c r="E25" s="5" t="n">
        <v>45</v>
      </c>
      <c r="F25" s="5"/>
      <c r="G25" s="5" t="n">
        <f aca="false">A25</f>
        <v>15</v>
      </c>
      <c r="H25" s="7" t="n">
        <f aca="false">B25/B$46</f>
        <v>0.00271437856023244</v>
      </c>
      <c r="I25" s="7" t="n">
        <f aca="false">C25/C$46</f>
        <v>0.00258709288726654</v>
      </c>
      <c r="J25" s="7" t="n">
        <f aca="false">D25/D$46</f>
        <v>0.00175079158130006</v>
      </c>
      <c r="K25" s="7" t="n">
        <f aca="false">E25/E$46</f>
        <v>0.00145843461351483</v>
      </c>
      <c r="L25" s="5"/>
      <c r="M25" s="5" t="n">
        <f aca="false">A25</f>
        <v>15</v>
      </c>
      <c r="N25" s="7" t="n">
        <f aca="false">N24+H25</f>
        <v>0.992162709790878</v>
      </c>
      <c r="O25" s="7" t="n">
        <f aca="false">O24+I25</f>
        <v>0.995286529397172</v>
      </c>
      <c r="P25" s="7" t="n">
        <f aca="false">P24+J25</f>
        <v>0.995418141180853</v>
      </c>
      <c r="Q25" s="7" t="n">
        <f aca="false">Q24+K25</f>
        <v>0.996791443850267</v>
      </c>
    </row>
    <row r="26" customFormat="false" ht="12.75" hidden="false" customHeight="false" outlineLevel="0" collapsed="false">
      <c r="A26" s="5" t="n">
        <v>16</v>
      </c>
      <c r="B26" s="5" t="n">
        <v>69</v>
      </c>
      <c r="C26" s="5" t="n">
        <v>38</v>
      </c>
      <c r="D26" s="5" t="n">
        <v>43</v>
      </c>
      <c r="E26" s="5" t="n">
        <v>23</v>
      </c>
      <c r="F26" s="5"/>
      <c r="G26" s="5" t="n">
        <f aca="false">A26</f>
        <v>16</v>
      </c>
      <c r="H26" s="7" t="n">
        <f aca="false">B26/B$46</f>
        <v>0.00263791719233857</v>
      </c>
      <c r="I26" s="7" t="n">
        <f aca="false">C26/C$46</f>
        <v>0.00134670588652231</v>
      </c>
      <c r="J26" s="7" t="n">
        <f aca="false">D26/D$46</f>
        <v>0.00160178804246601</v>
      </c>
      <c r="K26" s="7" t="n">
        <f aca="false">E26/E$46</f>
        <v>0.000745422135796467</v>
      </c>
      <c r="L26" s="5"/>
      <c r="M26" s="5" t="n">
        <f aca="false">A26</f>
        <v>16</v>
      </c>
      <c r="N26" s="7" t="n">
        <f aca="false">N25+H26</f>
        <v>0.994800626983217</v>
      </c>
      <c r="O26" s="7" t="n">
        <f aca="false">O25+I26</f>
        <v>0.996633235283694</v>
      </c>
      <c r="P26" s="7" t="n">
        <f aca="false">P25+J26</f>
        <v>0.997019929223319</v>
      </c>
      <c r="Q26" s="7" t="n">
        <f aca="false">Q25+K26</f>
        <v>0.997536865986064</v>
      </c>
    </row>
    <row r="27" customFormat="false" ht="12.75" hidden="false" customHeight="false" outlineLevel="0" collapsed="false">
      <c r="A27" s="5" t="n">
        <v>17</v>
      </c>
      <c r="B27" s="5" t="n">
        <v>39</v>
      </c>
      <c r="C27" s="5" t="n">
        <v>31</v>
      </c>
      <c r="D27" s="5" t="n">
        <v>30</v>
      </c>
      <c r="E27" s="5" t="n">
        <v>22</v>
      </c>
      <c r="F27" s="5"/>
      <c r="G27" s="5" t="n">
        <f aca="false">A27</f>
        <v>17</v>
      </c>
      <c r="H27" s="7" t="n">
        <f aca="false">B27/B$46</f>
        <v>0.0014909966739305</v>
      </c>
      <c r="I27" s="7" t="n">
        <f aca="false">C27/C$46</f>
        <v>0.00109862848637346</v>
      </c>
      <c r="J27" s="7" t="n">
        <f aca="false">D27/D$46</f>
        <v>0.00111752654125535</v>
      </c>
      <c r="K27" s="7" t="n">
        <f aca="false">E27/E$46</f>
        <v>0.00071301247771836</v>
      </c>
      <c r="L27" s="5"/>
      <c r="M27" s="5" t="n">
        <f aca="false">A27</f>
        <v>17</v>
      </c>
      <c r="N27" s="7" t="n">
        <f aca="false">N26+H27</f>
        <v>0.996291623657147</v>
      </c>
      <c r="O27" s="7" t="n">
        <f aca="false">O26+I27</f>
        <v>0.997731863770068</v>
      </c>
      <c r="P27" s="7" t="n">
        <f aca="false">P26+J27</f>
        <v>0.998137455764575</v>
      </c>
      <c r="Q27" s="7" t="n">
        <f aca="false">Q26+K27</f>
        <v>0.998249878463782</v>
      </c>
    </row>
    <row r="28" customFormat="false" ht="12.75" hidden="false" customHeight="false" outlineLevel="0" collapsed="false">
      <c r="A28" s="5" t="n">
        <v>18</v>
      </c>
      <c r="B28" s="5" t="n">
        <v>31</v>
      </c>
      <c r="C28" s="5" t="n">
        <v>19</v>
      </c>
      <c r="D28" s="5" t="n">
        <v>20</v>
      </c>
      <c r="E28" s="5" t="n">
        <v>14</v>
      </c>
      <c r="F28" s="5"/>
      <c r="G28" s="5" t="n">
        <f aca="false">A28</f>
        <v>18</v>
      </c>
      <c r="H28" s="7" t="n">
        <f aca="false">B28/B$46</f>
        <v>0.00118515120235501</v>
      </c>
      <c r="I28" s="7" t="n">
        <f aca="false">C28/C$46</f>
        <v>0.000673352943261155</v>
      </c>
      <c r="J28" s="7" t="n">
        <f aca="false">D28/D$46</f>
        <v>0.000745017694170237</v>
      </c>
      <c r="K28" s="7" t="n">
        <f aca="false">E28/E$46</f>
        <v>0.000453735213093502</v>
      </c>
      <c r="L28" s="5"/>
      <c r="M28" s="5" t="n">
        <f aca="false">A28</f>
        <v>18</v>
      </c>
      <c r="N28" s="7" t="n">
        <f aca="false">N27+H28</f>
        <v>0.997476774859502</v>
      </c>
      <c r="O28" s="7" t="n">
        <f aca="false">O27+I28</f>
        <v>0.998405216713329</v>
      </c>
      <c r="P28" s="7" t="n">
        <f aca="false">P27+J28</f>
        <v>0.998882473458745</v>
      </c>
      <c r="Q28" s="7" t="n">
        <f aca="false">Q27+K28</f>
        <v>0.998703613676876</v>
      </c>
    </row>
    <row r="29" customFormat="false" ht="12.75" hidden="false" customHeight="false" outlineLevel="0" collapsed="false">
      <c r="A29" s="5" t="n">
        <v>19</v>
      </c>
      <c r="B29" s="5" t="n">
        <v>17</v>
      </c>
      <c r="C29" s="5" t="n">
        <v>10</v>
      </c>
      <c r="D29" s="5" t="n">
        <v>13</v>
      </c>
      <c r="E29" s="5" t="n">
        <v>16</v>
      </c>
      <c r="F29" s="5"/>
      <c r="G29" s="5" t="n">
        <f aca="false">A29</f>
        <v>19</v>
      </c>
      <c r="H29" s="7" t="n">
        <f aca="false">B29/B$46</f>
        <v>0.000649921627097909</v>
      </c>
      <c r="I29" s="7" t="n">
        <f aca="false">C29/C$46</f>
        <v>0.000354396285926923</v>
      </c>
      <c r="J29" s="7" t="n">
        <f aca="false">D29/D$46</f>
        <v>0.000484261501210654</v>
      </c>
      <c r="K29" s="7" t="n">
        <f aca="false">E29/E$46</f>
        <v>0.000518554529249716</v>
      </c>
      <c r="L29" s="5"/>
      <c r="M29" s="5" t="n">
        <f aca="false">A29</f>
        <v>19</v>
      </c>
      <c r="N29" s="7" t="n">
        <f aca="false">N28+H29</f>
        <v>0.9981266964866</v>
      </c>
      <c r="O29" s="7" t="n">
        <f aca="false">O28+I29</f>
        <v>0.998759612999256</v>
      </c>
      <c r="P29" s="7" t="n">
        <f aca="false">P28+J29</f>
        <v>0.999366734959955</v>
      </c>
      <c r="Q29" s="7" t="n">
        <f aca="false">Q28+K29</f>
        <v>0.999222168206126</v>
      </c>
    </row>
    <row r="30" customFormat="false" ht="12.75" hidden="false" customHeight="false" outlineLevel="0" collapsed="false">
      <c r="A30" s="5" t="n">
        <v>20</v>
      </c>
      <c r="B30" s="5" t="n">
        <v>17</v>
      </c>
      <c r="C30" s="5" t="n">
        <v>10</v>
      </c>
      <c r="D30" s="5" t="n">
        <v>3</v>
      </c>
      <c r="E30" s="5" t="n">
        <v>7</v>
      </c>
      <c r="F30" s="5"/>
      <c r="G30" s="5" t="n">
        <f aca="false">A30</f>
        <v>20</v>
      </c>
      <c r="H30" s="7" t="n">
        <f aca="false">B30/B$46</f>
        <v>0.000649921627097909</v>
      </c>
      <c r="I30" s="7" t="n">
        <f aca="false">C30/C$46</f>
        <v>0.000354396285926923</v>
      </c>
      <c r="J30" s="7" t="n">
        <f aca="false">D30/D$46</f>
        <v>0.000111752654125535</v>
      </c>
      <c r="K30" s="7" t="n">
        <f aca="false">E30/E$46</f>
        <v>0.000226867606546751</v>
      </c>
      <c r="L30" s="5"/>
      <c r="M30" s="5" t="n">
        <f aca="false">A30</f>
        <v>20</v>
      </c>
      <c r="N30" s="7" t="n">
        <f aca="false">N29+H30</f>
        <v>0.998776618113698</v>
      </c>
      <c r="O30" s="7" t="n">
        <f aca="false">O29+I30</f>
        <v>0.999114009285183</v>
      </c>
      <c r="P30" s="7" t="n">
        <f aca="false">P29+J30</f>
        <v>0.999478487614081</v>
      </c>
      <c r="Q30" s="7" t="n">
        <f aca="false">Q29+K30</f>
        <v>0.999449035812672</v>
      </c>
    </row>
    <row r="31" customFormat="false" ht="12.75" hidden="false" customHeight="false" outlineLevel="0" collapsed="false">
      <c r="A31" s="5" t="n">
        <v>21</v>
      </c>
      <c r="B31" s="5" t="n">
        <v>8</v>
      </c>
      <c r="C31" s="5" t="n">
        <v>6</v>
      </c>
      <c r="D31" s="5" t="n">
        <v>8</v>
      </c>
      <c r="E31" s="5" t="n">
        <v>3</v>
      </c>
      <c r="F31" s="5"/>
      <c r="G31" s="5" t="n">
        <f aca="false">A31</f>
        <v>21</v>
      </c>
      <c r="H31" s="7" t="n">
        <f aca="false">B31/B$46</f>
        <v>0.000305845471575486</v>
      </c>
      <c r="I31" s="7" t="n">
        <f aca="false">C31/C$46</f>
        <v>0.000212637771556154</v>
      </c>
      <c r="J31" s="7" t="n">
        <f aca="false">D31/D$46</f>
        <v>0.000298007077668095</v>
      </c>
      <c r="K31" s="7" t="n">
        <f aca="false">E31/E$46</f>
        <v>9.72289742343218E-005</v>
      </c>
      <c r="L31" s="5"/>
      <c r="M31" s="5" t="n">
        <f aca="false">A31</f>
        <v>21</v>
      </c>
      <c r="N31" s="7" t="n">
        <f aca="false">N30+H31</f>
        <v>0.999082463585273</v>
      </c>
      <c r="O31" s="7" t="n">
        <f aca="false">O30+I31</f>
        <v>0.999326647056739</v>
      </c>
      <c r="P31" s="7" t="n">
        <f aca="false">P30+J31</f>
        <v>0.999776494691749</v>
      </c>
      <c r="Q31" s="7" t="n">
        <f aca="false">Q30+K31</f>
        <v>0.999546264786907</v>
      </c>
    </row>
    <row r="32" customFormat="false" ht="12.75" hidden="false" customHeight="false" outlineLevel="0" collapsed="false">
      <c r="A32" s="5" t="n">
        <v>22</v>
      </c>
      <c r="B32" s="5" t="n">
        <v>5</v>
      </c>
      <c r="C32" s="5" t="n">
        <v>6</v>
      </c>
      <c r="D32" s="5" t="n">
        <v>1</v>
      </c>
      <c r="E32" s="5" t="n">
        <v>5</v>
      </c>
      <c r="F32" s="5"/>
      <c r="G32" s="5" t="n">
        <f aca="false">A32</f>
        <v>22</v>
      </c>
      <c r="H32" s="7" t="n">
        <f aca="false">B32/B$46</f>
        <v>0.000191153419734679</v>
      </c>
      <c r="I32" s="7" t="n">
        <f aca="false">C32/C$46</f>
        <v>0.000212637771556154</v>
      </c>
      <c r="J32" s="7" t="n">
        <f aca="false">D32/D$46</f>
        <v>3.72508847085118E-005</v>
      </c>
      <c r="K32" s="7" t="n">
        <f aca="false">E32/E$46</f>
        <v>0.000162048290390536</v>
      </c>
      <c r="L32" s="5"/>
      <c r="M32" s="5" t="n">
        <f aca="false">A32</f>
        <v>22</v>
      </c>
      <c r="N32" s="7" t="n">
        <f aca="false">N31+H32</f>
        <v>0.999273617005008</v>
      </c>
      <c r="O32" s="7" t="n">
        <f aca="false">O31+I32</f>
        <v>0.999539284828295</v>
      </c>
      <c r="P32" s="7" t="n">
        <f aca="false">P31+J32</f>
        <v>0.999813745576458</v>
      </c>
      <c r="Q32" s="7" t="n">
        <f aca="false">Q31+K32</f>
        <v>0.999708313077297</v>
      </c>
    </row>
    <row r="33" customFormat="false" ht="12.75" hidden="false" customHeight="false" outlineLevel="0" collapsed="false">
      <c r="A33" s="5" t="n">
        <v>23</v>
      </c>
      <c r="B33" s="5" t="n">
        <v>4</v>
      </c>
      <c r="C33" s="5" t="n">
        <v>2</v>
      </c>
      <c r="D33" s="5" t="n">
        <v>3</v>
      </c>
      <c r="E33" s="5" t="n">
        <v>4</v>
      </c>
      <c r="F33" s="5"/>
      <c r="G33" s="5" t="n">
        <f aca="false">A33</f>
        <v>23</v>
      </c>
      <c r="H33" s="7" t="n">
        <f aca="false">B33/B$46</f>
        <v>0.000152922735787743</v>
      </c>
      <c r="I33" s="7" t="n">
        <f aca="false">C33/C$46</f>
        <v>7.08792571853847E-005</v>
      </c>
      <c r="J33" s="7" t="n">
        <f aca="false">D33/D$46</f>
        <v>0.000111752654125535</v>
      </c>
      <c r="K33" s="7" t="n">
        <f aca="false">E33/E$46</f>
        <v>0.000129638632312429</v>
      </c>
      <c r="L33" s="5"/>
      <c r="M33" s="5" t="n">
        <f aca="false">A33</f>
        <v>23</v>
      </c>
      <c r="N33" s="7" t="n">
        <f aca="false">N32+H33</f>
        <v>0.999426539740796</v>
      </c>
      <c r="O33" s="7" t="n">
        <f aca="false">O32+I33</f>
        <v>0.99961016408548</v>
      </c>
      <c r="P33" s="7" t="n">
        <f aca="false">P32+J33</f>
        <v>0.999925498230583</v>
      </c>
      <c r="Q33" s="7" t="n">
        <f aca="false">Q32+K33</f>
        <v>0.99983795170961</v>
      </c>
    </row>
    <row r="34" customFormat="false" ht="12.75" hidden="false" customHeight="false" outlineLevel="0" collapsed="false">
      <c r="A34" s="5" t="n">
        <v>24</v>
      </c>
      <c r="B34" s="5" t="n">
        <v>5</v>
      </c>
      <c r="C34" s="5" t="n">
        <v>1</v>
      </c>
      <c r="D34" s="5" t="n">
        <v>1</v>
      </c>
      <c r="E34" s="5" t="n">
        <v>1</v>
      </c>
      <c r="F34" s="5"/>
      <c r="G34" s="5" t="n">
        <f aca="false">A34</f>
        <v>24</v>
      </c>
      <c r="H34" s="7" t="n">
        <f aca="false">B34/B$46</f>
        <v>0.000191153419734679</v>
      </c>
      <c r="I34" s="7" t="n">
        <f aca="false">C34/C$46</f>
        <v>3.54396285926923E-005</v>
      </c>
      <c r="J34" s="7" t="n">
        <f aca="false">D34/D$46</f>
        <v>3.72508847085118E-005</v>
      </c>
      <c r="K34" s="7" t="n">
        <f aca="false">E34/E$46</f>
        <v>3.24096580781073E-005</v>
      </c>
      <c r="L34" s="5"/>
      <c r="M34" s="5" t="n">
        <f aca="false">A34</f>
        <v>24</v>
      </c>
      <c r="N34" s="7" t="n">
        <f aca="false">N33+H34</f>
        <v>0.999617693160531</v>
      </c>
      <c r="O34" s="7" t="n">
        <f aca="false">O33+I34</f>
        <v>0.999645603714073</v>
      </c>
      <c r="P34" s="7" t="n">
        <f aca="false">P33+J34</f>
        <v>0.999962749115292</v>
      </c>
      <c r="Q34" s="7" t="n">
        <f aca="false">Q33+K34</f>
        <v>0.999870361367688</v>
      </c>
    </row>
    <row r="35" customFormat="false" ht="12.75" hidden="false" customHeight="false" outlineLevel="0" collapsed="false">
      <c r="A35" s="5" t="n">
        <v>25</v>
      </c>
      <c r="B35" s="5" t="n">
        <v>1</v>
      </c>
      <c r="C35" s="5" t="n">
        <v>3</v>
      </c>
      <c r="D35" s="5" t="n">
        <v>0</v>
      </c>
      <c r="E35" s="5" t="n">
        <v>1</v>
      </c>
      <c r="F35" s="5"/>
      <c r="G35" s="5" t="n">
        <f aca="false">A35</f>
        <v>25</v>
      </c>
      <c r="H35" s="7" t="n">
        <f aca="false">B35/B$46</f>
        <v>3.82306839469358E-005</v>
      </c>
      <c r="I35" s="7" t="n">
        <f aca="false">C35/C$46</f>
        <v>0.000106318885778077</v>
      </c>
      <c r="J35" s="7" t="n">
        <f aca="false">D35/D$46</f>
        <v>0</v>
      </c>
      <c r="K35" s="7" t="n">
        <f aca="false">E35/E$46</f>
        <v>3.24096580781073E-005</v>
      </c>
      <c r="L35" s="5"/>
      <c r="M35" s="5" t="n">
        <f aca="false">A35</f>
        <v>25</v>
      </c>
      <c r="N35" s="7" t="n">
        <f aca="false">N34+H35</f>
        <v>0.999655923844477</v>
      </c>
      <c r="O35" s="7" t="n">
        <f aca="false">O34+I35</f>
        <v>0.999751922599851</v>
      </c>
      <c r="P35" s="7" t="n">
        <f aca="false">P34+J35</f>
        <v>0.999962749115292</v>
      </c>
      <c r="Q35" s="7" t="n">
        <f aca="false">Q34+K35</f>
        <v>0.999902771025766</v>
      </c>
    </row>
    <row r="36" customFormat="false" ht="12.75" hidden="false" customHeight="false" outlineLevel="0" collapsed="false">
      <c r="A36" s="5" t="n">
        <v>26</v>
      </c>
      <c r="B36" s="5" t="n">
        <v>2</v>
      </c>
      <c r="C36" s="5" t="n">
        <v>1</v>
      </c>
      <c r="D36" s="5" t="n">
        <v>0</v>
      </c>
      <c r="E36" s="5" t="n">
        <v>1</v>
      </c>
      <c r="F36" s="5"/>
      <c r="G36" s="5" t="n">
        <f aca="false">A36</f>
        <v>26</v>
      </c>
      <c r="H36" s="7" t="n">
        <f aca="false">B36/B$46</f>
        <v>7.64613678938716E-005</v>
      </c>
      <c r="I36" s="7" t="n">
        <f aca="false">C36/C$46</f>
        <v>3.54396285926923E-005</v>
      </c>
      <c r="J36" s="7" t="n">
        <f aca="false">D36/D$46</f>
        <v>0</v>
      </c>
      <c r="K36" s="7" t="n">
        <f aca="false">E36/E$46</f>
        <v>3.24096580781073E-005</v>
      </c>
      <c r="L36" s="5"/>
      <c r="M36" s="5" t="n">
        <f aca="false">A36</f>
        <v>26</v>
      </c>
      <c r="N36" s="7" t="n">
        <f aca="false">N35+H36</f>
        <v>0.999732385212371</v>
      </c>
      <c r="O36" s="7" t="n">
        <f aca="false">O35+I36</f>
        <v>0.999787362228444</v>
      </c>
      <c r="P36" s="7" t="n">
        <f aca="false">P35+J36</f>
        <v>0.999962749115292</v>
      </c>
      <c r="Q36" s="7" t="n">
        <f aca="false">Q35+K36</f>
        <v>0.999935180683844</v>
      </c>
    </row>
    <row r="37" customFormat="false" ht="12.75" hidden="false" customHeight="false" outlineLevel="0" collapsed="false">
      <c r="A37" s="5" t="n">
        <v>27</v>
      </c>
      <c r="B37" s="5" t="n">
        <v>0</v>
      </c>
      <c r="C37" s="5" t="n">
        <v>2</v>
      </c>
      <c r="D37" s="5" t="n">
        <v>0</v>
      </c>
      <c r="E37" s="5" t="n">
        <v>0</v>
      </c>
      <c r="F37" s="5"/>
      <c r="G37" s="5" t="n">
        <f aca="false">A37</f>
        <v>27</v>
      </c>
      <c r="H37" s="7" t="n">
        <f aca="false">B37/B$46</f>
        <v>0</v>
      </c>
      <c r="I37" s="7" t="n">
        <f aca="false">C37/C$46</f>
        <v>7.08792571853847E-005</v>
      </c>
      <c r="J37" s="7" t="n">
        <f aca="false">D37/D$46</f>
        <v>0</v>
      </c>
      <c r="K37" s="7" t="n">
        <f aca="false">E37/E$46</f>
        <v>0</v>
      </c>
      <c r="L37" s="5"/>
      <c r="M37" s="5" t="n">
        <f aca="false">A37</f>
        <v>27</v>
      </c>
      <c r="N37" s="7" t="n">
        <f aca="false">N36+H37</f>
        <v>0.999732385212371</v>
      </c>
      <c r="O37" s="7" t="n">
        <f aca="false">O36+I37</f>
        <v>0.999858241485629</v>
      </c>
      <c r="P37" s="7" t="n">
        <f aca="false">P36+J37</f>
        <v>0.999962749115292</v>
      </c>
      <c r="Q37" s="7" t="n">
        <f aca="false">Q36+K37</f>
        <v>0.999935180683844</v>
      </c>
    </row>
    <row r="38" customFormat="false" ht="12.75" hidden="false" customHeight="false" outlineLevel="0" collapsed="false">
      <c r="A38" s="5" t="n">
        <v>28</v>
      </c>
      <c r="B38" s="5" t="n">
        <v>3</v>
      </c>
      <c r="C38" s="5" t="n">
        <v>1</v>
      </c>
      <c r="D38" s="5" t="n">
        <v>0</v>
      </c>
      <c r="E38" s="5" t="n">
        <v>0</v>
      </c>
      <c r="F38" s="5"/>
      <c r="G38" s="5" t="n">
        <f aca="false">A38</f>
        <v>28</v>
      </c>
      <c r="H38" s="7" t="n">
        <f aca="false">B38/B$46</f>
        <v>0.000114692051840807</v>
      </c>
      <c r="I38" s="7" t="n">
        <f aca="false">C38/C$46</f>
        <v>3.54396285926923E-005</v>
      </c>
      <c r="J38" s="7" t="n">
        <f aca="false">D38/D$46</f>
        <v>0</v>
      </c>
      <c r="K38" s="7" t="n">
        <f aca="false">E38/E$46</f>
        <v>0</v>
      </c>
      <c r="L38" s="5"/>
      <c r="M38" s="5" t="n">
        <f aca="false">A38</f>
        <v>28</v>
      </c>
      <c r="N38" s="7" t="n">
        <f aca="false">N37+H38</f>
        <v>0.999847077264212</v>
      </c>
      <c r="O38" s="7" t="n">
        <f aca="false">O37+I38</f>
        <v>0.999893681114222</v>
      </c>
      <c r="P38" s="7" t="n">
        <f aca="false">P37+J38</f>
        <v>0.999962749115292</v>
      </c>
      <c r="Q38" s="7" t="n">
        <f aca="false">Q37+K38</f>
        <v>0.999935180683844</v>
      </c>
    </row>
    <row r="39" customFormat="false" ht="12.75" hidden="false" customHeight="false" outlineLevel="0" collapsed="false">
      <c r="A39" s="5" t="n">
        <v>29</v>
      </c>
      <c r="B39" s="5" t="n">
        <v>1</v>
      </c>
      <c r="C39" s="5" t="n">
        <v>0</v>
      </c>
      <c r="D39" s="5" t="n">
        <v>0</v>
      </c>
      <c r="E39" s="5" t="n">
        <v>1</v>
      </c>
      <c r="F39" s="5"/>
      <c r="G39" s="5" t="n">
        <f aca="false">A39</f>
        <v>29</v>
      </c>
      <c r="H39" s="7" t="n">
        <f aca="false">B39/B$46</f>
        <v>3.82306839469358E-005</v>
      </c>
      <c r="I39" s="7" t="n">
        <f aca="false">C39/C$46</f>
        <v>0</v>
      </c>
      <c r="J39" s="7" t="n">
        <f aca="false">D39/D$46</f>
        <v>0</v>
      </c>
      <c r="K39" s="7" t="n">
        <f aca="false">E39/E$46</f>
        <v>3.24096580781073E-005</v>
      </c>
      <c r="L39" s="5"/>
      <c r="M39" s="5" t="n">
        <f aca="false">A39</f>
        <v>29</v>
      </c>
      <c r="N39" s="7" t="n">
        <f aca="false">N38+H39</f>
        <v>0.999885307948159</v>
      </c>
      <c r="O39" s="7" t="n">
        <f aca="false">O38+I39</f>
        <v>0.999893681114222</v>
      </c>
      <c r="P39" s="7" t="n">
        <f aca="false">P38+J39</f>
        <v>0.999962749115292</v>
      </c>
      <c r="Q39" s="7" t="n">
        <f aca="false">Q38+K39</f>
        <v>0.999967590341922</v>
      </c>
    </row>
    <row r="40" customFormat="false" ht="12.75" hidden="false" customHeight="false" outlineLevel="0" collapsed="false">
      <c r="A40" s="5" t="n">
        <v>30</v>
      </c>
      <c r="B40" s="5" t="n">
        <v>1</v>
      </c>
      <c r="C40" s="5" t="n">
        <v>1</v>
      </c>
      <c r="D40" s="5" t="n">
        <v>0</v>
      </c>
      <c r="E40" s="5" t="n">
        <v>0</v>
      </c>
      <c r="F40" s="5"/>
      <c r="G40" s="5" t="n">
        <f aca="false">A40</f>
        <v>30</v>
      </c>
      <c r="H40" s="7" t="n">
        <f aca="false">B40/B$46</f>
        <v>3.82306839469358E-005</v>
      </c>
      <c r="I40" s="7" t="n">
        <f aca="false">C40/C$46</f>
        <v>3.54396285926923E-005</v>
      </c>
      <c r="J40" s="7" t="n">
        <f aca="false">D40/D$46</f>
        <v>0</v>
      </c>
      <c r="K40" s="7" t="n">
        <f aca="false">E40/E$46</f>
        <v>0</v>
      </c>
      <c r="L40" s="5"/>
      <c r="M40" s="5" t="n">
        <f aca="false">A40</f>
        <v>30</v>
      </c>
      <c r="N40" s="7" t="n">
        <f aca="false">N39+H40</f>
        <v>0.999923538632106</v>
      </c>
      <c r="O40" s="7" t="n">
        <f aca="false">O39+I40</f>
        <v>0.999929120742814</v>
      </c>
      <c r="P40" s="7" t="n">
        <f aca="false">P39+J40</f>
        <v>0.999962749115292</v>
      </c>
      <c r="Q40" s="7" t="n">
        <f aca="false">Q39+K40</f>
        <v>0.999967590341922</v>
      </c>
    </row>
    <row r="41" customFormat="false" ht="12.75" hidden="false" customHeight="false" outlineLevel="0" collapsed="false">
      <c r="A41" s="5" t="n">
        <v>31</v>
      </c>
      <c r="B41" s="5" t="n">
        <v>1</v>
      </c>
      <c r="C41" s="5" t="n">
        <v>0</v>
      </c>
      <c r="D41" s="5" t="n">
        <v>0</v>
      </c>
      <c r="E41" s="5" t="n">
        <v>0</v>
      </c>
      <c r="F41" s="5"/>
      <c r="G41" s="5" t="n">
        <f aca="false">A41</f>
        <v>31</v>
      </c>
      <c r="H41" s="7" t="n">
        <f aca="false">B41/B$46</f>
        <v>3.82306839469358E-005</v>
      </c>
      <c r="I41" s="7" t="n">
        <f aca="false">C41/C$46</f>
        <v>0</v>
      </c>
      <c r="J41" s="7" t="n">
        <f aca="false">D41/D$46</f>
        <v>0</v>
      </c>
      <c r="K41" s="7" t="n">
        <f aca="false">E41/E$46</f>
        <v>0</v>
      </c>
      <c r="L41" s="5"/>
      <c r="M41" s="5" t="n">
        <f aca="false">A41</f>
        <v>31</v>
      </c>
      <c r="N41" s="7" t="n">
        <f aca="false">N40+H41</f>
        <v>0.999961769316053</v>
      </c>
      <c r="O41" s="7" t="n">
        <f aca="false">O40+I41</f>
        <v>0.999929120742814</v>
      </c>
      <c r="P41" s="7" t="n">
        <f aca="false">P40+J41</f>
        <v>0.999962749115292</v>
      </c>
      <c r="Q41" s="7" t="n">
        <f aca="false">Q40+K41</f>
        <v>0.999967590341922</v>
      </c>
    </row>
    <row r="42" customFormat="false" ht="12.75" hidden="false" customHeight="false" outlineLevel="0" collapsed="false">
      <c r="A42" s="5" t="n">
        <v>32</v>
      </c>
      <c r="B42" s="5" t="n">
        <v>0</v>
      </c>
      <c r="C42" s="5" t="n">
        <v>1</v>
      </c>
      <c r="D42" s="5" t="n">
        <v>1</v>
      </c>
      <c r="E42" s="5" t="n">
        <v>0</v>
      </c>
      <c r="F42" s="5"/>
      <c r="G42" s="5" t="n">
        <f aca="false">A42</f>
        <v>32</v>
      </c>
      <c r="H42" s="7" t="n">
        <f aca="false">B42/B$46</f>
        <v>0</v>
      </c>
      <c r="I42" s="7" t="n">
        <f aca="false">C42/C$46</f>
        <v>3.54396285926923E-005</v>
      </c>
      <c r="J42" s="7" t="n">
        <f aca="false">D42/D$46</f>
        <v>3.72508847085118E-005</v>
      </c>
      <c r="K42" s="7" t="n">
        <f aca="false">E42/E$46</f>
        <v>0</v>
      </c>
      <c r="L42" s="5"/>
      <c r="M42" s="5" t="n">
        <f aca="false">A42</f>
        <v>32</v>
      </c>
      <c r="N42" s="7" t="n">
        <f aca="false">N41+H42</f>
        <v>0.999961769316053</v>
      </c>
      <c r="O42" s="7" t="n">
        <f aca="false">O41+I42</f>
        <v>0.999964560371407</v>
      </c>
      <c r="P42" s="7" t="n">
        <f aca="false">P41+J42</f>
        <v>1</v>
      </c>
      <c r="Q42" s="7" t="n">
        <f aca="false">Q41+K42</f>
        <v>0.999967590341922</v>
      </c>
    </row>
    <row r="43" customFormat="false" ht="12.75" hidden="false" customHeight="false" outlineLevel="0" collapsed="false">
      <c r="A43" s="5" t="n">
        <v>35</v>
      </c>
      <c r="B43" s="5" t="n">
        <v>1</v>
      </c>
      <c r="C43" s="5" t="n">
        <v>0</v>
      </c>
      <c r="D43" s="5" t="n">
        <v>0</v>
      </c>
      <c r="E43" s="5" t="n">
        <v>0</v>
      </c>
      <c r="F43" s="5"/>
      <c r="G43" s="5" t="n">
        <f aca="false">A43</f>
        <v>35</v>
      </c>
      <c r="H43" s="7" t="n">
        <f aca="false">B43/B$46</f>
        <v>3.82306839469358E-005</v>
      </c>
      <c r="I43" s="7" t="n">
        <f aca="false">C43/C$46</f>
        <v>0</v>
      </c>
      <c r="J43" s="7" t="n">
        <f aca="false">D43/D$46</f>
        <v>0</v>
      </c>
      <c r="K43" s="7" t="n">
        <f aca="false">E43/E$46</f>
        <v>0</v>
      </c>
      <c r="L43" s="5"/>
      <c r="M43" s="5" t="n">
        <f aca="false">A43</f>
        <v>35</v>
      </c>
      <c r="N43" s="7" t="n">
        <f aca="false">N42+H43</f>
        <v>1</v>
      </c>
      <c r="O43" s="7" t="n">
        <f aca="false">O42+I43</f>
        <v>0.999964560371407</v>
      </c>
      <c r="P43" s="7" t="n">
        <f aca="false">P42+J43</f>
        <v>1</v>
      </c>
      <c r="Q43" s="7" t="n">
        <f aca="false">Q42+K43</f>
        <v>0.999967590341922</v>
      </c>
    </row>
    <row r="44" customFormat="false" ht="12.75" hidden="false" customHeight="false" outlineLevel="0" collapsed="false">
      <c r="A44" s="5" t="n">
        <v>45</v>
      </c>
      <c r="B44" s="5" t="n">
        <v>0</v>
      </c>
      <c r="C44" s="5" t="n">
        <v>1</v>
      </c>
      <c r="D44" s="5" t="n">
        <v>0</v>
      </c>
      <c r="E44" s="5" t="n">
        <v>0</v>
      </c>
      <c r="F44" s="5"/>
      <c r="G44" s="5" t="n">
        <f aca="false">A44</f>
        <v>45</v>
      </c>
      <c r="H44" s="7" t="n">
        <f aca="false">B44/B$46</f>
        <v>0</v>
      </c>
      <c r="I44" s="7" t="n">
        <f aca="false">C44/C$46</f>
        <v>3.54396285926923E-005</v>
      </c>
      <c r="J44" s="7" t="n">
        <f aca="false">D44/D$46</f>
        <v>0</v>
      </c>
      <c r="K44" s="7" t="n">
        <f aca="false">E44/E$46</f>
        <v>0</v>
      </c>
      <c r="L44" s="5"/>
      <c r="M44" s="5" t="n">
        <f aca="false">A44</f>
        <v>45</v>
      </c>
      <c r="N44" s="7" t="n">
        <f aca="false">N43+H44</f>
        <v>1</v>
      </c>
      <c r="O44" s="7" t="n">
        <f aca="false">O43+I44</f>
        <v>1</v>
      </c>
      <c r="P44" s="7" t="n">
        <f aca="false">P43+J44</f>
        <v>1</v>
      </c>
      <c r="Q44" s="7" t="n">
        <f aca="false">Q43+K44</f>
        <v>0.999967590341922</v>
      </c>
    </row>
    <row r="45" customFormat="false" ht="12.75" hidden="false" customHeight="false" outlineLevel="0" collapsed="false">
      <c r="A45" s="5" t="n">
        <v>51</v>
      </c>
      <c r="B45" s="5" t="n">
        <v>0</v>
      </c>
      <c r="C45" s="5" t="n">
        <v>0</v>
      </c>
      <c r="D45" s="5" t="n">
        <v>0</v>
      </c>
      <c r="E45" s="5" t="n">
        <v>1</v>
      </c>
      <c r="F45" s="5"/>
      <c r="G45" s="5" t="n">
        <f aca="false">A45</f>
        <v>51</v>
      </c>
      <c r="H45" s="7" t="n">
        <f aca="false">B45/B$46</f>
        <v>0</v>
      </c>
      <c r="I45" s="7" t="n">
        <f aca="false">C45/C$46</f>
        <v>0</v>
      </c>
      <c r="J45" s="7" t="n">
        <f aca="false">D45/D$46</f>
        <v>0</v>
      </c>
      <c r="K45" s="7" t="n">
        <f aca="false">E45/E$46</f>
        <v>3.24096580781073E-005</v>
      </c>
      <c r="L45" s="5"/>
      <c r="M45" s="5" t="n">
        <f aca="false">A45</f>
        <v>51</v>
      </c>
      <c r="N45" s="7" t="n">
        <f aca="false">N44+H45</f>
        <v>1</v>
      </c>
      <c r="O45" s="7" t="n">
        <f aca="false">O44+I45</f>
        <v>1</v>
      </c>
      <c r="P45" s="7" t="n">
        <f aca="false">P44+J45</f>
        <v>1</v>
      </c>
      <c r="Q45" s="7" t="n">
        <f aca="false">Q44+K45</f>
        <v>1</v>
      </c>
    </row>
    <row r="46" s="8" customFormat="true" ht="12.75" hidden="false" customHeight="false" outlineLevel="0" collapsed="false">
      <c r="A46" s="8" t="s">
        <v>17</v>
      </c>
      <c r="B46" s="8" t="n">
        <f aca="false">SUM(B10:B45)</f>
        <v>26157</v>
      </c>
      <c r="C46" s="8" t="n">
        <f aca="false">SUM(C10:C45)</f>
        <v>28217</v>
      </c>
      <c r="D46" s="8" t="n">
        <f aca="false">SUM(D10:D45)</f>
        <v>26845</v>
      </c>
      <c r="E46" s="8" t="n">
        <f aca="false">SUM(E10:E45)</f>
        <v>30855</v>
      </c>
      <c r="F46" s="8" t="n">
        <f aca="false">SUM(B46:E46)</f>
        <v>112074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1.2040816326531"/>
    <col collapsed="false" hidden="false" max="2" min="2" style="0" width="7.69387755102041"/>
    <col collapsed="false" hidden="false" max="3" min="3" style="0" width="8.23469387755102"/>
    <col collapsed="false" hidden="false" max="4" min="4" style="0" width="9.17857142857143"/>
    <col collapsed="false" hidden="false" max="5" min="5" style="0" width="8.23469387755102"/>
    <col collapsed="false" hidden="false" max="7" min="7" style="0" width="12.4183673469388"/>
    <col collapsed="false" hidden="false" max="8" min="8" style="0" width="8.23469387755102"/>
    <col collapsed="false" hidden="false" max="9" min="9" style="0" width="7.69387755102041"/>
    <col collapsed="false" hidden="false" max="10" min="10" style="0" width="8.23469387755102"/>
    <col collapsed="false" hidden="false" max="11" min="11" style="0" width="7.69387755102041"/>
    <col collapsed="false" hidden="false" max="13" min="13" style="0" width="12.5561224489796"/>
    <col collapsed="false" hidden="false" max="17" min="14" style="0" width="8.36734693877551"/>
  </cols>
  <sheetData>
    <row r="1" s="2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22</v>
      </c>
    </row>
    <row r="2" customFormat="false" ht="12.8" hidden="false" customHeight="false" outlineLevel="0" collapsed="false">
      <c r="A2" s="3" t="n">
        <v>1977</v>
      </c>
      <c r="B2" s="9" t="n">
        <v>75.54</v>
      </c>
      <c r="C2" s="4" t="n">
        <v>2556.93</v>
      </c>
      <c r="D2" s="4" t="n">
        <v>4445.71</v>
      </c>
      <c r="E2" s="4" t="n">
        <v>7486.81</v>
      </c>
      <c r="F2" s="4" t="n">
        <v>64545.19</v>
      </c>
      <c r="G2" s="4" t="n">
        <v>5823.88</v>
      </c>
      <c r="H2" s="4" t="n">
        <v>4971.23</v>
      </c>
      <c r="I2" s="4" t="n">
        <v>2.39</v>
      </c>
      <c r="J2" s="4" t="n">
        <v>9.52</v>
      </c>
      <c r="K2" s="3" t="n">
        <v>0</v>
      </c>
    </row>
    <row r="3" customFormat="false" ht="12.8" hidden="false" customHeight="false" outlineLevel="0" collapsed="false">
      <c r="A3" s="3" t="n">
        <v>1987</v>
      </c>
      <c r="B3" s="9" t="n">
        <v>101.93</v>
      </c>
      <c r="C3" s="4" t="n">
        <v>2555.47</v>
      </c>
      <c r="D3" s="4" t="n">
        <v>4670.78</v>
      </c>
      <c r="E3" s="4" t="n">
        <v>8043.5</v>
      </c>
      <c r="F3" s="4" t="n">
        <v>61836.73</v>
      </c>
      <c r="G3" s="4" t="n">
        <v>6201.69</v>
      </c>
      <c r="H3" s="4" t="n">
        <v>5427.05</v>
      </c>
      <c r="I3" s="4" t="n">
        <v>2.22</v>
      </c>
      <c r="J3" s="4" t="n">
        <v>7.75</v>
      </c>
      <c r="K3" s="3" t="n">
        <v>0</v>
      </c>
    </row>
    <row r="4" customFormat="false" ht="12.8" hidden="false" customHeight="false" outlineLevel="0" collapsed="false">
      <c r="A4" s="3" t="n">
        <v>1997</v>
      </c>
      <c r="B4" s="9" t="n">
        <v>34.98</v>
      </c>
      <c r="C4" s="4" t="n">
        <v>2231.19</v>
      </c>
      <c r="D4" s="4" t="n">
        <v>4450.89</v>
      </c>
      <c r="E4" s="4" t="n">
        <v>7906.6</v>
      </c>
      <c r="F4" s="4" t="n">
        <v>70507.29</v>
      </c>
      <c r="G4" s="4" t="n">
        <v>6136.31</v>
      </c>
      <c r="H4" s="4" t="n">
        <v>5879.76</v>
      </c>
      <c r="I4" s="4" t="n">
        <v>2.51</v>
      </c>
      <c r="J4" s="4" t="n">
        <v>10.37</v>
      </c>
      <c r="K4" s="3" t="n">
        <v>0</v>
      </c>
    </row>
    <row r="5" customFormat="false" ht="12.8" hidden="false" customHeight="false" outlineLevel="0" collapsed="false">
      <c r="A5" s="3" t="n">
        <v>2007</v>
      </c>
      <c r="B5" s="9" t="n">
        <v>12.97</v>
      </c>
      <c r="C5" s="4" t="n">
        <v>2338.55</v>
      </c>
      <c r="D5" s="4" t="n">
        <v>4512.17</v>
      </c>
      <c r="E5" s="4" t="n">
        <v>8032.57</v>
      </c>
      <c r="F5" s="4" t="n">
        <v>80054.2</v>
      </c>
      <c r="G5" s="4" t="n">
        <v>6139.06</v>
      </c>
      <c r="H5" s="4" t="n">
        <v>5767.37</v>
      </c>
      <c r="I5" s="4" t="n">
        <v>2.55</v>
      </c>
      <c r="J5" s="4" t="n">
        <v>11.19</v>
      </c>
      <c r="K5" s="3" t="n">
        <v>0</v>
      </c>
    </row>
    <row r="6" customFormat="false" ht="12.8" hidden="false" customHeight="false" outlineLevel="0" collapsed="false">
      <c r="A6" s="3" t="s">
        <v>12</v>
      </c>
      <c r="B6" s="4" t="n">
        <v>12.97</v>
      </c>
      <c r="C6" s="4" t="n">
        <v>2428.3</v>
      </c>
      <c r="D6" s="4" t="n">
        <v>4521.89</v>
      </c>
      <c r="E6" s="4" t="n">
        <v>7853.04</v>
      </c>
      <c r="F6" s="4" t="n">
        <v>80054.2</v>
      </c>
      <c r="G6" s="4" t="n">
        <v>6075.66</v>
      </c>
      <c r="H6" s="4" t="n">
        <v>5516.5</v>
      </c>
      <c r="I6" s="4" t="n">
        <v>2.45</v>
      </c>
      <c r="J6" s="4" t="n">
        <v>10.1</v>
      </c>
      <c r="K6" s="3" t="n">
        <v>0</v>
      </c>
    </row>
    <row r="8" customFormat="false" ht="12.75" hidden="false" customHeight="false" outlineLevel="0" collapsed="false">
      <c r="A8" s="2" t="s">
        <v>23</v>
      </c>
      <c r="G8" s="2" t="s">
        <v>24</v>
      </c>
      <c r="M8" s="2" t="s">
        <v>25</v>
      </c>
    </row>
    <row r="9" customFormat="false" ht="12.75" hidden="false" customHeight="false" outlineLevel="0" collapsed="false">
      <c r="A9" s="5" t="s">
        <v>26</v>
      </c>
      <c r="B9" s="5" t="n">
        <v>1977</v>
      </c>
      <c r="C9" s="5" t="n">
        <v>1987</v>
      </c>
      <c r="D9" s="5" t="n">
        <v>1997</v>
      </c>
      <c r="E9" s="5" t="n">
        <v>2007</v>
      </c>
      <c r="F9" s="5"/>
      <c r="G9" s="5" t="s">
        <v>27</v>
      </c>
      <c r="H9" s="5" t="n">
        <v>1977</v>
      </c>
      <c r="I9" s="5" t="n">
        <v>1987</v>
      </c>
      <c r="J9" s="5" t="n">
        <v>1997</v>
      </c>
      <c r="K9" s="5" t="n">
        <v>2007</v>
      </c>
      <c r="L9" s="5"/>
      <c r="M9" s="5" t="s">
        <v>27</v>
      </c>
      <c r="N9" s="5" t="n">
        <v>1977</v>
      </c>
      <c r="O9" s="5" t="n">
        <v>1987</v>
      </c>
      <c r="P9" s="5" t="n">
        <v>1997</v>
      </c>
      <c r="Q9" s="5" t="n">
        <v>2007</v>
      </c>
    </row>
    <row r="10" customFormat="false" ht="12.75" hidden="false" customHeight="false" outlineLevel="0" collapsed="false">
      <c r="A10" s="5" t="n">
        <v>0</v>
      </c>
      <c r="B10" s="5" t="n">
        <v>203</v>
      </c>
      <c r="C10" s="5" t="n">
        <v>296</v>
      </c>
      <c r="D10" s="5" t="n">
        <v>396</v>
      </c>
      <c r="E10" s="5" t="n">
        <v>674</v>
      </c>
      <c r="F10" s="5"/>
      <c r="G10" s="5" t="n">
        <f aca="false">A10</f>
        <v>0</v>
      </c>
      <c r="H10" s="7" t="n">
        <f aca="false">B10/B$80</f>
        <v>0.0093059503071422</v>
      </c>
      <c r="I10" s="7" t="n">
        <f aca="false">C10/C$80</f>
        <v>0.0131989654864889</v>
      </c>
      <c r="J10" s="7" t="n">
        <f aca="false">D10/D$80</f>
        <v>0.0219512195121951</v>
      </c>
      <c r="K10" s="7" t="n">
        <f aca="false">E10/E$80</f>
        <v>0.0271774193548387</v>
      </c>
      <c r="L10" s="5"/>
      <c r="M10" s="5" t="n">
        <f aca="false">A10</f>
        <v>0</v>
      </c>
      <c r="N10" s="7" t="n">
        <f aca="false">H10</f>
        <v>0.0093059503071422</v>
      </c>
      <c r="O10" s="7" t="n">
        <f aca="false">I10</f>
        <v>0.0131989654864889</v>
      </c>
      <c r="P10" s="7" t="n">
        <f aca="false">J10</f>
        <v>0.0219512195121951</v>
      </c>
      <c r="Q10" s="7" t="n">
        <f aca="false">K10</f>
        <v>0.0271774193548387</v>
      </c>
    </row>
    <row r="11" customFormat="false" ht="12.75" hidden="false" customHeight="false" outlineLevel="0" collapsed="false">
      <c r="A11" s="5" t="n">
        <v>1</v>
      </c>
      <c r="B11" s="5" t="n">
        <v>2050</v>
      </c>
      <c r="C11" s="5" t="n">
        <v>2265</v>
      </c>
      <c r="D11" s="5" t="n">
        <v>2304</v>
      </c>
      <c r="E11" s="5" t="n">
        <v>2888</v>
      </c>
      <c r="F11" s="5"/>
      <c r="G11" s="5" t="n">
        <f aca="false">A11</f>
        <v>1</v>
      </c>
      <c r="H11" s="7" t="n">
        <f aca="false">B11/B$80</f>
        <v>0.0939763454662144</v>
      </c>
      <c r="I11" s="7" t="n">
        <f aca="false">C11/C$80</f>
        <v>0.10099884063141</v>
      </c>
      <c r="J11" s="7" t="n">
        <f aca="false">D11/D$80</f>
        <v>0.127716186252772</v>
      </c>
      <c r="K11" s="7" t="n">
        <f aca="false">E11/E$80</f>
        <v>0.116451612903226</v>
      </c>
      <c r="L11" s="5"/>
      <c r="M11" s="5" t="n">
        <f aca="false">A11</f>
        <v>1</v>
      </c>
      <c r="N11" s="7" t="n">
        <f aca="false">N10+H11</f>
        <v>0.103282295773357</v>
      </c>
      <c r="O11" s="7" t="n">
        <f aca="false">O10+I11</f>
        <v>0.114197806117899</v>
      </c>
      <c r="P11" s="7" t="n">
        <f aca="false">P10+J11</f>
        <v>0.149667405764967</v>
      </c>
      <c r="Q11" s="7" t="n">
        <f aca="false">Q10+K11</f>
        <v>0.143629032258065</v>
      </c>
    </row>
    <row r="12" customFormat="false" ht="12.75" hidden="false" customHeight="false" outlineLevel="0" collapsed="false">
      <c r="A12" s="5" t="n">
        <v>2</v>
      </c>
      <c r="B12" s="5" t="n">
        <v>3012</v>
      </c>
      <c r="C12" s="5" t="n">
        <v>2862</v>
      </c>
      <c r="D12" s="5" t="n">
        <v>2444</v>
      </c>
      <c r="E12" s="5" t="n">
        <v>3192</v>
      </c>
      <c r="F12" s="5"/>
      <c r="G12" s="5" t="n">
        <f aca="false">A12</f>
        <v>2</v>
      </c>
      <c r="H12" s="7" t="n">
        <f aca="false">B12/B$80</f>
        <v>0.138076464655726</v>
      </c>
      <c r="I12" s="7" t="n">
        <f aca="false">C12/C$80</f>
        <v>0.12761972710247</v>
      </c>
      <c r="J12" s="7" t="n">
        <f aca="false">D12/D$80</f>
        <v>0.135476718403548</v>
      </c>
      <c r="K12" s="7" t="n">
        <f aca="false">E12/E$80</f>
        <v>0.128709677419355</v>
      </c>
      <c r="L12" s="5"/>
      <c r="M12" s="5" t="n">
        <f aca="false">A12</f>
        <v>2</v>
      </c>
      <c r="N12" s="7" t="n">
        <f aca="false">N11+H12</f>
        <v>0.241358760429082</v>
      </c>
      <c r="O12" s="7" t="n">
        <f aca="false">O11+I12</f>
        <v>0.241817533220369</v>
      </c>
      <c r="P12" s="7" t="n">
        <f aca="false">P11+J12</f>
        <v>0.285144124168514</v>
      </c>
      <c r="Q12" s="7" t="n">
        <f aca="false">Q11+K12</f>
        <v>0.272338709677419</v>
      </c>
    </row>
    <row r="13" customFormat="false" ht="12.75" hidden="false" customHeight="false" outlineLevel="0" collapsed="false">
      <c r="A13" s="5" t="n">
        <v>3</v>
      </c>
      <c r="B13" s="5" t="n">
        <v>3101</v>
      </c>
      <c r="C13" s="5" t="n">
        <v>2852</v>
      </c>
      <c r="D13" s="5" t="n">
        <v>2115</v>
      </c>
      <c r="E13" s="5" t="n">
        <v>2967</v>
      </c>
      <c r="F13" s="5"/>
      <c r="G13" s="5" t="n">
        <f aca="false">A13</f>
        <v>3</v>
      </c>
      <c r="H13" s="7" t="n">
        <f aca="false">B13/B$80</f>
        <v>0.142156413312552</v>
      </c>
      <c r="I13" s="7" t="n">
        <f aca="false">C13/C$80</f>
        <v>0.127173816106305</v>
      </c>
      <c r="J13" s="7" t="n">
        <f aca="false">D13/D$80</f>
        <v>0.117239467849224</v>
      </c>
      <c r="K13" s="7" t="n">
        <f aca="false">E13/E$80</f>
        <v>0.119637096774194</v>
      </c>
      <c r="L13" s="5"/>
      <c r="M13" s="5" t="n">
        <f aca="false">A13</f>
        <v>3</v>
      </c>
      <c r="N13" s="7" t="n">
        <f aca="false">N12+H13</f>
        <v>0.383515173741634</v>
      </c>
      <c r="O13" s="7" t="n">
        <f aca="false">O12+I13</f>
        <v>0.368991349326674</v>
      </c>
      <c r="P13" s="7" t="n">
        <f aca="false">P12+J13</f>
        <v>0.402383592017738</v>
      </c>
      <c r="Q13" s="7" t="n">
        <f aca="false">Q12+K13</f>
        <v>0.391975806451613</v>
      </c>
    </row>
    <row r="14" customFormat="false" ht="12.75" hidden="false" customHeight="false" outlineLevel="0" collapsed="false">
      <c r="A14" s="5" t="n">
        <v>4</v>
      </c>
      <c r="B14" s="5" t="n">
        <v>2673</v>
      </c>
      <c r="C14" s="5" t="n">
        <v>2548</v>
      </c>
      <c r="D14" s="5" t="n">
        <v>1846</v>
      </c>
      <c r="E14" s="5" t="n">
        <v>2642</v>
      </c>
      <c r="F14" s="5"/>
      <c r="G14" s="5" t="n">
        <f aca="false">A14</f>
        <v>4</v>
      </c>
      <c r="H14" s="7" t="n">
        <f aca="false">B14/B$80</f>
        <v>0.122535986063996</v>
      </c>
      <c r="I14" s="7" t="n">
        <f aca="false">C14/C$80</f>
        <v>0.113618121822884</v>
      </c>
      <c r="J14" s="7" t="n">
        <f aca="false">D14/D$80</f>
        <v>0.102328159645233</v>
      </c>
      <c r="K14" s="7" t="n">
        <f aca="false">E14/E$80</f>
        <v>0.106532258064516</v>
      </c>
      <c r="L14" s="5"/>
      <c r="M14" s="5" t="n">
        <f aca="false">A14</f>
        <v>4</v>
      </c>
      <c r="N14" s="7" t="n">
        <f aca="false">N13+H14</f>
        <v>0.506051159805629</v>
      </c>
      <c r="O14" s="7" t="n">
        <f aca="false">O13+I14</f>
        <v>0.482609471149559</v>
      </c>
      <c r="P14" s="7" t="n">
        <f aca="false">P13+J14</f>
        <v>0.504711751662971</v>
      </c>
      <c r="Q14" s="7" t="n">
        <f aca="false">Q13+K14</f>
        <v>0.498508064516129</v>
      </c>
    </row>
    <row r="15" customFormat="false" ht="12.75" hidden="false" customHeight="false" outlineLevel="0" collapsed="false">
      <c r="A15" s="5" t="n">
        <v>5</v>
      </c>
      <c r="B15" s="5" t="n">
        <v>2233</v>
      </c>
      <c r="C15" s="5" t="n">
        <v>2154</v>
      </c>
      <c r="D15" s="5" t="n">
        <v>1615</v>
      </c>
      <c r="E15" s="5" t="n">
        <v>2255</v>
      </c>
      <c r="F15" s="5"/>
      <c r="G15" s="5" t="n">
        <f aca="false">A15</f>
        <v>5</v>
      </c>
      <c r="H15" s="7" t="n">
        <f aca="false">B15/B$80</f>
        <v>0.102365453378564</v>
      </c>
      <c r="I15" s="7" t="n">
        <f aca="false">C15/C$80</f>
        <v>0.0960492285739766</v>
      </c>
      <c r="J15" s="7" t="n">
        <f aca="false">D15/D$80</f>
        <v>0.0895232815964523</v>
      </c>
      <c r="K15" s="7" t="n">
        <f aca="false">E15/E$80</f>
        <v>0.0909274193548387</v>
      </c>
      <c r="L15" s="5"/>
      <c r="M15" s="5" t="n">
        <f aca="false">A15</f>
        <v>5</v>
      </c>
      <c r="N15" s="7" t="n">
        <f aca="false">N14+H15</f>
        <v>0.608416613184194</v>
      </c>
      <c r="O15" s="7" t="n">
        <f aca="false">O14+I15</f>
        <v>0.578658699723535</v>
      </c>
      <c r="P15" s="7" t="n">
        <f aca="false">P14+J15</f>
        <v>0.594235033259424</v>
      </c>
      <c r="Q15" s="7" t="n">
        <f aca="false">Q14+K15</f>
        <v>0.589435483870968</v>
      </c>
    </row>
    <row r="16" customFormat="false" ht="12.75" hidden="false" customHeight="false" outlineLevel="0" collapsed="false">
      <c r="A16" s="5" t="n">
        <v>6</v>
      </c>
      <c r="B16" s="5" t="n">
        <v>1789</v>
      </c>
      <c r="C16" s="5" t="n">
        <v>1763</v>
      </c>
      <c r="D16" s="5" t="n">
        <v>1332</v>
      </c>
      <c r="E16" s="5" t="n">
        <v>1772</v>
      </c>
      <c r="F16" s="5"/>
      <c r="G16" s="5" t="n">
        <f aca="false">A16</f>
        <v>6</v>
      </c>
      <c r="H16" s="7" t="n">
        <f aca="false">B16/B$80</f>
        <v>0.0820115522141744</v>
      </c>
      <c r="I16" s="7" t="n">
        <f aca="false">C16/C$80</f>
        <v>0.0786141086239187</v>
      </c>
      <c r="J16" s="7" t="n">
        <f aca="false">D16/D$80</f>
        <v>0.0738359201773836</v>
      </c>
      <c r="K16" s="7" t="n">
        <f aca="false">E16/E$80</f>
        <v>0.0714516129032258</v>
      </c>
      <c r="L16" s="5"/>
      <c r="M16" s="5" t="n">
        <f aca="false">A16</f>
        <v>6</v>
      </c>
      <c r="N16" s="7" t="n">
        <f aca="false">N15+H16</f>
        <v>0.690428165398368</v>
      </c>
      <c r="O16" s="7" t="n">
        <f aca="false">O15+I16</f>
        <v>0.657272808347454</v>
      </c>
      <c r="P16" s="7" t="n">
        <f aca="false">P15+J16</f>
        <v>0.668070953436807</v>
      </c>
      <c r="Q16" s="7" t="n">
        <f aca="false">Q15+K16</f>
        <v>0.660887096774194</v>
      </c>
    </row>
    <row r="17" customFormat="false" ht="12.75" hidden="false" customHeight="false" outlineLevel="0" collapsed="false">
      <c r="A17" s="5" t="n">
        <v>7</v>
      </c>
      <c r="B17" s="5" t="n">
        <v>1318</v>
      </c>
      <c r="C17" s="5" t="n">
        <v>1441</v>
      </c>
      <c r="D17" s="5" t="n">
        <v>1125</v>
      </c>
      <c r="E17" s="5" t="n">
        <v>1546</v>
      </c>
      <c r="F17" s="5"/>
      <c r="G17" s="5" t="n">
        <f aca="false">A17</f>
        <v>7</v>
      </c>
      <c r="H17" s="7" t="n">
        <f aca="false">B17/B$80</f>
        <v>0.0604199138168149</v>
      </c>
      <c r="I17" s="7" t="n">
        <f aca="false">C17/C$80</f>
        <v>0.0642557745474003</v>
      </c>
      <c r="J17" s="7" t="n">
        <f aca="false">D17/D$80</f>
        <v>0.0623614190687361</v>
      </c>
      <c r="K17" s="7" t="n">
        <f aca="false">E17/E$80</f>
        <v>0.0623387096774194</v>
      </c>
      <c r="L17" s="5"/>
      <c r="M17" s="5" t="n">
        <f aca="false">A17</f>
        <v>7</v>
      </c>
      <c r="N17" s="7" t="n">
        <f aca="false">N16+H17</f>
        <v>0.750848079215183</v>
      </c>
      <c r="O17" s="7" t="n">
        <f aca="false">O16+I17</f>
        <v>0.721528582894854</v>
      </c>
      <c r="P17" s="7" t="n">
        <f aca="false">P16+J17</f>
        <v>0.730432372505543</v>
      </c>
      <c r="Q17" s="7" t="n">
        <f aca="false">Q16+K17</f>
        <v>0.723225806451613</v>
      </c>
    </row>
    <row r="18" customFormat="false" ht="12.75" hidden="false" customHeight="false" outlineLevel="0" collapsed="false">
      <c r="A18" s="5" t="n">
        <v>8</v>
      </c>
      <c r="B18" s="5" t="n">
        <v>1140</v>
      </c>
      <c r="C18" s="5" t="n">
        <v>1117</v>
      </c>
      <c r="D18" s="5" t="n">
        <v>795</v>
      </c>
      <c r="E18" s="5" t="n">
        <v>1199</v>
      </c>
      <c r="F18" s="5"/>
      <c r="G18" s="5" t="n">
        <f aca="false">A18</f>
        <v>8</v>
      </c>
      <c r="H18" s="7" t="n">
        <f aca="false">B18/B$80</f>
        <v>0.0522600165031631</v>
      </c>
      <c r="I18" s="7" t="n">
        <f aca="false">C18/C$80</f>
        <v>0.049808258271649</v>
      </c>
      <c r="J18" s="7" t="n">
        <f aca="false">D18/D$80</f>
        <v>0.0440687361419069</v>
      </c>
      <c r="K18" s="7" t="n">
        <f aca="false">E18/E$80</f>
        <v>0.0483467741935484</v>
      </c>
      <c r="L18" s="5"/>
      <c r="M18" s="5" t="n">
        <f aca="false">A18</f>
        <v>8</v>
      </c>
      <c r="N18" s="7" t="n">
        <f aca="false">N17+H18</f>
        <v>0.803108095718346</v>
      </c>
      <c r="O18" s="7" t="n">
        <f aca="false">O17+I18</f>
        <v>0.771336841166503</v>
      </c>
      <c r="P18" s="7" t="n">
        <f aca="false">P17+J18</f>
        <v>0.77450110864745</v>
      </c>
      <c r="Q18" s="7" t="n">
        <f aca="false">Q17+K18</f>
        <v>0.771572580645161</v>
      </c>
    </row>
    <row r="19" customFormat="false" ht="12.75" hidden="false" customHeight="false" outlineLevel="0" collapsed="false">
      <c r="A19" s="5" t="n">
        <v>9</v>
      </c>
      <c r="B19" s="5" t="n">
        <v>827</v>
      </c>
      <c r="C19" s="5" t="n">
        <v>934</v>
      </c>
      <c r="D19" s="5" t="n">
        <v>673</v>
      </c>
      <c r="E19" s="5" t="n">
        <v>1016</v>
      </c>
      <c r="F19" s="5"/>
      <c r="G19" s="5" t="n">
        <f aca="false">A19</f>
        <v>9</v>
      </c>
      <c r="H19" s="7" t="n">
        <f aca="false">B19/B$80</f>
        <v>0.0379114330246631</v>
      </c>
      <c r="I19" s="7" t="n">
        <f aca="false">C19/C$80</f>
        <v>0.0416480870418265</v>
      </c>
      <c r="J19" s="7" t="n">
        <f aca="false">D19/D$80</f>
        <v>0.0373059866962306</v>
      </c>
      <c r="K19" s="7" t="n">
        <f aca="false">E19/E$80</f>
        <v>0.0409677419354839</v>
      </c>
      <c r="L19" s="5"/>
      <c r="M19" s="5" t="n">
        <f aca="false">A19</f>
        <v>9</v>
      </c>
      <c r="N19" s="7" t="n">
        <f aca="false">N18+H19</f>
        <v>0.841019528743009</v>
      </c>
      <c r="O19" s="7" t="n">
        <f aca="false">O18+I19</f>
        <v>0.81298492820833</v>
      </c>
      <c r="P19" s="7" t="n">
        <f aca="false">P18+J19</f>
        <v>0.811807095343681</v>
      </c>
      <c r="Q19" s="7" t="n">
        <f aca="false">Q18+K19</f>
        <v>0.812540322580645</v>
      </c>
    </row>
    <row r="20" customFormat="false" ht="12.75" hidden="false" customHeight="false" outlineLevel="0" collapsed="false">
      <c r="A20" s="5" t="n">
        <v>10</v>
      </c>
      <c r="B20" s="5" t="n">
        <v>671</v>
      </c>
      <c r="C20" s="5" t="n">
        <v>753</v>
      </c>
      <c r="D20" s="5" t="n">
        <v>578</v>
      </c>
      <c r="E20" s="5" t="n">
        <v>805</v>
      </c>
      <c r="F20" s="5"/>
      <c r="G20" s="5" t="n">
        <f aca="false">A20</f>
        <v>10</v>
      </c>
      <c r="H20" s="7" t="n">
        <f aca="false">B20/B$80</f>
        <v>0.0307600623452828</v>
      </c>
      <c r="I20" s="7" t="n">
        <f aca="false">C20/C$80</f>
        <v>0.033577098011237</v>
      </c>
      <c r="J20" s="7" t="n">
        <f aca="false">D20/D$80</f>
        <v>0.032039911308204</v>
      </c>
      <c r="K20" s="7" t="n">
        <f aca="false">E20/E$80</f>
        <v>0.0324596774193548</v>
      </c>
      <c r="L20" s="5"/>
      <c r="M20" s="5" t="n">
        <f aca="false">A20</f>
        <v>10</v>
      </c>
      <c r="N20" s="7" t="n">
        <f aca="false">N19+H20</f>
        <v>0.871779591088292</v>
      </c>
      <c r="O20" s="7" t="n">
        <f aca="false">O19+I20</f>
        <v>0.846562026219567</v>
      </c>
      <c r="P20" s="7" t="n">
        <f aca="false">P19+J20</f>
        <v>0.843847006651885</v>
      </c>
      <c r="Q20" s="7" t="n">
        <f aca="false">Q19+K20</f>
        <v>0.845</v>
      </c>
    </row>
    <row r="21" customFormat="false" ht="12.75" hidden="false" customHeight="false" outlineLevel="0" collapsed="false">
      <c r="A21" s="5" t="n">
        <v>11</v>
      </c>
      <c r="B21" s="5" t="n">
        <v>479</v>
      </c>
      <c r="C21" s="5" t="n">
        <v>590</v>
      </c>
      <c r="D21" s="5" t="n">
        <v>445</v>
      </c>
      <c r="E21" s="5" t="n">
        <v>643</v>
      </c>
      <c r="F21" s="5"/>
      <c r="G21" s="5" t="n">
        <f aca="false">A21</f>
        <v>11</v>
      </c>
      <c r="H21" s="7" t="n">
        <f aca="false">B21/B$80</f>
        <v>0.0219583753552764</v>
      </c>
      <c r="I21" s="7" t="n">
        <f aca="false">C21/C$80</f>
        <v>0.0263087487737448</v>
      </c>
      <c r="J21" s="7" t="n">
        <f aca="false">D21/D$80</f>
        <v>0.0246674057649667</v>
      </c>
      <c r="K21" s="7" t="n">
        <f aca="false">E21/E$80</f>
        <v>0.0259274193548387</v>
      </c>
      <c r="L21" s="5"/>
      <c r="M21" s="5" t="n">
        <f aca="false">A21</f>
        <v>11</v>
      </c>
      <c r="N21" s="7" t="n">
        <f aca="false">N20+H21</f>
        <v>0.893737966443569</v>
      </c>
      <c r="O21" s="7" t="n">
        <f aca="false">O20+I21</f>
        <v>0.872870774993312</v>
      </c>
      <c r="P21" s="7" t="n">
        <f aca="false">P20+J21</f>
        <v>0.868514412416852</v>
      </c>
      <c r="Q21" s="7" t="n">
        <f aca="false">Q20+K21</f>
        <v>0.870927419354839</v>
      </c>
    </row>
    <row r="22" customFormat="false" ht="12.75" hidden="false" customHeight="false" outlineLevel="0" collapsed="false">
      <c r="A22" s="5" t="n">
        <v>12</v>
      </c>
      <c r="B22" s="5" t="n">
        <v>457</v>
      </c>
      <c r="C22" s="5" t="n">
        <v>489</v>
      </c>
      <c r="D22" s="5" t="n">
        <v>358</v>
      </c>
      <c r="E22" s="5" t="n">
        <v>517</v>
      </c>
      <c r="F22" s="5"/>
      <c r="G22" s="5" t="n">
        <f aca="false">A22</f>
        <v>12</v>
      </c>
      <c r="H22" s="7" t="n">
        <f aca="false">B22/B$80</f>
        <v>0.0209498487210049</v>
      </c>
      <c r="I22" s="7" t="n">
        <f aca="false">C22/C$80</f>
        <v>0.0218050477124766</v>
      </c>
      <c r="J22" s="7" t="n">
        <f aca="false">D22/D$80</f>
        <v>0.0198447893569845</v>
      </c>
      <c r="K22" s="7" t="n">
        <f aca="false">E22/E$80</f>
        <v>0.0208467741935484</v>
      </c>
      <c r="L22" s="5"/>
      <c r="M22" s="5" t="n">
        <f aca="false">A22</f>
        <v>12</v>
      </c>
      <c r="N22" s="7" t="n">
        <f aca="false">N21+H22</f>
        <v>0.914687815164573</v>
      </c>
      <c r="O22" s="7" t="n">
        <f aca="false">O21+I22</f>
        <v>0.894675822705788</v>
      </c>
      <c r="P22" s="7" t="n">
        <f aca="false">P21+J22</f>
        <v>0.888359201773836</v>
      </c>
      <c r="Q22" s="7" t="n">
        <f aca="false">Q21+K22</f>
        <v>0.891774193548387</v>
      </c>
    </row>
    <row r="23" customFormat="false" ht="12.75" hidden="false" customHeight="false" outlineLevel="0" collapsed="false">
      <c r="A23" s="5" t="n">
        <v>13</v>
      </c>
      <c r="B23" s="5" t="n">
        <v>321</v>
      </c>
      <c r="C23" s="5" t="n">
        <v>366</v>
      </c>
      <c r="D23" s="5" t="n">
        <v>297</v>
      </c>
      <c r="E23" s="5" t="n">
        <v>420</v>
      </c>
      <c r="F23" s="5"/>
      <c r="G23" s="5" t="n">
        <f aca="false">A23</f>
        <v>13</v>
      </c>
      <c r="H23" s="7" t="n">
        <f aca="false">B23/B$80</f>
        <v>0.014715320436417</v>
      </c>
      <c r="I23" s="7" t="n">
        <f aca="false">C23/C$80</f>
        <v>0.0163203424596451</v>
      </c>
      <c r="J23" s="7" t="n">
        <f aca="false">D23/D$80</f>
        <v>0.0164634146341463</v>
      </c>
      <c r="K23" s="7" t="n">
        <f aca="false">E23/E$80</f>
        <v>0.0169354838709677</v>
      </c>
      <c r="L23" s="5"/>
      <c r="M23" s="5" t="n">
        <f aca="false">A23</f>
        <v>13</v>
      </c>
      <c r="N23" s="7" t="n">
        <f aca="false">N22+H23</f>
        <v>0.92940313560099</v>
      </c>
      <c r="O23" s="7" t="n">
        <f aca="false">O22+I23</f>
        <v>0.910996165165433</v>
      </c>
      <c r="P23" s="7" t="n">
        <f aca="false">P22+J23</f>
        <v>0.904822616407982</v>
      </c>
      <c r="Q23" s="7" t="n">
        <f aca="false">Q22+K23</f>
        <v>0.908709677419355</v>
      </c>
    </row>
    <row r="24" customFormat="false" ht="12.75" hidden="false" customHeight="false" outlineLevel="0" collapsed="false">
      <c r="A24" s="5" t="n">
        <v>14</v>
      </c>
      <c r="B24" s="5" t="n">
        <v>246</v>
      </c>
      <c r="C24" s="5" t="n">
        <v>327</v>
      </c>
      <c r="D24" s="5" t="n">
        <v>244</v>
      </c>
      <c r="E24" s="5" t="n">
        <v>360</v>
      </c>
      <c r="F24" s="5"/>
      <c r="G24" s="5" t="n">
        <f aca="false">A24</f>
        <v>14</v>
      </c>
      <c r="H24" s="7" t="n">
        <f aca="false">B24/B$80</f>
        <v>0.0112771614559457</v>
      </c>
      <c r="I24" s="7" t="n">
        <f aca="false">C24/C$80</f>
        <v>0.0145812895746009</v>
      </c>
      <c r="J24" s="7" t="n">
        <f aca="false">D24/D$80</f>
        <v>0.0135254988913526</v>
      </c>
      <c r="K24" s="7" t="n">
        <f aca="false">E24/E$80</f>
        <v>0.0145161290322581</v>
      </c>
      <c r="L24" s="5"/>
      <c r="M24" s="5" t="n">
        <f aca="false">A24</f>
        <v>14</v>
      </c>
      <c r="N24" s="7" t="n">
        <f aca="false">N23+H24</f>
        <v>0.940680297056936</v>
      </c>
      <c r="O24" s="7" t="n">
        <f aca="false">O23+I24</f>
        <v>0.925577454740034</v>
      </c>
      <c r="P24" s="7" t="n">
        <f aca="false">P23+J24</f>
        <v>0.918348115299335</v>
      </c>
      <c r="Q24" s="7" t="n">
        <f aca="false">Q23+K24</f>
        <v>0.923225806451613</v>
      </c>
    </row>
    <row r="25" customFormat="false" ht="12.75" hidden="false" customHeight="false" outlineLevel="0" collapsed="false">
      <c r="A25" s="5" t="n">
        <v>15</v>
      </c>
      <c r="B25" s="5" t="n">
        <v>191</v>
      </c>
      <c r="C25" s="5" t="n">
        <v>232</v>
      </c>
      <c r="D25" s="5" t="n">
        <v>207</v>
      </c>
      <c r="E25" s="5" t="n">
        <v>289</v>
      </c>
      <c r="F25" s="5"/>
      <c r="G25" s="5" t="n">
        <f aca="false">A25</f>
        <v>15</v>
      </c>
      <c r="H25" s="7" t="n">
        <f aca="false">B25/B$80</f>
        <v>0.0087558448702668</v>
      </c>
      <c r="I25" s="7" t="n">
        <f aca="false">C25/C$80</f>
        <v>0.0103451351110318</v>
      </c>
      <c r="J25" s="7" t="n">
        <f aca="false">D25/D$80</f>
        <v>0.0114745011086475</v>
      </c>
      <c r="K25" s="7" t="n">
        <f aca="false">E25/E$80</f>
        <v>0.0116532258064516</v>
      </c>
      <c r="L25" s="5"/>
      <c r="M25" s="5" t="n">
        <f aca="false">A25</f>
        <v>15</v>
      </c>
      <c r="N25" s="7" t="n">
        <f aca="false">N24+H25</f>
        <v>0.949436141927203</v>
      </c>
      <c r="O25" s="7" t="n">
        <f aca="false">O24+I25</f>
        <v>0.935922589851066</v>
      </c>
      <c r="P25" s="7" t="n">
        <f aca="false">P24+J25</f>
        <v>0.929822616407983</v>
      </c>
      <c r="Q25" s="7" t="n">
        <f aca="false">Q24+K25</f>
        <v>0.934879032258065</v>
      </c>
    </row>
    <row r="26" customFormat="false" ht="12.75" hidden="false" customHeight="false" outlineLevel="0" collapsed="false">
      <c r="A26" s="5" t="n">
        <v>16</v>
      </c>
      <c r="B26" s="5" t="n">
        <v>188</v>
      </c>
      <c r="C26" s="5" t="n">
        <v>225</v>
      </c>
      <c r="D26" s="5" t="n">
        <v>192</v>
      </c>
      <c r="E26" s="5" t="n">
        <v>262</v>
      </c>
      <c r="F26" s="5"/>
      <c r="G26" s="5" t="n">
        <f aca="false">A26</f>
        <v>16</v>
      </c>
      <c r="H26" s="7" t="n">
        <f aca="false">B26/B$80</f>
        <v>0.00861831851104795</v>
      </c>
      <c r="I26" s="7" t="n">
        <f aca="false">C26/C$80</f>
        <v>0.0100329974137162</v>
      </c>
      <c r="J26" s="7" t="n">
        <f aca="false">D26/D$80</f>
        <v>0.0106430155210643</v>
      </c>
      <c r="K26" s="7" t="n">
        <f aca="false">E26/E$80</f>
        <v>0.0105645161290323</v>
      </c>
      <c r="L26" s="5"/>
      <c r="M26" s="5" t="n">
        <f aca="false">A26</f>
        <v>16</v>
      </c>
      <c r="N26" s="7" t="n">
        <f aca="false">N25+H26</f>
        <v>0.958054460438251</v>
      </c>
      <c r="O26" s="7" t="n">
        <f aca="false">O25+I26</f>
        <v>0.945955587264782</v>
      </c>
      <c r="P26" s="7" t="n">
        <f aca="false">P25+J26</f>
        <v>0.940465631929047</v>
      </c>
      <c r="Q26" s="7" t="n">
        <f aca="false">Q25+K26</f>
        <v>0.945443548387097</v>
      </c>
    </row>
    <row r="27" customFormat="false" ht="12.75" hidden="false" customHeight="false" outlineLevel="0" collapsed="false">
      <c r="A27" s="5" t="n">
        <v>17</v>
      </c>
      <c r="B27" s="5" t="n">
        <v>139</v>
      </c>
      <c r="C27" s="5" t="n">
        <v>165</v>
      </c>
      <c r="D27" s="5" t="n">
        <v>144</v>
      </c>
      <c r="E27" s="5" t="n">
        <v>189</v>
      </c>
      <c r="F27" s="5"/>
      <c r="G27" s="5" t="n">
        <f aca="false">A27</f>
        <v>17</v>
      </c>
      <c r="H27" s="7" t="n">
        <f aca="false">B27/B$80</f>
        <v>0.00637205464380673</v>
      </c>
      <c r="I27" s="7" t="n">
        <f aca="false">C27/C$80</f>
        <v>0.00735753143672523</v>
      </c>
      <c r="J27" s="7" t="n">
        <f aca="false">D27/D$80</f>
        <v>0.00798226164079823</v>
      </c>
      <c r="K27" s="7" t="n">
        <f aca="false">E27/E$80</f>
        <v>0.00762096774193548</v>
      </c>
      <c r="L27" s="5"/>
      <c r="M27" s="5" t="n">
        <f aca="false">A27</f>
        <v>17</v>
      </c>
      <c r="N27" s="7" t="n">
        <f aca="false">N26+H27</f>
        <v>0.964426515082058</v>
      </c>
      <c r="O27" s="7" t="n">
        <f aca="false">O26+I27</f>
        <v>0.953313118701507</v>
      </c>
      <c r="P27" s="7" t="n">
        <f aca="false">P26+J27</f>
        <v>0.948447893569845</v>
      </c>
      <c r="Q27" s="7" t="n">
        <f aca="false">Q26+K27</f>
        <v>0.953064516129032</v>
      </c>
    </row>
    <row r="28" customFormat="false" ht="12.75" hidden="false" customHeight="false" outlineLevel="0" collapsed="false">
      <c r="A28" s="5" t="n">
        <v>18</v>
      </c>
      <c r="B28" s="5" t="n">
        <v>102</v>
      </c>
      <c r="C28" s="5" t="n">
        <v>163</v>
      </c>
      <c r="D28" s="5" t="n">
        <v>126</v>
      </c>
      <c r="E28" s="5" t="n">
        <v>151</v>
      </c>
      <c r="F28" s="5"/>
      <c r="G28" s="5" t="n">
        <f aca="false">A28</f>
        <v>18</v>
      </c>
      <c r="H28" s="7" t="n">
        <f aca="false">B28/B$80</f>
        <v>0.00467589621344091</v>
      </c>
      <c r="I28" s="7" t="n">
        <f aca="false">C28/C$80</f>
        <v>0.0072683492374922</v>
      </c>
      <c r="J28" s="7" t="n">
        <f aca="false">D28/D$80</f>
        <v>0.00698447893569845</v>
      </c>
      <c r="K28" s="7" t="n">
        <f aca="false">E28/E$80</f>
        <v>0.00608870967741935</v>
      </c>
      <c r="L28" s="5"/>
      <c r="M28" s="5" t="n">
        <f aca="false">A28</f>
        <v>18</v>
      </c>
      <c r="N28" s="7" t="n">
        <f aca="false">N27+H28</f>
        <v>0.969102411295498</v>
      </c>
      <c r="O28" s="7" t="n">
        <f aca="false">O27+I28</f>
        <v>0.960581467939</v>
      </c>
      <c r="P28" s="7" t="n">
        <f aca="false">P27+J28</f>
        <v>0.955432372505543</v>
      </c>
      <c r="Q28" s="7" t="n">
        <f aca="false">Q27+K28</f>
        <v>0.959153225806452</v>
      </c>
    </row>
    <row r="29" customFormat="false" ht="12.75" hidden="false" customHeight="false" outlineLevel="0" collapsed="false">
      <c r="A29" s="5" t="n">
        <v>19</v>
      </c>
      <c r="B29" s="5" t="n">
        <v>109</v>
      </c>
      <c r="C29" s="5" t="n">
        <v>136</v>
      </c>
      <c r="D29" s="5" t="n">
        <v>110</v>
      </c>
      <c r="E29" s="5" t="n">
        <v>154</v>
      </c>
      <c r="F29" s="5"/>
      <c r="G29" s="5" t="n">
        <f aca="false">A29</f>
        <v>19</v>
      </c>
      <c r="H29" s="7" t="n">
        <f aca="false">B29/B$80</f>
        <v>0.00499679105161823</v>
      </c>
      <c r="I29" s="7" t="n">
        <f aca="false">C29/C$80</f>
        <v>0.00606438954784625</v>
      </c>
      <c r="J29" s="7" t="n">
        <f aca="false">D29/D$80</f>
        <v>0.00609756097560976</v>
      </c>
      <c r="K29" s="7" t="n">
        <f aca="false">E29/E$80</f>
        <v>0.00620967741935484</v>
      </c>
      <c r="L29" s="5"/>
      <c r="M29" s="5" t="n">
        <f aca="false">A29</f>
        <v>19</v>
      </c>
      <c r="N29" s="7" t="n">
        <f aca="false">N28+H29</f>
        <v>0.974099202347117</v>
      </c>
      <c r="O29" s="7" t="n">
        <f aca="false">O28+I29</f>
        <v>0.966645857486846</v>
      </c>
      <c r="P29" s="7" t="n">
        <f aca="false">P28+J29</f>
        <v>0.961529933481153</v>
      </c>
      <c r="Q29" s="7" t="n">
        <f aca="false">Q28+K29</f>
        <v>0.965362903225807</v>
      </c>
    </row>
    <row r="30" customFormat="false" ht="12.75" hidden="false" customHeight="false" outlineLevel="0" collapsed="false">
      <c r="A30" s="5" t="n">
        <v>20</v>
      </c>
      <c r="B30" s="5" t="n">
        <v>93</v>
      </c>
      <c r="C30" s="5" t="n">
        <v>131</v>
      </c>
      <c r="D30" s="5" t="n">
        <v>110</v>
      </c>
      <c r="E30" s="5" t="n">
        <v>129</v>
      </c>
      <c r="F30" s="5"/>
      <c r="G30" s="5" t="n">
        <f aca="false">A30</f>
        <v>20</v>
      </c>
      <c r="H30" s="7" t="n">
        <f aca="false">B30/B$80</f>
        <v>0.00426331713578436</v>
      </c>
      <c r="I30" s="7" t="n">
        <f aca="false">C30/C$80</f>
        <v>0.00584143404976367</v>
      </c>
      <c r="J30" s="7" t="n">
        <f aca="false">D30/D$80</f>
        <v>0.00609756097560976</v>
      </c>
      <c r="K30" s="7" t="n">
        <f aca="false">E30/E$80</f>
        <v>0.00520161290322581</v>
      </c>
      <c r="L30" s="5"/>
      <c r="M30" s="5" t="n">
        <f aca="false">A30</f>
        <v>20</v>
      </c>
      <c r="N30" s="7" t="n">
        <f aca="false">N29+H30</f>
        <v>0.978362519482901</v>
      </c>
      <c r="O30" s="7" t="n">
        <f aca="false">O29+I30</f>
        <v>0.97248729153661</v>
      </c>
      <c r="P30" s="7" t="n">
        <f aca="false">P29+J30</f>
        <v>0.967627494456763</v>
      </c>
      <c r="Q30" s="7" t="n">
        <f aca="false">Q29+K30</f>
        <v>0.970564516129032</v>
      </c>
    </row>
    <row r="31" customFormat="false" ht="12.75" hidden="false" customHeight="false" outlineLevel="0" collapsed="false">
      <c r="A31" s="5" t="n">
        <v>21</v>
      </c>
      <c r="B31" s="5" t="n">
        <v>82</v>
      </c>
      <c r="C31" s="5" t="n">
        <v>103</v>
      </c>
      <c r="D31" s="5" t="n">
        <v>76</v>
      </c>
      <c r="E31" s="5" t="n">
        <v>110</v>
      </c>
      <c r="F31" s="5"/>
      <c r="G31" s="5" t="n">
        <f aca="false">A31</f>
        <v>21</v>
      </c>
      <c r="H31" s="7" t="n">
        <f aca="false">B31/B$80</f>
        <v>0.00375905381864857</v>
      </c>
      <c r="I31" s="7" t="n">
        <f aca="false">C31/C$80</f>
        <v>0.0045928832605012</v>
      </c>
      <c r="J31" s="7" t="n">
        <f aca="false">D31/D$80</f>
        <v>0.00421286031042129</v>
      </c>
      <c r="K31" s="7" t="n">
        <f aca="false">E31/E$80</f>
        <v>0.00443548387096774</v>
      </c>
      <c r="L31" s="5"/>
      <c r="M31" s="5" t="n">
        <f aca="false">A31</f>
        <v>21</v>
      </c>
      <c r="N31" s="7" t="n">
        <f aca="false">N30+H31</f>
        <v>0.98212157330155</v>
      </c>
      <c r="O31" s="7" t="n">
        <f aca="false">O30+I31</f>
        <v>0.977080174797111</v>
      </c>
      <c r="P31" s="7" t="n">
        <f aca="false">P30+J31</f>
        <v>0.971840354767184</v>
      </c>
      <c r="Q31" s="7" t="n">
        <f aca="false">Q30+K31</f>
        <v>0.975</v>
      </c>
    </row>
    <row r="32" customFormat="false" ht="12.75" hidden="false" customHeight="false" outlineLevel="0" collapsed="false">
      <c r="A32" s="5" t="n">
        <v>22</v>
      </c>
      <c r="B32" s="5" t="n">
        <v>76</v>
      </c>
      <c r="C32" s="5" t="n">
        <v>62</v>
      </c>
      <c r="D32" s="5" t="n">
        <v>62</v>
      </c>
      <c r="E32" s="5" t="n">
        <v>77</v>
      </c>
      <c r="F32" s="5"/>
      <c r="G32" s="5" t="n">
        <f aca="false">A32</f>
        <v>22</v>
      </c>
      <c r="H32" s="7" t="n">
        <f aca="false">B32/B$80</f>
        <v>0.00348400110021087</v>
      </c>
      <c r="I32" s="7" t="n">
        <f aca="false">C32/C$80</f>
        <v>0.00276464817622403</v>
      </c>
      <c r="J32" s="7" t="n">
        <f aca="false">D32/D$80</f>
        <v>0.00343680709534368</v>
      </c>
      <c r="K32" s="7" t="n">
        <f aca="false">E32/E$80</f>
        <v>0.00310483870967742</v>
      </c>
      <c r="L32" s="5"/>
      <c r="M32" s="5" t="n">
        <f aca="false">A32</f>
        <v>22</v>
      </c>
      <c r="N32" s="7" t="n">
        <f aca="false">N31+H32</f>
        <v>0.98560557440176</v>
      </c>
      <c r="O32" s="7" t="n">
        <f aca="false">O31+I32</f>
        <v>0.979844822973335</v>
      </c>
      <c r="P32" s="7" t="n">
        <f aca="false">P31+J32</f>
        <v>0.975277161862528</v>
      </c>
      <c r="Q32" s="7" t="n">
        <f aca="false">Q31+K32</f>
        <v>0.978104838709677</v>
      </c>
    </row>
    <row r="33" customFormat="false" ht="12.75" hidden="false" customHeight="false" outlineLevel="0" collapsed="false">
      <c r="A33" s="5" t="n">
        <v>23</v>
      </c>
      <c r="B33" s="5" t="n">
        <v>47</v>
      </c>
      <c r="C33" s="5" t="n">
        <v>66</v>
      </c>
      <c r="D33" s="5" t="n">
        <v>66</v>
      </c>
      <c r="E33" s="5" t="n">
        <v>61</v>
      </c>
      <c r="F33" s="5"/>
      <c r="G33" s="5" t="n">
        <f aca="false">A33</f>
        <v>23</v>
      </c>
      <c r="H33" s="7" t="n">
        <f aca="false">B33/B$80</f>
        <v>0.00215457962776199</v>
      </c>
      <c r="I33" s="7" t="n">
        <f aca="false">C33/C$80</f>
        <v>0.00294301257469009</v>
      </c>
      <c r="J33" s="7" t="n">
        <f aca="false">D33/D$80</f>
        <v>0.00365853658536585</v>
      </c>
      <c r="K33" s="7" t="n">
        <f aca="false">E33/E$80</f>
        <v>0.00245967741935484</v>
      </c>
      <c r="L33" s="5"/>
      <c r="M33" s="5" t="n">
        <f aca="false">A33</f>
        <v>23</v>
      </c>
      <c r="N33" s="7" t="n">
        <f aca="false">N32+H33</f>
        <v>0.987760154029523</v>
      </c>
      <c r="O33" s="7" t="n">
        <f aca="false">O32+I33</f>
        <v>0.982787835548025</v>
      </c>
      <c r="P33" s="7" t="n">
        <f aca="false">P32+J33</f>
        <v>0.978935698447894</v>
      </c>
      <c r="Q33" s="7" t="n">
        <f aca="false">Q32+K33</f>
        <v>0.980564516129032</v>
      </c>
    </row>
    <row r="34" customFormat="false" ht="12.75" hidden="false" customHeight="false" outlineLevel="0" collapsed="false">
      <c r="A34" s="5" t="n">
        <v>24</v>
      </c>
      <c r="B34" s="5" t="n">
        <v>47</v>
      </c>
      <c r="C34" s="5" t="n">
        <v>60</v>
      </c>
      <c r="D34" s="5" t="n">
        <v>47</v>
      </c>
      <c r="E34" s="5" t="n">
        <v>61</v>
      </c>
      <c r="F34" s="5"/>
      <c r="G34" s="5" t="n">
        <f aca="false">A34</f>
        <v>24</v>
      </c>
      <c r="H34" s="7" t="n">
        <f aca="false">B34/B$80</f>
        <v>0.00215457962776199</v>
      </c>
      <c r="I34" s="7" t="n">
        <f aca="false">C34/C$80</f>
        <v>0.00267546597699099</v>
      </c>
      <c r="J34" s="7" t="n">
        <f aca="false">D34/D$80</f>
        <v>0.00260532150776053</v>
      </c>
      <c r="K34" s="7" t="n">
        <f aca="false">E34/E$80</f>
        <v>0.00245967741935484</v>
      </c>
      <c r="L34" s="5"/>
      <c r="M34" s="5" t="n">
        <f aca="false">A34</f>
        <v>24</v>
      </c>
      <c r="N34" s="7" t="n">
        <f aca="false">N33+H34</f>
        <v>0.989914733657285</v>
      </c>
      <c r="O34" s="7" t="n">
        <f aca="false">O33+I34</f>
        <v>0.985463301525016</v>
      </c>
      <c r="P34" s="7" t="n">
        <f aca="false">P33+J34</f>
        <v>0.981541019955654</v>
      </c>
      <c r="Q34" s="7" t="n">
        <f aca="false">Q33+K34</f>
        <v>0.983024193548387</v>
      </c>
    </row>
    <row r="35" customFormat="false" ht="12.75" hidden="false" customHeight="false" outlineLevel="0" collapsed="false">
      <c r="A35" s="5" t="n">
        <v>25</v>
      </c>
      <c r="B35" s="5" t="n">
        <v>29</v>
      </c>
      <c r="C35" s="5" t="n">
        <v>56</v>
      </c>
      <c r="D35" s="5" t="n">
        <v>64</v>
      </c>
      <c r="E35" s="5" t="n">
        <v>63</v>
      </c>
      <c r="F35" s="5"/>
      <c r="G35" s="5" t="n">
        <f aca="false">A35</f>
        <v>25</v>
      </c>
      <c r="H35" s="7" t="n">
        <f aca="false">B35/B$80</f>
        <v>0.00132942147244889</v>
      </c>
      <c r="I35" s="7" t="n">
        <f aca="false">C35/C$80</f>
        <v>0.00249710157852493</v>
      </c>
      <c r="J35" s="7" t="n">
        <f aca="false">D35/D$80</f>
        <v>0.00354767184035477</v>
      </c>
      <c r="K35" s="7" t="n">
        <f aca="false">E35/E$80</f>
        <v>0.00254032258064516</v>
      </c>
      <c r="L35" s="5"/>
      <c r="M35" s="5" t="n">
        <f aca="false">A35</f>
        <v>25</v>
      </c>
      <c r="N35" s="7" t="n">
        <f aca="false">N34+H35</f>
        <v>0.991244155129733</v>
      </c>
      <c r="O35" s="7" t="n">
        <f aca="false">O34+I35</f>
        <v>0.987960403103541</v>
      </c>
      <c r="P35" s="7" t="n">
        <f aca="false">P34+J35</f>
        <v>0.985088691796009</v>
      </c>
      <c r="Q35" s="7" t="n">
        <f aca="false">Q34+K35</f>
        <v>0.985564516129032</v>
      </c>
    </row>
    <row r="36" customFormat="false" ht="12.75" hidden="false" customHeight="false" outlineLevel="0" collapsed="false">
      <c r="A36" s="5" t="n">
        <v>26</v>
      </c>
      <c r="B36" s="5" t="n">
        <v>41</v>
      </c>
      <c r="C36" s="5" t="n">
        <v>34</v>
      </c>
      <c r="D36" s="5" t="n">
        <v>37</v>
      </c>
      <c r="E36" s="5" t="n">
        <v>51</v>
      </c>
      <c r="F36" s="5"/>
      <c r="G36" s="5" t="n">
        <f aca="false">A36</f>
        <v>26</v>
      </c>
      <c r="H36" s="7" t="n">
        <f aca="false">B36/B$80</f>
        <v>0.00187952690932429</v>
      </c>
      <c r="I36" s="7" t="n">
        <f aca="false">C36/C$80</f>
        <v>0.00151609738696156</v>
      </c>
      <c r="J36" s="7" t="n">
        <f aca="false">D36/D$80</f>
        <v>0.0020509977827051</v>
      </c>
      <c r="K36" s="7" t="n">
        <f aca="false">E36/E$80</f>
        <v>0.00205645161290323</v>
      </c>
      <c r="L36" s="5"/>
      <c r="M36" s="5" t="n">
        <f aca="false">A36</f>
        <v>26</v>
      </c>
      <c r="N36" s="7" t="n">
        <f aca="false">N35+H36</f>
        <v>0.993123682039058</v>
      </c>
      <c r="O36" s="7" t="n">
        <f aca="false">O35+I36</f>
        <v>0.989476500490502</v>
      </c>
      <c r="P36" s="7" t="n">
        <f aca="false">P35+J36</f>
        <v>0.987139689578714</v>
      </c>
      <c r="Q36" s="7" t="n">
        <f aca="false">Q35+K36</f>
        <v>0.987620967741936</v>
      </c>
    </row>
    <row r="37" customFormat="false" ht="12.75" hidden="false" customHeight="false" outlineLevel="0" collapsed="false">
      <c r="A37" s="5" t="n">
        <v>27</v>
      </c>
      <c r="B37" s="5" t="n">
        <v>18</v>
      </c>
      <c r="C37" s="5" t="n">
        <v>39</v>
      </c>
      <c r="D37" s="5" t="n">
        <v>27</v>
      </c>
      <c r="E37" s="5" t="n">
        <v>36</v>
      </c>
      <c r="F37" s="5"/>
      <c r="G37" s="5" t="n">
        <f aca="false">A37</f>
        <v>27</v>
      </c>
      <c r="H37" s="7" t="n">
        <f aca="false">B37/B$80</f>
        <v>0.000825158155313102</v>
      </c>
      <c r="I37" s="7" t="n">
        <f aca="false">C37/C$80</f>
        <v>0.00173905288504415</v>
      </c>
      <c r="J37" s="7" t="n">
        <f aca="false">D37/D$80</f>
        <v>0.00149667405764967</v>
      </c>
      <c r="K37" s="7" t="n">
        <f aca="false">E37/E$80</f>
        <v>0.00145161290322581</v>
      </c>
      <c r="L37" s="5"/>
      <c r="M37" s="5" t="n">
        <f aca="false">A37</f>
        <v>27</v>
      </c>
      <c r="N37" s="7" t="n">
        <f aca="false">N36+H37</f>
        <v>0.993948840194371</v>
      </c>
      <c r="O37" s="7" t="n">
        <f aca="false">O36+I37</f>
        <v>0.991215553375547</v>
      </c>
      <c r="P37" s="7" t="n">
        <f aca="false">P36+J37</f>
        <v>0.988636363636364</v>
      </c>
      <c r="Q37" s="7" t="n">
        <f aca="false">Q36+K37</f>
        <v>0.989072580645161</v>
      </c>
    </row>
    <row r="38" customFormat="false" ht="12.75" hidden="false" customHeight="false" outlineLevel="0" collapsed="false">
      <c r="A38" s="5" t="n">
        <v>28</v>
      </c>
      <c r="B38" s="5" t="n">
        <v>21</v>
      </c>
      <c r="C38" s="5" t="n">
        <v>32</v>
      </c>
      <c r="D38" s="5" t="n">
        <v>32</v>
      </c>
      <c r="E38" s="5" t="n">
        <v>34</v>
      </c>
      <c r="F38" s="5"/>
      <c r="G38" s="5" t="n">
        <f aca="false">A38</f>
        <v>28</v>
      </c>
      <c r="H38" s="7" t="n">
        <f aca="false">B38/B$80</f>
        <v>0.000962684514531952</v>
      </c>
      <c r="I38" s="7" t="n">
        <f aca="false">C38/C$80</f>
        <v>0.00142691518772853</v>
      </c>
      <c r="J38" s="7" t="n">
        <f aca="false">D38/D$80</f>
        <v>0.00177383592017738</v>
      </c>
      <c r="K38" s="7" t="n">
        <f aca="false">E38/E$80</f>
        <v>0.00137096774193548</v>
      </c>
      <c r="L38" s="5"/>
      <c r="M38" s="5" t="n">
        <f aca="false">A38</f>
        <v>28</v>
      </c>
      <c r="N38" s="7" t="n">
        <f aca="false">N37+H38</f>
        <v>0.994911524708903</v>
      </c>
      <c r="O38" s="7" t="n">
        <f aca="false">O37+I38</f>
        <v>0.992642468563275</v>
      </c>
      <c r="P38" s="7" t="n">
        <f aca="false">P37+J38</f>
        <v>0.990410199556541</v>
      </c>
      <c r="Q38" s="7" t="n">
        <f aca="false">Q37+K38</f>
        <v>0.990443548387097</v>
      </c>
    </row>
    <row r="39" customFormat="false" ht="12.75" hidden="false" customHeight="false" outlineLevel="0" collapsed="false">
      <c r="A39" s="5" t="n">
        <v>29</v>
      </c>
      <c r="B39" s="5" t="n">
        <v>15</v>
      </c>
      <c r="C39" s="5" t="n">
        <v>30</v>
      </c>
      <c r="D39" s="5" t="n">
        <v>23</v>
      </c>
      <c r="E39" s="5" t="n">
        <v>34</v>
      </c>
      <c r="F39" s="5"/>
      <c r="G39" s="5" t="n">
        <f aca="false">A39</f>
        <v>29</v>
      </c>
      <c r="H39" s="7" t="n">
        <f aca="false">B39/B$80</f>
        <v>0.000687631796094251</v>
      </c>
      <c r="I39" s="7" t="n">
        <f aca="false">C39/C$80</f>
        <v>0.0013377329884955</v>
      </c>
      <c r="J39" s="7" t="n">
        <f aca="false">D39/D$80</f>
        <v>0.00127494456762749</v>
      </c>
      <c r="K39" s="7" t="n">
        <f aca="false">E39/E$80</f>
        <v>0.00137096774193548</v>
      </c>
      <c r="L39" s="5"/>
      <c r="M39" s="5" t="n">
        <f aca="false">A39</f>
        <v>29</v>
      </c>
      <c r="N39" s="7" t="n">
        <f aca="false">N38+H39</f>
        <v>0.995599156504997</v>
      </c>
      <c r="O39" s="7" t="n">
        <f aca="false">O38+I39</f>
        <v>0.993980201551771</v>
      </c>
      <c r="P39" s="7" t="n">
        <f aca="false">P38+J39</f>
        <v>0.991685144124169</v>
      </c>
      <c r="Q39" s="7" t="n">
        <f aca="false">Q38+K39</f>
        <v>0.991814516129032</v>
      </c>
    </row>
    <row r="40" customFormat="false" ht="12.75" hidden="false" customHeight="false" outlineLevel="0" collapsed="false">
      <c r="A40" s="5" t="n">
        <v>30</v>
      </c>
      <c r="B40" s="5" t="n">
        <v>27</v>
      </c>
      <c r="C40" s="5" t="n">
        <v>18</v>
      </c>
      <c r="D40" s="5" t="n">
        <v>17</v>
      </c>
      <c r="E40" s="5" t="n">
        <v>27</v>
      </c>
      <c r="F40" s="5"/>
      <c r="G40" s="5" t="n">
        <f aca="false">A40</f>
        <v>30</v>
      </c>
      <c r="H40" s="7" t="n">
        <f aca="false">B40/B$80</f>
        <v>0.00123773723296965</v>
      </c>
      <c r="I40" s="7" t="n">
        <f aca="false">C40/C$80</f>
        <v>0.000802639793097298</v>
      </c>
      <c r="J40" s="7" t="n">
        <f aca="false">D40/D$80</f>
        <v>0.000942350332594235</v>
      </c>
      <c r="K40" s="7" t="n">
        <f aca="false">E40/E$80</f>
        <v>0.00108870967741935</v>
      </c>
      <c r="L40" s="5"/>
      <c r="M40" s="5" t="n">
        <f aca="false">A40</f>
        <v>30</v>
      </c>
      <c r="N40" s="7" t="n">
        <f aca="false">N39+H40</f>
        <v>0.996836893737967</v>
      </c>
      <c r="O40" s="7" t="n">
        <f aca="false">O39+I40</f>
        <v>0.994782841344868</v>
      </c>
      <c r="P40" s="7" t="n">
        <f aca="false">P39+J40</f>
        <v>0.992627494456763</v>
      </c>
      <c r="Q40" s="7" t="n">
        <f aca="false">Q39+K40</f>
        <v>0.992903225806452</v>
      </c>
    </row>
    <row r="41" customFormat="false" ht="12.75" hidden="false" customHeight="false" outlineLevel="0" collapsed="false">
      <c r="A41" s="5" t="n">
        <v>31</v>
      </c>
      <c r="B41" s="5" t="n">
        <v>11</v>
      </c>
      <c r="C41" s="5" t="n">
        <v>22</v>
      </c>
      <c r="D41" s="5" t="n">
        <v>25</v>
      </c>
      <c r="E41" s="5" t="n">
        <v>30</v>
      </c>
      <c r="F41" s="5"/>
      <c r="G41" s="5" t="n">
        <f aca="false">A41</f>
        <v>31</v>
      </c>
      <c r="H41" s="7" t="n">
        <f aca="false">B41/B$80</f>
        <v>0.000504263317135784</v>
      </c>
      <c r="I41" s="7" t="n">
        <f aca="false">C41/C$80</f>
        <v>0.000981004191563364</v>
      </c>
      <c r="J41" s="7" t="n">
        <f aca="false">D41/D$80</f>
        <v>0.00138580931263858</v>
      </c>
      <c r="K41" s="7" t="n">
        <f aca="false">E41/E$80</f>
        <v>0.00120967741935484</v>
      </c>
      <c r="L41" s="5"/>
      <c r="M41" s="5" t="n">
        <f aca="false">A41</f>
        <v>31</v>
      </c>
      <c r="N41" s="7" t="n">
        <f aca="false">N40+H41</f>
        <v>0.997341157055102</v>
      </c>
      <c r="O41" s="7" t="n">
        <f aca="false">O40+I41</f>
        <v>0.995763845536431</v>
      </c>
      <c r="P41" s="7" t="n">
        <f aca="false">P40+J41</f>
        <v>0.994013303769401</v>
      </c>
      <c r="Q41" s="7" t="n">
        <f aca="false">Q40+K41</f>
        <v>0.994112903225807</v>
      </c>
    </row>
    <row r="42" customFormat="false" ht="12.75" hidden="false" customHeight="false" outlineLevel="0" collapsed="false">
      <c r="A42" s="5" t="n">
        <v>32</v>
      </c>
      <c r="B42" s="5" t="n">
        <v>5</v>
      </c>
      <c r="C42" s="5" t="n">
        <v>12</v>
      </c>
      <c r="D42" s="5" t="n">
        <v>14</v>
      </c>
      <c r="E42" s="5" t="n">
        <v>10</v>
      </c>
      <c r="F42" s="5"/>
      <c r="G42" s="5" t="n">
        <f aca="false">A42</f>
        <v>32</v>
      </c>
      <c r="H42" s="7" t="n">
        <f aca="false">B42/B$80</f>
        <v>0.000229210598698084</v>
      </c>
      <c r="I42" s="7" t="n">
        <f aca="false">C42/C$80</f>
        <v>0.000535093195398199</v>
      </c>
      <c r="J42" s="7" t="n">
        <f aca="false">D42/D$80</f>
        <v>0.000776053215077605</v>
      </c>
      <c r="K42" s="7" t="n">
        <f aca="false">E42/E$80</f>
        <v>0.000403225806451613</v>
      </c>
      <c r="L42" s="5"/>
      <c r="M42" s="5" t="n">
        <f aca="false">A42</f>
        <v>32</v>
      </c>
      <c r="N42" s="7" t="n">
        <f aca="false">N41+H42</f>
        <v>0.9975703676538</v>
      </c>
      <c r="O42" s="7" t="n">
        <f aca="false">O41+I42</f>
        <v>0.996298938731829</v>
      </c>
      <c r="P42" s="7" t="n">
        <f aca="false">P41+J42</f>
        <v>0.994789356984479</v>
      </c>
      <c r="Q42" s="7" t="n">
        <f aca="false">Q41+K42</f>
        <v>0.994516129032258</v>
      </c>
    </row>
    <row r="43" customFormat="false" ht="12.75" hidden="false" customHeight="false" outlineLevel="0" collapsed="false">
      <c r="A43" s="5" t="n">
        <v>33</v>
      </c>
      <c r="B43" s="5" t="n">
        <v>5</v>
      </c>
      <c r="C43" s="5" t="n">
        <v>16</v>
      </c>
      <c r="D43" s="5" t="n">
        <v>9</v>
      </c>
      <c r="E43" s="5" t="n">
        <v>16</v>
      </c>
      <c r="F43" s="5"/>
      <c r="G43" s="5" t="n">
        <f aca="false">A43</f>
        <v>33</v>
      </c>
      <c r="H43" s="7" t="n">
        <f aca="false">B43/B$80</f>
        <v>0.000229210598698084</v>
      </c>
      <c r="I43" s="7" t="n">
        <f aca="false">C43/C$80</f>
        <v>0.000713457593864265</v>
      </c>
      <c r="J43" s="7" t="n">
        <f aca="false">D43/D$80</f>
        <v>0.000498891352549889</v>
      </c>
      <c r="K43" s="7" t="n">
        <f aca="false">E43/E$80</f>
        <v>0.000645161290322581</v>
      </c>
      <c r="L43" s="5"/>
      <c r="M43" s="5" t="n">
        <f aca="false">A43</f>
        <v>33</v>
      </c>
      <c r="N43" s="7" t="n">
        <f aca="false">N42+H43</f>
        <v>0.997799578252499</v>
      </c>
      <c r="O43" s="7" t="n">
        <f aca="false">O42+I43</f>
        <v>0.997012396325694</v>
      </c>
      <c r="P43" s="7" t="n">
        <f aca="false">P42+J43</f>
        <v>0.995288248337029</v>
      </c>
      <c r="Q43" s="7" t="n">
        <f aca="false">Q42+K43</f>
        <v>0.995161290322581</v>
      </c>
    </row>
    <row r="44" customFormat="false" ht="12.75" hidden="false" customHeight="false" outlineLevel="0" collapsed="false">
      <c r="A44" s="5" t="n">
        <v>34</v>
      </c>
      <c r="B44" s="5" t="n">
        <v>8</v>
      </c>
      <c r="C44" s="5" t="n">
        <v>13</v>
      </c>
      <c r="D44" s="5" t="n">
        <v>9</v>
      </c>
      <c r="E44" s="5" t="n">
        <v>15</v>
      </c>
      <c r="F44" s="5"/>
      <c r="G44" s="5" t="n">
        <f aca="false">A44</f>
        <v>34</v>
      </c>
      <c r="H44" s="7" t="n">
        <f aca="false">B44/B$80</f>
        <v>0.000366736957916934</v>
      </c>
      <c r="I44" s="7" t="n">
        <f aca="false">C44/C$80</f>
        <v>0.000579684295014715</v>
      </c>
      <c r="J44" s="7" t="n">
        <f aca="false">D44/D$80</f>
        <v>0.000498891352549889</v>
      </c>
      <c r="K44" s="7" t="n">
        <f aca="false">E44/E$80</f>
        <v>0.000604838709677419</v>
      </c>
      <c r="L44" s="5"/>
      <c r="M44" s="5" t="n">
        <f aca="false">A44</f>
        <v>34</v>
      </c>
      <c r="N44" s="7" t="n">
        <f aca="false">N43+H44</f>
        <v>0.998166315210415</v>
      </c>
      <c r="O44" s="7" t="n">
        <f aca="false">O43+I44</f>
        <v>0.997592080620708</v>
      </c>
      <c r="P44" s="7" t="n">
        <f aca="false">P43+J44</f>
        <v>0.995787139689579</v>
      </c>
      <c r="Q44" s="7" t="n">
        <f aca="false">Q43+K44</f>
        <v>0.995766129032258</v>
      </c>
    </row>
    <row r="45" customFormat="false" ht="12.75" hidden="false" customHeight="false" outlineLevel="0" collapsed="false">
      <c r="A45" s="5" t="n">
        <v>35</v>
      </c>
      <c r="B45" s="5" t="n">
        <v>5</v>
      </c>
      <c r="C45" s="5" t="n">
        <v>11</v>
      </c>
      <c r="D45" s="5" t="n">
        <v>10</v>
      </c>
      <c r="E45" s="5" t="n">
        <v>11</v>
      </c>
      <c r="F45" s="5"/>
      <c r="G45" s="5" t="n">
        <f aca="false">A45</f>
        <v>35</v>
      </c>
      <c r="H45" s="7" t="n">
        <f aca="false">B45/B$80</f>
        <v>0.000229210598698084</v>
      </c>
      <c r="I45" s="7" t="n">
        <f aca="false">C45/C$80</f>
        <v>0.000490502095781682</v>
      </c>
      <c r="J45" s="7" t="n">
        <f aca="false">D45/D$80</f>
        <v>0.000554323725055432</v>
      </c>
      <c r="K45" s="7" t="n">
        <f aca="false">E45/E$80</f>
        <v>0.000443548387096774</v>
      </c>
      <c r="L45" s="5"/>
      <c r="M45" s="5" t="n">
        <f aca="false">A45</f>
        <v>35</v>
      </c>
      <c r="N45" s="7" t="n">
        <f aca="false">N44+H45</f>
        <v>0.998395525809113</v>
      </c>
      <c r="O45" s="7" t="n">
        <f aca="false">O44+I45</f>
        <v>0.99808258271649</v>
      </c>
      <c r="P45" s="7" t="n">
        <f aca="false">P44+J45</f>
        <v>0.996341463414634</v>
      </c>
      <c r="Q45" s="7" t="n">
        <f aca="false">Q44+K45</f>
        <v>0.996209677419355</v>
      </c>
    </row>
    <row r="46" customFormat="false" ht="12.75" hidden="false" customHeight="false" outlineLevel="0" collapsed="false">
      <c r="A46" s="5" t="n">
        <v>36</v>
      </c>
      <c r="B46" s="5" t="n">
        <v>6</v>
      </c>
      <c r="C46" s="5" t="n">
        <v>5</v>
      </c>
      <c r="D46" s="5" t="n">
        <v>8</v>
      </c>
      <c r="E46" s="5" t="n">
        <v>7</v>
      </c>
      <c r="F46" s="5"/>
      <c r="G46" s="5" t="n">
        <f aca="false">A46</f>
        <v>36</v>
      </c>
      <c r="H46" s="7" t="n">
        <f aca="false">B46/B$80</f>
        <v>0.000275052718437701</v>
      </c>
      <c r="I46" s="7" t="n">
        <f aca="false">C46/C$80</f>
        <v>0.000222955498082583</v>
      </c>
      <c r="J46" s="7" t="n">
        <f aca="false">D46/D$80</f>
        <v>0.000443458980044346</v>
      </c>
      <c r="K46" s="7" t="n">
        <f aca="false">E46/E$80</f>
        <v>0.000282258064516129</v>
      </c>
      <c r="L46" s="5"/>
      <c r="M46" s="5" t="n">
        <f aca="false">A46</f>
        <v>36</v>
      </c>
      <c r="N46" s="7" t="n">
        <f aca="false">N45+H46</f>
        <v>0.998670578527551</v>
      </c>
      <c r="O46" s="7" t="n">
        <f aca="false">O45+I46</f>
        <v>0.998305538214573</v>
      </c>
      <c r="P46" s="7" t="n">
        <f aca="false">P45+J46</f>
        <v>0.996784922394679</v>
      </c>
      <c r="Q46" s="7" t="n">
        <f aca="false">Q45+K46</f>
        <v>0.996491935483871</v>
      </c>
    </row>
    <row r="47" customFormat="false" ht="12.75" hidden="false" customHeight="false" outlineLevel="0" collapsed="false">
      <c r="A47" s="5" t="n">
        <v>37</v>
      </c>
      <c r="B47" s="5" t="n">
        <v>4</v>
      </c>
      <c r="C47" s="5" t="n">
        <v>8</v>
      </c>
      <c r="D47" s="5" t="n">
        <v>5</v>
      </c>
      <c r="E47" s="5" t="n">
        <v>12</v>
      </c>
      <c r="F47" s="5"/>
      <c r="G47" s="5" t="n">
        <f aca="false">A47</f>
        <v>37</v>
      </c>
      <c r="H47" s="7" t="n">
        <f aca="false">B47/B$80</f>
        <v>0.000183368478958467</v>
      </c>
      <c r="I47" s="7" t="n">
        <f aca="false">C47/C$80</f>
        <v>0.000356728796932132</v>
      </c>
      <c r="J47" s="7" t="n">
        <f aca="false">D47/D$80</f>
        <v>0.000277161862527716</v>
      </c>
      <c r="K47" s="7" t="n">
        <f aca="false">E47/E$80</f>
        <v>0.000483870967741936</v>
      </c>
      <c r="L47" s="5"/>
      <c r="M47" s="5" t="n">
        <f aca="false">A47</f>
        <v>37</v>
      </c>
      <c r="N47" s="7" t="n">
        <f aca="false">N46+H47</f>
        <v>0.99885394700651</v>
      </c>
      <c r="O47" s="7" t="n">
        <f aca="false">O46+I47</f>
        <v>0.998662267011505</v>
      </c>
      <c r="P47" s="7" t="n">
        <f aca="false">P46+J47</f>
        <v>0.997062084257206</v>
      </c>
      <c r="Q47" s="7" t="n">
        <f aca="false">Q46+K47</f>
        <v>0.996975806451613</v>
      </c>
    </row>
    <row r="48" customFormat="false" ht="12.75" hidden="false" customHeight="false" outlineLevel="0" collapsed="false">
      <c r="A48" s="5" t="n">
        <v>38</v>
      </c>
      <c r="B48" s="5" t="n">
        <v>4</v>
      </c>
      <c r="C48" s="5" t="n">
        <v>6</v>
      </c>
      <c r="D48" s="5" t="n">
        <v>6</v>
      </c>
      <c r="E48" s="5" t="n">
        <v>8</v>
      </c>
      <c r="F48" s="5"/>
      <c r="G48" s="5" t="n">
        <f aca="false">A48</f>
        <v>38</v>
      </c>
      <c r="H48" s="7" t="n">
        <f aca="false">B48/B$80</f>
        <v>0.000183368478958467</v>
      </c>
      <c r="I48" s="7" t="n">
        <f aca="false">C48/C$80</f>
        <v>0.000267546597699099</v>
      </c>
      <c r="J48" s="7" t="n">
        <f aca="false">D48/D$80</f>
        <v>0.000332594235033259</v>
      </c>
      <c r="K48" s="7" t="n">
        <f aca="false">E48/E$80</f>
        <v>0.00032258064516129</v>
      </c>
      <c r="L48" s="5"/>
      <c r="M48" s="5" t="n">
        <f aca="false">A48</f>
        <v>38</v>
      </c>
      <c r="N48" s="7" t="n">
        <f aca="false">N47+H48</f>
        <v>0.999037315485468</v>
      </c>
      <c r="O48" s="7" t="n">
        <f aca="false">O47+I48</f>
        <v>0.998929813609204</v>
      </c>
      <c r="P48" s="7" t="n">
        <f aca="false">P47+J48</f>
        <v>0.99739467849224</v>
      </c>
      <c r="Q48" s="7" t="n">
        <f aca="false">Q47+K48</f>
        <v>0.997298387096774</v>
      </c>
    </row>
    <row r="49" customFormat="false" ht="12.75" hidden="false" customHeight="false" outlineLevel="0" collapsed="false">
      <c r="A49" s="5" t="n">
        <v>39</v>
      </c>
      <c r="B49" s="5" t="n">
        <v>3</v>
      </c>
      <c r="C49" s="5" t="n">
        <v>6</v>
      </c>
      <c r="D49" s="5" t="n">
        <v>5</v>
      </c>
      <c r="E49" s="5" t="n">
        <v>4</v>
      </c>
      <c r="F49" s="5"/>
      <c r="G49" s="5" t="n">
        <f aca="false">A49</f>
        <v>39</v>
      </c>
      <c r="H49" s="7" t="n">
        <f aca="false">B49/B$80</f>
        <v>0.00013752635921885</v>
      </c>
      <c r="I49" s="7" t="n">
        <f aca="false">C49/C$80</f>
        <v>0.000267546597699099</v>
      </c>
      <c r="J49" s="7" t="n">
        <f aca="false">D49/D$80</f>
        <v>0.000277161862527716</v>
      </c>
      <c r="K49" s="7" t="n">
        <f aca="false">E49/E$80</f>
        <v>0.000161290322580645</v>
      </c>
      <c r="L49" s="5"/>
      <c r="M49" s="5" t="n">
        <f aca="false">A49</f>
        <v>39</v>
      </c>
      <c r="N49" s="7" t="n">
        <f aca="false">N48+H49</f>
        <v>0.999174841844687</v>
      </c>
      <c r="O49" s="7" t="n">
        <f aca="false">O48+I49</f>
        <v>0.999197360206903</v>
      </c>
      <c r="P49" s="7" t="n">
        <f aca="false">P48+J49</f>
        <v>0.997671840354767</v>
      </c>
      <c r="Q49" s="7" t="n">
        <f aca="false">Q48+K49</f>
        <v>0.997459677419355</v>
      </c>
    </row>
    <row r="50" customFormat="false" ht="12.75" hidden="false" customHeight="false" outlineLevel="0" collapsed="false">
      <c r="A50" s="5" t="n">
        <v>40</v>
      </c>
      <c r="B50" s="5" t="n">
        <v>1</v>
      </c>
      <c r="C50" s="5" t="n">
        <v>1</v>
      </c>
      <c r="D50" s="5" t="n">
        <v>5</v>
      </c>
      <c r="E50" s="5" t="n">
        <v>7</v>
      </c>
      <c r="F50" s="5"/>
      <c r="G50" s="5" t="n">
        <f aca="false">A50</f>
        <v>40</v>
      </c>
      <c r="H50" s="7" t="n">
        <f aca="false">B50/B$80</f>
        <v>4.58421197396168E-005</v>
      </c>
      <c r="I50" s="7" t="n">
        <f aca="false">C50/C$80</f>
        <v>4.45910996165165E-005</v>
      </c>
      <c r="J50" s="7" t="n">
        <f aca="false">D50/D$80</f>
        <v>0.000277161862527716</v>
      </c>
      <c r="K50" s="7" t="n">
        <f aca="false">E50/E$80</f>
        <v>0.000282258064516129</v>
      </c>
      <c r="L50" s="5"/>
      <c r="M50" s="5" t="n">
        <f aca="false">A50</f>
        <v>40</v>
      </c>
      <c r="N50" s="7" t="n">
        <f aca="false">N49+H50</f>
        <v>0.999220683964427</v>
      </c>
      <c r="O50" s="7" t="n">
        <f aca="false">O49+I50</f>
        <v>0.99924195130652</v>
      </c>
      <c r="P50" s="7" t="n">
        <f aca="false">P49+J50</f>
        <v>0.997949002217295</v>
      </c>
      <c r="Q50" s="7" t="n">
        <f aca="false">Q49+K50</f>
        <v>0.997741935483871</v>
      </c>
    </row>
    <row r="51" customFormat="false" ht="12.75" hidden="false" customHeight="false" outlineLevel="0" collapsed="false">
      <c r="A51" s="5" t="n">
        <v>41</v>
      </c>
      <c r="B51" s="5" t="n">
        <v>2</v>
      </c>
      <c r="C51" s="5" t="n">
        <v>1</v>
      </c>
      <c r="D51" s="5" t="n">
        <v>4</v>
      </c>
      <c r="E51" s="5" t="n">
        <v>7</v>
      </c>
      <c r="F51" s="5"/>
      <c r="G51" s="5" t="n">
        <f aca="false">A51</f>
        <v>41</v>
      </c>
      <c r="H51" s="7" t="n">
        <f aca="false">B51/B$80</f>
        <v>9.16842394792335E-005</v>
      </c>
      <c r="I51" s="7" t="n">
        <f aca="false">C51/C$80</f>
        <v>4.45910996165165E-005</v>
      </c>
      <c r="J51" s="7" t="n">
        <f aca="false">D51/D$80</f>
        <v>0.000221729490022173</v>
      </c>
      <c r="K51" s="7" t="n">
        <f aca="false">E51/E$80</f>
        <v>0.000282258064516129</v>
      </c>
      <c r="L51" s="5"/>
      <c r="M51" s="5" t="n">
        <f aca="false">A51</f>
        <v>41</v>
      </c>
      <c r="N51" s="7" t="n">
        <f aca="false">N50+H51</f>
        <v>0.999312368203906</v>
      </c>
      <c r="O51" s="7" t="n">
        <f aca="false">O50+I51</f>
        <v>0.999286542406136</v>
      </c>
      <c r="P51" s="7" t="n">
        <f aca="false">P50+J51</f>
        <v>0.998170731707317</v>
      </c>
      <c r="Q51" s="7" t="n">
        <f aca="false">Q50+K51</f>
        <v>0.998024193548387</v>
      </c>
    </row>
    <row r="52" customFormat="false" ht="12.75" hidden="false" customHeight="false" outlineLevel="0" collapsed="false">
      <c r="A52" s="5" t="n">
        <v>42</v>
      </c>
      <c r="B52" s="5" t="n">
        <v>3</v>
      </c>
      <c r="C52" s="5" t="n">
        <v>1</v>
      </c>
      <c r="D52" s="5" t="n">
        <v>2</v>
      </c>
      <c r="E52" s="5" t="n">
        <v>11</v>
      </c>
      <c r="F52" s="5"/>
      <c r="G52" s="5" t="n">
        <f aca="false">A52</f>
        <v>42</v>
      </c>
      <c r="H52" s="7" t="n">
        <f aca="false">B52/B$80</f>
        <v>0.00013752635921885</v>
      </c>
      <c r="I52" s="7" t="n">
        <f aca="false">C52/C$80</f>
        <v>4.45910996165165E-005</v>
      </c>
      <c r="J52" s="7" t="n">
        <f aca="false">D52/D$80</f>
        <v>0.000110864745011086</v>
      </c>
      <c r="K52" s="7" t="n">
        <f aca="false">E52/E$80</f>
        <v>0.000443548387096774</v>
      </c>
      <c r="L52" s="5"/>
      <c r="M52" s="5" t="n">
        <f aca="false">A52</f>
        <v>42</v>
      </c>
      <c r="N52" s="7" t="n">
        <f aca="false">N51+H52</f>
        <v>0.999449894563125</v>
      </c>
      <c r="O52" s="7" t="n">
        <f aca="false">O51+I52</f>
        <v>0.999331133505753</v>
      </c>
      <c r="P52" s="7" t="n">
        <f aca="false">P51+J52</f>
        <v>0.998281596452328</v>
      </c>
      <c r="Q52" s="7" t="n">
        <f aca="false">Q51+K52</f>
        <v>0.998467741935484</v>
      </c>
    </row>
    <row r="53" customFormat="false" ht="12.75" hidden="false" customHeight="false" outlineLevel="0" collapsed="false">
      <c r="A53" s="5" t="n">
        <v>43</v>
      </c>
      <c r="B53" s="5" t="n">
        <v>0</v>
      </c>
      <c r="C53" s="5" t="n">
        <v>2</v>
      </c>
      <c r="D53" s="5" t="n">
        <v>4</v>
      </c>
      <c r="E53" s="5" t="n">
        <v>7</v>
      </c>
      <c r="F53" s="5"/>
      <c r="G53" s="5" t="n">
        <f aca="false">A53</f>
        <v>43</v>
      </c>
      <c r="H53" s="7" t="n">
        <f aca="false">B53/B$80</f>
        <v>0</v>
      </c>
      <c r="I53" s="7" t="n">
        <f aca="false">C53/C$80</f>
        <v>8.91821992330331E-005</v>
      </c>
      <c r="J53" s="7" t="n">
        <f aca="false">D53/D$80</f>
        <v>0.000221729490022173</v>
      </c>
      <c r="K53" s="7" t="n">
        <f aca="false">E53/E$80</f>
        <v>0.000282258064516129</v>
      </c>
      <c r="L53" s="5"/>
      <c r="M53" s="5" t="n">
        <f aca="false">A53</f>
        <v>43</v>
      </c>
      <c r="N53" s="7" t="n">
        <f aca="false">N52+H53</f>
        <v>0.999449894563125</v>
      </c>
      <c r="O53" s="7" t="n">
        <f aca="false">O52+I53</f>
        <v>0.999420315704986</v>
      </c>
      <c r="P53" s="7" t="n">
        <f aca="false">P52+J53</f>
        <v>0.99850332594235</v>
      </c>
      <c r="Q53" s="7" t="n">
        <f aca="false">Q52+K53</f>
        <v>0.99875</v>
      </c>
    </row>
    <row r="54" customFormat="false" ht="12.75" hidden="false" customHeight="false" outlineLevel="0" collapsed="false">
      <c r="A54" s="5" t="n">
        <v>44</v>
      </c>
      <c r="B54" s="5" t="n">
        <v>3</v>
      </c>
      <c r="C54" s="5" t="n">
        <v>1</v>
      </c>
      <c r="D54" s="5" t="n">
        <v>6</v>
      </c>
      <c r="E54" s="5" t="n">
        <v>1</v>
      </c>
      <c r="F54" s="5"/>
      <c r="G54" s="5" t="n">
        <f aca="false">A54</f>
        <v>44</v>
      </c>
      <c r="H54" s="7" t="n">
        <f aca="false">B54/B$80</f>
        <v>0.00013752635921885</v>
      </c>
      <c r="I54" s="7" t="n">
        <f aca="false">C54/C$80</f>
        <v>4.45910996165165E-005</v>
      </c>
      <c r="J54" s="7" t="n">
        <f aca="false">D54/D$80</f>
        <v>0.000332594235033259</v>
      </c>
      <c r="K54" s="7" t="n">
        <f aca="false">E54/E$80</f>
        <v>4.03225806451613E-005</v>
      </c>
      <c r="L54" s="5"/>
      <c r="M54" s="5" t="n">
        <f aca="false">A54</f>
        <v>44</v>
      </c>
      <c r="N54" s="7" t="n">
        <f aca="false">N53+H54</f>
        <v>0.999587420922344</v>
      </c>
      <c r="O54" s="7" t="n">
        <f aca="false">O53+I54</f>
        <v>0.999464906804602</v>
      </c>
      <c r="P54" s="7" t="n">
        <f aca="false">P53+J54</f>
        <v>0.998835920177384</v>
      </c>
      <c r="Q54" s="7" t="n">
        <f aca="false">Q53+K54</f>
        <v>0.998790322580645</v>
      </c>
    </row>
    <row r="55" customFormat="false" ht="12.75" hidden="false" customHeight="false" outlineLevel="0" collapsed="false">
      <c r="A55" s="5" t="n">
        <v>45</v>
      </c>
      <c r="B55" s="5" t="n">
        <v>1</v>
      </c>
      <c r="C55" s="5" t="n">
        <v>3</v>
      </c>
      <c r="D55" s="5" t="n">
        <v>2</v>
      </c>
      <c r="E55" s="5" t="n">
        <v>5</v>
      </c>
      <c r="F55" s="10"/>
      <c r="G55" s="5" t="n">
        <f aca="false">A55</f>
        <v>45</v>
      </c>
      <c r="H55" s="7" t="n">
        <f aca="false">B55/B$80</f>
        <v>4.58421197396168E-005</v>
      </c>
      <c r="I55" s="7" t="n">
        <f aca="false">C55/C$80</f>
        <v>0.00013377329884955</v>
      </c>
      <c r="J55" s="7" t="n">
        <f aca="false">D55/D$80</f>
        <v>0.000110864745011086</v>
      </c>
      <c r="K55" s="7" t="n">
        <f aca="false">E55/E$80</f>
        <v>0.000201612903225806</v>
      </c>
      <c r="M55" s="5" t="n">
        <f aca="false">A55</f>
        <v>45</v>
      </c>
      <c r="N55" s="7" t="n">
        <f aca="false">N54+H55</f>
        <v>0.999633263042083</v>
      </c>
      <c r="O55" s="7" t="n">
        <f aca="false">O54+I55</f>
        <v>0.999598680103452</v>
      </c>
      <c r="P55" s="7" t="n">
        <f aca="false">P54+J55</f>
        <v>0.998946784922395</v>
      </c>
      <c r="Q55" s="7" t="n">
        <f aca="false">Q54+K55</f>
        <v>0.998991935483871</v>
      </c>
    </row>
    <row r="56" customFormat="false" ht="12.75" hidden="false" customHeight="false" outlineLevel="0" collapsed="false">
      <c r="A56" s="5" t="n">
        <v>46</v>
      </c>
      <c r="B56" s="5" t="n">
        <v>1</v>
      </c>
      <c r="C56" s="5" t="n">
        <v>0</v>
      </c>
      <c r="D56" s="5" t="n">
        <v>2</v>
      </c>
      <c r="E56" s="5" t="n">
        <v>2</v>
      </c>
      <c r="G56" s="5" t="n">
        <f aca="false">A56</f>
        <v>46</v>
      </c>
      <c r="H56" s="7" t="n">
        <f aca="false">B56/B$80</f>
        <v>4.58421197396168E-005</v>
      </c>
      <c r="I56" s="7" t="n">
        <f aca="false">C56/C$80</f>
        <v>0</v>
      </c>
      <c r="J56" s="7" t="n">
        <f aca="false">D56/D$80</f>
        <v>0.000110864745011086</v>
      </c>
      <c r="K56" s="7" t="n">
        <f aca="false">E56/E$80</f>
        <v>8.06451612903226E-005</v>
      </c>
      <c r="M56" s="5" t="n">
        <f aca="false">A56</f>
        <v>46</v>
      </c>
      <c r="N56" s="7" t="n">
        <f aca="false">N55+H56</f>
        <v>0.999679105161823</v>
      </c>
      <c r="O56" s="7" t="n">
        <f aca="false">O55+I56</f>
        <v>0.999598680103452</v>
      </c>
      <c r="P56" s="7" t="n">
        <f aca="false">P55+J56</f>
        <v>0.999057649667406</v>
      </c>
      <c r="Q56" s="7" t="n">
        <f aca="false">Q55+K56</f>
        <v>0.999072580645161</v>
      </c>
    </row>
    <row r="57" customFormat="false" ht="12.75" hidden="false" customHeight="false" outlineLevel="0" collapsed="false">
      <c r="A57" s="5" t="n">
        <v>47</v>
      </c>
      <c r="B57" s="5" t="n">
        <v>1</v>
      </c>
      <c r="C57" s="5" t="n">
        <v>0</v>
      </c>
      <c r="D57" s="5" t="n">
        <v>1</v>
      </c>
      <c r="E57" s="5" t="n">
        <v>3</v>
      </c>
      <c r="G57" s="5" t="n">
        <f aca="false">A57</f>
        <v>47</v>
      </c>
      <c r="H57" s="7" t="n">
        <f aca="false">B57/B$80</f>
        <v>4.58421197396168E-005</v>
      </c>
      <c r="I57" s="7" t="n">
        <f aca="false">C57/C$80</f>
        <v>0</v>
      </c>
      <c r="J57" s="7" t="n">
        <f aca="false">D57/D$80</f>
        <v>5.54323725055432E-005</v>
      </c>
      <c r="K57" s="7" t="n">
        <f aca="false">E57/E$80</f>
        <v>0.000120967741935484</v>
      </c>
      <c r="M57" s="5" t="n">
        <f aca="false">A57</f>
        <v>47</v>
      </c>
      <c r="N57" s="7" t="n">
        <f aca="false">N56+H57</f>
        <v>0.999724947281562</v>
      </c>
      <c r="O57" s="7" t="n">
        <f aca="false">O56+I57</f>
        <v>0.999598680103452</v>
      </c>
      <c r="P57" s="7" t="n">
        <f aca="false">P56+J57</f>
        <v>0.999113082039911</v>
      </c>
      <c r="Q57" s="7" t="n">
        <f aca="false">Q56+K57</f>
        <v>0.999193548387097</v>
      </c>
    </row>
    <row r="58" customFormat="false" ht="12.75" hidden="false" customHeight="false" outlineLevel="0" collapsed="false">
      <c r="A58" s="5" t="n">
        <v>48</v>
      </c>
      <c r="B58" s="5" t="n">
        <v>0</v>
      </c>
      <c r="C58" s="5" t="n">
        <v>1</v>
      </c>
      <c r="D58" s="5" t="n">
        <v>2</v>
      </c>
      <c r="E58" s="5" t="n">
        <v>3</v>
      </c>
      <c r="G58" s="5" t="n">
        <f aca="false">A58</f>
        <v>48</v>
      </c>
      <c r="H58" s="7" t="n">
        <f aca="false">B58/B$80</f>
        <v>0</v>
      </c>
      <c r="I58" s="7" t="n">
        <f aca="false">C58/C$80</f>
        <v>4.45910996165165E-005</v>
      </c>
      <c r="J58" s="7" t="n">
        <f aca="false">D58/D$80</f>
        <v>0.000110864745011086</v>
      </c>
      <c r="K58" s="7" t="n">
        <f aca="false">E58/E$80</f>
        <v>0.000120967741935484</v>
      </c>
      <c r="M58" s="5" t="n">
        <f aca="false">A58</f>
        <v>48</v>
      </c>
      <c r="N58" s="7" t="n">
        <f aca="false">N57+H58</f>
        <v>0.999724947281562</v>
      </c>
      <c r="O58" s="7" t="n">
        <f aca="false">O57+I58</f>
        <v>0.999643271203068</v>
      </c>
      <c r="P58" s="7" t="n">
        <f aca="false">P57+J58</f>
        <v>0.999223946784923</v>
      </c>
      <c r="Q58" s="7" t="n">
        <f aca="false">Q57+K58</f>
        <v>0.999314516129032</v>
      </c>
    </row>
    <row r="59" customFormat="false" ht="12.75" hidden="false" customHeight="false" outlineLevel="0" collapsed="false">
      <c r="A59" s="5" t="n">
        <v>49</v>
      </c>
      <c r="B59" s="5" t="n">
        <v>1</v>
      </c>
      <c r="C59" s="5" t="n">
        <v>2</v>
      </c>
      <c r="D59" s="5" t="n">
        <v>1</v>
      </c>
      <c r="E59" s="5" t="n">
        <v>1</v>
      </c>
      <c r="G59" s="5" t="n">
        <f aca="false">A59</f>
        <v>49</v>
      </c>
      <c r="H59" s="7" t="n">
        <f aca="false">B59/B$80</f>
        <v>4.58421197396168E-005</v>
      </c>
      <c r="I59" s="7" t="n">
        <f aca="false">C59/C$80</f>
        <v>8.91821992330331E-005</v>
      </c>
      <c r="J59" s="7" t="n">
        <f aca="false">D59/D$80</f>
        <v>5.54323725055432E-005</v>
      </c>
      <c r="K59" s="7" t="n">
        <f aca="false">E59/E$80</f>
        <v>4.03225806451613E-005</v>
      </c>
      <c r="M59" s="5" t="n">
        <f aca="false">A59</f>
        <v>49</v>
      </c>
      <c r="N59" s="7" t="n">
        <f aca="false">N58+H59</f>
        <v>0.999770789401302</v>
      </c>
      <c r="O59" s="7" t="n">
        <f aca="false">O58+I59</f>
        <v>0.999732453402301</v>
      </c>
      <c r="P59" s="7" t="n">
        <f aca="false">P58+J59</f>
        <v>0.999279379157428</v>
      </c>
      <c r="Q59" s="7" t="n">
        <f aca="false">Q58+K59</f>
        <v>0.999354838709677</v>
      </c>
    </row>
    <row r="60" customFormat="false" ht="12.75" hidden="false" customHeight="false" outlineLevel="0" collapsed="false">
      <c r="A60" s="5" t="n">
        <v>50</v>
      </c>
      <c r="B60" s="5" t="n">
        <v>1</v>
      </c>
      <c r="C60" s="5" t="n">
        <v>2</v>
      </c>
      <c r="D60" s="5" t="n">
        <v>1</v>
      </c>
      <c r="E60" s="5" t="n">
        <v>2</v>
      </c>
      <c r="G60" s="5" t="n">
        <f aca="false">A60</f>
        <v>50</v>
      </c>
      <c r="H60" s="7" t="n">
        <f aca="false">B60/B$80</f>
        <v>4.58421197396168E-005</v>
      </c>
      <c r="I60" s="7" t="n">
        <f aca="false">C60/C$80</f>
        <v>8.91821992330331E-005</v>
      </c>
      <c r="J60" s="7" t="n">
        <f aca="false">D60/D$80</f>
        <v>5.54323725055432E-005</v>
      </c>
      <c r="K60" s="7" t="n">
        <f aca="false">E60/E$80</f>
        <v>8.06451612903226E-005</v>
      </c>
      <c r="M60" s="5" t="n">
        <f aca="false">A60</f>
        <v>50</v>
      </c>
      <c r="N60" s="7" t="n">
        <f aca="false">N59+H60</f>
        <v>0.999816631521041</v>
      </c>
      <c r="O60" s="7" t="n">
        <f aca="false">O59+I60</f>
        <v>0.999821635601534</v>
      </c>
      <c r="P60" s="7" t="n">
        <f aca="false">P59+J60</f>
        <v>0.999334811529934</v>
      </c>
      <c r="Q60" s="7" t="n">
        <f aca="false">Q59+K60</f>
        <v>0.999435483870968</v>
      </c>
    </row>
    <row r="61" customFormat="false" ht="12.75" hidden="false" customHeight="false" outlineLevel="0" collapsed="false">
      <c r="A61" s="5" t="n">
        <v>51</v>
      </c>
      <c r="B61" s="5" t="n">
        <v>1</v>
      </c>
      <c r="C61" s="5" t="n">
        <v>0</v>
      </c>
      <c r="D61" s="5" t="n">
        <v>2</v>
      </c>
      <c r="E61" s="5" t="n">
        <v>2</v>
      </c>
      <c r="G61" s="5" t="n">
        <f aca="false">A61</f>
        <v>51</v>
      </c>
      <c r="H61" s="7" t="n">
        <f aca="false">B61/B$80</f>
        <v>4.58421197396168E-005</v>
      </c>
      <c r="I61" s="7" t="n">
        <f aca="false">C61/C$80</f>
        <v>0</v>
      </c>
      <c r="J61" s="7" t="n">
        <f aca="false">D61/D$80</f>
        <v>0.000110864745011086</v>
      </c>
      <c r="K61" s="7" t="n">
        <f aca="false">E61/E$80</f>
        <v>8.06451612903226E-005</v>
      </c>
      <c r="M61" s="5" t="n">
        <f aca="false">A61</f>
        <v>51</v>
      </c>
      <c r="N61" s="7" t="n">
        <f aca="false">N60+H61</f>
        <v>0.999862473640781</v>
      </c>
      <c r="O61" s="7" t="n">
        <f aca="false">O60+I61</f>
        <v>0.999821635601534</v>
      </c>
      <c r="P61" s="7" t="n">
        <f aca="false">P60+J61</f>
        <v>0.999445676274945</v>
      </c>
      <c r="Q61" s="7" t="n">
        <f aca="false">Q60+K61</f>
        <v>0.999516129032258</v>
      </c>
    </row>
    <row r="62" customFormat="false" ht="12.75" hidden="false" customHeight="false" outlineLevel="0" collapsed="false">
      <c r="A62" s="5" t="n">
        <v>52</v>
      </c>
      <c r="B62" s="5" t="n">
        <v>0</v>
      </c>
      <c r="C62" s="5" t="n">
        <v>0</v>
      </c>
      <c r="D62" s="5" t="n">
        <v>2</v>
      </c>
      <c r="E62" s="5" t="n">
        <v>3</v>
      </c>
      <c r="G62" s="5" t="n">
        <f aca="false">A62</f>
        <v>52</v>
      </c>
      <c r="H62" s="7" t="n">
        <f aca="false">B62/B$80</f>
        <v>0</v>
      </c>
      <c r="I62" s="7" t="n">
        <f aca="false">C62/C$80</f>
        <v>0</v>
      </c>
      <c r="J62" s="7" t="n">
        <f aca="false">D62/D$80</f>
        <v>0.000110864745011086</v>
      </c>
      <c r="K62" s="7" t="n">
        <f aca="false">E62/E$80</f>
        <v>0.000120967741935484</v>
      </c>
      <c r="M62" s="5" t="n">
        <f aca="false">A62</f>
        <v>52</v>
      </c>
      <c r="N62" s="7" t="n">
        <f aca="false">N61+H62</f>
        <v>0.999862473640781</v>
      </c>
      <c r="O62" s="7" t="n">
        <f aca="false">O61+I62</f>
        <v>0.999821635601534</v>
      </c>
      <c r="P62" s="7" t="n">
        <f aca="false">P61+J62</f>
        <v>0.999556541019956</v>
      </c>
      <c r="Q62" s="7" t="n">
        <f aca="false">Q61+K62</f>
        <v>0.999637096774194</v>
      </c>
    </row>
    <row r="63" customFormat="false" ht="12.75" hidden="false" customHeight="false" outlineLevel="0" collapsed="false">
      <c r="A63" s="5" t="n">
        <v>53</v>
      </c>
      <c r="B63" s="5" t="n">
        <v>0</v>
      </c>
      <c r="C63" s="5" t="n">
        <v>1</v>
      </c>
      <c r="D63" s="5" t="n">
        <v>1</v>
      </c>
      <c r="E63" s="5" t="n">
        <v>1</v>
      </c>
      <c r="G63" s="5" t="n">
        <f aca="false">A63</f>
        <v>53</v>
      </c>
      <c r="H63" s="7" t="n">
        <f aca="false">B63/B$80</f>
        <v>0</v>
      </c>
      <c r="I63" s="7" t="n">
        <f aca="false">C63/C$80</f>
        <v>4.45910996165165E-005</v>
      </c>
      <c r="J63" s="7" t="n">
        <f aca="false">D63/D$80</f>
        <v>5.54323725055432E-005</v>
      </c>
      <c r="K63" s="7" t="n">
        <f aca="false">E63/E$80</f>
        <v>4.03225806451613E-005</v>
      </c>
      <c r="M63" s="5" t="n">
        <f aca="false">A63</f>
        <v>53</v>
      </c>
      <c r="N63" s="7" t="n">
        <f aca="false">N62+H63</f>
        <v>0.999862473640781</v>
      </c>
      <c r="O63" s="7" t="n">
        <f aca="false">O62+I63</f>
        <v>0.999866226701151</v>
      </c>
      <c r="P63" s="7" t="n">
        <f aca="false">P62+J63</f>
        <v>0.999611973392461</v>
      </c>
      <c r="Q63" s="7" t="n">
        <f aca="false">Q62+K63</f>
        <v>0.999677419354839</v>
      </c>
    </row>
    <row r="64" customFormat="false" ht="12.75" hidden="false" customHeight="false" outlineLevel="0" collapsed="false">
      <c r="A64" s="5" t="n">
        <v>54</v>
      </c>
      <c r="B64" s="5" t="n">
        <v>0</v>
      </c>
      <c r="C64" s="5" t="n">
        <v>0</v>
      </c>
      <c r="D64" s="5" t="n">
        <v>0</v>
      </c>
      <c r="E64" s="5" t="n">
        <v>1</v>
      </c>
      <c r="G64" s="5" t="n">
        <f aca="false">A64</f>
        <v>54</v>
      </c>
      <c r="H64" s="7" t="n">
        <f aca="false">B64/B$80</f>
        <v>0</v>
      </c>
      <c r="I64" s="7" t="n">
        <f aca="false">C64/C$80</f>
        <v>0</v>
      </c>
      <c r="J64" s="7" t="n">
        <f aca="false">D64/D$80</f>
        <v>0</v>
      </c>
      <c r="K64" s="7" t="n">
        <f aca="false">E64/E$80</f>
        <v>4.03225806451613E-005</v>
      </c>
      <c r="M64" s="5" t="n">
        <f aca="false">A64</f>
        <v>54</v>
      </c>
      <c r="N64" s="7" t="n">
        <f aca="false">N63+H64</f>
        <v>0.999862473640781</v>
      </c>
      <c r="O64" s="7" t="n">
        <f aca="false">O63+I64</f>
        <v>0.999866226701151</v>
      </c>
      <c r="P64" s="7" t="n">
        <f aca="false">P63+J64</f>
        <v>0.999611973392461</v>
      </c>
      <c r="Q64" s="7" t="n">
        <f aca="false">Q63+K64</f>
        <v>0.999717741935484</v>
      </c>
    </row>
    <row r="65" customFormat="false" ht="12.75" hidden="false" customHeight="false" outlineLevel="0" collapsed="false">
      <c r="A65" s="5" t="n">
        <v>55</v>
      </c>
      <c r="B65" s="5" t="n">
        <v>1</v>
      </c>
      <c r="C65" s="5" t="n">
        <v>1</v>
      </c>
      <c r="D65" s="5" t="n">
        <v>0</v>
      </c>
      <c r="E65" s="5" t="n">
        <v>0</v>
      </c>
      <c r="G65" s="5" t="n">
        <f aca="false">A65</f>
        <v>55</v>
      </c>
      <c r="H65" s="7" t="n">
        <f aca="false">B65/B$80</f>
        <v>4.58421197396168E-005</v>
      </c>
      <c r="I65" s="7" t="n">
        <f aca="false">C65/C$80</f>
        <v>4.45910996165165E-005</v>
      </c>
      <c r="J65" s="7" t="n">
        <f aca="false">D65/D$80</f>
        <v>0</v>
      </c>
      <c r="K65" s="7" t="n">
        <f aca="false">E65/E$80</f>
        <v>0</v>
      </c>
      <c r="M65" s="5" t="n">
        <f aca="false">A65</f>
        <v>55</v>
      </c>
      <c r="N65" s="7" t="n">
        <f aca="false">N64+H65</f>
        <v>0.99990831576052</v>
      </c>
      <c r="O65" s="7" t="n">
        <f aca="false">O64+I65</f>
        <v>0.999910817800767</v>
      </c>
      <c r="P65" s="7" t="n">
        <f aca="false">P64+J65</f>
        <v>0.999611973392461</v>
      </c>
      <c r="Q65" s="7" t="n">
        <f aca="false">Q64+K65</f>
        <v>0.999717741935484</v>
      </c>
    </row>
    <row r="66" customFormat="false" ht="12.75" hidden="false" customHeight="false" outlineLevel="0" collapsed="false">
      <c r="A66" s="5" t="n">
        <v>56</v>
      </c>
      <c r="B66" s="5" t="n">
        <v>0</v>
      </c>
      <c r="C66" s="5" t="n">
        <v>0</v>
      </c>
      <c r="D66" s="5" t="n">
        <v>1</v>
      </c>
      <c r="E66" s="5" t="n">
        <v>1</v>
      </c>
      <c r="G66" s="5" t="n">
        <f aca="false">A66</f>
        <v>56</v>
      </c>
      <c r="H66" s="7" t="n">
        <f aca="false">B66/B$80</f>
        <v>0</v>
      </c>
      <c r="I66" s="7" t="n">
        <f aca="false">C66/C$80</f>
        <v>0</v>
      </c>
      <c r="J66" s="7" t="n">
        <f aca="false">D66/D$80</f>
        <v>5.54323725055432E-005</v>
      </c>
      <c r="K66" s="7" t="n">
        <f aca="false">E66/E$80</f>
        <v>4.03225806451613E-005</v>
      </c>
      <c r="M66" s="5" t="n">
        <f aca="false">A66</f>
        <v>56</v>
      </c>
      <c r="N66" s="7" t="n">
        <f aca="false">N65+H66</f>
        <v>0.99990831576052</v>
      </c>
      <c r="O66" s="7" t="n">
        <f aca="false">O65+I66</f>
        <v>0.999910817800767</v>
      </c>
      <c r="P66" s="7" t="n">
        <f aca="false">P65+J66</f>
        <v>0.999667405764967</v>
      </c>
      <c r="Q66" s="7" t="n">
        <f aca="false">Q65+K66</f>
        <v>0.999758064516129</v>
      </c>
    </row>
    <row r="67" customFormat="false" ht="12.75" hidden="false" customHeight="false" outlineLevel="0" collapsed="false">
      <c r="A67" s="5" t="n">
        <v>57</v>
      </c>
      <c r="B67" s="5" t="n">
        <v>1</v>
      </c>
      <c r="C67" s="5" t="n">
        <v>0</v>
      </c>
      <c r="D67" s="5" t="n">
        <v>0</v>
      </c>
      <c r="E67" s="5" t="n">
        <v>0</v>
      </c>
      <c r="G67" s="5" t="n">
        <f aca="false">A67</f>
        <v>57</v>
      </c>
      <c r="H67" s="7" t="n">
        <f aca="false">B67/B$80</f>
        <v>4.58421197396168E-005</v>
      </c>
      <c r="I67" s="7" t="n">
        <f aca="false">C67/C$80</f>
        <v>0</v>
      </c>
      <c r="J67" s="7" t="n">
        <f aca="false">D67/D$80</f>
        <v>0</v>
      </c>
      <c r="K67" s="7" t="n">
        <f aca="false">E67/E$80</f>
        <v>0</v>
      </c>
      <c r="M67" s="5" t="n">
        <f aca="false">A67</f>
        <v>57</v>
      </c>
      <c r="N67" s="7" t="n">
        <f aca="false">N66+H67</f>
        <v>0.99995415788026</v>
      </c>
      <c r="O67" s="7" t="n">
        <f aca="false">O66+I67</f>
        <v>0.999910817800767</v>
      </c>
      <c r="P67" s="7" t="n">
        <f aca="false">P66+J67</f>
        <v>0.999667405764967</v>
      </c>
      <c r="Q67" s="7" t="n">
        <f aca="false">Q66+K67</f>
        <v>0.999758064516129</v>
      </c>
    </row>
    <row r="68" customFormat="false" ht="12.75" hidden="false" customHeight="false" outlineLevel="0" collapsed="false">
      <c r="A68" s="5" t="n">
        <v>58</v>
      </c>
      <c r="B68" s="5" t="n">
        <v>0</v>
      </c>
      <c r="C68" s="5" t="n">
        <v>0</v>
      </c>
      <c r="D68" s="5" t="n">
        <v>1</v>
      </c>
      <c r="E68" s="5" t="n">
        <v>1</v>
      </c>
      <c r="G68" s="5" t="n">
        <f aca="false">A68</f>
        <v>58</v>
      </c>
      <c r="H68" s="7" t="n">
        <f aca="false">B68/B$80</f>
        <v>0</v>
      </c>
      <c r="I68" s="7" t="n">
        <f aca="false">C68/C$80</f>
        <v>0</v>
      </c>
      <c r="J68" s="7" t="n">
        <f aca="false">D68/D$80</f>
        <v>5.54323725055432E-005</v>
      </c>
      <c r="K68" s="7" t="n">
        <f aca="false">E68/E$80</f>
        <v>4.03225806451613E-005</v>
      </c>
      <c r="M68" s="5" t="n">
        <f aca="false">A68</f>
        <v>58</v>
      </c>
      <c r="N68" s="7" t="n">
        <f aca="false">N67+H68</f>
        <v>0.99995415788026</v>
      </c>
      <c r="O68" s="7" t="n">
        <f aca="false">O67+I68</f>
        <v>0.999910817800767</v>
      </c>
      <c r="P68" s="7" t="n">
        <f aca="false">P67+J68</f>
        <v>0.999722838137472</v>
      </c>
      <c r="Q68" s="7" t="n">
        <f aca="false">Q67+K68</f>
        <v>0.999798387096774</v>
      </c>
    </row>
    <row r="69" customFormat="false" ht="12.75" hidden="false" customHeight="false" outlineLevel="0" collapsed="false">
      <c r="A69" s="5" t="n">
        <v>59</v>
      </c>
      <c r="B69" s="5" t="n">
        <v>0</v>
      </c>
      <c r="C69" s="5" t="n">
        <v>0</v>
      </c>
      <c r="D69" s="5" t="n">
        <v>1</v>
      </c>
      <c r="E69" s="5" t="n">
        <v>0</v>
      </c>
      <c r="G69" s="5" t="n">
        <f aca="false">A69</f>
        <v>59</v>
      </c>
      <c r="H69" s="7" t="n">
        <f aca="false">B69/B$80</f>
        <v>0</v>
      </c>
      <c r="I69" s="7" t="n">
        <f aca="false">C69/C$80</f>
        <v>0</v>
      </c>
      <c r="J69" s="7" t="n">
        <f aca="false">D69/D$80</f>
        <v>5.54323725055432E-005</v>
      </c>
      <c r="K69" s="7" t="n">
        <f aca="false">E69/E$80</f>
        <v>0</v>
      </c>
      <c r="M69" s="5" t="n">
        <f aca="false">A69</f>
        <v>59</v>
      </c>
      <c r="N69" s="7" t="n">
        <f aca="false">N68+H69</f>
        <v>0.99995415788026</v>
      </c>
      <c r="O69" s="7" t="n">
        <f aca="false">O68+I69</f>
        <v>0.999910817800767</v>
      </c>
      <c r="P69" s="7" t="n">
        <f aca="false">P68+J69</f>
        <v>0.999778270509978</v>
      </c>
      <c r="Q69" s="7" t="n">
        <f aca="false">Q68+K69</f>
        <v>0.999798387096774</v>
      </c>
    </row>
    <row r="70" customFormat="false" ht="12.75" hidden="false" customHeight="false" outlineLevel="0" collapsed="false">
      <c r="A70" s="5" t="n">
        <v>60</v>
      </c>
      <c r="B70" s="5" t="n">
        <v>0</v>
      </c>
      <c r="C70" s="5" t="n">
        <v>0</v>
      </c>
      <c r="D70" s="5" t="n">
        <v>0</v>
      </c>
      <c r="E70" s="5" t="n">
        <v>1</v>
      </c>
      <c r="G70" s="5" t="n">
        <f aca="false">A70</f>
        <v>60</v>
      </c>
      <c r="H70" s="7" t="n">
        <f aca="false">B70/B$80</f>
        <v>0</v>
      </c>
      <c r="I70" s="7" t="n">
        <f aca="false">C70/C$80</f>
        <v>0</v>
      </c>
      <c r="J70" s="7" t="n">
        <f aca="false">D70/D$80</f>
        <v>0</v>
      </c>
      <c r="K70" s="7" t="n">
        <f aca="false">E70/E$80</f>
        <v>4.03225806451613E-005</v>
      </c>
      <c r="M70" s="5" t="n">
        <f aca="false">A70</f>
        <v>60</v>
      </c>
      <c r="N70" s="7" t="n">
        <f aca="false">N69+H70</f>
        <v>0.99995415788026</v>
      </c>
      <c r="O70" s="7" t="n">
        <f aca="false">O69+I70</f>
        <v>0.999910817800767</v>
      </c>
      <c r="P70" s="7" t="n">
        <f aca="false">P69+J70</f>
        <v>0.999778270509978</v>
      </c>
      <c r="Q70" s="7" t="n">
        <f aca="false">Q69+K70</f>
        <v>0.999838709677419</v>
      </c>
    </row>
    <row r="71" customFormat="false" ht="12.75" hidden="false" customHeight="false" outlineLevel="0" collapsed="false">
      <c r="A71" s="5" t="n">
        <v>61</v>
      </c>
      <c r="B71" s="5" t="n">
        <v>0</v>
      </c>
      <c r="C71" s="5" t="n">
        <v>1</v>
      </c>
      <c r="D71" s="5" t="n">
        <v>0</v>
      </c>
      <c r="E71" s="5" t="n">
        <v>0</v>
      </c>
      <c r="G71" s="5" t="n">
        <f aca="false">A71</f>
        <v>61</v>
      </c>
      <c r="H71" s="7" t="n">
        <f aca="false">B71/B$80</f>
        <v>0</v>
      </c>
      <c r="I71" s="7" t="n">
        <f aca="false">C71/C$80</f>
        <v>4.45910996165165E-005</v>
      </c>
      <c r="J71" s="7" t="n">
        <f aca="false">D71/D$80</f>
        <v>0</v>
      </c>
      <c r="K71" s="7" t="n">
        <f aca="false">E71/E$80</f>
        <v>0</v>
      </c>
      <c r="M71" s="5" t="n">
        <f aca="false">A71</f>
        <v>61</v>
      </c>
      <c r="N71" s="7" t="n">
        <f aca="false">N70+H71</f>
        <v>0.99995415788026</v>
      </c>
      <c r="O71" s="7" t="n">
        <f aca="false">O70+I71</f>
        <v>0.999955408900384</v>
      </c>
      <c r="P71" s="7" t="n">
        <f aca="false">P70+J71</f>
        <v>0.999778270509978</v>
      </c>
      <c r="Q71" s="7" t="n">
        <f aca="false">Q70+K71</f>
        <v>0.999838709677419</v>
      </c>
    </row>
    <row r="72" customFormat="false" ht="12.75" hidden="false" customHeight="false" outlineLevel="0" collapsed="false">
      <c r="A72" s="5" t="n">
        <v>62</v>
      </c>
      <c r="B72" s="5" t="n">
        <v>0</v>
      </c>
      <c r="C72" s="5" t="n">
        <v>1</v>
      </c>
      <c r="D72" s="5" t="n">
        <v>2</v>
      </c>
      <c r="E72" s="5" t="n">
        <v>0</v>
      </c>
      <c r="G72" s="5" t="n">
        <f aca="false">A72</f>
        <v>62</v>
      </c>
      <c r="H72" s="7" t="n">
        <f aca="false">B72/B$80</f>
        <v>0</v>
      </c>
      <c r="I72" s="7" t="n">
        <f aca="false">C72/C$80</f>
        <v>4.45910996165165E-005</v>
      </c>
      <c r="J72" s="7" t="n">
        <f aca="false">D72/D$80</f>
        <v>0.000110864745011086</v>
      </c>
      <c r="K72" s="7" t="n">
        <f aca="false">E72/E$80</f>
        <v>0</v>
      </c>
      <c r="M72" s="5" t="n">
        <f aca="false">A72</f>
        <v>62</v>
      </c>
      <c r="N72" s="7" t="n">
        <f aca="false">N71+H72</f>
        <v>0.99995415788026</v>
      </c>
      <c r="O72" s="7" t="n">
        <f aca="false">O71+I72</f>
        <v>1</v>
      </c>
      <c r="P72" s="7" t="n">
        <f aca="false">P71+J72</f>
        <v>0.999889135254989</v>
      </c>
      <c r="Q72" s="7" t="n">
        <f aca="false">Q71+K72</f>
        <v>0.999838709677419</v>
      </c>
    </row>
    <row r="73" customFormat="false" ht="12.75" hidden="false" customHeight="false" outlineLevel="0" collapsed="false">
      <c r="A73" s="5" t="n">
        <v>63</v>
      </c>
      <c r="B73" s="5" t="n">
        <v>0</v>
      </c>
      <c r="C73" s="5" t="n">
        <v>0</v>
      </c>
      <c r="D73" s="5" t="n">
        <v>0</v>
      </c>
      <c r="E73" s="5" t="n">
        <v>1</v>
      </c>
      <c r="G73" s="5" t="n">
        <f aca="false">A73</f>
        <v>63</v>
      </c>
      <c r="H73" s="7" t="n">
        <f aca="false">B73/B$80</f>
        <v>0</v>
      </c>
      <c r="I73" s="7" t="n">
        <f aca="false">C73/C$80</f>
        <v>0</v>
      </c>
      <c r="J73" s="7" t="n">
        <f aca="false">D73/D$80</f>
        <v>0</v>
      </c>
      <c r="K73" s="7" t="n">
        <f aca="false">E73/E$80</f>
        <v>4.03225806451613E-005</v>
      </c>
      <c r="M73" s="5" t="n">
        <f aca="false">A73</f>
        <v>63</v>
      </c>
      <c r="N73" s="7" t="n">
        <f aca="false">N72+H73</f>
        <v>0.99995415788026</v>
      </c>
      <c r="O73" s="7" t="n">
        <f aca="false">O72+I73</f>
        <v>1</v>
      </c>
      <c r="P73" s="7" t="n">
        <f aca="false">P72+J73</f>
        <v>0.999889135254989</v>
      </c>
      <c r="Q73" s="7" t="n">
        <f aca="false">Q72+K73</f>
        <v>0.999879032258064</v>
      </c>
    </row>
    <row r="74" customFormat="false" ht="12.75" hidden="false" customHeight="false" outlineLevel="0" collapsed="false">
      <c r="A74" s="5" t="n">
        <v>65</v>
      </c>
      <c r="B74" s="5" t="n">
        <v>1</v>
      </c>
      <c r="C74" s="5" t="n">
        <v>0</v>
      </c>
      <c r="D74" s="5" t="n">
        <v>0</v>
      </c>
      <c r="E74" s="5" t="n">
        <v>0</v>
      </c>
      <c r="G74" s="5" t="n">
        <f aca="false">A74</f>
        <v>65</v>
      </c>
      <c r="H74" s="7" t="n">
        <f aca="false">B74/B$80</f>
        <v>4.58421197396168E-005</v>
      </c>
      <c r="I74" s="7" t="n">
        <f aca="false">C74/C$80</f>
        <v>0</v>
      </c>
      <c r="J74" s="7" t="n">
        <f aca="false">D74/D$80</f>
        <v>0</v>
      </c>
      <c r="K74" s="7" t="n">
        <f aca="false">E74/E$80</f>
        <v>0</v>
      </c>
      <c r="M74" s="5" t="n">
        <f aca="false">A74</f>
        <v>65</v>
      </c>
      <c r="N74" s="7" t="n">
        <f aca="false">N73+H74</f>
        <v>1</v>
      </c>
      <c r="O74" s="7" t="n">
        <f aca="false">O73+I74</f>
        <v>1</v>
      </c>
      <c r="P74" s="7" t="n">
        <f aca="false">P73+J74</f>
        <v>0.999889135254989</v>
      </c>
      <c r="Q74" s="7" t="n">
        <f aca="false">Q73+K74</f>
        <v>0.999879032258064</v>
      </c>
    </row>
    <row r="75" customFormat="false" ht="12.75" hidden="false" customHeight="false" outlineLevel="0" collapsed="false">
      <c r="A75" s="5" t="n">
        <v>66</v>
      </c>
      <c r="B75" s="5" t="n">
        <v>0</v>
      </c>
      <c r="C75" s="5" t="n">
        <v>0</v>
      </c>
      <c r="D75" s="5" t="n">
        <v>0</v>
      </c>
      <c r="E75" s="5" t="n">
        <v>1</v>
      </c>
      <c r="G75" s="5" t="n">
        <f aca="false">A75</f>
        <v>66</v>
      </c>
      <c r="H75" s="7" t="n">
        <f aca="false">B75/B$80</f>
        <v>0</v>
      </c>
      <c r="I75" s="7" t="n">
        <f aca="false">C75/C$80</f>
        <v>0</v>
      </c>
      <c r="J75" s="7" t="n">
        <f aca="false">D75/D$80</f>
        <v>0</v>
      </c>
      <c r="K75" s="7" t="n">
        <f aca="false">E75/E$80</f>
        <v>4.03225806451613E-005</v>
      </c>
      <c r="M75" s="5" t="n">
        <f aca="false">A75</f>
        <v>66</v>
      </c>
      <c r="N75" s="7" t="n">
        <f aca="false">N74+H75</f>
        <v>1</v>
      </c>
      <c r="O75" s="7" t="n">
        <f aca="false">O74+I75</f>
        <v>1</v>
      </c>
      <c r="P75" s="7" t="n">
        <f aca="false">P74+J75</f>
        <v>0.999889135254989</v>
      </c>
      <c r="Q75" s="7" t="n">
        <f aca="false">Q74+K75</f>
        <v>0.999919354838709</v>
      </c>
    </row>
    <row r="76" customFormat="false" ht="12.75" hidden="false" customHeight="false" outlineLevel="0" collapsed="false">
      <c r="A76" s="5" t="n">
        <v>70</v>
      </c>
      <c r="B76" s="5" t="n">
        <v>0</v>
      </c>
      <c r="C76" s="5" t="n">
        <v>0</v>
      </c>
      <c r="D76" s="5" t="n">
        <v>1</v>
      </c>
      <c r="E76" s="5" t="n">
        <v>0</v>
      </c>
      <c r="G76" s="5" t="n">
        <f aca="false">A76</f>
        <v>70</v>
      </c>
      <c r="H76" s="7" t="n">
        <f aca="false">B76/B$80</f>
        <v>0</v>
      </c>
      <c r="I76" s="7" t="n">
        <f aca="false">C76/C$80</f>
        <v>0</v>
      </c>
      <c r="J76" s="7" t="n">
        <f aca="false">D76/D$80</f>
        <v>5.54323725055432E-005</v>
      </c>
      <c r="K76" s="7" t="n">
        <f aca="false">E76/E$80</f>
        <v>0</v>
      </c>
      <c r="M76" s="5" t="n">
        <f aca="false">A76</f>
        <v>70</v>
      </c>
      <c r="N76" s="7" t="n">
        <f aca="false">N75+H76</f>
        <v>1</v>
      </c>
      <c r="O76" s="7" t="n">
        <f aca="false">O75+I76</f>
        <v>1</v>
      </c>
      <c r="P76" s="7" t="n">
        <f aca="false">P75+J76</f>
        <v>0.999944567627494</v>
      </c>
      <c r="Q76" s="7" t="n">
        <f aca="false">Q75+K76</f>
        <v>0.999919354838709</v>
      </c>
    </row>
    <row r="77" customFormat="false" ht="12.75" hidden="false" customHeight="false" outlineLevel="0" collapsed="false">
      <c r="A77" s="5" t="n">
        <v>71</v>
      </c>
      <c r="B77" s="5" t="n">
        <v>0</v>
      </c>
      <c r="C77" s="5" t="n">
        <v>0</v>
      </c>
      <c r="D77" s="5" t="n">
        <v>1</v>
      </c>
      <c r="E77" s="5" t="n">
        <v>0</v>
      </c>
      <c r="G77" s="5" t="n">
        <f aca="false">A77</f>
        <v>71</v>
      </c>
      <c r="H77" s="7" t="n">
        <f aca="false">B77/B$80</f>
        <v>0</v>
      </c>
      <c r="I77" s="7" t="n">
        <f aca="false">C77/C$80</f>
        <v>0</v>
      </c>
      <c r="J77" s="7" t="n">
        <f aca="false">D77/D$80</f>
        <v>5.54323725055432E-005</v>
      </c>
      <c r="K77" s="7" t="n">
        <f aca="false">E77/E$80</f>
        <v>0</v>
      </c>
      <c r="M77" s="5" t="n">
        <f aca="false">A77</f>
        <v>71</v>
      </c>
      <c r="N77" s="7" t="n">
        <f aca="false">N76+H77</f>
        <v>1</v>
      </c>
      <c r="O77" s="7" t="n">
        <f aca="false">O76+I77</f>
        <v>1</v>
      </c>
      <c r="P77" s="7" t="n">
        <f aca="false">P76+J77</f>
        <v>1</v>
      </c>
      <c r="Q77" s="7" t="n">
        <f aca="false">Q76+K77</f>
        <v>0.999919354838709</v>
      </c>
    </row>
    <row r="78" customFormat="false" ht="12.75" hidden="false" customHeight="false" outlineLevel="0" collapsed="false">
      <c r="A78" s="5" t="n">
        <v>72</v>
      </c>
      <c r="B78" s="5" t="n">
        <v>0</v>
      </c>
      <c r="C78" s="5" t="n">
        <v>0</v>
      </c>
      <c r="D78" s="5" t="n">
        <v>0</v>
      </c>
      <c r="E78" s="5" t="n">
        <v>1</v>
      </c>
      <c r="G78" s="5" t="n">
        <f aca="false">A78</f>
        <v>72</v>
      </c>
      <c r="H78" s="7" t="n">
        <f aca="false">B78/B$80</f>
        <v>0</v>
      </c>
      <c r="I78" s="7" t="n">
        <f aca="false">C78/C$80</f>
        <v>0</v>
      </c>
      <c r="J78" s="7" t="n">
        <f aca="false">D78/D$80</f>
        <v>0</v>
      </c>
      <c r="K78" s="7" t="n">
        <f aca="false">E78/E$80</f>
        <v>4.03225806451613E-005</v>
      </c>
      <c r="M78" s="5" t="n">
        <f aca="false">A78</f>
        <v>72</v>
      </c>
      <c r="N78" s="7" t="n">
        <f aca="false">N77+H78</f>
        <v>1</v>
      </c>
      <c r="O78" s="7" t="n">
        <f aca="false">O77+I78</f>
        <v>1</v>
      </c>
      <c r="P78" s="7" t="n">
        <f aca="false">P77+J78</f>
        <v>1</v>
      </c>
      <c r="Q78" s="7" t="n">
        <f aca="false">Q77+K78</f>
        <v>0.999959677419355</v>
      </c>
    </row>
    <row r="79" customFormat="false" ht="12.75" hidden="false" customHeight="false" outlineLevel="0" collapsed="false">
      <c r="A79" s="5" t="n">
        <v>80</v>
      </c>
      <c r="B79" s="5" t="n">
        <v>0</v>
      </c>
      <c r="C79" s="5" t="n">
        <v>0</v>
      </c>
      <c r="D79" s="5" t="n">
        <v>0</v>
      </c>
      <c r="E79" s="5" t="n">
        <v>1</v>
      </c>
      <c r="G79" s="5" t="n">
        <f aca="false">A79</f>
        <v>80</v>
      </c>
      <c r="H79" s="7" t="n">
        <f aca="false">B79/B$80</f>
        <v>0</v>
      </c>
      <c r="I79" s="7" t="n">
        <f aca="false">C79/C$80</f>
        <v>0</v>
      </c>
      <c r="J79" s="7" t="n">
        <f aca="false">D79/D$80</f>
        <v>0</v>
      </c>
      <c r="K79" s="7" t="n">
        <f aca="false">E79/E$80</f>
        <v>4.03225806451613E-005</v>
      </c>
      <c r="M79" s="5" t="n">
        <f aca="false">A79</f>
        <v>80</v>
      </c>
      <c r="N79" s="7" t="n">
        <f aca="false">N78+H79</f>
        <v>1</v>
      </c>
      <c r="O79" s="7" t="n">
        <f aca="false">O78+I79</f>
        <v>1</v>
      </c>
      <c r="P79" s="7" t="n">
        <f aca="false">P78+J79</f>
        <v>1</v>
      </c>
      <c r="Q79" s="7" t="n">
        <f aca="false">Q78+K79</f>
        <v>1</v>
      </c>
    </row>
    <row r="80" s="8" customFormat="true" ht="12.75" hidden="false" customHeight="false" outlineLevel="0" collapsed="false">
      <c r="A80" s="8" t="s">
        <v>17</v>
      </c>
      <c r="B80" s="8" t="n">
        <f aca="false">SUM(B10:B79)</f>
        <v>21814</v>
      </c>
      <c r="C80" s="8" t="n">
        <f aca="false">SUM(C10:C79)</f>
        <v>22426</v>
      </c>
      <c r="D80" s="8" t="n">
        <f aca="false">SUM(D10:D79)</f>
        <v>18040</v>
      </c>
      <c r="E80" s="8" t="n">
        <f aca="false">SUM(E10:E79)</f>
        <v>24800</v>
      </c>
      <c r="F80" s="8" t="n">
        <f aca="false">SUM(B80:E80)</f>
        <v>87080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1.2040816326531"/>
    <col collapsed="false" hidden="false" max="2" min="2" style="0" width="7.69387755102041"/>
    <col collapsed="false" hidden="false" max="4" min="4" style="0" width="8.36734693877551"/>
    <col collapsed="false" hidden="false" max="5" min="5" style="0" width="9.44897959183673"/>
    <col collapsed="false" hidden="false" max="7" min="7" style="0" width="12.4183673469388"/>
    <col collapsed="false" hidden="false" max="8" min="8" style="0" width="9.44897959183673"/>
    <col collapsed="false" hidden="false" max="11" min="9" style="0" width="7.69387755102041"/>
    <col collapsed="false" hidden="false" max="13" min="13" style="0" width="12.5561224489796"/>
    <col collapsed="false" hidden="false" max="17" min="14" style="0" width="7.69387755102041"/>
  </cols>
  <sheetData>
    <row r="1" s="2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22</v>
      </c>
    </row>
    <row r="2" customFormat="false" ht="12.8" hidden="false" customHeight="false" outlineLevel="0" collapsed="false">
      <c r="A2" s="3" t="n">
        <v>1977</v>
      </c>
      <c r="B2" s="4" t="n">
        <v>371.61</v>
      </c>
      <c r="C2" s="4" t="n">
        <v>14980.69</v>
      </c>
      <c r="D2" s="4" t="n">
        <v>29886.47</v>
      </c>
      <c r="E2" s="4" t="n">
        <v>52806.02</v>
      </c>
      <c r="F2" s="4" t="n">
        <v>391286.94</v>
      </c>
      <c r="G2" s="4" t="n">
        <v>39791.27</v>
      </c>
      <c r="H2" s="4" t="n">
        <v>35994.69</v>
      </c>
      <c r="I2" s="4" t="n">
        <v>2.19</v>
      </c>
      <c r="J2" s="4" t="n">
        <v>7.74</v>
      </c>
      <c r="K2" s="3" t="n">
        <v>0</v>
      </c>
    </row>
    <row r="3" customFormat="false" ht="12.8" hidden="false" customHeight="false" outlineLevel="0" collapsed="false">
      <c r="A3" s="3" t="n">
        <v>1987</v>
      </c>
      <c r="B3" s="4" t="n">
        <v>761.8</v>
      </c>
      <c r="C3" s="4" t="n">
        <v>14411.77</v>
      </c>
      <c r="D3" s="4" t="n">
        <v>28582.61</v>
      </c>
      <c r="E3" s="4" t="n">
        <v>50379.51</v>
      </c>
      <c r="F3" s="4" t="n">
        <v>527551.76</v>
      </c>
      <c r="G3" s="4" t="n">
        <v>37892.1</v>
      </c>
      <c r="H3" s="4" t="n">
        <v>34077.96</v>
      </c>
      <c r="I3" s="4" t="n">
        <v>2.33</v>
      </c>
      <c r="J3" s="4" t="n">
        <v>10.24</v>
      </c>
      <c r="K3" s="3" t="n">
        <v>0</v>
      </c>
    </row>
    <row r="4" customFormat="false" ht="12.8" hidden="false" customHeight="false" outlineLevel="0" collapsed="false">
      <c r="A4" s="3" t="n">
        <v>1997</v>
      </c>
      <c r="B4" s="4" t="n">
        <v>454.53</v>
      </c>
      <c r="C4" s="4" t="n">
        <v>12482.15</v>
      </c>
      <c r="D4" s="4" t="n">
        <v>26946.49</v>
      </c>
      <c r="E4" s="4" t="n">
        <v>49387.3</v>
      </c>
      <c r="F4" s="4" t="n">
        <v>371778.8</v>
      </c>
      <c r="G4" s="4" t="n">
        <v>36621.37</v>
      </c>
      <c r="H4" s="4" t="n">
        <v>34423.15</v>
      </c>
      <c r="I4" s="4" t="n">
        <v>2.3</v>
      </c>
      <c r="J4" s="4" t="n">
        <v>9.26</v>
      </c>
      <c r="K4" s="3" t="n">
        <v>0</v>
      </c>
    </row>
    <row r="5" customFormat="false" ht="12.8" hidden="false" customHeight="false" outlineLevel="0" collapsed="false">
      <c r="A5" s="3" t="n">
        <v>2007</v>
      </c>
      <c r="B5" s="9" t="n">
        <v>34.35</v>
      </c>
      <c r="C5" s="4" t="n">
        <v>11449.31</v>
      </c>
      <c r="D5" s="4" t="n">
        <v>25161.78</v>
      </c>
      <c r="E5" s="4" t="n">
        <v>47319.19</v>
      </c>
      <c r="F5" s="4" t="n">
        <v>426417.6</v>
      </c>
      <c r="G5" s="4" t="n">
        <v>34337.1</v>
      </c>
      <c r="H5" s="4" t="n">
        <v>32508.1</v>
      </c>
      <c r="I5" s="4" t="n">
        <v>2.23</v>
      </c>
      <c r="J5" s="4" t="n">
        <v>9.14</v>
      </c>
      <c r="K5" s="3" t="n">
        <v>0</v>
      </c>
    </row>
    <row r="6" customFormat="false" ht="12.8" hidden="false" customHeight="false" outlineLevel="0" collapsed="false">
      <c r="A6" s="3" t="s">
        <v>12</v>
      </c>
      <c r="B6" s="4" t="n">
        <v>34.35</v>
      </c>
      <c r="C6" s="4" t="n">
        <v>13263.8</v>
      </c>
      <c r="D6" s="4" t="n">
        <v>27583.94</v>
      </c>
      <c r="E6" s="4" t="n">
        <v>49945.5</v>
      </c>
      <c r="F6" s="4" t="n">
        <v>527551.76</v>
      </c>
      <c r="G6" s="4" t="n">
        <v>37092.15</v>
      </c>
      <c r="H6" s="4" t="n">
        <v>34267.17</v>
      </c>
      <c r="I6" s="4" t="n">
        <v>2.26</v>
      </c>
      <c r="J6" s="4" t="n">
        <v>9.07</v>
      </c>
      <c r="K6" s="3" t="n">
        <v>0</v>
      </c>
    </row>
    <row r="8" customFormat="false" ht="12.75" hidden="false" customHeight="false" outlineLevel="0" collapsed="false">
      <c r="A8" s="2" t="s">
        <v>28</v>
      </c>
      <c r="G8" s="2" t="s">
        <v>29</v>
      </c>
      <c r="M8" s="2" t="s">
        <v>30</v>
      </c>
    </row>
    <row r="9" customFormat="false" ht="12.75" hidden="false" customHeight="false" outlineLevel="0" collapsed="false">
      <c r="A9" s="5" t="s">
        <v>27</v>
      </c>
      <c r="B9" s="5" t="n">
        <v>1977</v>
      </c>
      <c r="C9" s="5" t="n">
        <v>1987</v>
      </c>
      <c r="D9" s="5" t="n">
        <v>1997</v>
      </c>
      <c r="E9" s="5" t="n">
        <v>2007</v>
      </c>
      <c r="F9" s="5"/>
      <c r="G9" s="5" t="s">
        <v>27</v>
      </c>
      <c r="H9" s="5" t="n">
        <v>1977</v>
      </c>
      <c r="I9" s="5" t="n">
        <v>1987</v>
      </c>
      <c r="J9" s="5" t="n">
        <v>1997</v>
      </c>
      <c r="K9" s="5" t="n">
        <v>2007</v>
      </c>
      <c r="L9" s="5"/>
      <c r="M9" s="5" t="s">
        <v>27</v>
      </c>
      <c r="N9" s="5" t="n">
        <v>1977</v>
      </c>
      <c r="O9" s="5" t="n">
        <v>1987</v>
      </c>
      <c r="P9" s="5" t="n">
        <v>1997</v>
      </c>
      <c r="Q9" s="5" t="n">
        <v>2007</v>
      </c>
    </row>
    <row r="10" customFormat="false" ht="12.75" hidden="false" customHeight="false" outlineLevel="0" collapsed="false">
      <c r="A10" s="5" t="n">
        <v>0</v>
      </c>
      <c r="B10" s="5" t="n">
        <v>1189</v>
      </c>
      <c r="C10" s="5" t="n">
        <v>1200</v>
      </c>
      <c r="D10" s="5" t="n">
        <v>1506</v>
      </c>
      <c r="E10" s="5" t="n">
        <v>2592</v>
      </c>
      <c r="F10" s="6"/>
      <c r="G10" s="5" t="n">
        <f aca="false">A10</f>
        <v>0</v>
      </c>
      <c r="H10" s="7" t="n">
        <f aca="false">B10/B$55</f>
        <v>0.0545062803704043</v>
      </c>
      <c r="I10" s="7" t="n">
        <f aca="false">C10/C$55</f>
        <v>0.0535093195398199</v>
      </c>
      <c r="J10" s="7" t="n">
        <f aca="false">D10/D$55</f>
        <v>0.0834811529933481</v>
      </c>
      <c r="K10" s="7" t="n">
        <f aca="false">E10/E$55</f>
        <v>0.104516129032258</v>
      </c>
      <c r="L10" s="5"/>
      <c r="M10" s="5" t="n">
        <f aca="false">A10</f>
        <v>0</v>
      </c>
      <c r="N10" s="7" t="n">
        <f aca="false">H10</f>
        <v>0.0545062803704043</v>
      </c>
      <c r="O10" s="7" t="n">
        <f aca="false">I10</f>
        <v>0.0535093195398199</v>
      </c>
      <c r="P10" s="7" t="n">
        <f aca="false">J10</f>
        <v>0.0834811529933481</v>
      </c>
      <c r="Q10" s="7" t="n">
        <f aca="false">K10</f>
        <v>0.104516129032258</v>
      </c>
    </row>
    <row r="11" customFormat="false" ht="12.75" hidden="false" customHeight="false" outlineLevel="0" collapsed="false">
      <c r="A11" s="5" t="n">
        <v>1</v>
      </c>
      <c r="B11" s="5" t="n">
        <v>4274</v>
      </c>
      <c r="C11" s="5" t="n">
        <v>4683</v>
      </c>
      <c r="D11" s="5" t="n">
        <v>3888</v>
      </c>
      <c r="E11" s="5" t="n">
        <v>5458</v>
      </c>
      <c r="F11" s="6"/>
      <c r="G11" s="5" t="n">
        <f aca="false">A11</f>
        <v>1</v>
      </c>
      <c r="H11" s="7" t="n">
        <f aca="false">B11/B$55</f>
        <v>0.195929219767122</v>
      </c>
      <c r="I11" s="7" t="n">
        <f aca="false">C11/C$55</f>
        <v>0.208820119504147</v>
      </c>
      <c r="J11" s="7" t="n">
        <f aca="false">D11/D$55</f>
        <v>0.215521064301552</v>
      </c>
      <c r="K11" s="7" t="n">
        <f aca="false">E11/E$55</f>
        <v>0.22008064516129</v>
      </c>
      <c r="L11" s="5"/>
      <c r="M11" s="5" t="n">
        <f aca="false">A11</f>
        <v>1</v>
      </c>
      <c r="N11" s="7" t="n">
        <f aca="false">N10+H11</f>
        <v>0.250435500137526</v>
      </c>
      <c r="O11" s="7" t="n">
        <f aca="false">O10+I11</f>
        <v>0.262329439043967</v>
      </c>
      <c r="P11" s="7" t="n">
        <f aca="false">P10+J11</f>
        <v>0.2990022172949</v>
      </c>
      <c r="Q11" s="7" t="n">
        <f aca="false">Q10+K11</f>
        <v>0.324596774193548</v>
      </c>
    </row>
    <row r="12" customFormat="false" ht="12.75" hidden="false" customHeight="false" outlineLevel="0" collapsed="false">
      <c r="A12" s="5" t="n">
        <v>2</v>
      </c>
      <c r="B12" s="5" t="n">
        <v>3883</v>
      </c>
      <c r="C12" s="5" t="n">
        <v>4064</v>
      </c>
      <c r="D12" s="5" t="n">
        <v>3079</v>
      </c>
      <c r="E12" s="5" t="n">
        <v>4286</v>
      </c>
      <c r="F12" s="6"/>
      <c r="G12" s="5" t="n">
        <f aca="false">A12</f>
        <v>2</v>
      </c>
      <c r="H12" s="7" t="n">
        <f aca="false">B12/B$55</f>
        <v>0.178004950948932</v>
      </c>
      <c r="I12" s="7" t="n">
        <f aca="false">C12/C$55</f>
        <v>0.181218228841523</v>
      </c>
      <c r="J12" s="7" t="n">
        <f aca="false">D12/D$55</f>
        <v>0.170676274944568</v>
      </c>
      <c r="K12" s="7" t="n">
        <f aca="false">E12/E$55</f>
        <v>0.172822580645161</v>
      </c>
      <c r="L12" s="5"/>
      <c r="M12" s="5" t="n">
        <f aca="false">A12</f>
        <v>2</v>
      </c>
      <c r="N12" s="7" t="n">
        <f aca="false">N11+H12</f>
        <v>0.428440451086458</v>
      </c>
      <c r="O12" s="7" t="n">
        <f aca="false">O11+I12</f>
        <v>0.44354766788549</v>
      </c>
      <c r="P12" s="7" t="n">
        <f aca="false">P11+J12</f>
        <v>0.469678492239468</v>
      </c>
      <c r="Q12" s="7" t="n">
        <f aca="false">Q11+K12</f>
        <v>0.49741935483871</v>
      </c>
    </row>
    <row r="13" customFormat="false" ht="12.75" hidden="false" customHeight="false" outlineLevel="0" collapsed="false">
      <c r="A13" s="5" t="n">
        <v>3</v>
      </c>
      <c r="B13" s="5" t="n">
        <v>3095</v>
      </c>
      <c r="C13" s="5" t="n">
        <v>3289</v>
      </c>
      <c r="D13" s="5" t="n">
        <v>2428</v>
      </c>
      <c r="E13" s="5" t="n">
        <v>3342</v>
      </c>
      <c r="F13" s="6"/>
      <c r="G13" s="5" t="n">
        <f aca="false">A13</f>
        <v>3</v>
      </c>
      <c r="H13" s="7" t="n">
        <f aca="false">B13/B$55</f>
        <v>0.141881360594114</v>
      </c>
      <c r="I13" s="7" t="n">
        <f aca="false">C13/C$55</f>
        <v>0.146660126638723</v>
      </c>
      <c r="J13" s="7" t="n">
        <f aca="false">D13/D$55</f>
        <v>0.134589800443459</v>
      </c>
      <c r="K13" s="7" t="n">
        <f aca="false">E13/E$55</f>
        <v>0.134758064516129</v>
      </c>
      <c r="L13" s="5"/>
      <c r="M13" s="5" t="n">
        <f aca="false">A13</f>
        <v>3</v>
      </c>
      <c r="N13" s="7" t="n">
        <f aca="false">N12+H13</f>
        <v>0.570321811680572</v>
      </c>
      <c r="O13" s="7" t="n">
        <f aca="false">O12+I13</f>
        <v>0.590207794524213</v>
      </c>
      <c r="P13" s="7" t="n">
        <f aca="false">P12+J13</f>
        <v>0.604268292682927</v>
      </c>
      <c r="Q13" s="7" t="n">
        <f aca="false">Q12+K13</f>
        <v>0.632177419354839</v>
      </c>
    </row>
    <row r="14" customFormat="false" ht="12.75" hidden="false" customHeight="false" outlineLevel="0" collapsed="false">
      <c r="A14" s="5" t="n">
        <v>4</v>
      </c>
      <c r="B14" s="5" t="n">
        <v>2399</v>
      </c>
      <c r="C14" s="5" t="n">
        <v>2493</v>
      </c>
      <c r="D14" s="5" t="n">
        <v>1952</v>
      </c>
      <c r="E14" s="5" t="n">
        <v>2451</v>
      </c>
      <c r="F14" s="6"/>
      <c r="G14" s="5" t="n">
        <f aca="false">A14</f>
        <v>4</v>
      </c>
      <c r="H14" s="7" t="n">
        <f aca="false">B14/B$55</f>
        <v>0.109975245255341</v>
      </c>
      <c r="I14" s="7" t="n">
        <f aca="false">C14/C$55</f>
        <v>0.111165611343976</v>
      </c>
      <c r="J14" s="7" t="n">
        <f aca="false">D14/D$55</f>
        <v>0.10820399113082</v>
      </c>
      <c r="K14" s="7" t="n">
        <f aca="false">E14/E$55</f>
        <v>0.0988306451612903</v>
      </c>
      <c r="L14" s="5"/>
      <c r="M14" s="5" t="n">
        <f aca="false">A14</f>
        <v>4</v>
      </c>
      <c r="N14" s="7" t="n">
        <f aca="false">N13+H14</f>
        <v>0.680297056935913</v>
      </c>
      <c r="O14" s="7" t="n">
        <f aca="false">O13+I14</f>
        <v>0.701373405868189</v>
      </c>
      <c r="P14" s="7" t="n">
        <f aca="false">P13+J14</f>
        <v>0.712472283813747</v>
      </c>
      <c r="Q14" s="7" t="n">
        <f aca="false">Q13+K14</f>
        <v>0.731008064516129</v>
      </c>
    </row>
    <row r="15" customFormat="false" ht="12.75" hidden="false" customHeight="false" outlineLevel="0" collapsed="false">
      <c r="A15" s="5" t="n">
        <v>5</v>
      </c>
      <c r="B15" s="5" t="n">
        <v>1863</v>
      </c>
      <c r="C15" s="5" t="n">
        <v>1913</v>
      </c>
      <c r="D15" s="5" t="n">
        <v>1382</v>
      </c>
      <c r="E15" s="5" t="n">
        <v>1873</v>
      </c>
      <c r="F15" s="6"/>
      <c r="G15" s="5" t="n">
        <f aca="false">A15</f>
        <v>5</v>
      </c>
      <c r="H15" s="7" t="n">
        <f aca="false">B15/B$55</f>
        <v>0.085403869074906</v>
      </c>
      <c r="I15" s="7" t="n">
        <f aca="false">C15/C$55</f>
        <v>0.0853027735663962</v>
      </c>
      <c r="J15" s="7" t="n">
        <f aca="false">D15/D$55</f>
        <v>0.0766075388026608</v>
      </c>
      <c r="K15" s="7" t="n">
        <f aca="false">E15/E$55</f>
        <v>0.0755241935483871</v>
      </c>
      <c r="L15" s="5"/>
      <c r="M15" s="5" t="n">
        <f aca="false">A15</f>
        <v>5</v>
      </c>
      <c r="N15" s="7" t="n">
        <f aca="false">N14+H15</f>
        <v>0.765700926010819</v>
      </c>
      <c r="O15" s="7" t="n">
        <f aca="false">O14+I15</f>
        <v>0.786676179434585</v>
      </c>
      <c r="P15" s="7" t="n">
        <f aca="false">P14+J15</f>
        <v>0.789079822616408</v>
      </c>
      <c r="Q15" s="7" t="n">
        <f aca="false">Q14+K15</f>
        <v>0.806532258064516</v>
      </c>
    </row>
    <row r="16" customFormat="false" ht="12.75" hidden="false" customHeight="false" outlineLevel="0" collapsed="false">
      <c r="A16" s="5" t="n">
        <v>6</v>
      </c>
      <c r="B16" s="5" t="n">
        <v>1357</v>
      </c>
      <c r="C16" s="5" t="n">
        <v>1284</v>
      </c>
      <c r="D16" s="5" t="n">
        <v>1034</v>
      </c>
      <c r="E16" s="5" t="n">
        <v>1356</v>
      </c>
      <c r="F16" s="6"/>
      <c r="G16" s="5" t="n">
        <f aca="false">A16</f>
        <v>6</v>
      </c>
      <c r="H16" s="7" t="n">
        <f aca="false">B16/B$55</f>
        <v>0.0622077564866599</v>
      </c>
      <c r="I16" s="7" t="n">
        <f aca="false">C16/C$55</f>
        <v>0.0572549719076072</v>
      </c>
      <c r="J16" s="7" t="n">
        <f aca="false">D16/D$55</f>
        <v>0.0573170731707317</v>
      </c>
      <c r="K16" s="7" t="n">
        <f aca="false">E16/E$55</f>
        <v>0.0546774193548387</v>
      </c>
      <c r="L16" s="5"/>
      <c r="M16" s="5" t="n">
        <f aca="false">A16</f>
        <v>6</v>
      </c>
      <c r="N16" s="7" t="n">
        <f aca="false">N15+H16</f>
        <v>0.827908682497479</v>
      </c>
      <c r="O16" s="7" t="n">
        <f aca="false">O15+I16</f>
        <v>0.843931151342192</v>
      </c>
      <c r="P16" s="7" t="n">
        <f aca="false">P15+J16</f>
        <v>0.84639689578714</v>
      </c>
      <c r="Q16" s="7" t="n">
        <f aca="false">Q15+K16</f>
        <v>0.861209677419355</v>
      </c>
    </row>
    <row r="17" customFormat="false" ht="12.75" hidden="false" customHeight="false" outlineLevel="0" collapsed="false">
      <c r="A17" s="5" t="n">
        <v>7</v>
      </c>
      <c r="B17" s="5" t="n">
        <v>917</v>
      </c>
      <c r="C17" s="5" t="n">
        <v>920</v>
      </c>
      <c r="D17" s="5" t="n">
        <v>734</v>
      </c>
      <c r="E17" s="5" t="n">
        <v>987</v>
      </c>
      <c r="F17" s="6"/>
      <c r="G17" s="5" t="n">
        <f aca="false">A17</f>
        <v>7</v>
      </c>
      <c r="H17" s="7" t="n">
        <f aca="false">B17/B$55</f>
        <v>0.0420372238012286</v>
      </c>
      <c r="I17" s="7" t="n">
        <f aca="false">C17/C$55</f>
        <v>0.0410238116471952</v>
      </c>
      <c r="J17" s="7" t="n">
        <f aca="false">D17/D$55</f>
        <v>0.0406873614190687</v>
      </c>
      <c r="K17" s="7" t="n">
        <f aca="false">E17/E$55</f>
        <v>0.0397983870967742</v>
      </c>
      <c r="L17" s="5"/>
      <c r="M17" s="5" t="n">
        <f aca="false">A17</f>
        <v>7</v>
      </c>
      <c r="N17" s="7" t="n">
        <f aca="false">N16+H17</f>
        <v>0.869945906298707</v>
      </c>
      <c r="O17" s="7" t="n">
        <f aca="false">O16+I17</f>
        <v>0.884954962989387</v>
      </c>
      <c r="P17" s="7" t="n">
        <f aca="false">P16+J17</f>
        <v>0.887084257206208</v>
      </c>
      <c r="Q17" s="7" t="n">
        <f aca="false">Q16+K17</f>
        <v>0.901008064516129</v>
      </c>
    </row>
    <row r="18" customFormat="false" ht="12.75" hidden="false" customHeight="false" outlineLevel="0" collapsed="false">
      <c r="A18" s="5" t="n">
        <v>8</v>
      </c>
      <c r="B18" s="5" t="n">
        <v>666</v>
      </c>
      <c r="C18" s="5" t="n">
        <v>660</v>
      </c>
      <c r="D18" s="5" t="n">
        <v>512</v>
      </c>
      <c r="E18" s="5" t="n">
        <v>672</v>
      </c>
      <c r="F18" s="6"/>
      <c r="G18" s="5" t="n">
        <f aca="false">A18</f>
        <v>8</v>
      </c>
      <c r="H18" s="7" t="n">
        <f aca="false">B18/B$55</f>
        <v>0.0305308517465848</v>
      </c>
      <c r="I18" s="7" t="n">
        <f aca="false">C18/C$55</f>
        <v>0.0294301257469009</v>
      </c>
      <c r="J18" s="7" t="n">
        <f aca="false">D18/D$55</f>
        <v>0.0283813747228381</v>
      </c>
      <c r="K18" s="7" t="n">
        <f aca="false">E18/E$55</f>
        <v>0.0270967741935484</v>
      </c>
      <c r="L18" s="5"/>
      <c r="M18" s="5" t="n">
        <f aca="false">A18</f>
        <v>8</v>
      </c>
      <c r="N18" s="7" t="n">
        <f aca="false">N17+H18</f>
        <v>0.900476758045292</v>
      </c>
      <c r="O18" s="7" t="n">
        <f aca="false">O17+I18</f>
        <v>0.914385088736288</v>
      </c>
      <c r="P18" s="7" t="n">
        <f aca="false">P17+J18</f>
        <v>0.915465631929047</v>
      </c>
      <c r="Q18" s="7" t="n">
        <f aca="false">Q17+K18</f>
        <v>0.928104838709677</v>
      </c>
    </row>
    <row r="19" customFormat="false" ht="12.75" hidden="false" customHeight="false" outlineLevel="0" collapsed="false">
      <c r="A19" s="5" t="n">
        <v>9</v>
      </c>
      <c r="B19" s="5" t="n">
        <v>552</v>
      </c>
      <c r="C19" s="5" t="n">
        <v>499</v>
      </c>
      <c r="D19" s="5" t="n">
        <v>412</v>
      </c>
      <c r="E19" s="5" t="n">
        <v>474</v>
      </c>
      <c r="F19" s="6"/>
      <c r="G19" s="5" t="n">
        <f aca="false">A19</f>
        <v>9</v>
      </c>
      <c r="H19" s="7" t="n">
        <f aca="false">B19/B$55</f>
        <v>0.0253048500962685</v>
      </c>
      <c r="I19" s="7" t="n">
        <f aca="false">C19/C$55</f>
        <v>0.0222509587086418</v>
      </c>
      <c r="J19" s="7" t="n">
        <f aca="false">D19/D$55</f>
        <v>0.0228381374722838</v>
      </c>
      <c r="K19" s="7" t="n">
        <f aca="false">E19/E$55</f>
        <v>0.0191129032258065</v>
      </c>
      <c r="L19" s="5"/>
      <c r="M19" s="5" t="n">
        <f aca="false">A19</f>
        <v>9</v>
      </c>
      <c r="N19" s="7" t="n">
        <f aca="false">N18+H19</f>
        <v>0.925781608141561</v>
      </c>
      <c r="O19" s="7" t="n">
        <f aca="false">O18+I19</f>
        <v>0.93663604744493</v>
      </c>
      <c r="P19" s="7" t="n">
        <f aca="false">P18+J19</f>
        <v>0.93830376940133</v>
      </c>
      <c r="Q19" s="7" t="n">
        <f aca="false">Q18+K19</f>
        <v>0.947217741935484</v>
      </c>
    </row>
    <row r="20" customFormat="false" ht="12.75" hidden="false" customHeight="false" outlineLevel="0" collapsed="false">
      <c r="A20" s="5" t="n">
        <v>10</v>
      </c>
      <c r="B20" s="5" t="n">
        <v>374</v>
      </c>
      <c r="C20" s="5" t="n">
        <v>335</v>
      </c>
      <c r="D20" s="5" t="n">
        <v>268</v>
      </c>
      <c r="E20" s="5" t="n">
        <v>352</v>
      </c>
      <c r="F20" s="6"/>
      <c r="G20" s="5" t="n">
        <f aca="false">A20</f>
        <v>10</v>
      </c>
      <c r="H20" s="7" t="n">
        <f aca="false">B20/B$55</f>
        <v>0.0171449527826167</v>
      </c>
      <c r="I20" s="7" t="n">
        <f aca="false">C20/C$55</f>
        <v>0.014938018371533</v>
      </c>
      <c r="J20" s="7" t="n">
        <f aca="false">D20/D$55</f>
        <v>0.0148558758314856</v>
      </c>
      <c r="K20" s="7" t="n">
        <f aca="false">E20/E$55</f>
        <v>0.0141935483870968</v>
      </c>
      <c r="L20" s="5"/>
      <c r="M20" s="5" t="n">
        <f aca="false">A20</f>
        <v>10</v>
      </c>
      <c r="N20" s="7" t="n">
        <f aca="false">N19+H20</f>
        <v>0.942926560924177</v>
      </c>
      <c r="O20" s="7" t="n">
        <f aca="false">O19+I20</f>
        <v>0.951574065816463</v>
      </c>
      <c r="P20" s="7" t="n">
        <f aca="false">P19+J20</f>
        <v>0.953159645232816</v>
      </c>
      <c r="Q20" s="7" t="n">
        <f aca="false">Q19+K20</f>
        <v>0.961411290322581</v>
      </c>
    </row>
    <row r="21" customFormat="false" ht="12.75" hidden="false" customHeight="false" outlineLevel="0" collapsed="false">
      <c r="A21" s="5" t="n">
        <v>11</v>
      </c>
      <c r="B21" s="5" t="n">
        <v>275</v>
      </c>
      <c r="C21" s="5" t="n">
        <v>268</v>
      </c>
      <c r="D21" s="5" t="n">
        <v>222</v>
      </c>
      <c r="E21" s="5" t="n">
        <v>258</v>
      </c>
      <c r="F21" s="6"/>
      <c r="G21" s="5" t="n">
        <f aca="false">A21</f>
        <v>11</v>
      </c>
      <c r="H21" s="7" t="n">
        <f aca="false">B21/B$55</f>
        <v>0.0126065829283946</v>
      </c>
      <c r="I21" s="7" t="n">
        <f aca="false">C21/C$55</f>
        <v>0.0119504146972264</v>
      </c>
      <c r="J21" s="7" t="n">
        <f aca="false">D21/D$55</f>
        <v>0.0123059866962306</v>
      </c>
      <c r="K21" s="7" t="n">
        <f aca="false">E21/E$55</f>
        <v>0.0104032258064516</v>
      </c>
      <c r="L21" s="5"/>
      <c r="M21" s="5" t="n">
        <f aca="false">A21</f>
        <v>11</v>
      </c>
      <c r="N21" s="7" t="n">
        <f aca="false">N20+H21</f>
        <v>0.955533143852572</v>
      </c>
      <c r="O21" s="7" t="n">
        <f aca="false">O20+I21</f>
        <v>0.96352448051369</v>
      </c>
      <c r="P21" s="7" t="n">
        <f aca="false">P20+J21</f>
        <v>0.965465631929047</v>
      </c>
      <c r="Q21" s="7" t="n">
        <f aca="false">Q20+K21</f>
        <v>0.971814516129032</v>
      </c>
    </row>
    <row r="22" customFormat="false" ht="12.75" hidden="false" customHeight="false" outlineLevel="0" collapsed="false">
      <c r="A22" s="5" t="n">
        <v>12</v>
      </c>
      <c r="B22" s="5" t="n">
        <v>243</v>
      </c>
      <c r="C22" s="5" t="n">
        <v>210</v>
      </c>
      <c r="D22" s="5" t="n">
        <v>167</v>
      </c>
      <c r="E22" s="5" t="n">
        <v>171</v>
      </c>
      <c r="F22" s="6"/>
      <c r="G22" s="5" t="n">
        <f aca="false">A22</f>
        <v>12</v>
      </c>
      <c r="H22" s="7" t="n">
        <f aca="false">B22/B$55</f>
        <v>0.0111396350967269</v>
      </c>
      <c r="I22" s="7" t="n">
        <f aca="false">C22/C$55</f>
        <v>0.00936413091946847</v>
      </c>
      <c r="J22" s="7" t="n">
        <f aca="false">D22/D$55</f>
        <v>0.00925720620842572</v>
      </c>
      <c r="K22" s="7" t="n">
        <f aca="false">E22/E$55</f>
        <v>0.00689516129032258</v>
      </c>
      <c r="L22" s="5"/>
      <c r="M22" s="5" t="n">
        <f aca="false">A22</f>
        <v>12</v>
      </c>
      <c r="N22" s="7" t="n">
        <f aca="false">N21+H22</f>
        <v>0.966672778949299</v>
      </c>
      <c r="O22" s="7" t="n">
        <f aca="false">O21+I22</f>
        <v>0.972888611433158</v>
      </c>
      <c r="P22" s="7" t="n">
        <f aca="false">P21+J22</f>
        <v>0.974722838137472</v>
      </c>
      <c r="Q22" s="7" t="n">
        <f aca="false">Q21+K22</f>
        <v>0.978709677419355</v>
      </c>
    </row>
    <row r="23" customFormat="false" ht="12.75" hidden="false" customHeight="false" outlineLevel="0" collapsed="false">
      <c r="A23" s="5" t="n">
        <v>13</v>
      </c>
      <c r="B23" s="5" t="n">
        <v>164</v>
      </c>
      <c r="C23" s="5" t="n">
        <v>148</v>
      </c>
      <c r="D23" s="5" t="n">
        <v>89</v>
      </c>
      <c r="E23" s="5" t="n">
        <v>140</v>
      </c>
      <c r="F23" s="6"/>
      <c r="G23" s="5" t="n">
        <f aca="false">A23</f>
        <v>13</v>
      </c>
      <c r="H23" s="7" t="n">
        <f aca="false">B23/B$55</f>
        <v>0.00751810763729715</v>
      </c>
      <c r="I23" s="7" t="n">
        <f aca="false">C23/C$55</f>
        <v>0.00659948274324445</v>
      </c>
      <c r="J23" s="7" t="n">
        <f aca="false">D23/D$55</f>
        <v>0.00493348115299335</v>
      </c>
      <c r="K23" s="7" t="n">
        <f aca="false">E23/E$55</f>
        <v>0.00564516129032258</v>
      </c>
      <c r="L23" s="5"/>
      <c r="M23" s="5" t="n">
        <f aca="false">A23</f>
        <v>13</v>
      </c>
      <c r="N23" s="7" t="n">
        <f aca="false">N22+H23</f>
        <v>0.974190886586596</v>
      </c>
      <c r="O23" s="7" t="n">
        <f aca="false">O22+I23</f>
        <v>0.979488094176403</v>
      </c>
      <c r="P23" s="7" t="n">
        <f aca="false">P22+J23</f>
        <v>0.979656319290466</v>
      </c>
      <c r="Q23" s="7" t="n">
        <f aca="false">Q22+K23</f>
        <v>0.984354838709677</v>
      </c>
    </row>
    <row r="24" customFormat="false" ht="12.75" hidden="false" customHeight="false" outlineLevel="0" collapsed="false">
      <c r="A24" s="5" t="n">
        <v>14</v>
      </c>
      <c r="B24" s="5" t="n">
        <v>126</v>
      </c>
      <c r="C24" s="5" t="n">
        <v>109</v>
      </c>
      <c r="D24" s="5" t="n">
        <v>86</v>
      </c>
      <c r="E24" s="5" t="n">
        <v>78</v>
      </c>
      <c r="F24" s="6"/>
      <c r="G24" s="5" t="n">
        <f aca="false">A24</f>
        <v>14</v>
      </c>
      <c r="H24" s="7" t="n">
        <f aca="false">B24/B$55</f>
        <v>0.00577610708719171</v>
      </c>
      <c r="I24" s="7" t="n">
        <f aca="false">C24/C$55</f>
        <v>0.0048604298582003</v>
      </c>
      <c r="J24" s="7" t="n">
        <f aca="false">D24/D$55</f>
        <v>0.00476718403547672</v>
      </c>
      <c r="K24" s="7" t="n">
        <f aca="false">E24/E$55</f>
        <v>0.00314516129032258</v>
      </c>
      <c r="L24" s="5"/>
      <c r="M24" s="5" t="n">
        <f aca="false">A24</f>
        <v>14</v>
      </c>
      <c r="N24" s="7" t="n">
        <f aca="false">N23+H24</f>
        <v>0.979966993673787</v>
      </c>
      <c r="O24" s="7" t="n">
        <f aca="false">O23+I24</f>
        <v>0.984348524034603</v>
      </c>
      <c r="P24" s="7" t="n">
        <f aca="false">P23+J24</f>
        <v>0.984423503325942</v>
      </c>
      <c r="Q24" s="7" t="n">
        <f aca="false">Q23+K24</f>
        <v>0.9875</v>
      </c>
    </row>
    <row r="25" customFormat="false" ht="12.75" hidden="false" customHeight="false" outlineLevel="0" collapsed="false">
      <c r="A25" s="5" t="n">
        <v>15</v>
      </c>
      <c r="B25" s="5" t="n">
        <v>97</v>
      </c>
      <c r="C25" s="5" t="n">
        <v>85</v>
      </c>
      <c r="D25" s="5" t="n">
        <v>69</v>
      </c>
      <c r="E25" s="5" t="n">
        <v>75</v>
      </c>
      <c r="F25" s="6"/>
      <c r="G25" s="5" t="n">
        <f aca="false">A25</f>
        <v>15</v>
      </c>
      <c r="H25" s="7" t="n">
        <f aca="false">B25/B$55</f>
        <v>0.00444668561474283</v>
      </c>
      <c r="I25" s="7" t="n">
        <f aca="false">C25/C$55</f>
        <v>0.00379024346740391</v>
      </c>
      <c r="J25" s="7" t="n">
        <f aca="false">D25/D$55</f>
        <v>0.00382483370288248</v>
      </c>
      <c r="K25" s="7" t="n">
        <f aca="false">E25/E$55</f>
        <v>0.0030241935483871</v>
      </c>
      <c r="L25" s="5"/>
      <c r="M25" s="5" t="n">
        <f aca="false">A25</f>
        <v>15</v>
      </c>
      <c r="N25" s="7" t="n">
        <f aca="false">N24+H25</f>
        <v>0.98441367928853</v>
      </c>
      <c r="O25" s="7" t="n">
        <f aca="false">O24+I25</f>
        <v>0.988138767502007</v>
      </c>
      <c r="P25" s="7" t="n">
        <f aca="false">P24+J25</f>
        <v>0.988248337028825</v>
      </c>
      <c r="Q25" s="7" t="n">
        <f aca="false">Q24+K25</f>
        <v>0.990524193548387</v>
      </c>
    </row>
    <row r="26" customFormat="false" ht="12.75" hidden="false" customHeight="false" outlineLevel="0" collapsed="false">
      <c r="A26" s="5" t="n">
        <v>16</v>
      </c>
      <c r="B26" s="5" t="n">
        <v>84</v>
      </c>
      <c r="C26" s="5" t="n">
        <v>53</v>
      </c>
      <c r="D26" s="5" t="n">
        <v>48</v>
      </c>
      <c r="E26" s="5" t="n">
        <v>54</v>
      </c>
      <c r="F26" s="6"/>
      <c r="G26" s="5" t="n">
        <f aca="false">A26</f>
        <v>16</v>
      </c>
      <c r="H26" s="7" t="n">
        <f aca="false">B26/B$55</f>
        <v>0.00385073805812781</v>
      </c>
      <c r="I26" s="7" t="n">
        <f aca="false">C26/C$55</f>
        <v>0.00236332827967538</v>
      </c>
      <c r="J26" s="7" t="n">
        <f aca="false">D26/D$55</f>
        <v>0.00266075388026608</v>
      </c>
      <c r="K26" s="7" t="n">
        <f aca="false">E26/E$55</f>
        <v>0.00217741935483871</v>
      </c>
      <c r="L26" s="5"/>
      <c r="M26" s="5" t="n">
        <f aca="false">A26</f>
        <v>16</v>
      </c>
      <c r="N26" s="7" t="n">
        <f aca="false">N25+H26</f>
        <v>0.988264417346658</v>
      </c>
      <c r="O26" s="7" t="n">
        <f aca="false">O25+I26</f>
        <v>0.990502095781682</v>
      </c>
      <c r="P26" s="7" t="n">
        <f aca="false">P25+J26</f>
        <v>0.990909090909091</v>
      </c>
      <c r="Q26" s="7" t="n">
        <f aca="false">Q25+K26</f>
        <v>0.992701612903226</v>
      </c>
    </row>
    <row r="27" customFormat="false" ht="12.75" hidden="false" customHeight="false" outlineLevel="0" collapsed="false">
      <c r="A27" s="5" t="n">
        <v>17</v>
      </c>
      <c r="B27" s="5" t="n">
        <v>57</v>
      </c>
      <c r="C27" s="5" t="n">
        <v>39</v>
      </c>
      <c r="D27" s="5" t="n">
        <v>37</v>
      </c>
      <c r="E27" s="5" t="n">
        <v>49</v>
      </c>
      <c r="F27" s="6"/>
      <c r="G27" s="5" t="n">
        <f aca="false">A27</f>
        <v>17</v>
      </c>
      <c r="H27" s="7" t="n">
        <f aca="false">B27/B$55</f>
        <v>0.00261300082515816</v>
      </c>
      <c r="I27" s="7" t="n">
        <f aca="false">C27/C$55</f>
        <v>0.00173905288504415</v>
      </c>
      <c r="J27" s="7" t="n">
        <f aca="false">D27/D$55</f>
        <v>0.0020509977827051</v>
      </c>
      <c r="K27" s="7" t="n">
        <f aca="false">E27/E$55</f>
        <v>0.0019758064516129</v>
      </c>
      <c r="L27" s="5"/>
      <c r="M27" s="5" t="n">
        <f aca="false">A27</f>
        <v>17</v>
      </c>
      <c r="N27" s="7" t="n">
        <f aca="false">N26+H27</f>
        <v>0.990877418171816</v>
      </c>
      <c r="O27" s="7" t="n">
        <f aca="false">O26+I27</f>
        <v>0.992241148666726</v>
      </c>
      <c r="P27" s="7" t="n">
        <f aca="false">P26+J27</f>
        <v>0.992960088691796</v>
      </c>
      <c r="Q27" s="7" t="n">
        <f aca="false">Q26+K27</f>
        <v>0.994677419354839</v>
      </c>
    </row>
    <row r="28" customFormat="false" ht="12.75" hidden="false" customHeight="false" outlineLevel="0" collapsed="false">
      <c r="A28" s="5" t="n">
        <v>18</v>
      </c>
      <c r="B28" s="5" t="n">
        <v>42</v>
      </c>
      <c r="C28" s="5" t="n">
        <v>34</v>
      </c>
      <c r="D28" s="5" t="n">
        <v>24</v>
      </c>
      <c r="E28" s="5" t="n">
        <v>28</v>
      </c>
      <c r="F28" s="6"/>
      <c r="G28" s="5" t="n">
        <f aca="false">A28</f>
        <v>18</v>
      </c>
      <c r="H28" s="7" t="n">
        <f aca="false">B28/B$55</f>
        <v>0.0019253690290639</v>
      </c>
      <c r="I28" s="7" t="n">
        <f aca="false">C28/C$55</f>
        <v>0.00151609738696156</v>
      </c>
      <c r="J28" s="7" t="n">
        <f aca="false">D28/D$55</f>
        <v>0.00133037694013304</v>
      </c>
      <c r="K28" s="7" t="n">
        <f aca="false">E28/E$55</f>
        <v>0.00112903225806452</v>
      </c>
      <c r="L28" s="5"/>
      <c r="M28" s="5" t="n">
        <f aca="false">A28</f>
        <v>18</v>
      </c>
      <c r="N28" s="7" t="n">
        <f aca="false">N27+H28</f>
        <v>0.99280278720088</v>
      </c>
      <c r="O28" s="7" t="n">
        <f aca="false">O27+I28</f>
        <v>0.993757246053688</v>
      </c>
      <c r="P28" s="7" t="n">
        <f aca="false">P27+J28</f>
        <v>0.994290465631929</v>
      </c>
      <c r="Q28" s="7" t="n">
        <f aca="false">Q27+K28</f>
        <v>0.995806451612903</v>
      </c>
    </row>
    <row r="29" customFormat="false" ht="12.75" hidden="false" customHeight="false" outlineLevel="0" collapsed="false">
      <c r="A29" s="5" t="n">
        <v>19</v>
      </c>
      <c r="B29" s="5" t="n">
        <v>30</v>
      </c>
      <c r="C29" s="5" t="n">
        <v>31</v>
      </c>
      <c r="D29" s="5" t="n">
        <v>23</v>
      </c>
      <c r="E29" s="5" t="n">
        <v>25</v>
      </c>
      <c r="F29" s="6"/>
      <c r="G29" s="5" t="n">
        <f aca="false">A29</f>
        <v>19</v>
      </c>
      <c r="H29" s="7" t="n">
        <f aca="false">B29/B$55</f>
        <v>0.0013752635921885</v>
      </c>
      <c r="I29" s="7" t="n">
        <f aca="false">C29/C$55</f>
        <v>0.00138232408811201</v>
      </c>
      <c r="J29" s="7" t="n">
        <f aca="false">D29/D$55</f>
        <v>0.00127494456762749</v>
      </c>
      <c r="K29" s="7" t="n">
        <f aca="false">E29/E$55</f>
        <v>0.00100806451612903</v>
      </c>
      <c r="L29" s="5"/>
      <c r="M29" s="5" t="n">
        <f aca="false">A29</f>
        <v>19</v>
      </c>
      <c r="N29" s="7" t="n">
        <f aca="false">N28+H29</f>
        <v>0.994178050793069</v>
      </c>
      <c r="O29" s="7" t="n">
        <f aca="false">O28+I29</f>
        <v>0.9951395701418</v>
      </c>
      <c r="P29" s="7" t="n">
        <f aca="false">P28+J29</f>
        <v>0.995565410199557</v>
      </c>
      <c r="Q29" s="7" t="n">
        <f aca="false">Q28+K29</f>
        <v>0.996814516129032</v>
      </c>
    </row>
    <row r="30" customFormat="false" ht="12.75" hidden="false" customHeight="false" outlineLevel="0" collapsed="false">
      <c r="A30" s="5" t="n">
        <v>20</v>
      </c>
      <c r="B30" s="5" t="n">
        <v>23</v>
      </c>
      <c r="C30" s="5" t="n">
        <v>24</v>
      </c>
      <c r="D30" s="5" t="n">
        <v>18</v>
      </c>
      <c r="E30" s="5" t="n">
        <v>19</v>
      </c>
      <c r="F30" s="6"/>
      <c r="G30" s="5" t="n">
        <f aca="false">A30</f>
        <v>20</v>
      </c>
      <c r="H30" s="7" t="n">
        <f aca="false">B30/B$55</f>
        <v>0.00105436875401119</v>
      </c>
      <c r="I30" s="7" t="n">
        <f aca="false">C30/C$55</f>
        <v>0.0010701863907964</v>
      </c>
      <c r="J30" s="7" t="n">
        <f aca="false">D30/D$55</f>
        <v>0.000997782705099778</v>
      </c>
      <c r="K30" s="7" t="n">
        <f aca="false">E30/E$55</f>
        <v>0.000766129032258065</v>
      </c>
      <c r="L30" s="5"/>
      <c r="M30" s="5" t="n">
        <f aca="false">A30</f>
        <v>20</v>
      </c>
      <c r="N30" s="7" t="n">
        <f aca="false">N29+H30</f>
        <v>0.99523241954708</v>
      </c>
      <c r="O30" s="7" t="n">
        <f aca="false">O29+I30</f>
        <v>0.996209756532596</v>
      </c>
      <c r="P30" s="7" t="n">
        <f aca="false">P29+J30</f>
        <v>0.996563192904656</v>
      </c>
      <c r="Q30" s="7" t="n">
        <f aca="false">Q29+K30</f>
        <v>0.99758064516129</v>
      </c>
    </row>
    <row r="31" customFormat="false" ht="12.75" hidden="false" customHeight="false" outlineLevel="0" collapsed="false">
      <c r="A31" s="5" t="n">
        <v>21</v>
      </c>
      <c r="B31" s="5" t="n">
        <v>22</v>
      </c>
      <c r="C31" s="5" t="n">
        <v>21</v>
      </c>
      <c r="D31" s="5" t="n">
        <v>14</v>
      </c>
      <c r="E31" s="5" t="n">
        <v>14</v>
      </c>
      <c r="F31" s="6"/>
      <c r="G31" s="5" t="n">
        <f aca="false">A31</f>
        <v>21</v>
      </c>
      <c r="H31" s="7" t="n">
        <f aca="false">B31/B$55</f>
        <v>0.00100852663427157</v>
      </c>
      <c r="I31" s="7" t="n">
        <f aca="false">C31/C$55</f>
        <v>0.000936413091946847</v>
      </c>
      <c r="J31" s="7" t="n">
        <f aca="false">D31/D$55</f>
        <v>0.000776053215077605</v>
      </c>
      <c r="K31" s="7" t="n">
        <f aca="false">E31/E$55</f>
        <v>0.000564516129032258</v>
      </c>
      <c r="L31" s="5"/>
      <c r="M31" s="5" t="n">
        <f aca="false">A31</f>
        <v>21</v>
      </c>
      <c r="N31" s="7" t="n">
        <f aca="false">N30+H31</f>
        <v>0.996240946181351</v>
      </c>
      <c r="O31" s="7" t="n">
        <f aca="false">O30+I31</f>
        <v>0.997146169624543</v>
      </c>
      <c r="P31" s="7" t="n">
        <f aca="false">P30+J31</f>
        <v>0.997339246119734</v>
      </c>
      <c r="Q31" s="7" t="n">
        <f aca="false">Q30+K31</f>
        <v>0.998145161290323</v>
      </c>
    </row>
    <row r="32" customFormat="false" ht="12.75" hidden="false" customHeight="false" outlineLevel="0" collapsed="false">
      <c r="A32" s="5" t="n">
        <v>22</v>
      </c>
      <c r="B32" s="5" t="n">
        <v>14</v>
      </c>
      <c r="C32" s="5" t="n">
        <v>16</v>
      </c>
      <c r="D32" s="5" t="n">
        <v>10</v>
      </c>
      <c r="E32" s="5" t="n">
        <v>14</v>
      </c>
      <c r="F32" s="6"/>
      <c r="G32" s="5" t="n">
        <f aca="false">A32</f>
        <v>22</v>
      </c>
      <c r="H32" s="7" t="n">
        <f aca="false">B32/B$55</f>
        <v>0.000641789676354635</v>
      </c>
      <c r="I32" s="7" t="n">
        <f aca="false">C32/C$55</f>
        <v>0.000713457593864265</v>
      </c>
      <c r="J32" s="7" t="n">
        <f aca="false">D32/D$55</f>
        <v>0.000554323725055432</v>
      </c>
      <c r="K32" s="7" t="n">
        <f aca="false">E32/E$55</f>
        <v>0.000564516129032258</v>
      </c>
      <c r="L32" s="5"/>
      <c r="M32" s="5" t="n">
        <f aca="false">A32</f>
        <v>22</v>
      </c>
      <c r="N32" s="7" t="n">
        <f aca="false">N31+H32</f>
        <v>0.996882735857706</v>
      </c>
      <c r="O32" s="7" t="n">
        <f aca="false">O31+I32</f>
        <v>0.997859627218407</v>
      </c>
      <c r="P32" s="7" t="n">
        <f aca="false">P31+J32</f>
        <v>0.997893569844789</v>
      </c>
      <c r="Q32" s="7" t="n">
        <f aca="false">Q31+K32</f>
        <v>0.998709677419355</v>
      </c>
    </row>
    <row r="33" customFormat="false" ht="12.75" hidden="false" customHeight="false" outlineLevel="0" collapsed="false">
      <c r="A33" s="5" t="n">
        <v>23</v>
      </c>
      <c r="B33" s="5" t="n">
        <v>12</v>
      </c>
      <c r="C33" s="5" t="n">
        <v>13</v>
      </c>
      <c r="D33" s="5" t="n">
        <v>5</v>
      </c>
      <c r="E33" s="5" t="n">
        <v>6</v>
      </c>
      <c r="F33" s="6"/>
      <c r="G33" s="5" t="n">
        <f aca="false">A33</f>
        <v>23</v>
      </c>
      <c r="H33" s="7" t="n">
        <f aca="false">B33/B$55</f>
        <v>0.000550105436875401</v>
      </c>
      <c r="I33" s="7" t="n">
        <f aca="false">C33/C$55</f>
        <v>0.000579684295014715</v>
      </c>
      <c r="J33" s="7" t="n">
        <f aca="false">D33/D$55</f>
        <v>0.000277161862527716</v>
      </c>
      <c r="K33" s="7" t="n">
        <f aca="false">E33/E$55</f>
        <v>0.000241935483870968</v>
      </c>
      <c r="L33" s="5"/>
      <c r="M33" s="5" t="n">
        <f aca="false">A33</f>
        <v>23</v>
      </c>
      <c r="N33" s="7" t="n">
        <f aca="false">N32+H33</f>
        <v>0.997432841294581</v>
      </c>
      <c r="O33" s="7" t="n">
        <f aca="false">O32+I33</f>
        <v>0.998439311513422</v>
      </c>
      <c r="P33" s="7" t="n">
        <f aca="false">P32+J33</f>
        <v>0.998170731707317</v>
      </c>
      <c r="Q33" s="7" t="n">
        <f aca="false">Q32+K33</f>
        <v>0.998951612903226</v>
      </c>
    </row>
    <row r="34" customFormat="false" ht="12.75" hidden="false" customHeight="false" outlineLevel="0" collapsed="false">
      <c r="A34" s="5" t="n">
        <v>24</v>
      </c>
      <c r="B34" s="5" t="n">
        <v>13</v>
      </c>
      <c r="C34" s="5" t="n">
        <v>9</v>
      </c>
      <c r="D34" s="5" t="n">
        <v>4</v>
      </c>
      <c r="E34" s="5" t="n">
        <v>2</v>
      </c>
      <c r="F34" s="6"/>
      <c r="G34" s="5" t="n">
        <f aca="false">A34</f>
        <v>24</v>
      </c>
      <c r="H34" s="7" t="n">
        <f aca="false">B34/B$55</f>
        <v>0.000595947556615018</v>
      </c>
      <c r="I34" s="7" t="n">
        <f aca="false">C34/C$55</f>
        <v>0.000401319896548649</v>
      </c>
      <c r="J34" s="7" t="n">
        <f aca="false">D34/D$55</f>
        <v>0.000221729490022173</v>
      </c>
      <c r="K34" s="7" t="n">
        <f aca="false">E34/E$55</f>
        <v>8.06451612903226E-005</v>
      </c>
      <c r="L34" s="5"/>
      <c r="M34" s="5" t="n">
        <f aca="false">A34</f>
        <v>24</v>
      </c>
      <c r="N34" s="7" t="n">
        <f aca="false">N33+H34</f>
        <v>0.998028788851197</v>
      </c>
      <c r="O34" s="7" t="n">
        <f aca="false">O33+I34</f>
        <v>0.998840631409971</v>
      </c>
      <c r="P34" s="7" t="n">
        <f aca="false">P33+J34</f>
        <v>0.998392461197339</v>
      </c>
      <c r="Q34" s="7" t="n">
        <f aca="false">Q33+K34</f>
        <v>0.999032258064516</v>
      </c>
    </row>
    <row r="35" customFormat="false" ht="12.75" hidden="false" customHeight="false" outlineLevel="0" collapsed="false">
      <c r="A35" s="5" t="n">
        <v>25</v>
      </c>
      <c r="B35" s="5" t="n">
        <v>9</v>
      </c>
      <c r="C35" s="5" t="n">
        <v>10</v>
      </c>
      <c r="D35" s="5" t="n">
        <v>3</v>
      </c>
      <c r="E35" s="5" t="n">
        <v>10</v>
      </c>
      <c r="F35" s="6"/>
      <c r="G35" s="5" t="n">
        <f aca="false">A35</f>
        <v>25</v>
      </c>
      <c r="H35" s="7" t="n">
        <f aca="false">B35/B$55</f>
        <v>0.000412579077656551</v>
      </c>
      <c r="I35" s="7" t="n">
        <f aca="false">C35/C$55</f>
        <v>0.000445910996165165</v>
      </c>
      <c r="J35" s="7" t="n">
        <f aca="false">D35/D$55</f>
        <v>0.00016629711751663</v>
      </c>
      <c r="K35" s="7" t="n">
        <f aca="false">E35/E$55</f>
        <v>0.000403225806451613</v>
      </c>
      <c r="L35" s="5"/>
      <c r="M35" s="5" t="n">
        <f aca="false">A35</f>
        <v>25</v>
      </c>
      <c r="N35" s="7" t="n">
        <f aca="false">N34+H35</f>
        <v>0.998441367928853</v>
      </c>
      <c r="O35" s="7" t="n">
        <f aca="false">O34+I35</f>
        <v>0.999286542406136</v>
      </c>
      <c r="P35" s="7" t="n">
        <f aca="false">P34+J35</f>
        <v>0.998558758314856</v>
      </c>
      <c r="Q35" s="7" t="n">
        <f aca="false">Q34+K35</f>
        <v>0.999435483870968</v>
      </c>
    </row>
    <row r="36" customFormat="false" ht="12.75" hidden="false" customHeight="false" outlineLevel="0" collapsed="false">
      <c r="A36" s="5" t="n">
        <v>26</v>
      </c>
      <c r="B36" s="5" t="n">
        <v>8</v>
      </c>
      <c r="C36" s="5" t="n">
        <v>4</v>
      </c>
      <c r="D36" s="5" t="n">
        <v>5</v>
      </c>
      <c r="E36" s="5" t="n">
        <v>1</v>
      </c>
      <c r="F36" s="6"/>
      <c r="G36" s="5" t="n">
        <f aca="false">A36</f>
        <v>26</v>
      </c>
      <c r="H36" s="7" t="n">
        <f aca="false">B36/B$55</f>
        <v>0.000366736957916934</v>
      </c>
      <c r="I36" s="7" t="n">
        <f aca="false">C36/C$55</f>
        <v>0.000178364398466066</v>
      </c>
      <c r="J36" s="7" t="n">
        <f aca="false">D36/D$55</f>
        <v>0.000277161862527716</v>
      </c>
      <c r="K36" s="7" t="n">
        <f aca="false">E36/E$55</f>
        <v>4.03225806451613E-005</v>
      </c>
      <c r="L36" s="5"/>
      <c r="M36" s="5" t="n">
        <f aca="false">A36</f>
        <v>26</v>
      </c>
      <c r="N36" s="7" t="n">
        <f aca="false">N35+H36</f>
        <v>0.99880810488677</v>
      </c>
      <c r="O36" s="7" t="n">
        <f aca="false">O35+I36</f>
        <v>0.999464906804602</v>
      </c>
      <c r="P36" s="7" t="n">
        <f aca="false">P35+J36</f>
        <v>0.998835920177383</v>
      </c>
      <c r="Q36" s="7" t="n">
        <f aca="false">Q35+K36</f>
        <v>0.999475806451613</v>
      </c>
    </row>
    <row r="37" customFormat="false" ht="12.75" hidden="false" customHeight="false" outlineLevel="0" collapsed="false">
      <c r="A37" s="5" t="n">
        <v>27</v>
      </c>
      <c r="B37" s="5" t="n">
        <v>7</v>
      </c>
      <c r="C37" s="5" t="n">
        <v>2</v>
      </c>
      <c r="D37" s="5" t="n">
        <v>1</v>
      </c>
      <c r="E37" s="5" t="n">
        <v>2</v>
      </c>
      <c r="F37" s="6"/>
      <c r="G37" s="5" t="n">
        <f aca="false">A37</f>
        <v>27</v>
      </c>
      <c r="H37" s="7" t="n">
        <f aca="false">B37/B$55</f>
        <v>0.000320894838177317</v>
      </c>
      <c r="I37" s="7" t="n">
        <f aca="false">C37/C$55</f>
        <v>8.91821992330331E-005</v>
      </c>
      <c r="J37" s="7" t="n">
        <f aca="false">D37/D$55</f>
        <v>5.54323725055432E-005</v>
      </c>
      <c r="K37" s="7" t="n">
        <f aca="false">E37/E$55</f>
        <v>8.06451612903226E-005</v>
      </c>
      <c r="L37" s="5"/>
      <c r="M37" s="5" t="n">
        <f aca="false">A37</f>
        <v>27</v>
      </c>
      <c r="N37" s="7" t="n">
        <f aca="false">N36+H37</f>
        <v>0.999128999724947</v>
      </c>
      <c r="O37" s="7" t="n">
        <f aca="false">O36+I37</f>
        <v>0.999554089003835</v>
      </c>
      <c r="P37" s="7" t="n">
        <f aca="false">P36+J37</f>
        <v>0.998891352549889</v>
      </c>
      <c r="Q37" s="7" t="n">
        <f aca="false">Q36+K37</f>
        <v>0.999556451612903</v>
      </c>
    </row>
    <row r="38" customFormat="false" ht="12.75" hidden="false" customHeight="false" outlineLevel="0" collapsed="false">
      <c r="A38" s="5" t="n">
        <v>28</v>
      </c>
      <c r="B38" s="5" t="n">
        <v>3</v>
      </c>
      <c r="C38" s="5" t="n">
        <v>2</v>
      </c>
      <c r="D38" s="5" t="n">
        <v>2</v>
      </c>
      <c r="E38" s="5" t="n">
        <v>0</v>
      </c>
      <c r="F38" s="6"/>
      <c r="G38" s="5" t="n">
        <f aca="false">A38</f>
        <v>28</v>
      </c>
      <c r="H38" s="7" t="n">
        <f aca="false">B38/B$55</f>
        <v>0.00013752635921885</v>
      </c>
      <c r="I38" s="7" t="n">
        <f aca="false">C38/C$55</f>
        <v>8.91821992330331E-005</v>
      </c>
      <c r="J38" s="7" t="n">
        <f aca="false">D38/D$55</f>
        <v>0.000110864745011086</v>
      </c>
      <c r="K38" s="7" t="n">
        <f aca="false">E38/E$55</f>
        <v>0</v>
      </c>
      <c r="L38" s="5"/>
      <c r="M38" s="5" t="n">
        <f aca="false">A38</f>
        <v>28</v>
      </c>
      <c r="N38" s="7" t="n">
        <f aca="false">N37+H38</f>
        <v>0.999266526084166</v>
      </c>
      <c r="O38" s="7" t="n">
        <f aca="false">O37+I38</f>
        <v>0.999643271203068</v>
      </c>
      <c r="P38" s="7" t="n">
        <f aca="false">P37+J38</f>
        <v>0.9990022172949</v>
      </c>
      <c r="Q38" s="7" t="n">
        <f aca="false">Q37+K38</f>
        <v>0.999556451612903</v>
      </c>
    </row>
    <row r="39" customFormat="false" ht="12.75" hidden="false" customHeight="false" outlineLevel="0" collapsed="false">
      <c r="A39" s="5" t="n">
        <v>29</v>
      </c>
      <c r="B39" s="5" t="n">
        <v>4</v>
      </c>
      <c r="C39" s="5" t="n">
        <v>0</v>
      </c>
      <c r="D39" s="5" t="n">
        <v>2</v>
      </c>
      <c r="E39" s="5" t="n">
        <v>4</v>
      </c>
      <c r="F39" s="6"/>
      <c r="G39" s="5" t="n">
        <f aca="false">A39</f>
        <v>29</v>
      </c>
      <c r="H39" s="7" t="n">
        <f aca="false">B39/B$55</f>
        <v>0.000183368478958467</v>
      </c>
      <c r="I39" s="7" t="n">
        <f aca="false">C39/C$55</f>
        <v>0</v>
      </c>
      <c r="J39" s="7" t="n">
        <f aca="false">D39/D$55</f>
        <v>0.000110864745011086</v>
      </c>
      <c r="K39" s="7" t="n">
        <f aca="false">E39/E$55</f>
        <v>0.000161290322580645</v>
      </c>
      <c r="L39" s="5"/>
      <c r="M39" s="5" t="n">
        <f aca="false">A39</f>
        <v>29</v>
      </c>
      <c r="N39" s="7" t="n">
        <f aca="false">N38+H39</f>
        <v>0.999449894563125</v>
      </c>
      <c r="O39" s="7" t="n">
        <f aca="false">O38+I39</f>
        <v>0.999643271203068</v>
      </c>
      <c r="P39" s="7" t="n">
        <f aca="false">P38+J39</f>
        <v>0.999113082039911</v>
      </c>
      <c r="Q39" s="7" t="n">
        <f aca="false">Q38+K39</f>
        <v>0.999717741935484</v>
      </c>
    </row>
    <row r="40" customFormat="false" ht="12.75" hidden="false" customHeight="false" outlineLevel="0" collapsed="false">
      <c r="A40" s="5" t="n">
        <v>30</v>
      </c>
      <c r="B40" s="5" t="n">
        <v>2</v>
      </c>
      <c r="C40" s="5" t="n">
        <v>1</v>
      </c>
      <c r="D40" s="5" t="n">
        <v>4</v>
      </c>
      <c r="E40" s="5" t="n">
        <v>1</v>
      </c>
      <c r="F40" s="6"/>
      <c r="G40" s="5" t="n">
        <f aca="false">A40</f>
        <v>30</v>
      </c>
      <c r="H40" s="7" t="n">
        <f aca="false">B40/B$55</f>
        <v>9.16842394792335E-005</v>
      </c>
      <c r="I40" s="7" t="n">
        <f aca="false">C40/C$55</f>
        <v>4.45910996165165E-005</v>
      </c>
      <c r="J40" s="7" t="n">
        <f aca="false">D40/D$55</f>
        <v>0.000221729490022173</v>
      </c>
      <c r="K40" s="7" t="n">
        <f aca="false">E40/E$55</f>
        <v>4.03225806451613E-005</v>
      </c>
      <c r="L40" s="5"/>
      <c r="M40" s="5" t="n">
        <f aca="false">A40</f>
        <v>30</v>
      </c>
      <c r="N40" s="7" t="n">
        <f aca="false">N39+H40</f>
        <v>0.999541578802604</v>
      </c>
      <c r="O40" s="7" t="n">
        <f aca="false">O39+I40</f>
        <v>0.999687862302685</v>
      </c>
      <c r="P40" s="7" t="n">
        <f aca="false">P39+J40</f>
        <v>0.999334811529933</v>
      </c>
      <c r="Q40" s="7" t="n">
        <f aca="false">Q39+K40</f>
        <v>0.999758064516129</v>
      </c>
    </row>
    <row r="41" customFormat="false" ht="12.75" hidden="false" customHeight="false" outlineLevel="0" collapsed="false">
      <c r="A41" s="5" t="n">
        <v>31</v>
      </c>
      <c r="B41" s="5" t="n">
        <v>4</v>
      </c>
      <c r="C41" s="5" t="n">
        <v>1</v>
      </c>
      <c r="D41" s="5" t="n">
        <v>1</v>
      </c>
      <c r="E41" s="5" t="n">
        <v>0</v>
      </c>
      <c r="F41" s="6"/>
      <c r="G41" s="5" t="n">
        <f aca="false">A41</f>
        <v>31</v>
      </c>
      <c r="H41" s="7" t="n">
        <f aca="false">B41/B$55</f>
        <v>0.000183368478958467</v>
      </c>
      <c r="I41" s="7" t="n">
        <f aca="false">C41/C$55</f>
        <v>4.45910996165165E-005</v>
      </c>
      <c r="J41" s="7" t="n">
        <f aca="false">D41/D$55</f>
        <v>5.54323725055432E-005</v>
      </c>
      <c r="K41" s="7" t="n">
        <f aca="false">E41/E$55</f>
        <v>0</v>
      </c>
      <c r="L41" s="5"/>
      <c r="M41" s="5" t="n">
        <f aca="false">A41</f>
        <v>31</v>
      </c>
      <c r="N41" s="7" t="n">
        <f aca="false">N40+H41</f>
        <v>0.999724947281563</v>
      </c>
      <c r="O41" s="7" t="n">
        <f aca="false">O40+I41</f>
        <v>0.999732453402301</v>
      </c>
      <c r="P41" s="7" t="n">
        <f aca="false">P40+J41</f>
        <v>0.999390243902439</v>
      </c>
      <c r="Q41" s="7" t="n">
        <f aca="false">Q40+K41</f>
        <v>0.999758064516129</v>
      </c>
    </row>
    <row r="42" customFormat="false" ht="12.75" hidden="false" customHeight="false" outlineLevel="0" collapsed="false">
      <c r="A42" s="5" t="n">
        <v>32</v>
      </c>
      <c r="B42" s="5" t="n">
        <v>1</v>
      </c>
      <c r="C42" s="5" t="n">
        <v>1</v>
      </c>
      <c r="D42" s="5" t="n">
        <v>4</v>
      </c>
      <c r="E42" s="5" t="n">
        <v>0</v>
      </c>
      <c r="F42" s="6"/>
      <c r="G42" s="5" t="n">
        <f aca="false">A42</f>
        <v>32</v>
      </c>
      <c r="H42" s="7" t="n">
        <f aca="false">B42/B$55</f>
        <v>4.58421197396168E-005</v>
      </c>
      <c r="I42" s="7" t="n">
        <f aca="false">C42/C$55</f>
        <v>4.45910996165165E-005</v>
      </c>
      <c r="J42" s="7" t="n">
        <f aca="false">D42/D$55</f>
        <v>0.000221729490022173</v>
      </c>
      <c r="K42" s="7" t="n">
        <f aca="false">E42/E$55</f>
        <v>0</v>
      </c>
      <c r="L42" s="5"/>
      <c r="M42" s="5" t="n">
        <f aca="false">A42</f>
        <v>32</v>
      </c>
      <c r="N42" s="7" t="n">
        <f aca="false">N41+H42</f>
        <v>0.999770789401302</v>
      </c>
      <c r="O42" s="7" t="n">
        <f aca="false">O41+I42</f>
        <v>0.999777044501918</v>
      </c>
      <c r="P42" s="7" t="n">
        <f aca="false">P41+J42</f>
        <v>0.999611973392461</v>
      </c>
      <c r="Q42" s="7" t="n">
        <f aca="false">Q41+K42</f>
        <v>0.999758064516129</v>
      </c>
    </row>
    <row r="43" customFormat="false" ht="12.75" hidden="false" customHeight="false" outlineLevel="0" collapsed="false">
      <c r="A43" s="5" t="n">
        <v>33</v>
      </c>
      <c r="B43" s="5" t="n">
        <v>0</v>
      </c>
      <c r="C43" s="5" t="n">
        <v>1</v>
      </c>
      <c r="D43" s="5" t="n">
        <v>2</v>
      </c>
      <c r="E43" s="5" t="n">
        <v>1</v>
      </c>
      <c r="F43" s="6"/>
      <c r="G43" s="5" t="n">
        <f aca="false">A43</f>
        <v>33</v>
      </c>
      <c r="H43" s="7" t="n">
        <f aca="false">B43/B$55</f>
        <v>0</v>
      </c>
      <c r="I43" s="7" t="n">
        <f aca="false">C43/C$55</f>
        <v>4.45910996165165E-005</v>
      </c>
      <c r="J43" s="7" t="n">
        <f aca="false">D43/D$55</f>
        <v>0.000110864745011086</v>
      </c>
      <c r="K43" s="7" t="n">
        <f aca="false">E43/E$55</f>
        <v>4.03225806451613E-005</v>
      </c>
      <c r="L43" s="5"/>
      <c r="M43" s="5" t="n">
        <f aca="false">A43</f>
        <v>33</v>
      </c>
      <c r="N43" s="7" t="n">
        <f aca="false">N42+H43</f>
        <v>0.999770789401302</v>
      </c>
      <c r="O43" s="7" t="n">
        <f aca="false">O42+I43</f>
        <v>0.999821635601534</v>
      </c>
      <c r="P43" s="7" t="n">
        <f aca="false">P42+J43</f>
        <v>0.999722838137472</v>
      </c>
      <c r="Q43" s="7" t="n">
        <f aca="false">Q42+K43</f>
        <v>0.999798387096774</v>
      </c>
    </row>
    <row r="44" customFormat="false" ht="12.75" hidden="false" customHeight="false" outlineLevel="0" collapsed="false">
      <c r="A44" s="5" t="n">
        <v>34</v>
      </c>
      <c r="B44" s="5" t="n">
        <v>3</v>
      </c>
      <c r="C44" s="5" t="n">
        <v>0</v>
      </c>
      <c r="D44" s="5" t="n">
        <v>0</v>
      </c>
      <c r="E44" s="5" t="n">
        <v>0</v>
      </c>
      <c r="F44" s="6"/>
      <c r="G44" s="5" t="n">
        <f aca="false">A44</f>
        <v>34</v>
      </c>
      <c r="H44" s="7" t="n">
        <f aca="false">B44/B$55</f>
        <v>0.00013752635921885</v>
      </c>
      <c r="I44" s="7" t="n">
        <f aca="false">C44/C$55</f>
        <v>0</v>
      </c>
      <c r="J44" s="7" t="n">
        <f aca="false">D44/D$55</f>
        <v>0</v>
      </c>
      <c r="K44" s="7" t="n">
        <f aca="false">E44/E$55</f>
        <v>0</v>
      </c>
      <c r="L44" s="5"/>
      <c r="M44" s="5" t="n">
        <f aca="false">A44</f>
        <v>34</v>
      </c>
      <c r="N44" s="7" t="n">
        <f aca="false">N43+H44</f>
        <v>0.999908315760521</v>
      </c>
      <c r="O44" s="7" t="n">
        <f aca="false">O43+I44</f>
        <v>0.999821635601534</v>
      </c>
      <c r="P44" s="7" t="n">
        <f aca="false">P43+J44</f>
        <v>0.999722838137472</v>
      </c>
      <c r="Q44" s="7" t="n">
        <f aca="false">Q43+K44</f>
        <v>0.999798387096774</v>
      </c>
    </row>
    <row r="45" customFormat="false" ht="12.75" hidden="false" customHeight="false" outlineLevel="0" collapsed="false">
      <c r="A45" s="5" t="n">
        <v>35</v>
      </c>
      <c r="B45" s="5" t="n">
        <v>0</v>
      </c>
      <c r="C45" s="5" t="n">
        <v>0</v>
      </c>
      <c r="D45" s="5" t="n">
        <v>2</v>
      </c>
      <c r="E45" s="5" t="n">
        <v>1</v>
      </c>
      <c r="F45" s="6"/>
      <c r="G45" s="5" t="n">
        <f aca="false">A45</f>
        <v>35</v>
      </c>
      <c r="H45" s="7" t="n">
        <f aca="false">B45/B$55</f>
        <v>0</v>
      </c>
      <c r="I45" s="7" t="n">
        <f aca="false">C45/C$55</f>
        <v>0</v>
      </c>
      <c r="J45" s="7" t="n">
        <f aca="false">D45/D$55</f>
        <v>0.000110864745011086</v>
      </c>
      <c r="K45" s="7" t="n">
        <f aca="false">E45/E$55</f>
        <v>4.03225806451613E-005</v>
      </c>
      <c r="L45" s="5"/>
      <c r="M45" s="5" t="n">
        <f aca="false">A45</f>
        <v>35</v>
      </c>
      <c r="N45" s="7" t="n">
        <f aca="false">N44+H45</f>
        <v>0.999908315760521</v>
      </c>
      <c r="O45" s="7" t="n">
        <f aca="false">O44+I45</f>
        <v>0.999821635601534</v>
      </c>
      <c r="P45" s="7" t="n">
        <f aca="false">P44+J45</f>
        <v>0.999833702882483</v>
      </c>
      <c r="Q45" s="7" t="n">
        <f aca="false">Q44+K45</f>
        <v>0.999838709677419</v>
      </c>
    </row>
    <row r="46" customFormat="false" ht="12.75" hidden="false" customHeight="false" outlineLevel="0" collapsed="false">
      <c r="A46" s="5" t="n">
        <v>36</v>
      </c>
      <c r="B46" s="5" t="n">
        <v>0</v>
      </c>
      <c r="C46" s="5" t="n">
        <v>0</v>
      </c>
      <c r="D46" s="5" t="n">
        <v>1</v>
      </c>
      <c r="E46" s="5" t="n">
        <v>0</v>
      </c>
      <c r="F46" s="6"/>
      <c r="G46" s="5" t="n">
        <f aca="false">A46</f>
        <v>36</v>
      </c>
      <c r="H46" s="7" t="n">
        <f aca="false">B46/B$55</f>
        <v>0</v>
      </c>
      <c r="I46" s="7" t="n">
        <f aca="false">C46/C$55</f>
        <v>0</v>
      </c>
      <c r="J46" s="7" t="n">
        <f aca="false">D46/D$55</f>
        <v>5.54323725055432E-005</v>
      </c>
      <c r="K46" s="7" t="n">
        <f aca="false">E46/E$55</f>
        <v>0</v>
      </c>
      <c r="L46" s="5"/>
      <c r="M46" s="5" t="n">
        <f aca="false">A46</f>
        <v>36</v>
      </c>
      <c r="N46" s="7" t="n">
        <f aca="false">N45+H46</f>
        <v>0.999908315760521</v>
      </c>
      <c r="O46" s="7" t="n">
        <f aca="false">O45+I46</f>
        <v>0.999821635601534</v>
      </c>
      <c r="P46" s="7" t="n">
        <f aca="false">P45+J46</f>
        <v>0.999889135254989</v>
      </c>
      <c r="Q46" s="7" t="n">
        <f aca="false">Q45+K46</f>
        <v>0.999838709677419</v>
      </c>
    </row>
    <row r="47" customFormat="false" ht="12.75" hidden="false" customHeight="false" outlineLevel="0" collapsed="false">
      <c r="A47" s="5" t="n">
        <v>37</v>
      </c>
      <c r="B47" s="5" t="n">
        <v>0</v>
      </c>
      <c r="C47" s="5" t="n">
        <v>1</v>
      </c>
      <c r="D47" s="5" t="n">
        <v>2</v>
      </c>
      <c r="E47" s="5" t="n">
        <v>1</v>
      </c>
      <c r="F47" s="6"/>
      <c r="G47" s="5" t="n">
        <f aca="false">A47</f>
        <v>37</v>
      </c>
      <c r="H47" s="7" t="n">
        <f aca="false">B47/B$55</f>
        <v>0</v>
      </c>
      <c r="I47" s="7" t="n">
        <f aca="false">C47/C$55</f>
        <v>4.45910996165165E-005</v>
      </c>
      <c r="J47" s="7" t="n">
        <f aca="false">D47/D$55</f>
        <v>0.000110864745011086</v>
      </c>
      <c r="K47" s="7" t="n">
        <f aca="false">E47/E$55</f>
        <v>4.03225806451613E-005</v>
      </c>
      <c r="L47" s="5"/>
      <c r="M47" s="5" t="n">
        <f aca="false">A47</f>
        <v>37</v>
      </c>
      <c r="N47" s="7" t="n">
        <f aca="false">N46+H47</f>
        <v>0.999908315760521</v>
      </c>
      <c r="O47" s="7" t="n">
        <f aca="false">O46+I47</f>
        <v>0.999866226701151</v>
      </c>
      <c r="P47" s="7" t="n">
        <f aca="false">P46+J47</f>
        <v>1</v>
      </c>
      <c r="Q47" s="7" t="n">
        <f aca="false">Q46+K47</f>
        <v>0.999879032258064</v>
      </c>
    </row>
    <row r="48" customFormat="false" ht="12.75" hidden="false" customHeight="false" outlineLevel="0" collapsed="false">
      <c r="A48" s="5" t="n">
        <v>38</v>
      </c>
      <c r="B48" s="5" t="n">
        <v>1</v>
      </c>
      <c r="C48" s="5" t="n">
        <v>0</v>
      </c>
      <c r="D48" s="5" t="n">
        <v>0</v>
      </c>
      <c r="E48" s="5" t="n">
        <v>0</v>
      </c>
      <c r="F48" s="6"/>
      <c r="G48" s="5" t="n">
        <f aca="false">A48</f>
        <v>38</v>
      </c>
      <c r="H48" s="7" t="n">
        <f aca="false">B48/B$55</f>
        <v>4.58421197396168E-005</v>
      </c>
      <c r="I48" s="7" t="n">
        <f aca="false">C48/C$55</f>
        <v>0</v>
      </c>
      <c r="J48" s="7" t="n">
        <f aca="false">D48/D$55</f>
        <v>0</v>
      </c>
      <c r="K48" s="7" t="n">
        <f aca="false">E48/E$55</f>
        <v>0</v>
      </c>
      <c r="L48" s="5"/>
      <c r="M48" s="5" t="n">
        <f aca="false">A48</f>
        <v>38</v>
      </c>
      <c r="N48" s="7" t="n">
        <f aca="false">N47+H48</f>
        <v>0.99995415788026</v>
      </c>
      <c r="O48" s="7" t="n">
        <f aca="false">O47+I48</f>
        <v>0.999866226701151</v>
      </c>
      <c r="P48" s="7" t="n">
        <f aca="false">P47+J48</f>
        <v>1</v>
      </c>
      <c r="Q48" s="7" t="n">
        <f aca="false">Q47+K48</f>
        <v>0.999879032258064</v>
      </c>
    </row>
    <row r="49" customFormat="false" ht="12.75" hidden="false" customHeight="false" outlineLevel="0" collapsed="false">
      <c r="A49" s="5" t="n">
        <v>39</v>
      </c>
      <c r="B49" s="5" t="n">
        <v>1</v>
      </c>
      <c r="C49" s="5" t="n">
        <v>0</v>
      </c>
      <c r="D49" s="5" t="n">
        <v>0</v>
      </c>
      <c r="E49" s="5" t="n">
        <v>0</v>
      </c>
      <c r="F49" s="6"/>
      <c r="G49" s="5" t="n">
        <f aca="false">A49</f>
        <v>39</v>
      </c>
      <c r="H49" s="7" t="n">
        <f aca="false">B49/B$55</f>
        <v>4.58421197396168E-005</v>
      </c>
      <c r="I49" s="7" t="n">
        <f aca="false">C49/C$55</f>
        <v>0</v>
      </c>
      <c r="J49" s="7" t="n">
        <f aca="false">D49/D$55</f>
        <v>0</v>
      </c>
      <c r="K49" s="7" t="n">
        <f aca="false">E49/E$55</f>
        <v>0</v>
      </c>
      <c r="L49" s="5"/>
      <c r="M49" s="5" t="n">
        <f aca="false">A49</f>
        <v>39</v>
      </c>
      <c r="N49" s="7" t="n">
        <f aca="false">N48+H49</f>
        <v>1</v>
      </c>
      <c r="O49" s="7" t="n">
        <f aca="false">O48+I49</f>
        <v>0.999866226701151</v>
      </c>
      <c r="P49" s="7" t="n">
        <f aca="false">P48+J49</f>
        <v>1</v>
      </c>
      <c r="Q49" s="7" t="n">
        <f aca="false">Q48+K49</f>
        <v>0.999879032258064</v>
      </c>
    </row>
    <row r="50" customFormat="false" ht="12.75" hidden="false" customHeight="false" outlineLevel="0" collapsed="false">
      <c r="A50" s="5" t="n">
        <v>41</v>
      </c>
      <c r="B50" s="5" t="n">
        <v>0</v>
      </c>
      <c r="C50" s="5" t="n">
        <v>0</v>
      </c>
      <c r="D50" s="5" t="n">
        <v>0</v>
      </c>
      <c r="E50" s="5" t="n">
        <v>1</v>
      </c>
      <c r="F50" s="6"/>
      <c r="G50" s="5" t="n">
        <f aca="false">A50</f>
        <v>41</v>
      </c>
      <c r="H50" s="7" t="n">
        <f aca="false">B50/B$55</f>
        <v>0</v>
      </c>
      <c r="I50" s="7" t="n">
        <f aca="false">C50/C$55</f>
        <v>0</v>
      </c>
      <c r="J50" s="7" t="n">
        <f aca="false">D50/D$55</f>
        <v>0</v>
      </c>
      <c r="K50" s="7" t="n">
        <f aca="false">E50/E$55</f>
        <v>4.03225806451613E-005</v>
      </c>
      <c r="L50" s="5"/>
      <c r="M50" s="5" t="n">
        <f aca="false">A50</f>
        <v>41</v>
      </c>
      <c r="N50" s="7" t="n">
        <f aca="false">N49+H50</f>
        <v>1</v>
      </c>
      <c r="O50" s="7" t="n">
        <f aca="false">O49+I50</f>
        <v>0.999866226701151</v>
      </c>
      <c r="P50" s="7" t="n">
        <f aca="false">P49+J50</f>
        <v>1</v>
      </c>
      <c r="Q50" s="7" t="n">
        <f aca="false">Q49+K50</f>
        <v>0.999919354838709</v>
      </c>
    </row>
    <row r="51" customFormat="false" ht="12.75" hidden="false" customHeight="false" outlineLevel="0" collapsed="false">
      <c r="A51" s="5" t="n">
        <v>42</v>
      </c>
      <c r="B51" s="5" t="n">
        <v>0</v>
      </c>
      <c r="C51" s="5" t="n">
        <v>1</v>
      </c>
      <c r="D51" s="5" t="n">
        <v>0</v>
      </c>
      <c r="E51" s="5" t="n">
        <v>1</v>
      </c>
      <c r="F51" s="6"/>
      <c r="G51" s="5" t="n">
        <f aca="false">A51</f>
        <v>42</v>
      </c>
      <c r="H51" s="7" t="n">
        <f aca="false">B51/B$55</f>
        <v>0</v>
      </c>
      <c r="I51" s="7" t="n">
        <f aca="false">C51/C$55</f>
        <v>4.45910996165165E-005</v>
      </c>
      <c r="J51" s="7" t="n">
        <f aca="false">D51/D$55</f>
        <v>0</v>
      </c>
      <c r="K51" s="7" t="n">
        <f aca="false">E51/E$55</f>
        <v>4.03225806451613E-005</v>
      </c>
      <c r="L51" s="5"/>
      <c r="M51" s="5" t="n">
        <f aca="false">A51</f>
        <v>42</v>
      </c>
      <c r="N51" s="7" t="n">
        <f aca="false">N50+H51</f>
        <v>1</v>
      </c>
      <c r="O51" s="7" t="n">
        <f aca="false">O50+I51</f>
        <v>0.999910817800767</v>
      </c>
      <c r="P51" s="7" t="n">
        <f aca="false">P50+J51</f>
        <v>1</v>
      </c>
      <c r="Q51" s="7" t="n">
        <f aca="false">Q50+K51</f>
        <v>0.999959677419355</v>
      </c>
    </row>
    <row r="52" customFormat="false" ht="12.75" hidden="false" customHeight="false" outlineLevel="0" collapsed="false">
      <c r="A52" s="5" t="n">
        <v>43</v>
      </c>
      <c r="B52" s="5" t="n">
        <v>0</v>
      </c>
      <c r="C52" s="5" t="n">
        <v>0</v>
      </c>
      <c r="D52" s="5" t="n">
        <v>0</v>
      </c>
      <c r="E52" s="5" t="n">
        <v>1</v>
      </c>
      <c r="F52" s="6"/>
      <c r="G52" s="5" t="n">
        <f aca="false">A52</f>
        <v>43</v>
      </c>
      <c r="H52" s="7" t="n">
        <f aca="false">B52/B$55</f>
        <v>0</v>
      </c>
      <c r="I52" s="7" t="n">
        <f aca="false">C52/C$55</f>
        <v>0</v>
      </c>
      <c r="J52" s="7" t="n">
        <f aca="false">D52/D$55</f>
        <v>0</v>
      </c>
      <c r="K52" s="7" t="n">
        <f aca="false">E52/E$55</f>
        <v>4.03225806451613E-005</v>
      </c>
      <c r="L52" s="5"/>
      <c r="M52" s="5" t="n">
        <f aca="false">A52</f>
        <v>43</v>
      </c>
      <c r="N52" s="7" t="n">
        <f aca="false">N51+H52</f>
        <v>1</v>
      </c>
      <c r="O52" s="7" t="n">
        <f aca="false">O51+I52</f>
        <v>0.999910817800767</v>
      </c>
      <c r="P52" s="7" t="n">
        <f aca="false">P51+J52</f>
        <v>1</v>
      </c>
      <c r="Q52" s="7" t="n">
        <f aca="false">Q51+K52</f>
        <v>1</v>
      </c>
    </row>
    <row r="53" customFormat="false" ht="12.75" hidden="false" customHeight="false" outlineLevel="0" collapsed="false">
      <c r="A53" s="5" t="n">
        <v>46</v>
      </c>
      <c r="B53" s="5" t="n">
        <v>0</v>
      </c>
      <c r="C53" s="5" t="n">
        <v>1</v>
      </c>
      <c r="D53" s="5" t="n">
        <v>0</v>
      </c>
      <c r="E53" s="5" t="n">
        <v>0</v>
      </c>
      <c r="F53" s="6"/>
      <c r="G53" s="5" t="n">
        <f aca="false">A53</f>
        <v>46</v>
      </c>
      <c r="H53" s="7" t="n">
        <f aca="false">B53/B$55</f>
        <v>0</v>
      </c>
      <c r="I53" s="7" t="n">
        <f aca="false">C53/C$55</f>
        <v>4.45910996165165E-005</v>
      </c>
      <c r="J53" s="7" t="n">
        <f aca="false">D53/D$55</f>
        <v>0</v>
      </c>
      <c r="K53" s="7" t="n">
        <f aca="false">E53/E$55</f>
        <v>0</v>
      </c>
      <c r="L53" s="5"/>
      <c r="M53" s="5" t="n">
        <f aca="false">A53</f>
        <v>46</v>
      </c>
      <c r="N53" s="7" t="n">
        <f aca="false">N52+H53</f>
        <v>1</v>
      </c>
      <c r="O53" s="7" t="n">
        <f aca="false">O52+I53</f>
        <v>0.999955408900384</v>
      </c>
      <c r="P53" s="7" t="n">
        <f aca="false">P52+J53</f>
        <v>1</v>
      </c>
      <c r="Q53" s="7" t="n">
        <f aca="false">Q52+K53</f>
        <v>1</v>
      </c>
    </row>
    <row r="54" customFormat="false" ht="12.75" hidden="false" customHeight="false" outlineLevel="0" collapsed="false">
      <c r="A54" s="5" t="n">
        <v>53</v>
      </c>
      <c r="B54" s="5" t="n">
        <v>0</v>
      </c>
      <c r="C54" s="5" t="n">
        <v>1</v>
      </c>
      <c r="D54" s="5" t="n">
        <v>0</v>
      </c>
      <c r="E54" s="5" t="n">
        <v>0</v>
      </c>
      <c r="F54" s="6"/>
      <c r="G54" s="5" t="n">
        <f aca="false">A54</f>
        <v>53</v>
      </c>
      <c r="H54" s="7" t="n">
        <f aca="false">B54/B$55</f>
        <v>0</v>
      </c>
      <c r="I54" s="7" t="n">
        <f aca="false">C54/C$55</f>
        <v>4.45910996165165E-005</v>
      </c>
      <c r="J54" s="7" t="n">
        <f aca="false">D54/D$55</f>
        <v>0</v>
      </c>
      <c r="K54" s="7" t="n">
        <f aca="false">E54/E$55</f>
        <v>0</v>
      </c>
      <c r="L54" s="5"/>
      <c r="M54" s="5" t="n">
        <f aca="false">A54</f>
        <v>53</v>
      </c>
      <c r="N54" s="7" t="n">
        <f aca="false">N53+H54</f>
        <v>1</v>
      </c>
      <c r="O54" s="7" t="n">
        <f aca="false">O53+I54</f>
        <v>1</v>
      </c>
      <c r="P54" s="7" t="n">
        <f aca="false">P53+J54</f>
        <v>1</v>
      </c>
      <c r="Q54" s="7" t="n">
        <f aca="false">Q53+K54</f>
        <v>1</v>
      </c>
    </row>
    <row r="55" customFormat="false" ht="12.75" hidden="false" customHeight="false" outlineLevel="0" collapsed="false">
      <c r="A55" s="8" t="s">
        <v>17</v>
      </c>
      <c r="B55" s="8" t="n">
        <f aca="false">SUM(B10:B54)</f>
        <v>21814</v>
      </c>
      <c r="C55" s="8" t="n">
        <f aca="false">SUM(C10:C54)</f>
        <v>22426</v>
      </c>
      <c r="D55" s="8" t="n">
        <f aca="false">SUM(D10:D54)</f>
        <v>18040</v>
      </c>
      <c r="E55" s="8" t="n">
        <f aca="false">SUM(E10:E54)</f>
        <v>24800</v>
      </c>
      <c r="F55" s="8" t="n">
        <f aca="false">SUM(B55:E55)</f>
        <v>87080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3.3622448979592"/>
    <col collapsed="false" hidden="false" max="3" min="2" style="0" width="7.69387755102041"/>
    <col collapsed="false" hidden="false" max="4" min="4" style="0" width="8.36734693877551"/>
    <col collapsed="false" hidden="false" max="5" min="5" style="0" width="7.69387755102041"/>
    <col collapsed="false" hidden="false" max="7" min="7" style="0" width="13.2295918367347"/>
    <col collapsed="false" hidden="false" max="11" min="8" style="0" width="7.69387755102041"/>
    <col collapsed="false" hidden="false" max="13" min="13" style="0" width="12.5561224489796"/>
    <col collapsed="false" hidden="false" max="17" min="14" style="0" width="7.69387755102041"/>
  </cols>
  <sheetData>
    <row r="1" s="2" customFormat="tru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3" t="n">
        <v>1977</v>
      </c>
      <c r="B2" s="3" t="n">
        <v>0</v>
      </c>
      <c r="C2" s="3" t="n">
        <v>3</v>
      </c>
      <c r="D2" s="3" t="n">
        <v>6</v>
      </c>
      <c r="E2" s="3" t="n">
        <v>10</v>
      </c>
      <c r="F2" s="3" t="n">
        <v>59</v>
      </c>
      <c r="G2" s="4" t="n">
        <v>7.17</v>
      </c>
      <c r="H2" s="4" t="n">
        <v>5.68</v>
      </c>
      <c r="I2" s="4" t="n">
        <v>1.46</v>
      </c>
      <c r="J2" s="4" t="n">
        <v>3.57</v>
      </c>
      <c r="K2" s="3" t="n">
        <v>0</v>
      </c>
    </row>
    <row r="3" customFormat="false" ht="12.8" hidden="false" customHeight="false" outlineLevel="0" collapsed="false">
      <c r="A3" s="3" t="n">
        <v>1987</v>
      </c>
      <c r="B3" s="3" t="n">
        <v>0</v>
      </c>
      <c r="C3" s="3" t="n">
        <v>2</v>
      </c>
      <c r="D3" s="3" t="n">
        <v>6</v>
      </c>
      <c r="E3" s="3" t="n">
        <v>9</v>
      </c>
      <c r="F3" s="3" t="n">
        <v>50</v>
      </c>
      <c r="G3" s="4" t="n">
        <v>6.49</v>
      </c>
      <c r="H3" s="4" t="n">
        <v>4.92</v>
      </c>
      <c r="I3" s="4" t="n">
        <v>1.37</v>
      </c>
      <c r="J3" s="4" t="n">
        <v>3.3</v>
      </c>
      <c r="K3" s="3" t="n">
        <v>0</v>
      </c>
    </row>
    <row r="4" customFormat="false" ht="12.8" hidden="false" customHeight="false" outlineLevel="0" collapsed="false">
      <c r="A4" s="3" t="n">
        <v>1997</v>
      </c>
      <c r="B4" s="3" t="n">
        <v>0</v>
      </c>
      <c r="C4" s="3" t="n">
        <v>2</v>
      </c>
      <c r="D4" s="3" t="n">
        <v>5</v>
      </c>
      <c r="E4" s="3" t="n">
        <v>8</v>
      </c>
      <c r="F4" s="3" t="n">
        <v>45</v>
      </c>
      <c r="G4" s="4" t="n">
        <v>6.09</v>
      </c>
      <c r="H4" s="4" t="n">
        <v>4.87</v>
      </c>
      <c r="I4" s="4" t="n">
        <v>1.34</v>
      </c>
      <c r="J4" s="4" t="n">
        <v>3.06</v>
      </c>
      <c r="K4" s="3" t="n">
        <v>0</v>
      </c>
    </row>
    <row r="5" customFormat="false" ht="12.8" hidden="false" customHeight="false" outlineLevel="0" collapsed="false">
      <c r="A5" s="3" t="n">
        <v>2007</v>
      </c>
      <c r="B5" s="3" t="n">
        <v>0</v>
      </c>
      <c r="C5" s="3" t="n">
        <v>2</v>
      </c>
      <c r="D5" s="3" t="n">
        <v>4</v>
      </c>
      <c r="E5" s="3" t="n">
        <v>8</v>
      </c>
      <c r="F5" s="3" t="n">
        <v>68</v>
      </c>
      <c r="G5" s="4" t="n">
        <v>5.5</v>
      </c>
      <c r="H5" s="4" t="n">
        <v>4.43</v>
      </c>
      <c r="I5" s="4" t="n">
        <v>1.4</v>
      </c>
      <c r="J5" s="4" t="n">
        <v>4.23</v>
      </c>
      <c r="K5" s="3" t="n">
        <v>0</v>
      </c>
    </row>
    <row r="6" customFormat="false" ht="12.8" hidden="false" customHeight="false" outlineLevel="0" collapsed="false">
      <c r="A6" s="3" t="s">
        <v>12</v>
      </c>
      <c r="B6" s="3" t="n">
        <v>0</v>
      </c>
      <c r="C6" s="3" t="n">
        <v>2</v>
      </c>
      <c r="D6" s="3" t="n">
        <v>6</v>
      </c>
      <c r="E6" s="3" t="n">
        <v>9</v>
      </c>
      <c r="F6" s="3" t="n">
        <v>68</v>
      </c>
      <c r="G6" s="4" t="n">
        <v>6.28</v>
      </c>
      <c r="H6" s="4" t="n">
        <v>5.01</v>
      </c>
      <c r="I6" s="4" t="n">
        <v>1.45</v>
      </c>
      <c r="J6" s="4" t="n">
        <v>3.83</v>
      </c>
      <c r="K6" s="3" t="n">
        <v>0</v>
      </c>
    </row>
    <row r="8" customFormat="false" ht="12.75" hidden="false" customHeight="false" outlineLevel="0" collapsed="false">
      <c r="A8" s="2" t="s">
        <v>31</v>
      </c>
      <c r="G8" s="2" t="s">
        <v>32</v>
      </c>
      <c r="M8" s="2" t="s">
        <v>33</v>
      </c>
    </row>
    <row r="9" customFormat="false" ht="12.75" hidden="false" customHeight="false" outlineLevel="0" collapsed="false">
      <c r="A9" s="5" t="s">
        <v>34</v>
      </c>
      <c r="B9" s="5" t="n">
        <v>1977</v>
      </c>
      <c r="C9" s="5" t="n">
        <v>1987</v>
      </c>
      <c r="D9" s="5" t="n">
        <v>1997</v>
      </c>
      <c r="E9" s="5" t="n">
        <v>2007</v>
      </c>
      <c r="F9" s="5"/>
      <c r="G9" s="5" t="s">
        <v>34</v>
      </c>
      <c r="H9" s="5" t="n">
        <v>1977</v>
      </c>
      <c r="I9" s="5" t="n">
        <v>1987</v>
      </c>
      <c r="J9" s="5" t="n">
        <v>1997</v>
      </c>
      <c r="K9" s="5" t="n">
        <v>2007</v>
      </c>
      <c r="L9" s="5"/>
      <c r="M9" s="5" t="s">
        <v>34</v>
      </c>
      <c r="N9" s="5" t="n">
        <v>1977</v>
      </c>
      <c r="O9" s="5" t="n">
        <v>1987</v>
      </c>
      <c r="P9" s="5" t="n">
        <v>1997</v>
      </c>
      <c r="Q9" s="5" t="n">
        <v>2007</v>
      </c>
    </row>
    <row r="10" customFormat="false" ht="12.75" hidden="false" customHeight="false" outlineLevel="0" collapsed="false">
      <c r="A10" s="5" t="n">
        <v>0</v>
      </c>
      <c r="B10" s="5" t="n">
        <v>1807</v>
      </c>
      <c r="C10" s="5" t="n">
        <v>2041</v>
      </c>
      <c r="D10" s="5" t="n">
        <v>2816</v>
      </c>
      <c r="E10" s="5" t="n">
        <v>3715</v>
      </c>
      <c r="F10" s="5"/>
      <c r="G10" s="5" t="n">
        <v>0</v>
      </c>
      <c r="H10" s="7" t="n">
        <f aca="false">B10/B$65</f>
        <v>0.069082845892113</v>
      </c>
      <c r="I10" s="7" t="n">
        <f aca="false">C10/C$65</f>
        <v>0.0723322819576851</v>
      </c>
      <c r="J10" s="7" t="n">
        <f aca="false">D10/D$65</f>
        <v>0.104898491339169</v>
      </c>
      <c r="K10" s="7" t="n">
        <f aca="false">E10/E$65</f>
        <v>0.120401879760169</v>
      </c>
      <c r="L10" s="5"/>
      <c r="M10" s="5" t="n">
        <v>0</v>
      </c>
      <c r="N10" s="7" t="n">
        <f aca="false">H10</f>
        <v>0.069082845892113</v>
      </c>
      <c r="O10" s="7" t="n">
        <f aca="false">I10</f>
        <v>0.0723322819576851</v>
      </c>
      <c r="P10" s="7" t="n">
        <f aca="false">J10</f>
        <v>0.104898491339169</v>
      </c>
      <c r="Q10" s="7" t="n">
        <f aca="false">K10</f>
        <v>0.120401879760169</v>
      </c>
    </row>
    <row r="11" customFormat="false" ht="12.75" hidden="false" customHeight="false" outlineLevel="0" collapsed="false">
      <c r="A11" s="5" t="n">
        <v>1</v>
      </c>
      <c r="B11" s="5" t="n">
        <v>153</v>
      </c>
      <c r="C11" s="5" t="n">
        <v>58</v>
      </c>
      <c r="D11" s="5" t="n">
        <v>197</v>
      </c>
      <c r="E11" s="5" t="n">
        <v>144</v>
      </c>
      <c r="F11" s="5"/>
      <c r="G11" s="5" t="n">
        <v>1</v>
      </c>
      <c r="H11" s="7" t="n">
        <f aca="false">B11/B$65</f>
        <v>0.00584929464388118</v>
      </c>
      <c r="I11" s="7" t="n">
        <f aca="false">C11/C$65</f>
        <v>0.00205549845837616</v>
      </c>
      <c r="J11" s="7" t="n">
        <f aca="false">D11/D$65</f>
        <v>0.00733842428757683</v>
      </c>
      <c r="K11" s="7" t="n">
        <f aca="false">E11/E$65</f>
        <v>0.00466699076324745</v>
      </c>
      <c r="L11" s="5"/>
      <c r="M11" s="5" t="n">
        <v>1</v>
      </c>
      <c r="N11" s="7" t="n">
        <f aca="false">N10+H11</f>
        <v>0.0749321405359942</v>
      </c>
      <c r="O11" s="7" t="n">
        <f aca="false">O10+I11</f>
        <v>0.0743877804160612</v>
      </c>
      <c r="P11" s="7" t="n">
        <f aca="false">P10+J11</f>
        <v>0.112236915626746</v>
      </c>
      <c r="Q11" s="7" t="n">
        <f aca="false">Q10+K11</f>
        <v>0.125068870523416</v>
      </c>
    </row>
    <row r="12" customFormat="false" ht="12.75" hidden="false" customHeight="false" outlineLevel="0" collapsed="false">
      <c r="A12" s="5" t="n">
        <v>2</v>
      </c>
      <c r="B12" s="5" t="n">
        <v>4323</v>
      </c>
      <c r="C12" s="5" t="n">
        <v>5134</v>
      </c>
      <c r="D12" s="5" t="n">
        <v>4817</v>
      </c>
      <c r="E12" s="5" t="n">
        <v>5942</v>
      </c>
      <c r="F12" s="5"/>
      <c r="G12" s="5" t="n">
        <v>2</v>
      </c>
      <c r="H12" s="7" t="n">
        <f aca="false">B12/B$65</f>
        <v>0.165271246702604</v>
      </c>
      <c r="I12" s="7" t="n">
        <f aca="false">C12/C$65</f>
        <v>0.181947053194883</v>
      </c>
      <c r="J12" s="7" t="n">
        <f aca="false">D12/D$65</f>
        <v>0.179437511640901</v>
      </c>
      <c r="K12" s="7" t="n">
        <f aca="false">E12/E$65</f>
        <v>0.192578188300113</v>
      </c>
      <c r="L12" s="5"/>
      <c r="M12" s="5" t="n">
        <v>2</v>
      </c>
      <c r="N12" s="7" t="n">
        <f aca="false">N11+H12</f>
        <v>0.240203387238598</v>
      </c>
      <c r="O12" s="7" t="n">
        <f aca="false">O11+I12</f>
        <v>0.256334833610944</v>
      </c>
      <c r="P12" s="7" t="n">
        <f aca="false">P11+J12</f>
        <v>0.291674427267648</v>
      </c>
      <c r="Q12" s="7" t="n">
        <f aca="false">Q11+K12</f>
        <v>0.317647058823529</v>
      </c>
    </row>
    <row r="13" customFormat="false" ht="12.75" hidden="false" customHeight="false" outlineLevel="0" collapsed="false">
      <c r="A13" s="5" t="n">
        <v>3</v>
      </c>
      <c r="B13" s="5" t="n">
        <v>723</v>
      </c>
      <c r="C13" s="5" t="n">
        <v>604</v>
      </c>
      <c r="D13" s="5" t="n">
        <v>602</v>
      </c>
      <c r="E13" s="5" t="n">
        <v>855</v>
      </c>
      <c r="F13" s="5"/>
      <c r="G13" s="5" t="n">
        <v>3</v>
      </c>
      <c r="H13" s="7" t="n">
        <f aca="false">B13/B$65</f>
        <v>0.0276407844936346</v>
      </c>
      <c r="I13" s="7" t="n">
        <f aca="false">C13/C$65</f>
        <v>0.0214055356699862</v>
      </c>
      <c r="J13" s="7" t="n">
        <f aca="false">D13/D$65</f>
        <v>0.0224250325945241</v>
      </c>
      <c r="K13" s="7" t="n">
        <f aca="false">E13/E$65</f>
        <v>0.0277102576567817</v>
      </c>
      <c r="L13" s="5"/>
      <c r="M13" s="5" t="n">
        <v>3</v>
      </c>
      <c r="N13" s="7" t="n">
        <f aca="false">N12+H13</f>
        <v>0.267844171732232</v>
      </c>
      <c r="O13" s="7" t="n">
        <f aca="false">O12+I13</f>
        <v>0.27774036928093</v>
      </c>
      <c r="P13" s="7" t="n">
        <f aca="false">P12+J13</f>
        <v>0.314099459862172</v>
      </c>
      <c r="Q13" s="7" t="n">
        <f aca="false">Q12+K13</f>
        <v>0.345357316480311</v>
      </c>
    </row>
    <row r="14" customFormat="false" ht="12.75" hidden="false" customHeight="false" outlineLevel="0" collapsed="false">
      <c r="A14" s="5" t="n">
        <v>4</v>
      </c>
      <c r="B14" s="5" t="n">
        <v>3842</v>
      </c>
      <c r="C14" s="5" t="n">
        <v>4725</v>
      </c>
      <c r="D14" s="5" t="n">
        <v>4389</v>
      </c>
      <c r="E14" s="5" t="n">
        <v>5394</v>
      </c>
      <c r="F14" s="5"/>
      <c r="G14" s="5" t="n">
        <v>4</v>
      </c>
      <c r="H14" s="7" t="n">
        <f aca="false">B14/B$65</f>
        <v>0.146882287724127</v>
      </c>
      <c r="I14" s="7" t="n">
        <f aca="false">C14/C$65</f>
        <v>0.167452245100471</v>
      </c>
      <c r="J14" s="7" t="n">
        <f aca="false">D14/D$65</f>
        <v>0.163494132985658</v>
      </c>
      <c r="K14" s="7" t="n">
        <f aca="false">E14/E$65</f>
        <v>0.174817695673311</v>
      </c>
      <c r="L14" s="5"/>
      <c r="M14" s="5" t="n">
        <v>4</v>
      </c>
      <c r="N14" s="7" t="n">
        <f aca="false">N13+H14</f>
        <v>0.41472645945636</v>
      </c>
      <c r="O14" s="7" t="n">
        <f aca="false">O13+I14</f>
        <v>0.445192614381401</v>
      </c>
      <c r="P14" s="7" t="n">
        <f aca="false">P13+J14</f>
        <v>0.47759359284783</v>
      </c>
      <c r="Q14" s="7" t="n">
        <f aca="false">Q13+K14</f>
        <v>0.520175012153622</v>
      </c>
    </row>
    <row r="15" customFormat="false" ht="12.75" hidden="false" customHeight="false" outlineLevel="0" collapsed="false">
      <c r="A15" s="5" t="n">
        <v>5</v>
      </c>
      <c r="B15" s="5" t="n">
        <v>852</v>
      </c>
      <c r="C15" s="5" t="n">
        <v>762</v>
      </c>
      <c r="D15" s="5" t="n">
        <v>765</v>
      </c>
      <c r="E15" s="5" t="n">
        <v>1062</v>
      </c>
      <c r="F15" s="5"/>
      <c r="G15" s="5" t="n">
        <v>5</v>
      </c>
      <c r="H15" s="7" t="n">
        <f aca="false">B15/B$65</f>
        <v>0.0325725427227893</v>
      </c>
      <c r="I15" s="7" t="n">
        <f aca="false">C15/C$65</f>
        <v>0.0270049969876316</v>
      </c>
      <c r="J15" s="7" t="n">
        <f aca="false">D15/D$65</f>
        <v>0.0284969268020115</v>
      </c>
      <c r="K15" s="7" t="n">
        <f aca="false">E15/E$65</f>
        <v>0.0344190568789499</v>
      </c>
      <c r="L15" s="5"/>
      <c r="M15" s="5" t="n">
        <v>5</v>
      </c>
      <c r="N15" s="7" t="n">
        <f aca="false">N14+H15</f>
        <v>0.447299002179149</v>
      </c>
      <c r="O15" s="7" t="n">
        <f aca="false">O14+I15</f>
        <v>0.472197611369033</v>
      </c>
      <c r="P15" s="7" t="n">
        <f aca="false">P14+J15</f>
        <v>0.506090519649842</v>
      </c>
      <c r="Q15" s="7" t="n">
        <f aca="false">Q14+K15</f>
        <v>0.554594069032572</v>
      </c>
    </row>
    <row r="16" customFormat="false" ht="12.75" hidden="false" customHeight="false" outlineLevel="0" collapsed="false">
      <c r="A16" s="5" t="n">
        <v>6</v>
      </c>
      <c r="B16" s="5" t="n">
        <v>3139</v>
      </c>
      <c r="C16" s="5" t="n">
        <v>3727</v>
      </c>
      <c r="D16" s="5" t="n">
        <v>3378</v>
      </c>
      <c r="E16" s="5" t="n">
        <v>3910</v>
      </c>
      <c r="F16" s="5"/>
      <c r="G16" s="5" t="n">
        <v>6</v>
      </c>
      <c r="H16" s="7" t="n">
        <f aca="false">B16/B$65</f>
        <v>0.120006116909432</v>
      </c>
      <c r="I16" s="7" t="n">
        <f aca="false">C16/C$65</f>
        <v>0.132083495764964</v>
      </c>
      <c r="J16" s="7" t="n">
        <f aca="false">D16/D$65</f>
        <v>0.125833488545353</v>
      </c>
      <c r="K16" s="7" t="n">
        <f aca="false">E16/E$65</f>
        <v>0.126721763085399</v>
      </c>
      <c r="L16" s="5"/>
      <c r="M16" s="5" t="n">
        <v>6</v>
      </c>
      <c r="N16" s="7" t="n">
        <f aca="false">N15+H16</f>
        <v>0.567305119088581</v>
      </c>
      <c r="O16" s="7" t="n">
        <f aca="false">O15+I16</f>
        <v>0.604281107133997</v>
      </c>
      <c r="P16" s="7" t="n">
        <f aca="false">P15+J16</f>
        <v>0.631924008195195</v>
      </c>
      <c r="Q16" s="7" t="n">
        <f aca="false">Q15+K16</f>
        <v>0.681315832117971</v>
      </c>
    </row>
    <row r="17" customFormat="false" ht="12.75" hidden="false" customHeight="false" outlineLevel="0" collapsed="false">
      <c r="A17" s="5" t="n">
        <v>7</v>
      </c>
      <c r="B17" s="5" t="n">
        <v>819</v>
      </c>
      <c r="C17" s="5" t="n">
        <v>780</v>
      </c>
      <c r="D17" s="5" t="n">
        <v>757</v>
      </c>
      <c r="E17" s="5" t="n">
        <v>1016</v>
      </c>
      <c r="F17" s="5"/>
      <c r="G17" s="5" t="n">
        <v>7</v>
      </c>
      <c r="H17" s="7" t="n">
        <f aca="false">B17/B$65</f>
        <v>0.0313109301525404</v>
      </c>
      <c r="I17" s="7" t="n">
        <f aca="false">C17/C$65</f>
        <v>0.0276429103023</v>
      </c>
      <c r="J17" s="7" t="n">
        <f aca="false">D17/D$65</f>
        <v>0.0281989197243435</v>
      </c>
      <c r="K17" s="7" t="n">
        <f aca="false">E17/E$65</f>
        <v>0.032928212607357</v>
      </c>
      <c r="L17" s="5"/>
      <c r="M17" s="5" t="n">
        <v>7</v>
      </c>
      <c r="N17" s="7" t="n">
        <f aca="false">N16+H17</f>
        <v>0.598616049241121</v>
      </c>
      <c r="O17" s="7" t="n">
        <f aca="false">O16+I17</f>
        <v>0.631924017436297</v>
      </c>
      <c r="P17" s="7" t="n">
        <f aca="false">P16+J17</f>
        <v>0.660122927919538</v>
      </c>
      <c r="Q17" s="7" t="n">
        <f aca="false">Q16+K17</f>
        <v>0.714244044725328</v>
      </c>
    </row>
    <row r="18" customFormat="false" ht="12.75" hidden="false" customHeight="false" outlineLevel="0" collapsed="false">
      <c r="A18" s="5" t="n">
        <v>8</v>
      </c>
      <c r="B18" s="5" t="n">
        <v>2310</v>
      </c>
      <c r="C18" s="5" t="n">
        <v>2909</v>
      </c>
      <c r="D18" s="5" t="n">
        <v>2566</v>
      </c>
      <c r="E18" s="5" t="n">
        <v>2722</v>
      </c>
      <c r="F18" s="5"/>
      <c r="G18" s="5" t="n">
        <v>8</v>
      </c>
      <c r="H18" s="7" t="n">
        <f aca="false">B18/B$65</f>
        <v>0.0883128799174217</v>
      </c>
      <c r="I18" s="7" t="n">
        <f aca="false">C18/C$65</f>
        <v>0.103093879576142</v>
      </c>
      <c r="J18" s="7" t="n">
        <f aca="false">D18/D$65</f>
        <v>0.0955857701620413</v>
      </c>
      <c r="K18" s="7" t="n">
        <f aca="false">E18/E$65</f>
        <v>0.088219089288608</v>
      </c>
      <c r="L18" s="5"/>
      <c r="M18" s="5" t="n">
        <v>8</v>
      </c>
      <c r="N18" s="7" t="n">
        <f aca="false">N17+H18</f>
        <v>0.686928929158543</v>
      </c>
      <c r="O18" s="7" t="n">
        <f aca="false">O17+I18</f>
        <v>0.735017897012439</v>
      </c>
      <c r="P18" s="7" t="n">
        <f aca="false">P17+J18</f>
        <v>0.755708698081579</v>
      </c>
      <c r="Q18" s="7" t="n">
        <f aca="false">Q17+K18</f>
        <v>0.802463134013936</v>
      </c>
    </row>
    <row r="19" customFormat="false" ht="12.75" hidden="false" customHeight="false" outlineLevel="0" collapsed="false">
      <c r="A19" s="5" t="n">
        <v>9</v>
      </c>
      <c r="B19" s="5" t="n">
        <v>722</v>
      </c>
      <c r="C19" s="5" t="n">
        <v>720</v>
      </c>
      <c r="D19" s="5" t="n">
        <v>677</v>
      </c>
      <c r="E19" s="5" t="n">
        <v>895</v>
      </c>
      <c r="F19" s="5"/>
      <c r="G19" s="5" t="n">
        <v>9</v>
      </c>
      <c r="H19" s="7" t="n">
        <f aca="false">B19/B$65</f>
        <v>0.0276025538096877</v>
      </c>
      <c r="I19" s="7" t="n">
        <f aca="false">C19/C$65</f>
        <v>0.0255165325867385</v>
      </c>
      <c r="J19" s="7" t="n">
        <f aca="false">D19/D$65</f>
        <v>0.0252188489476625</v>
      </c>
      <c r="K19" s="7" t="n">
        <f aca="false">E19/E$65</f>
        <v>0.029006643979906</v>
      </c>
      <c r="L19" s="5"/>
      <c r="M19" s="5" t="n">
        <v>9</v>
      </c>
      <c r="N19" s="7" t="n">
        <f aca="false">N18+H19</f>
        <v>0.71453148296823</v>
      </c>
      <c r="O19" s="7" t="n">
        <f aca="false">O18+I19</f>
        <v>0.760534429599178</v>
      </c>
      <c r="P19" s="7" t="n">
        <f aca="false">P18+J19</f>
        <v>0.780927547029242</v>
      </c>
      <c r="Q19" s="7" t="n">
        <f aca="false">Q18+K19</f>
        <v>0.831469777993842</v>
      </c>
    </row>
    <row r="20" customFormat="false" ht="12.75" hidden="false" customHeight="false" outlineLevel="0" collapsed="false">
      <c r="A20" s="5" t="n">
        <v>10</v>
      </c>
      <c r="B20" s="5" t="n">
        <v>1718</v>
      </c>
      <c r="C20" s="5" t="n">
        <v>2000</v>
      </c>
      <c r="D20" s="5" t="n">
        <v>1775</v>
      </c>
      <c r="E20" s="5" t="n">
        <v>1579</v>
      </c>
      <c r="F20" s="5"/>
      <c r="G20" s="5" t="n">
        <v>10</v>
      </c>
      <c r="H20" s="7" t="n">
        <f aca="false">B20/B$65</f>
        <v>0.0656803150208357</v>
      </c>
      <c r="I20" s="7" t="n">
        <f aca="false">C20/C$65</f>
        <v>0.0708792571853847</v>
      </c>
      <c r="J20" s="7" t="n">
        <f aca="false">D20/D$65</f>
        <v>0.0661203203576085</v>
      </c>
      <c r="K20" s="7" t="n">
        <f aca="false">E20/E$65</f>
        <v>0.0511748501053314</v>
      </c>
      <c r="L20" s="5"/>
      <c r="M20" s="5" t="n">
        <v>10</v>
      </c>
      <c r="N20" s="7" t="n">
        <f aca="false">N19+H20</f>
        <v>0.780211797989066</v>
      </c>
      <c r="O20" s="7" t="n">
        <f aca="false">O19+I20</f>
        <v>0.831413686784562</v>
      </c>
      <c r="P20" s="7" t="n">
        <f aca="false">P19+J20</f>
        <v>0.84704786738685</v>
      </c>
      <c r="Q20" s="7" t="n">
        <f aca="false">Q19+K20</f>
        <v>0.882644628099174</v>
      </c>
    </row>
    <row r="21" customFormat="false" ht="12.75" hidden="false" customHeight="false" outlineLevel="0" collapsed="false">
      <c r="A21" s="5" t="n">
        <v>11</v>
      </c>
      <c r="B21" s="5" t="n">
        <v>634</v>
      </c>
      <c r="C21" s="5" t="n">
        <v>569</v>
      </c>
      <c r="D21" s="5" t="n">
        <v>554</v>
      </c>
      <c r="E21" s="5" t="n">
        <v>580</v>
      </c>
      <c r="F21" s="5"/>
      <c r="G21" s="5" t="n">
        <v>11</v>
      </c>
      <c r="H21" s="7" t="n">
        <f aca="false">B21/B$65</f>
        <v>0.0242382536223573</v>
      </c>
      <c r="I21" s="7" t="n">
        <f aca="false">C21/C$65</f>
        <v>0.0201651486692419</v>
      </c>
      <c r="J21" s="7" t="n">
        <f aca="false">D21/D$65</f>
        <v>0.0206369901285155</v>
      </c>
      <c r="K21" s="7" t="n">
        <f aca="false">E21/E$65</f>
        <v>0.0187976016853022</v>
      </c>
      <c r="L21" s="5"/>
      <c r="M21" s="5" t="n">
        <v>11</v>
      </c>
      <c r="N21" s="7" t="n">
        <f aca="false">N20+H21</f>
        <v>0.804450051611423</v>
      </c>
      <c r="O21" s="7" t="n">
        <f aca="false">O20+I21</f>
        <v>0.851578835453804</v>
      </c>
      <c r="P21" s="7" t="n">
        <f aca="false">P20+J21</f>
        <v>0.867684857515366</v>
      </c>
      <c r="Q21" s="7" t="n">
        <f aca="false">Q20+K21</f>
        <v>0.901442229784476</v>
      </c>
    </row>
    <row r="22" customFormat="false" ht="12.75" hidden="false" customHeight="false" outlineLevel="0" collapsed="false">
      <c r="A22" s="5" t="n">
        <v>12</v>
      </c>
      <c r="B22" s="5" t="n">
        <v>1208</v>
      </c>
      <c r="C22" s="5" t="n">
        <v>1281</v>
      </c>
      <c r="D22" s="5" t="n">
        <v>1061</v>
      </c>
      <c r="E22" s="5" t="n">
        <v>943</v>
      </c>
      <c r="F22" s="5"/>
      <c r="G22" s="5" t="n">
        <v>12</v>
      </c>
      <c r="H22" s="7" t="n">
        <f aca="false">B22/B$65</f>
        <v>0.0461826662078985</v>
      </c>
      <c r="I22" s="7" t="n">
        <f aca="false">C22/C$65</f>
        <v>0.0453981642272389</v>
      </c>
      <c r="J22" s="7" t="n">
        <f aca="false">D22/D$65</f>
        <v>0.039523188675731</v>
      </c>
      <c r="K22" s="7" t="n">
        <f aca="false">E22/E$65</f>
        <v>0.0305623075676552</v>
      </c>
      <c r="L22" s="5"/>
      <c r="M22" s="5" t="n">
        <v>12</v>
      </c>
      <c r="N22" s="7" t="n">
        <f aca="false">N21+H22</f>
        <v>0.850632717819322</v>
      </c>
      <c r="O22" s="7" t="n">
        <f aca="false">O21+I22</f>
        <v>0.896976999681043</v>
      </c>
      <c r="P22" s="7" t="n">
        <f aca="false">P21+J22</f>
        <v>0.907208046191097</v>
      </c>
      <c r="Q22" s="7" t="n">
        <f aca="false">Q21+K22</f>
        <v>0.932004537352131</v>
      </c>
    </row>
    <row r="23" customFormat="false" ht="12.75" hidden="false" customHeight="false" outlineLevel="0" collapsed="false">
      <c r="A23" s="5" t="n">
        <v>13</v>
      </c>
      <c r="B23" s="5" t="n">
        <v>501</v>
      </c>
      <c r="C23" s="5" t="n">
        <v>407</v>
      </c>
      <c r="D23" s="5" t="n">
        <v>367</v>
      </c>
      <c r="E23" s="5" t="n">
        <v>347</v>
      </c>
      <c r="F23" s="5"/>
      <c r="G23" s="5" t="n">
        <v>13</v>
      </c>
      <c r="H23" s="7" t="n">
        <f aca="false">B23/B$65</f>
        <v>0.0191535726574148</v>
      </c>
      <c r="I23" s="7" t="n">
        <f aca="false">C23/C$65</f>
        <v>0.0144239288372258</v>
      </c>
      <c r="J23" s="7" t="n">
        <f aca="false">D23/D$65</f>
        <v>0.0136710746880238</v>
      </c>
      <c r="K23" s="7" t="n">
        <f aca="false">E23/E$65</f>
        <v>0.0112461513531032</v>
      </c>
      <c r="L23" s="5"/>
      <c r="M23" s="5" t="n">
        <v>13</v>
      </c>
      <c r="N23" s="7" t="n">
        <f aca="false">N22+H23</f>
        <v>0.869786290476737</v>
      </c>
      <c r="O23" s="7" t="n">
        <f aca="false">O22+I23</f>
        <v>0.911400928518269</v>
      </c>
      <c r="P23" s="7" t="n">
        <f aca="false">P22+J23</f>
        <v>0.920879120879121</v>
      </c>
      <c r="Q23" s="7" t="n">
        <f aca="false">Q22+K23</f>
        <v>0.943250688705234</v>
      </c>
    </row>
    <row r="24" customFormat="false" ht="12.75" hidden="false" customHeight="false" outlineLevel="0" collapsed="false">
      <c r="A24" s="5" t="n">
        <v>14</v>
      </c>
      <c r="B24" s="5" t="n">
        <v>793</v>
      </c>
      <c r="C24" s="5" t="n">
        <v>686</v>
      </c>
      <c r="D24" s="5" t="n">
        <v>623</v>
      </c>
      <c r="E24" s="5" t="n">
        <v>545</v>
      </c>
      <c r="F24" s="5"/>
      <c r="G24" s="5" t="n">
        <v>14</v>
      </c>
      <c r="H24" s="7" t="n">
        <f aca="false">B24/B$65</f>
        <v>0.0303169323699201</v>
      </c>
      <c r="I24" s="7" t="n">
        <f aca="false">C24/C$65</f>
        <v>0.024311585214587</v>
      </c>
      <c r="J24" s="7" t="n">
        <f aca="false">D24/D$65</f>
        <v>0.0232073011734029</v>
      </c>
      <c r="K24" s="7" t="n">
        <f aca="false">E24/E$65</f>
        <v>0.0176632636525685</v>
      </c>
      <c r="L24" s="5"/>
      <c r="M24" s="5" t="n">
        <v>14</v>
      </c>
      <c r="N24" s="7" t="n">
        <f aca="false">N23+H24</f>
        <v>0.900103222846657</v>
      </c>
      <c r="O24" s="7" t="n">
        <f aca="false">O23+I24</f>
        <v>0.935712513732856</v>
      </c>
      <c r="P24" s="7" t="n">
        <f aca="false">P23+J24</f>
        <v>0.944086422052524</v>
      </c>
      <c r="Q24" s="7" t="n">
        <f aca="false">Q23+K24</f>
        <v>0.960913952357803</v>
      </c>
    </row>
    <row r="25" customFormat="false" ht="12.75" hidden="false" customHeight="false" outlineLevel="0" collapsed="false">
      <c r="A25" s="5" t="n">
        <v>15</v>
      </c>
      <c r="B25" s="5" t="n">
        <v>366</v>
      </c>
      <c r="C25" s="5" t="n">
        <v>260</v>
      </c>
      <c r="D25" s="5" t="n">
        <v>242</v>
      </c>
      <c r="E25" s="5" t="n">
        <v>234</v>
      </c>
      <c r="F25" s="5"/>
      <c r="G25" s="5" t="n">
        <v>15</v>
      </c>
      <c r="H25" s="7" t="n">
        <f aca="false">B25/B$65</f>
        <v>0.0139924303245785</v>
      </c>
      <c r="I25" s="7" t="n">
        <f aca="false">C25/C$65</f>
        <v>0.00921430343410001</v>
      </c>
      <c r="J25" s="7" t="n">
        <f aca="false">D25/D$65</f>
        <v>0.00901471409945986</v>
      </c>
      <c r="K25" s="7" t="n">
        <f aca="false">E25/E$65</f>
        <v>0.0075838599902771</v>
      </c>
      <c r="L25" s="5"/>
      <c r="M25" s="5" t="n">
        <v>15</v>
      </c>
      <c r="N25" s="7" t="n">
        <f aca="false">N24+H25</f>
        <v>0.914095653171235</v>
      </c>
      <c r="O25" s="7" t="n">
        <f aca="false">O24+I25</f>
        <v>0.944926817166956</v>
      </c>
      <c r="P25" s="7" t="n">
        <f aca="false">P24+J25</f>
        <v>0.953101136151984</v>
      </c>
      <c r="Q25" s="7" t="n">
        <f aca="false">Q24+K25</f>
        <v>0.96849781234808</v>
      </c>
    </row>
    <row r="26" customFormat="false" ht="12.75" hidden="false" customHeight="false" outlineLevel="0" collapsed="false">
      <c r="A26" s="5" t="n">
        <v>16</v>
      </c>
      <c r="B26" s="5" t="n">
        <v>488</v>
      </c>
      <c r="C26" s="5" t="n">
        <v>437</v>
      </c>
      <c r="D26" s="5" t="n">
        <v>346</v>
      </c>
      <c r="E26" s="5" t="n">
        <v>290</v>
      </c>
      <c r="F26" s="5"/>
      <c r="G26" s="5" t="n">
        <v>16</v>
      </c>
      <c r="H26" s="7" t="n">
        <f aca="false">B26/B$65</f>
        <v>0.0186565737661047</v>
      </c>
      <c r="I26" s="7" t="n">
        <f aca="false">C26/C$65</f>
        <v>0.0154871176950066</v>
      </c>
      <c r="J26" s="7" t="n">
        <f aca="false">D26/D$65</f>
        <v>0.0128888061091451</v>
      </c>
      <c r="K26" s="7" t="n">
        <f aca="false">E26/E$65</f>
        <v>0.00939880084265111</v>
      </c>
      <c r="L26" s="5"/>
      <c r="M26" s="5" t="n">
        <v>16</v>
      </c>
      <c r="N26" s="7" t="n">
        <f aca="false">N25+H26</f>
        <v>0.93275222693734</v>
      </c>
      <c r="O26" s="7" t="n">
        <f aca="false">O25+I26</f>
        <v>0.960413934861963</v>
      </c>
      <c r="P26" s="7" t="n">
        <f aca="false">P25+J26</f>
        <v>0.965989942261129</v>
      </c>
      <c r="Q26" s="7" t="n">
        <f aca="false">Q25+K26</f>
        <v>0.977896613190731</v>
      </c>
    </row>
    <row r="27" customFormat="false" ht="12.75" hidden="false" customHeight="false" outlineLevel="0" collapsed="false">
      <c r="A27" s="5" t="n">
        <v>17</v>
      </c>
      <c r="B27" s="5" t="n">
        <v>271</v>
      </c>
      <c r="C27" s="5" t="n">
        <v>171</v>
      </c>
      <c r="D27" s="5" t="n">
        <v>146</v>
      </c>
      <c r="E27" s="5" t="n">
        <v>127</v>
      </c>
      <c r="F27" s="5"/>
      <c r="G27" s="5" t="n">
        <v>17</v>
      </c>
      <c r="H27" s="7" t="n">
        <f aca="false">B27/B$65</f>
        <v>0.0103605153496196</v>
      </c>
      <c r="I27" s="7" t="n">
        <f aca="false">C27/C$65</f>
        <v>0.00606017648935039</v>
      </c>
      <c r="J27" s="7" t="n">
        <f aca="false">D27/D$65</f>
        <v>0.00543862916744273</v>
      </c>
      <c r="K27" s="7" t="n">
        <f aca="false">E27/E$65</f>
        <v>0.00411602657591962</v>
      </c>
      <c r="L27" s="5"/>
      <c r="M27" s="5" t="n">
        <v>17</v>
      </c>
      <c r="N27" s="7" t="n">
        <f aca="false">N26+H27</f>
        <v>0.943112742286959</v>
      </c>
      <c r="O27" s="7" t="n">
        <f aca="false">O26+I27</f>
        <v>0.966474111351313</v>
      </c>
      <c r="P27" s="7" t="n">
        <f aca="false">P26+J27</f>
        <v>0.971428571428571</v>
      </c>
      <c r="Q27" s="7" t="n">
        <f aca="false">Q26+K27</f>
        <v>0.98201263976665</v>
      </c>
    </row>
    <row r="28" customFormat="false" ht="12.75" hidden="false" customHeight="false" outlineLevel="0" collapsed="false">
      <c r="A28" s="5" t="n">
        <v>18</v>
      </c>
      <c r="B28" s="5" t="n">
        <v>334</v>
      </c>
      <c r="C28" s="5" t="n">
        <v>269</v>
      </c>
      <c r="D28" s="5" t="n">
        <v>188</v>
      </c>
      <c r="E28" s="5" t="n">
        <v>142</v>
      </c>
      <c r="F28" s="5"/>
      <c r="G28" s="5" t="n">
        <v>18</v>
      </c>
      <c r="H28" s="7" t="n">
        <f aca="false">B28/B$65</f>
        <v>0.0127690484382766</v>
      </c>
      <c r="I28" s="7" t="n">
        <f aca="false">C28/C$65</f>
        <v>0.00953326009143424</v>
      </c>
      <c r="J28" s="7" t="n">
        <f aca="false">D28/D$65</f>
        <v>0.00700316632520022</v>
      </c>
      <c r="K28" s="7" t="n">
        <f aca="false">E28/E$65</f>
        <v>0.00460217144709123</v>
      </c>
      <c r="L28" s="5"/>
      <c r="M28" s="5" t="n">
        <v>18</v>
      </c>
      <c r="N28" s="7" t="n">
        <f aca="false">N27+H28</f>
        <v>0.955881790725236</v>
      </c>
      <c r="O28" s="7" t="n">
        <f aca="false">O27+I28</f>
        <v>0.976007371442747</v>
      </c>
      <c r="P28" s="7" t="n">
        <f aca="false">P27+J28</f>
        <v>0.978431737753772</v>
      </c>
      <c r="Q28" s="7" t="n">
        <f aca="false">Q27+K28</f>
        <v>0.986614811213742</v>
      </c>
    </row>
    <row r="29" customFormat="false" ht="12.75" hidden="false" customHeight="false" outlineLevel="0" collapsed="false">
      <c r="A29" s="5" t="n">
        <v>19</v>
      </c>
      <c r="B29" s="5" t="n">
        <v>180</v>
      </c>
      <c r="C29" s="5" t="n">
        <v>111</v>
      </c>
      <c r="D29" s="5" t="n">
        <v>97</v>
      </c>
      <c r="E29" s="5" t="n">
        <v>88</v>
      </c>
      <c r="F29" s="5"/>
      <c r="G29" s="5" t="n">
        <v>19</v>
      </c>
      <c r="H29" s="7" t="n">
        <f aca="false">B29/B$65</f>
        <v>0.00688152311044845</v>
      </c>
      <c r="I29" s="7" t="n">
        <f aca="false">C29/C$65</f>
        <v>0.00393379877378885</v>
      </c>
      <c r="J29" s="7" t="n">
        <f aca="false">D29/D$65</f>
        <v>0.00361333581672565</v>
      </c>
      <c r="K29" s="7" t="n">
        <f aca="false">E29/E$65</f>
        <v>0.00285204991087344</v>
      </c>
      <c r="L29" s="5"/>
      <c r="M29" s="5" t="n">
        <v>19</v>
      </c>
      <c r="N29" s="7" t="n">
        <f aca="false">N28+H29</f>
        <v>0.962763313835684</v>
      </c>
      <c r="O29" s="7" t="n">
        <f aca="false">O28+I29</f>
        <v>0.979941170216536</v>
      </c>
      <c r="P29" s="7" t="n">
        <f aca="false">P28+J29</f>
        <v>0.982045073570497</v>
      </c>
      <c r="Q29" s="7" t="n">
        <f aca="false">Q28+K29</f>
        <v>0.989466861124615</v>
      </c>
    </row>
    <row r="30" customFormat="false" ht="12.75" hidden="false" customHeight="false" outlineLevel="0" collapsed="false">
      <c r="A30" s="5" t="n">
        <v>20</v>
      </c>
      <c r="B30" s="5" t="n">
        <v>196</v>
      </c>
      <c r="C30" s="5" t="n">
        <v>147</v>
      </c>
      <c r="D30" s="5" t="n">
        <v>126</v>
      </c>
      <c r="E30" s="5" t="n">
        <v>74</v>
      </c>
      <c r="F30" s="5"/>
      <c r="G30" s="5" t="n">
        <v>20</v>
      </c>
      <c r="H30" s="7" t="n">
        <f aca="false">B30/B$65</f>
        <v>0.00749321405359942</v>
      </c>
      <c r="I30" s="7" t="n">
        <f aca="false">C30/C$65</f>
        <v>0.00520962540312578</v>
      </c>
      <c r="J30" s="7" t="n">
        <f aca="false">D30/D$65</f>
        <v>0.00469361147327249</v>
      </c>
      <c r="K30" s="7" t="n">
        <f aca="false">E30/E$65</f>
        <v>0.00239831469777994</v>
      </c>
      <c r="L30" s="5"/>
      <c r="M30" s="5" t="n">
        <v>20</v>
      </c>
      <c r="N30" s="7" t="n">
        <f aca="false">N29+H30</f>
        <v>0.970256527889284</v>
      </c>
      <c r="O30" s="7" t="n">
        <f aca="false">O29+I30</f>
        <v>0.985150795619662</v>
      </c>
      <c r="P30" s="7" t="n">
        <f aca="false">P29+J30</f>
        <v>0.98673868504377</v>
      </c>
      <c r="Q30" s="7" t="n">
        <f aca="false">Q29+K30</f>
        <v>0.991865175822395</v>
      </c>
    </row>
    <row r="31" customFormat="false" ht="12.75" hidden="false" customHeight="false" outlineLevel="0" collapsed="false">
      <c r="A31" s="5" t="n">
        <v>21</v>
      </c>
      <c r="B31" s="5" t="n">
        <v>111</v>
      </c>
      <c r="C31" s="5" t="n">
        <v>68</v>
      </c>
      <c r="D31" s="5" t="n">
        <v>59</v>
      </c>
      <c r="E31" s="5" t="n">
        <v>54</v>
      </c>
      <c r="F31" s="5"/>
      <c r="G31" s="5" t="n">
        <v>21</v>
      </c>
      <c r="H31" s="7" t="n">
        <f aca="false">B31/B$65</f>
        <v>0.00424360591810988</v>
      </c>
      <c r="I31" s="7" t="n">
        <f aca="false">C31/C$65</f>
        <v>0.00240989474430308</v>
      </c>
      <c r="J31" s="7" t="n">
        <f aca="false">D31/D$65</f>
        <v>0.0021978021978022</v>
      </c>
      <c r="K31" s="7" t="n">
        <f aca="false">E31/E$65</f>
        <v>0.00175012153621779</v>
      </c>
      <c r="L31" s="5"/>
      <c r="M31" s="5" t="n">
        <v>21</v>
      </c>
      <c r="N31" s="7" t="n">
        <f aca="false">N30+H31</f>
        <v>0.974500133807394</v>
      </c>
      <c r="O31" s="7" t="n">
        <f aca="false">O30+I31</f>
        <v>0.987560690363965</v>
      </c>
      <c r="P31" s="7" t="n">
        <f aca="false">P30+J31</f>
        <v>0.988936487241572</v>
      </c>
      <c r="Q31" s="7" t="n">
        <f aca="false">Q30+K31</f>
        <v>0.993615297358613</v>
      </c>
    </row>
    <row r="32" customFormat="false" ht="12.75" hidden="false" customHeight="false" outlineLevel="0" collapsed="false">
      <c r="A32" s="5" t="n">
        <v>22</v>
      </c>
      <c r="B32" s="5" t="n">
        <v>157</v>
      </c>
      <c r="C32" s="5" t="n">
        <v>87</v>
      </c>
      <c r="D32" s="5" t="n">
        <v>59</v>
      </c>
      <c r="E32" s="5" t="n">
        <v>54</v>
      </c>
      <c r="F32" s="5"/>
      <c r="G32" s="5" t="n">
        <v>22</v>
      </c>
      <c r="H32" s="7" t="n">
        <f aca="false">B32/B$65</f>
        <v>0.00600221737966892</v>
      </c>
      <c r="I32" s="7" t="n">
        <f aca="false">C32/C$65</f>
        <v>0.00308324768756423</v>
      </c>
      <c r="J32" s="7" t="n">
        <f aca="false">D32/D$65</f>
        <v>0.0021978021978022</v>
      </c>
      <c r="K32" s="7" t="n">
        <f aca="false">E32/E$65</f>
        <v>0.00175012153621779</v>
      </c>
      <c r="L32" s="5"/>
      <c r="M32" s="5" t="n">
        <v>22</v>
      </c>
      <c r="N32" s="7" t="n">
        <f aca="false">N31+H32</f>
        <v>0.980502351187062</v>
      </c>
      <c r="O32" s="7" t="n">
        <f aca="false">O31+I32</f>
        <v>0.990643938051529</v>
      </c>
      <c r="P32" s="7" t="n">
        <f aca="false">P31+J32</f>
        <v>0.991134289439374</v>
      </c>
      <c r="Q32" s="7" t="n">
        <f aca="false">Q31+K32</f>
        <v>0.99536541889483</v>
      </c>
    </row>
    <row r="33" customFormat="false" ht="12.75" hidden="false" customHeight="false" outlineLevel="0" collapsed="false">
      <c r="A33" s="5" t="n">
        <v>23</v>
      </c>
      <c r="B33" s="5" t="n">
        <v>92</v>
      </c>
      <c r="C33" s="5" t="n">
        <v>50</v>
      </c>
      <c r="D33" s="5" t="n">
        <v>52</v>
      </c>
      <c r="E33" s="5" t="n">
        <v>29</v>
      </c>
      <c r="F33" s="5"/>
      <c r="G33" s="5" t="n">
        <v>23</v>
      </c>
      <c r="H33" s="7" t="n">
        <f aca="false">B33/B$65</f>
        <v>0.00351722292311809</v>
      </c>
      <c r="I33" s="7" t="n">
        <f aca="false">C33/C$65</f>
        <v>0.00177198142963462</v>
      </c>
      <c r="J33" s="7" t="n">
        <f aca="false">D33/D$65</f>
        <v>0.00193704600484262</v>
      </c>
      <c r="K33" s="7" t="n">
        <f aca="false">E33/E$65</f>
        <v>0.000939880084265111</v>
      </c>
      <c r="L33" s="5"/>
      <c r="M33" s="5" t="n">
        <v>23</v>
      </c>
      <c r="N33" s="7" t="n">
        <f aca="false">N32+H33</f>
        <v>0.984019574110181</v>
      </c>
      <c r="O33" s="7" t="n">
        <f aca="false">O32+I33</f>
        <v>0.992415919481164</v>
      </c>
      <c r="P33" s="7" t="n">
        <f aca="false">P32+J33</f>
        <v>0.993071335444217</v>
      </c>
      <c r="Q33" s="7" t="n">
        <f aca="false">Q32+K33</f>
        <v>0.996305298979096</v>
      </c>
    </row>
    <row r="34" customFormat="false" ht="12.75" hidden="false" customHeight="false" outlineLevel="0" collapsed="false">
      <c r="A34" s="5" t="n">
        <v>24</v>
      </c>
      <c r="B34" s="5" t="n">
        <v>88</v>
      </c>
      <c r="C34" s="5" t="n">
        <v>44</v>
      </c>
      <c r="D34" s="5" t="n">
        <v>51</v>
      </c>
      <c r="E34" s="5" t="n">
        <v>28</v>
      </c>
      <c r="F34" s="5"/>
      <c r="G34" s="5" t="n">
        <v>24</v>
      </c>
      <c r="H34" s="7" t="n">
        <f aca="false">B34/B$65</f>
        <v>0.00336430018733035</v>
      </c>
      <c r="I34" s="7" t="n">
        <f aca="false">C34/C$65</f>
        <v>0.00155934365807846</v>
      </c>
      <c r="J34" s="7" t="n">
        <f aca="false">D34/D$65</f>
        <v>0.0018997951201341</v>
      </c>
      <c r="K34" s="7" t="n">
        <f aca="false">E34/E$65</f>
        <v>0.000907470426187004</v>
      </c>
      <c r="L34" s="5"/>
      <c r="M34" s="5" t="n">
        <v>24</v>
      </c>
      <c r="N34" s="7" t="n">
        <f aca="false">N33+H34</f>
        <v>0.987383874297511</v>
      </c>
      <c r="O34" s="7" t="n">
        <f aca="false">O33+I34</f>
        <v>0.993975263139242</v>
      </c>
      <c r="P34" s="7" t="n">
        <f aca="false">P33+J34</f>
        <v>0.994971130564351</v>
      </c>
      <c r="Q34" s="7" t="n">
        <f aca="false">Q33+K34</f>
        <v>0.997212769405283</v>
      </c>
    </row>
    <row r="35" customFormat="false" ht="12.75" hidden="false" customHeight="false" outlineLevel="0" collapsed="false">
      <c r="A35" s="5" t="n">
        <v>25</v>
      </c>
      <c r="B35" s="5" t="n">
        <v>61</v>
      </c>
      <c r="C35" s="5" t="n">
        <v>38</v>
      </c>
      <c r="D35" s="5" t="n">
        <v>21</v>
      </c>
      <c r="E35" s="5" t="n">
        <v>15</v>
      </c>
      <c r="F35" s="5"/>
      <c r="G35" s="5" t="n">
        <v>25</v>
      </c>
      <c r="H35" s="7" t="n">
        <f aca="false">B35/B$65</f>
        <v>0.00233207172076308</v>
      </c>
      <c r="I35" s="7" t="n">
        <f aca="false">C35/C$65</f>
        <v>0.00134670588652231</v>
      </c>
      <c r="J35" s="7" t="n">
        <f aca="false">D35/D$65</f>
        <v>0.000782268578878748</v>
      </c>
      <c r="K35" s="7" t="n">
        <f aca="false">E35/E$65</f>
        <v>0.000486144871171609</v>
      </c>
      <c r="L35" s="5"/>
      <c r="M35" s="5" t="n">
        <v>25</v>
      </c>
      <c r="N35" s="7" t="n">
        <f aca="false">N34+H35</f>
        <v>0.989715946018274</v>
      </c>
      <c r="O35" s="7" t="n">
        <f aca="false">O34+I35</f>
        <v>0.995321969025765</v>
      </c>
      <c r="P35" s="7" t="n">
        <f aca="false">P34+J35</f>
        <v>0.99575339914323</v>
      </c>
      <c r="Q35" s="7" t="n">
        <f aca="false">Q34+K35</f>
        <v>0.997698914276454</v>
      </c>
    </row>
    <row r="36" customFormat="false" ht="12.75" hidden="false" customHeight="false" outlineLevel="0" collapsed="false">
      <c r="A36" s="5" t="n">
        <v>26</v>
      </c>
      <c r="B36" s="5" t="n">
        <v>39</v>
      </c>
      <c r="C36" s="5" t="n">
        <v>25</v>
      </c>
      <c r="D36" s="5" t="n">
        <v>25</v>
      </c>
      <c r="E36" s="5" t="n">
        <v>21</v>
      </c>
      <c r="F36" s="5"/>
      <c r="G36" s="5" t="n">
        <v>26</v>
      </c>
      <c r="H36" s="7" t="n">
        <f aca="false">B36/B$65</f>
        <v>0.0014909966739305</v>
      </c>
      <c r="I36" s="7" t="n">
        <f aca="false">C36/C$65</f>
        <v>0.000885990714817309</v>
      </c>
      <c r="J36" s="7" t="n">
        <f aca="false">D36/D$65</f>
        <v>0.000931272117712796</v>
      </c>
      <c r="K36" s="7" t="n">
        <f aca="false">E36/E$65</f>
        <v>0.000680602819640253</v>
      </c>
      <c r="L36" s="5"/>
      <c r="M36" s="5" t="n">
        <v>26</v>
      </c>
      <c r="N36" s="7" t="n">
        <f aca="false">N35+H36</f>
        <v>0.991206942692205</v>
      </c>
      <c r="O36" s="7" t="n">
        <f aca="false">O35+I36</f>
        <v>0.996207959740582</v>
      </c>
      <c r="P36" s="7" t="n">
        <f aca="false">P35+J36</f>
        <v>0.996684671260942</v>
      </c>
      <c r="Q36" s="7" t="n">
        <f aca="false">Q35+K36</f>
        <v>0.998379517096094</v>
      </c>
    </row>
    <row r="37" customFormat="false" ht="12.75" hidden="false" customHeight="false" outlineLevel="0" collapsed="false">
      <c r="A37" s="5" t="n">
        <v>27</v>
      </c>
      <c r="B37" s="5" t="n">
        <v>48</v>
      </c>
      <c r="C37" s="5" t="n">
        <v>19</v>
      </c>
      <c r="D37" s="5" t="n">
        <v>19</v>
      </c>
      <c r="E37" s="5" t="n">
        <v>10</v>
      </c>
      <c r="F37" s="5"/>
      <c r="G37" s="5" t="n">
        <v>27</v>
      </c>
      <c r="H37" s="7" t="n">
        <f aca="false">B37/B$65</f>
        <v>0.00183507282945292</v>
      </c>
      <c r="I37" s="7" t="n">
        <f aca="false">C37/C$65</f>
        <v>0.000673352943261155</v>
      </c>
      <c r="J37" s="7" t="n">
        <f aca="false">D37/D$65</f>
        <v>0.000707766809461725</v>
      </c>
      <c r="K37" s="7" t="n">
        <f aca="false">E37/E$65</f>
        <v>0.000324096580781073</v>
      </c>
      <c r="L37" s="5"/>
      <c r="M37" s="5" t="n">
        <v>27</v>
      </c>
      <c r="N37" s="7" t="n">
        <f aca="false">N36+H37</f>
        <v>0.993042015521657</v>
      </c>
      <c r="O37" s="7" t="n">
        <f aca="false">O36+I37</f>
        <v>0.996881312683843</v>
      </c>
      <c r="P37" s="7" t="n">
        <f aca="false">P36+J37</f>
        <v>0.997392438070404</v>
      </c>
      <c r="Q37" s="7" t="n">
        <f aca="false">Q36+K37</f>
        <v>0.998703613676875</v>
      </c>
    </row>
    <row r="38" customFormat="false" ht="12.75" hidden="false" customHeight="false" outlineLevel="0" collapsed="false">
      <c r="A38" s="5" t="n">
        <v>28</v>
      </c>
      <c r="B38" s="5" t="n">
        <v>32</v>
      </c>
      <c r="C38" s="5" t="n">
        <v>24</v>
      </c>
      <c r="D38" s="5" t="n">
        <v>16</v>
      </c>
      <c r="E38" s="5" t="n">
        <v>13</v>
      </c>
      <c r="F38" s="5"/>
      <c r="G38" s="5" t="n">
        <v>28</v>
      </c>
      <c r="H38" s="7" t="n">
        <f aca="false">B38/B$65</f>
        <v>0.00122338188630195</v>
      </c>
      <c r="I38" s="7" t="n">
        <f aca="false">C38/C$65</f>
        <v>0.000850551086224616</v>
      </c>
      <c r="J38" s="7" t="n">
        <f aca="false">D38/D$65</f>
        <v>0.000596014155336189</v>
      </c>
      <c r="K38" s="7" t="n">
        <f aca="false">E38/E$65</f>
        <v>0.000421325555015395</v>
      </c>
      <c r="L38" s="5"/>
      <c r="M38" s="5" t="n">
        <v>28</v>
      </c>
      <c r="N38" s="7" t="n">
        <f aca="false">N37+H38</f>
        <v>0.994265397407959</v>
      </c>
      <c r="O38" s="7" t="n">
        <f aca="false">O37+I38</f>
        <v>0.997731863770068</v>
      </c>
      <c r="P38" s="7" t="n">
        <f aca="false">P37+J38</f>
        <v>0.99798845222574</v>
      </c>
      <c r="Q38" s="7" t="n">
        <f aca="false">Q37+K38</f>
        <v>0.999124939231891</v>
      </c>
    </row>
    <row r="39" customFormat="false" ht="12.75" hidden="false" customHeight="false" outlineLevel="0" collapsed="false">
      <c r="A39" s="5" t="n">
        <v>29</v>
      </c>
      <c r="B39" s="5" t="n">
        <v>27</v>
      </c>
      <c r="C39" s="5" t="n">
        <v>13</v>
      </c>
      <c r="D39" s="5" t="n">
        <v>11</v>
      </c>
      <c r="E39" s="5" t="n">
        <v>5</v>
      </c>
      <c r="F39" s="5"/>
      <c r="G39" s="5" t="n">
        <v>29</v>
      </c>
      <c r="H39" s="7" t="n">
        <f aca="false">B39/B$65</f>
        <v>0.00103222846656727</v>
      </c>
      <c r="I39" s="7" t="n">
        <f aca="false">C39/C$65</f>
        <v>0.000460715171705001</v>
      </c>
      <c r="J39" s="7" t="n">
        <f aca="false">D39/D$65</f>
        <v>0.00040975973179363</v>
      </c>
      <c r="K39" s="7" t="n">
        <f aca="false">E39/E$65</f>
        <v>0.000162048290390536</v>
      </c>
      <c r="L39" s="5"/>
      <c r="M39" s="5" t="n">
        <v>29</v>
      </c>
      <c r="N39" s="7" t="n">
        <f aca="false">N38+H39</f>
        <v>0.995297625874527</v>
      </c>
      <c r="O39" s="7" t="n">
        <f aca="false">O38+I39</f>
        <v>0.998192578941773</v>
      </c>
      <c r="P39" s="7" t="n">
        <f aca="false">P38+J39</f>
        <v>0.998398211957534</v>
      </c>
      <c r="Q39" s="7" t="n">
        <f aca="false">Q38+K39</f>
        <v>0.999286987522281</v>
      </c>
    </row>
    <row r="40" customFormat="false" ht="12.75" hidden="false" customHeight="false" outlineLevel="0" collapsed="false">
      <c r="A40" s="5" t="n">
        <v>30</v>
      </c>
      <c r="B40" s="5" t="n">
        <v>29</v>
      </c>
      <c r="C40" s="5" t="n">
        <v>8</v>
      </c>
      <c r="D40" s="5" t="n">
        <v>11</v>
      </c>
      <c r="E40" s="5" t="n">
        <v>7</v>
      </c>
      <c r="F40" s="5"/>
      <c r="G40" s="5" t="n">
        <v>30</v>
      </c>
      <c r="H40" s="7" t="n">
        <f aca="false">B40/B$65</f>
        <v>0.00110868983446114</v>
      </c>
      <c r="I40" s="7" t="n">
        <f aca="false">C40/C$65</f>
        <v>0.000283517028741539</v>
      </c>
      <c r="J40" s="7" t="n">
        <f aca="false">D40/D$65</f>
        <v>0.00040975973179363</v>
      </c>
      <c r="K40" s="7" t="n">
        <f aca="false">E40/E$65</f>
        <v>0.000226867606546751</v>
      </c>
      <c r="L40" s="5"/>
      <c r="M40" s="5" t="n">
        <v>30</v>
      </c>
      <c r="N40" s="7" t="n">
        <f aca="false">N39+H40</f>
        <v>0.996406315708988</v>
      </c>
      <c r="O40" s="7" t="n">
        <f aca="false">O39+I40</f>
        <v>0.998476095970514</v>
      </c>
      <c r="P40" s="7" t="n">
        <f aca="false">P39+J40</f>
        <v>0.998807971689327</v>
      </c>
      <c r="Q40" s="7" t="n">
        <f aca="false">Q39+K40</f>
        <v>0.999513855128828</v>
      </c>
    </row>
    <row r="41" customFormat="false" ht="12.75" hidden="false" customHeight="false" outlineLevel="0" collapsed="false">
      <c r="A41" s="5" t="n">
        <v>31</v>
      </c>
      <c r="B41" s="5" t="n">
        <v>18</v>
      </c>
      <c r="C41" s="5" t="n">
        <v>6</v>
      </c>
      <c r="D41" s="5" t="n">
        <v>7</v>
      </c>
      <c r="E41" s="5" t="n">
        <v>2</v>
      </c>
      <c r="F41" s="5"/>
      <c r="G41" s="5" t="n">
        <v>31</v>
      </c>
      <c r="H41" s="7" t="n">
        <f aca="false">B41/B$65</f>
        <v>0.000688152311044845</v>
      </c>
      <c r="I41" s="7" t="n">
        <f aca="false">C41/C$65</f>
        <v>0.000212637771556154</v>
      </c>
      <c r="J41" s="7" t="n">
        <f aca="false">D41/D$65</f>
        <v>0.000260756192959583</v>
      </c>
      <c r="K41" s="7" t="n">
        <f aca="false">E41/E$65</f>
        <v>6.48193161562145E-005</v>
      </c>
      <c r="L41" s="5"/>
      <c r="M41" s="5" t="n">
        <v>31</v>
      </c>
      <c r="N41" s="7" t="n">
        <f aca="false">N40+H41</f>
        <v>0.997094468020033</v>
      </c>
      <c r="O41" s="7" t="n">
        <f aca="false">O40+I41</f>
        <v>0.99868873374207</v>
      </c>
      <c r="P41" s="7" t="n">
        <f aca="false">P40+J41</f>
        <v>0.999068727882287</v>
      </c>
      <c r="Q41" s="7" t="n">
        <f aca="false">Q40+K41</f>
        <v>0.999578674444985</v>
      </c>
    </row>
    <row r="42" customFormat="false" ht="12.75" hidden="false" customHeight="false" outlineLevel="0" collapsed="false">
      <c r="A42" s="5" t="n">
        <v>32</v>
      </c>
      <c r="B42" s="5" t="n">
        <v>15</v>
      </c>
      <c r="C42" s="5" t="n">
        <v>7</v>
      </c>
      <c r="D42" s="5" t="n">
        <v>5</v>
      </c>
      <c r="E42" s="5" t="n">
        <v>2</v>
      </c>
      <c r="F42" s="5"/>
      <c r="G42" s="5" t="n">
        <v>32</v>
      </c>
      <c r="H42" s="7" t="n">
        <f aca="false">B42/B$65</f>
        <v>0.000573460259204037</v>
      </c>
      <c r="I42" s="7" t="n">
        <f aca="false">C42/C$65</f>
        <v>0.000248077400148846</v>
      </c>
      <c r="J42" s="7" t="n">
        <f aca="false">D42/D$65</f>
        <v>0.000186254423542559</v>
      </c>
      <c r="K42" s="7" t="n">
        <f aca="false">E42/E$65</f>
        <v>6.48193161562145E-005</v>
      </c>
      <c r="L42" s="5"/>
      <c r="M42" s="5" t="n">
        <v>32</v>
      </c>
      <c r="N42" s="7" t="n">
        <f aca="false">N41+H42</f>
        <v>0.997667928279237</v>
      </c>
      <c r="O42" s="7" t="n">
        <f aca="false">O41+I42</f>
        <v>0.998936811142219</v>
      </c>
      <c r="P42" s="7" t="n">
        <f aca="false">P41+J42</f>
        <v>0.99925498230583</v>
      </c>
      <c r="Q42" s="7" t="n">
        <f aca="false">Q41+K42</f>
        <v>0.999643493761141</v>
      </c>
    </row>
    <row r="43" customFormat="false" ht="12.75" hidden="false" customHeight="false" outlineLevel="0" collapsed="false">
      <c r="A43" s="5" t="n">
        <v>33</v>
      </c>
      <c r="B43" s="5" t="n">
        <v>9</v>
      </c>
      <c r="C43" s="5" t="n">
        <v>2</v>
      </c>
      <c r="D43" s="5" t="n">
        <v>4</v>
      </c>
      <c r="E43" s="5" t="n">
        <v>1</v>
      </c>
      <c r="F43" s="5"/>
      <c r="G43" s="5" t="n">
        <v>33</v>
      </c>
      <c r="H43" s="7" t="n">
        <f aca="false">B43/B$65</f>
        <v>0.000344076155522422</v>
      </c>
      <c r="I43" s="7" t="n">
        <f aca="false">C43/C$65</f>
        <v>7.08792571853847E-005</v>
      </c>
      <c r="J43" s="7" t="n">
        <f aca="false">D43/D$65</f>
        <v>0.000149003538834047</v>
      </c>
      <c r="K43" s="7" t="n">
        <f aca="false">E43/E$65</f>
        <v>3.24096580781073E-005</v>
      </c>
      <c r="L43" s="5"/>
      <c r="M43" s="5" t="n">
        <v>33</v>
      </c>
      <c r="N43" s="7" t="n">
        <f aca="false">N42+H43</f>
        <v>0.998012004434759</v>
      </c>
      <c r="O43" s="7" t="n">
        <f aca="false">O42+I43</f>
        <v>0.999007690399405</v>
      </c>
      <c r="P43" s="7" t="n">
        <f aca="false">P42+J43</f>
        <v>0.999403985844664</v>
      </c>
      <c r="Q43" s="7" t="n">
        <f aca="false">Q42+K43</f>
        <v>0.999675903419219</v>
      </c>
    </row>
    <row r="44" customFormat="false" ht="12.75" hidden="false" customHeight="false" outlineLevel="0" collapsed="false">
      <c r="A44" s="5" t="n">
        <v>34</v>
      </c>
      <c r="B44" s="5" t="n">
        <v>8</v>
      </c>
      <c r="C44" s="5" t="n">
        <v>8</v>
      </c>
      <c r="D44" s="5" t="n">
        <v>3</v>
      </c>
      <c r="E44" s="5" t="n">
        <v>0</v>
      </c>
      <c r="F44" s="5"/>
      <c r="G44" s="5" t="n">
        <v>34</v>
      </c>
      <c r="H44" s="7" t="n">
        <f aca="false">B44/B$65</f>
        <v>0.000305845471575486</v>
      </c>
      <c r="I44" s="7" t="n">
        <f aca="false">C44/C$65</f>
        <v>0.000283517028741539</v>
      </c>
      <c r="J44" s="7" t="n">
        <f aca="false">D44/D$65</f>
        <v>0.000111752654125535</v>
      </c>
      <c r="K44" s="7" t="n">
        <f aca="false">E44/E$65</f>
        <v>0</v>
      </c>
      <c r="L44" s="5"/>
      <c r="M44" s="5" t="n">
        <v>34</v>
      </c>
      <c r="N44" s="7" t="n">
        <f aca="false">N43+H44</f>
        <v>0.998317849906335</v>
      </c>
      <c r="O44" s="7" t="n">
        <f aca="false">O43+I44</f>
        <v>0.999291207428146</v>
      </c>
      <c r="P44" s="7" t="n">
        <f aca="false">P43+J44</f>
        <v>0.999515738498789</v>
      </c>
      <c r="Q44" s="7" t="n">
        <f aca="false">Q43+K44</f>
        <v>0.999675903419219</v>
      </c>
    </row>
    <row r="45" customFormat="false" ht="12.75" hidden="false" customHeight="false" outlineLevel="0" collapsed="false">
      <c r="A45" s="5" t="n">
        <v>35</v>
      </c>
      <c r="B45" s="5" t="n">
        <v>5</v>
      </c>
      <c r="C45" s="5" t="n">
        <v>5</v>
      </c>
      <c r="D45" s="5" t="n">
        <v>2</v>
      </c>
      <c r="E45" s="5" t="n">
        <v>2</v>
      </c>
      <c r="F45" s="5"/>
      <c r="G45" s="5" t="n">
        <v>35</v>
      </c>
      <c r="H45" s="7" t="n">
        <f aca="false">B45/B$65</f>
        <v>0.000191153419734679</v>
      </c>
      <c r="I45" s="7" t="n">
        <f aca="false">C45/C$65</f>
        <v>0.000177198142963462</v>
      </c>
      <c r="J45" s="7" t="n">
        <f aca="false">D45/D$65</f>
        <v>7.45017694170236E-005</v>
      </c>
      <c r="K45" s="7" t="n">
        <f aca="false">E45/E$65</f>
        <v>6.48193161562145E-005</v>
      </c>
      <c r="L45" s="5"/>
      <c r="M45" s="5" t="n">
        <v>35</v>
      </c>
      <c r="N45" s="7" t="n">
        <f aca="false">N44+H45</f>
        <v>0.998509003326069</v>
      </c>
      <c r="O45" s="7" t="n">
        <f aca="false">O44+I45</f>
        <v>0.99946840557111</v>
      </c>
      <c r="P45" s="7" t="n">
        <f aca="false">P44+J45</f>
        <v>0.999590240268206</v>
      </c>
      <c r="Q45" s="7" t="n">
        <f aca="false">Q44+K45</f>
        <v>0.999740722735375</v>
      </c>
    </row>
    <row r="46" customFormat="false" ht="12.75" hidden="false" customHeight="false" outlineLevel="0" collapsed="false">
      <c r="A46" s="5" t="n">
        <v>36</v>
      </c>
      <c r="B46" s="5" t="n">
        <v>10</v>
      </c>
      <c r="C46" s="5" t="n">
        <v>3</v>
      </c>
      <c r="D46" s="5" t="n">
        <v>0</v>
      </c>
      <c r="E46" s="5" t="n">
        <v>3</v>
      </c>
      <c r="F46" s="5"/>
      <c r="G46" s="5" t="n">
        <v>36</v>
      </c>
      <c r="H46" s="7" t="n">
        <f aca="false">B46/B$65</f>
        <v>0.000382306839469358</v>
      </c>
      <c r="I46" s="7" t="n">
        <f aca="false">C46/C$65</f>
        <v>0.000106318885778077</v>
      </c>
      <c r="J46" s="7" t="n">
        <f aca="false">D46/D$65</f>
        <v>0</v>
      </c>
      <c r="K46" s="7" t="n">
        <f aca="false">E46/E$65</f>
        <v>9.72289742343218E-005</v>
      </c>
      <c r="L46" s="5"/>
      <c r="M46" s="5" t="n">
        <v>36</v>
      </c>
      <c r="N46" s="7" t="n">
        <f aca="false">N45+H46</f>
        <v>0.998891310165539</v>
      </c>
      <c r="O46" s="7" t="n">
        <f aca="false">O45+I46</f>
        <v>0.999574724456888</v>
      </c>
      <c r="P46" s="7" t="n">
        <f aca="false">P45+J46</f>
        <v>0.999590240268206</v>
      </c>
      <c r="Q46" s="7" t="n">
        <f aca="false">Q45+K46</f>
        <v>0.999837951709609</v>
      </c>
    </row>
    <row r="47" customFormat="false" ht="12.75" hidden="false" customHeight="false" outlineLevel="0" collapsed="false">
      <c r="A47" s="5" t="n">
        <v>37</v>
      </c>
      <c r="B47" s="5" t="n">
        <v>5</v>
      </c>
      <c r="C47" s="5" t="n">
        <v>0</v>
      </c>
      <c r="D47" s="5" t="n">
        <v>2</v>
      </c>
      <c r="E47" s="5" t="n">
        <v>1</v>
      </c>
      <c r="F47" s="5"/>
      <c r="G47" s="5" t="n">
        <v>37</v>
      </c>
      <c r="H47" s="7" t="n">
        <f aca="false">B47/B$65</f>
        <v>0.000191153419734679</v>
      </c>
      <c r="I47" s="7" t="n">
        <f aca="false">C47/C$65</f>
        <v>0</v>
      </c>
      <c r="J47" s="7" t="n">
        <f aca="false">D47/D$65</f>
        <v>7.45017694170236E-005</v>
      </c>
      <c r="K47" s="7" t="n">
        <f aca="false">E47/E$65</f>
        <v>3.24096580781073E-005</v>
      </c>
      <c r="L47" s="5"/>
      <c r="M47" s="5" t="n">
        <v>37</v>
      </c>
      <c r="N47" s="7" t="n">
        <f aca="false">N46+H47</f>
        <v>0.999082463585273</v>
      </c>
      <c r="O47" s="7" t="n">
        <f aca="false">O46+I47</f>
        <v>0.999574724456888</v>
      </c>
      <c r="P47" s="7" t="n">
        <f aca="false">P46+J47</f>
        <v>0.999664742037623</v>
      </c>
      <c r="Q47" s="7" t="n">
        <f aca="false">Q46+K47</f>
        <v>0.999870361367688</v>
      </c>
    </row>
    <row r="48" customFormat="false" ht="12.75" hidden="false" customHeight="false" outlineLevel="0" collapsed="false">
      <c r="A48" s="5" t="n">
        <v>38</v>
      </c>
      <c r="B48" s="5" t="n">
        <v>5</v>
      </c>
      <c r="C48" s="5" t="n">
        <v>2</v>
      </c>
      <c r="D48" s="5" t="n">
        <v>3</v>
      </c>
      <c r="E48" s="5" t="n">
        <v>0</v>
      </c>
      <c r="F48" s="5"/>
      <c r="G48" s="5" t="n">
        <v>38</v>
      </c>
      <c r="H48" s="7" t="n">
        <f aca="false">B48/B$65</f>
        <v>0.000191153419734679</v>
      </c>
      <c r="I48" s="7" t="n">
        <f aca="false">C48/C$65</f>
        <v>7.08792571853847E-005</v>
      </c>
      <c r="J48" s="7" t="n">
        <f aca="false">D48/D$65</f>
        <v>0.000111752654125535</v>
      </c>
      <c r="K48" s="7" t="n">
        <f aca="false">E48/E$65</f>
        <v>0</v>
      </c>
      <c r="L48" s="5"/>
      <c r="M48" s="5" t="n">
        <v>38</v>
      </c>
      <c r="N48" s="7" t="n">
        <f aca="false">N47+H48</f>
        <v>0.999273617005008</v>
      </c>
      <c r="O48" s="7" t="n">
        <f aca="false">O47+I48</f>
        <v>0.999645603714073</v>
      </c>
      <c r="P48" s="7" t="n">
        <f aca="false">P47+J48</f>
        <v>0.999776494691749</v>
      </c>
      <c r="Q48" s="7" t="n">
        <f aca="false">Q47+K48</f>
        <v>0.999870361367688</v>
      </c>
    </row>
    <row r="49" customFormat="false" ht="12.75" hidden="false" customHeight="false" outlineLevel="0" collapsed="false">
      <c r="A49" s="5" t="n">
        <v>39</v>
      </c>
      <c r="B49" s="5" t="n">
        <v>3</v>
      </c>
      <c r="C49" s="5" t="n">
        <v>2</v>
      </c>
      <c r="D49" s="5" t="n">
        <v>1</v>
      </c>
      <c r="E49" s="5" t="n">
        <v>1</v>
      </c>
      <c r="F49" s="5"/>
      <c r="G49" s="5" t="n">
        <v>39</v>
      </c>
      <c r="H49" s="7" t="n">
        <f aca="false">B49/B$65</f>
        <v>0.000114692051840807</v>
      </c>
      <c r="I49" s="7" t="n">
        <f aca="false">C49/C$65</f>
        <v>7.08792571853847E-005</v>
      </c>
      <c r="J49" s="7" t="n">
        <f aca="false">D49/D$65</f>
        <v>3.72508847085118E-005</v>
      </c>
      <c r="K49" s="7" t="n">
        <f aca="false">E49/E$65</f>
        <v>3.24096580781073E-005</v>
      </c>
      <c r="L49" s="5"/>
      <c r="M49" s="5" t="n">
        <v>39</v>
      </c>
      <c r="N49" s="7" t="n">
        <f aca="false">N48+H49</f>
        <v>0.999388309056849</v>
      </c>
      <c r="O49" s="7" t="n">
        <f aca="false">O48+I49</f>
        <v>0.999716482971258</v>
      </c>
      <c r="P49" s="7" t="n">
        <f aca="false">P48+J49</f>
        <v>0.999813745576457</v>
      </c>
      <c r="Q49" s="7" t="n">
        <f aca="false">Q48+K49</f>
        <v>0.999902771025766</v>
      </c>
    </row>
    <row r="50" customFormat="false" ht="12.75" hidden="false" customHeight="false" outlineLevel="0" collapsed="false">
      <c r="A50" s="5" t="n">
        <v>40</v>
      </c>
      <c r="B50" s="5" t="n">
        <v>0</v>
      </c>
      <c r="C50" s="5" t="n">
        <v>0</v>
      </c>
      <c r="D50" s="5" t="n">
        <v>1</v>
      </c>
      <c r="E50" s="5" t="n">
        <v>1</v>
      </c>
      <c r="F50" s="5"/>
      <c r="G50" s="5" t="n">
        <v>40</v>
      </c>
      <c r="H50" s="7" t="n">
        <f aca="false">B50/B$65</f>
        <v>0</v>
      </c>
      <c r="I50" s="7" t="n">
        <f aca="false">C50/C$65</f>
        <v>0</v>
      </c>
      <c r="J50" s="7" t="n">
        <f aca="false">D50/D$65</f>
        <v>3.72508847085118E-005</v>
      </c>
      <c r="K50" s="7" t="n">
        <f aca="false">E50/E$65</f>
        <v>3.24096580781073E-005</v>
      </c>
      <c r="L50" s="5"/>
      <c r="M50" s="5" t="n">
        <v>40</v>
      </c>
      <c r="N50" s="7" t="n">
        <f aca="false">N49+H50</f>
        <v>0.999388309056849</v>
      </c>
      <c r="O50" s="7" t="n">
        <f aca="false">O49+I50</f>
        <v>0.999716482971258</v>
      </c>
      <c r="P50" s="7" t="n">
        <f aca="false">P49+J50</f>
        <v>0.999850996461166</v>
      </c>
      <c r="Q50" s="7" t="n">
        <f aca="false">Q49+K50</f>
        <v>0.999935180683844</v>
      </c>
    </row>
    <row r="51" customFormat="false" ht="12.75" hidden="false" customHeight="false" outlineLevel="0" collapsed="false">
      <c r="A51" s="5" t="n">
        <v>41</v>
      </c>
      <c r="B51" s="5" t="n">
        <v>0</v>
      </c>
      <c r="C51" s="5" t="n">
        <v>5</v>
      </c>
      <c r="D51" s="5" t="n">
        <v>0</v>
      </c>
      <c r="E51" s="5" t="n">
        <v>0</v>
      </c>
      <c r="F51" s="5"/>
      <c r="G51" s="5" t="n">
        <v>41</v>
      </c>
      <c r="H51" s="7" t="n">
        <f aca="false">B51/B$65</f>
        <v>0</v>
      </c>
      <c r="I51" s="7" t="n">
        <f aca="false">C51/C$65</f>
        <v>0.000177198142963462</v>
      </c>
      <c r="J51" s="7" t="n">
        <f aca="false">D51/D$65</f>
        <v>0</v>
      </c>
      <c r="K51" s="7" t="n">
        <f aca="false">E51/E$65</f>
        <v>0</v>
      </c>
      <c r="L51" s="5"/>
      <c r="M51" s="5" t="n">
        <v>41</v>
      </c>
      <c r="N51" s="7" t="n">
        <f aca="false">N50+H51</f>
        <v>0.999388309056849</v>
      </c>
      <c r="O51" s="7" t="n">
        <f aca="false">O50+I51</f>
        <v>0.999893681114222</v>
      </c>
      <c r="P51" s="7" t="n">
        <f aca="false">P50+J51</f>
        <v>0.999850996461166</v>
      </c>
      <c r="Q51" s="7" t="n">
        <f aca="false">Q50+K51</f>
        <v>0.999935180683844</v>
      </c>
    </row>
    <row r="52" customFormat="false" ht="12.75" hidden="false" customHeight="false" outlineLevel="0" collapsed="false">
      <c r="A52" s="5" t="n">
        <v>42</v>
      </c>
      <c r="B52" s="5" t="n">
        <v>5</v>
      </c>
      <c r="C52" s="5" t="n">
        <v>0</v>
      </c>
      <c r="D52" s="5" t="n">
        <v>1</v>
      </c>
      <c r="E52" s="5" t="n">
        <v>0</v>
      </c>
      <c r="F52" s="5"/>
      <c r="G52" s="5" t="n">
        <v>42</v>
      </c>
      <c r="H52" s="7" t="n">
        <f aca="false">B52/B$65</f>
        <v>0.000191153419734679</v>
      </c>
      <c r="I52" s="7" t="n">
        <f aca="false">C52/C$65</f>
        <v>0</v>
      </c>
      <c r="J52" s="7" t="n">
        <f aca="false">D52/D$65</f>
        <v>3.72508847085118E-005</v>
      </c>
      <c r="K52" s="7" t="n">
        <f aca="false">E52/E$65</f>
        <v>0</v>
      </c>
      <c r="L52" s="5"/>
      <c r="M52" s="5" t="n">
        <v>42</v>
      </c>
      <c r="N52" s="7" t="n">
        <f aca="false">N51+H52</f>
        <v>0.999579462476583</v>
      </c>
      <c r="O52" s="7" t="n">
        <f aca="false">O51+I52</f>
        <v>0.999893681114222</v>
      </c>
      <c r="P52" s="7" t="n">
        <f aca="false">P51+J52</f>
        <v>0.999888247345874</v>
      </c>
      <c r="Q52" s="7" t="n">
        <f aca="false">Q51+K52</f>
        <v>0.999935180683844</v>
      </c>
    </row>
    <row r="53" customFormat="false" ht="12.75" hidden="false" customHeight="false" outlineLevel="0" collapsed="false">
      <c r="A53" s="5" t="n">
        <v>43</v>
      </c>
      <c r="B53" s="5" t="n">
        <v>0</v>
      </c>
      <c r="C53" s="5" t="n">
        <v>0</v>
      </c>
      <c r="D53" s="5" t="n">
        <v>1</v>
      </c>
      <c r="E53" s="5" t="n">
        <v>0</v>
      </c>
      <c r="F53" s="5"/>
      <c r="G53" s="5" t="n">
        <v>43</v>
      </c>
      <c r="H53" s="7" t="n">
        <f aca="false">B53/B$65</f>
        <v>0</v>
      </c>
      <c r="I53" s="7" t="n">
        <f aca="false">C53/C$65</f>
        <v>0</v>
      </c>
      <c r="J53" s="7" t="n">
        <f aca="false">D53/D$65</f>
        <v>3.72508847085118E-005</v>
      </c>
      <c r="K53" s="7" t="n">
        <f aca="false">E53/E$65</f>
        <v>0</v>
      </c>
      <c r="L53" s="5"/>
      <c r="M53" s="5" t="n">
        <v>43</v>
      </c>
      <c r="N53" s="7" t="n">
        <f aca="false">N52+H53</f>
        <v>0.999579462476583</v>
      </c>
      <c r="O53" s="7" t="n">
        <f aca="false">O52+I53</f>
        <v>0.999893681114222</v>
      </c>
      <c r="P53" s="7" t="n">
        <f aca="false">P52+J53</f>
        <v>0.999925498230583</v>
      </c>
      <c r="Q53" s="7" t="n">
        <f aca="false">Q52+K53</f>
        <v>0.999935180683844</v>
      </c>
    </row>
    <row r="54" customFormat="false" ht="12.75" hidden="false" customHeight="false" outlineLevel="0" collapsed="false">
      <c r="A54" s="5" t="n">
        <v>44</v>
      </c>
      <c r="B54" s="5" t="n">
        <v>2</v>
      </c>
      <c r="C54" s="5" t="n">
        <v>1</v>
      </c>
      <c r="D54" s="5" t="n">
        <v>1</v>
      </c>
      <c r="E54" s="5" t="n">
        <v>0</v>
      </c>
      <c r="F54" s="5"/>
      <c r="G54" s="5" t="n">
        <v>44</v>
      </c>
      <c r="H54" s="7" t="n">
        <f aca="false">B54/B$65</f>
        <v>7.64613678938716E-005</v>
      </c>
      <c r="I54" s="7" t="n">
        <f aca="false">C54/C$65</f>
        <v>3.54396285926923E-005</v>
      </c>
      <c r="J54" s="7" t="n">
        <f aca="false">D54/D$65</f>
        <v>3.72508847085118E-005</v>
      </c>
      <c r="K54" s="7" t="n">
        <f aca="false">E54/E$65</f>
        <v>0</v>
      </c>
      <c r="L54" s="5"/>
      <c r="M54" s="5" t="n">
        <v>44</v>
      </c>
      <c r="N54" s="7" t="n">
        <f aca="false">N53+H54</f>
        <v>0.999655923844477</v>
      </c>
      <c r="O54" s="7" t="n">
        <f aca="false">O53+I54</f>
        <v>0.999929120742815</v>
      </c>
      <c r="P54" s="7" t="n">
        <f aca="false">P53+J54</f>
        <v>0.999962749115291</v>
      </c>
      <c r="Q54" s="7" t="n">
        <f aca="false">Q53+K54</f>
        <v>0.999935180683844</v>
      </c>
    </row>
    <row r="55" customFormat="false" ht="12.75" hidden="false" customHeight="false" outlineLevel="0" collapsed="false">
      <c r="A55" s="5" t="n">
        <v>45</v>
      </c>
      <c r="B55" s="5" t="n">
        <v>0</v>
      </c>
      <c r="C55" s="5" t="n">
        <v>0</v>
      </c>
      <c r="D55" s="5" t="n">
        <v>1</v>
      </c>
      <c r="E55" s="5" t="n">
        <v>0</v>
      </c>
      <c r="F55" s="5"/>
      <c r="G55" s="5" t="n">
        <v>45</v>
      </c>
      <c r="H55" s="7" t="n">
        <f aca="false">B55/B$65</f>
        <v>0</v>
      </c>
      <c r="I55" s="7" t="n">
        <f aca="false">C55/C$65</f>
        <v>0</v>
      </c>
      <c r="J55" s="7" t="n">
        <f aca="false">D55/D$65</f>
        <v>3.72508847085118E-005</v>
      </c>
      <c r="K55" s="7" t="n">
        <f aca="false">E55/E$65</f>
        <v>0</v>
      </c>
      <c r="L55" s="5"/>
      <c r="M55" s="5" t="n">
        <v>45</v>
      </c>
      <c r="N55" s="7" t="n">
        <f aca="false">N54+H55</f>
        <v>0.999655923844477</v>
      </c>
      <c r="O55" s="7" t="n">
        <f aca="false">O54+I55</f>
        <v>0.999929120742815</v>
      </c>
      <c r="P55" s="7" t="n">
        <f aca="false">P54+J55</f>
        <v>1</v>
      </c>
      <c r="Q55" s="7" t="n">
        <f aca="false">Q54+K55</f>
        <v>0.999935180683844</v>
      </c>
    </row>
    <row r="56" customFormat="false" ht="12.75" hidden="false" customHeight="false" outlineLevel="0" collapsed="false">
      <c r="A56" s="5" t="n">
        <v>46</v>
      </c>
      <c r="B56" s="5" t="n">
        <v>3</v>
      </c>
      <c r="C56" s="5" t="n">
        <v>1</v>
      </c>
      <c r="D56" s="5" t="n">
        <v>0</v>
      </c>
      <c r="E56" s="5" t="n">
        <v>0</v>
      </c>
      <c r="F56" s="5"/>
      <c r="G56" s="5" t="n">
        <v>46</v>
      </c>
      <c r="H56" s="7" t="n">
        <f aca="false">B56/B$65</f>
        <v>0.000114692051840807</v>
      </c>
      <c r="I56" s="7" t="n">
        <f aca="false">C56/C$65</f>
        <v>3.54396285926923E-005</v>
      </c>
      <c r="J56" s="7" t="n">
        <f aca="false">D56/D$65</f>
        <v>0</v>
      </c>
      <c r="K56" s="7" t="n">
        <f aca="false">E56/E$65</f>
        <v>0</v>
      </c>
      <c r="L56" s="5"/>
      <c r="M56" s="5" t="n">
        <v>46</v>
      </c>
      <c r="N56" s="7" t="n">
        <f aca="false">N55+H56</f>
        <v>0.999770615896318</v>
      </c>
      <c r="O56" s="7" t="n">
        <f aca="false">O55+I56</f>
        <v>0.999964560371407</v>
      </c>
      <c r="P56" s="7" t="n">
        <f aca="false">P55+J56</f>
        <v>1</v>
      </c>
      <c r="Q56" s="7" t="n">
        <f aca="false">Q55+K56</f>
        <v>0.999935180683844</v>
      </c>
    </row>
    <row r="57" customFormat="false" ht="12.75" hidden="false" customHeight="false" outlineLevel="0" collapsed="false">
      <c r="A57" s="5" t="n">
        <v>47</v>
      </c>
      <c r="B57" s="5" t="n">
        <v>0</v>
      </c>
      <c r="C57" s="5" t="n">
        <v>0</v>
      </c>
      <c r="D57" s="5" t="n">
        <v>0</v>
      </c>
      <c r="E57" s="5" t="n">
        <v>1</v>
      </c>
      <c r="F57" s="5"/>
      <c r="G57" s="5" t="n">
        <v>47</v>
      </c>
      <c r="H57" s="7" t="n">
        <f aca="false">B57/B$65</f>
        <v>0</v>
      </c>
      <c r="I57" s="7" t="n">
        <f aca="false">C57/C$65</f>
        <v>0</v>
      </c>
      <c r="J57" s="7" t="n">
        <f aca="false">D57/D$65</f>
        <v>0</v>
      </c>
      <c r="K57" s="7" t="n">
        <f aca="false">E57/E$65</f>
        <v>3.24096580781073E-005</v>
      </c>
      <c r="L57" s="5"/>
      <c r="M57" s="5" t="n">
        <v>47</v>
      </c>
      <c r="N57" s="7" t="n">
        <f aca="false">N56+H57</f>
        <v>0.999770615896318</v>
      </c>
      <c r="O57" s="7" t="n">
        <f aca="false">O56+I57</f>
        <v>0.999964560371407</v>
      </c>
      <c r="P57" s="7" t="n">
        <f aca="false">P56+J57</f>
        <v>1</v>
      </c>
      <c r="Q57" s="7" t="n">
        <f aca="false">Q56+K57</f>
        <v>0.999967590341922</v>
      </c>
    </row>
    <row r="58" customFormat="false" ht="12.75" hidden="false" customHeight="false" outlineLevel="0" collapsed="false">
      <c r="A58" s="5" t="n">
        <v>48</v>
      </c>
      <c r="B58" s="5" t="n">
        <v>2</v>
      </c>
      <c r="C58" s="5" t="n">
        <v>0</v>
      </c>
      <c r="D58" s="5" t="n">
        <v>0</v>
      </c>
      <c r="E58" s="5" t="n">
        <v>0</v>
      </c>
      <c r="F58" s="5"/>
      <c r="G58" s="5" t="n">
        <v>48</v>
      </c>
      <c r="H58" s="7" t="n">
        <f aca="false">B58/B$65</f>
        <v>7.64613678938716E-005</v>
      </c>
      <c r="I58" s="7" t="n">
        <f aca="false">C58/C$65</f>
        <v>0</v>
      </c>
      <c r="J58" s="7" t="n">
        <f aca="false">D58/D$65</f>
        <v>0</v>
      </c>
      <c r="K58" s="7" t="n">
        <f aca="false">E58/E$65</f>
        <v>0</v>
      </c>
      <c r="L58" s="5"/>
      <c r="M58" s="5" t="n">
        <v>48</v>
      </c>
      <c r="N58" s="7" t="n">
        <f aca="false">N57+H58</f>
        <v>0.999847077264212</v>
      </c>
      <c r="O58" s="7" t="n">
        <f aca="false">O57+I58</f>
        <v>0.999964560371407</v>
      </c>
      <c r="P58" s="7" t="n">
        <f aca="false">P57+J58</f>
        <v>1</v>
      </c>
      <c r="Q58" s="7" t="n">
        <f aca="false">Q57+K58</f>
        <v>0.999967590341922</v>
      </c>
    </row>
    <row r="59" customFormat="false" ht="12.75" hidden="false" customHeight="false" outlineLevel="0" collapsed="false">
      <c r="A59" s="5" t="n">
        <v>49</v>
      </c>
      <c r="B59" s="5" t="n">
        <v>1</v>
      </c>
      <c r="C59" s="5" t="n">
        <v>0</v>
      </c>
      <c r="D59" s="5" t="n">
        <v>0</v>
      </c>
      <c r="E59" s="5" t="n">
        <v>0</v>
      </c>
      <c r="F59" s="5"/>
      <c r="G59" s="5" t="n">
        <v>49</v>
      </c>
      <c r="H59" s="7" t="n">
        <f aca="false">B59/B$65</f>
        <v>3.82306839469358E-005</v>
      </c>
      <c r="I59" s="7" t="n">
        <f aca="false">C59/C$65</f>
        <v>0</v>
      </c>
      <c r="J59" s="7" t="n">
        <f aca="false">D59/D$65</f>
        <v>0</v>
      </c>
      <c r="K59" s="7" t="n">
        <f aca="false">E59/E$65</f>
        <v>0</v>
      </c>
      <c r="L59" s="5"/>
      <c r="M59" s="5" t="n">
        <v>49</v>
      </c>
      <c r="N59" s="7" t="n">
        <f aca="false">N58+H59</f>
        <v>0.999885307948159</v>
      </c>
      <c r="O59" s="7" t="n">
        <f aca="false">O58+I59</f>
        <v>0.999964560371407</v>
      </c>
      <c r="P59" s="7" t="n">
        <f aca="false">P58+J59</f>
        <v>1</v>
      </c>
      <c r="Q59" s="7" t="n">
        <f aca="false">Q58+K59</f>
        <v>0.999967590341922</v>
      </c>
    </row>
    <row r="60" customFormat="false" ht="12.75" hidden="false" customHeight="false" outlineLevel="0" collapsed="false">
      <c r="A60" s="5" t="n">
        <v>50</v>
      </c>
      <c r="B60" s="5" t="n">
        <v>0</v>
      </c>
      <c r="C60" s="5" t="n">
        <v>1</v>
      </c>
      <c r="D60" s="5" t="n">
        <v>0</v>
      </c>
      <c r="E60" s="5" t="n">
        <v>0</v>
      </c>
      <c r="F60" s="5"/>
      <c r="G60" s="5" t="n">
        <v>50</v>
      </c>
      <c r="H60" s="7" t="n">
        <f aca="false">B60/B$65</f>
        <v>0</v>
      </c>
      <c r="I60" s="7" t="n">
        <f aca="false">C60/C$65</f>
        <v>3.54396285926923E-005</v>
      </c>
      <c r="J60" s="7" t="n">
        <f aca="false">D60/D$65</f>
        <v>0</v>
      </c>
      <c r="K60" s="7" t="n">
        <f aca="false">E60/E$65</f>
        <v>0</v>
      </c>
      <c r="L60" s="5"/>
      <c r="M60" s="5" t="n">
        <v>50</v>
      </c>
      <c r="N60" s="7" t="n">
        <f aca="false">N59+H60</f>
        <v>0.999885307948159</v>
      </c>
      <c r="O60" s="7" t="n">
        <f aca="false">O59+I60</f>
        <v>1</v>
      </c>
      <c r="P60" s="7" t="n">
        <f aca="false">P59+J60</f>
        <v>1</v>
      </c>
      <c r="Q60" s="7" t="n">
        <f aca="false">Q59+K60</f>
        <v>0.999967590341922</v>
      </c>
    </row>
    <row r="61" customFormat="false" ht="12.75" hidden="false" customHeight="false" outlineLevel="0" collapsed="false">
      <c r="A61" s="5" t="n">
        <v>53</v>
      </c>
      <c r="B61" s="5" t="n">
        <v>1</v>
      </c>
      <c r="C61" s="5" t="n">
        <v>0</v>
      </c>
      <c r="D61" s="5" t="n">
        <v>0</v>
      </c>
      <c r="E61" s="5" t="n">
        <v>0</v>
      </c>
      <c r="F61" s="5"/>
      <c r="G61" s="5" t="n">
        <v>53</v>
      </c>
      <c r="H61" s="7" t="n">
        <f aca="false">B61/B$65</f>
        <v>3.82306839469358E-005</v>
      </c>
      <c r="I61" s="7" t="n">
        <f aca="false">C61/C$65</f>
        <v>0</v>
      </c>
      <c r="J61" s="7" t="n">
        <f aca="false">D61/D$65</f>
        <v>0</v>
      </c>
      <c r="K61" s="7" t="n">
        <f aca="false">E61/E$65</f>
        <v>0</v>
      </c>
      <c r="L61" s="5"/>
      <c r="M61" s="5" t="n">
        <v>53</v>
      </c>
      <c r="N61" s="7" t="n">
        <f aca="false">N60+H61</f>
        <v>0.999923538632106</v>
      </c>
      <c r="O61" s="7" t="n">
        <f aca="false">O60+I61</f>
        <v>1</v>
      </c>
      <c r="P61" s="7" t="n">
        <f aca="false">P60+J61</f>
        <v>1</v>
      </c>
      <c r="Q61" s="7" t="n">
        <f aca="false">Q60+K61</f>
        <v>0.999967590341922</v>
      </c>
    </row>
    <row r="62" customFormat="false" ht="12.75" hidden="false" customHeight="false" outlineLevel="0" collapsed="false">
      <c r="A62" s="5" t="n">
        <v>54</v>
      </c>
      <c r="B62" s="5" t="n">
        <v>1</v>
      </c>
      <c r="C62" s="5" t="n">
        <v>0</v>
      </c>
      <c r="D62" s="5" t="n">
        <v>0</v>
      </c>
      <c r="E62" s="5" t="n">
        <v>0</v>
      </c>
      <c r="F62" s="5"/>
      <c r="G62" s="5" t="n">
        <v>54</v>
      </c>
      <c r="H62" s="7" t="n">
        <f aca="false">B62/B$65</f>
        <v>3.82306839469358E-005</v>
      </c>
      <c r="I62" s="7" t="n">
        <f aca="false">C62/C$65</f>
        <v>0</v>
      </c>
      <c r="J62" s="7" t="n">
        <f aca="false">D62/D$65</f>
        <v>0</v>
      </c>
      <c r="K62" s="7" t="n">
        <f aca="false">E62/E$65</f>
        <v>0</v>
      </c>
      <c r="L62" s="5"/>
      <c r="M62" s="5" t="n">
        <v>54</v>
      </c>
      <c r="N62" s="7" t="n">
        <f aca="false">N61+H62</f>
        <v>0.999961769316053</v>
      </c>
      <c r="O62" s="7" t="n">
        <f aca="false">O61+I62</f>
        <v>1</v>
      </c>
      <c r="P62" s="7" t="n">
        <f aca="false">P61+J62</f>
        <v>1</v>
      </c>
      <c r="Q62" s="7" t="n">
        <f aca="false">Q61+K62</f>
        <v>0.999967590341922</v>
      </c>
    </row>
    <row r="63" customFormat="false" ht="12.75" hidden="false" customHeight="false" outlineLevel="0" collapsed="false">
      <c r="A63" s="5" t="n">
        <v>59</v>
      </c>
      <c r="B63" s="5" t="n">
        <v>1</v>
      </c>
      <c r="C63" s="5" t="n">
        <v>0</v>
      </c>
      <c r="D63" s="5" t="n">
        <v>0</v>
      </c>
      <c r="E63" s="5" t="n">
        <v>0</v>
      </c>
      <c r="F63" s="5"/>
      <c r="G63" s="5" t="n">
        <v>59</v>
      </c>
      <c r="H63" s="7" t="n">
        <f aca="false">B63/B$65</f>
        <v>3.82306839469358E-005</v>
      </c>
      <c r="I63" s="7" t="n">
        <f aca="false">C63/C$65</f>
        <v>0</v>
      </c>
      <c r="J63" s="7" t="n">
        <f aca="false">D63/D$65</f>
        <v>0</v>
      </c>
      <c r="K63" s="7" t="n">
        <f aca="false">E63/E$65</f>
        <v>0</v>
      </c>
      <c r="L63" s="5"/>
      <c r="M63" s="5" t="n">
        <v>59</v>
      </c>
      <c r="N63" s="7" t="n">
        <f aca="false">N62+H63</f>
        <v>1</v>
      </c>
      <c r="O63" s="7" t="n">
        <f aca="false">O62+I63</f>
        <v>1</v>
      </c>
      <c r="P63" s="7" t="n">
        <f aca="false">P62+J63</f>
        <v>1</v>
      </c>
      <c r="Q63" s="7" t="n">
        <f aca="false">Q62+K63</f>
        <v>0.999967590341922</v>
      </c>
    </row>
    <row r="64" customFormat="false" ht="12.75" hidden="false" customHeight="false" outlineLevel="0" collapsed="false">
      <c r="A64" s="5" t="n">
        <v>68</v>
      </c>
      <c r="B64" s="5" t="n">
        <v>0</v>
      </c>
      <c r="C64" s="5" t="n">
        <v>0</v>
      </c>
      <c r="D64" s="5" t="n">
        <v>0</v>
      </c>
      <c r="E64" s="5" t="n">
        <v>1</v>
      </c>
      <c r="F64" s="5"/>
      <c r="G64" s="5" t="n">
        <v>68</v>
      </c>
      <c r="H64" s="7" t="n">
        <f aca="false">B64/B$65</f>
        <v>0</v>
      </c>
      <c r="I64" s="7" t="n">
        <f aca="false">C64/C$65</f>
        <v>0</v>
      </c>
      <c r="J64" s="7" t="n">
        <f aca="false">D64/D$65</f>
        <v>0</v>
      </c>
      <c r="K64" s="7" t="n">
        <f aca="false">E64/E$65</f>
        <v>3.24096580781073E-005</v>
      </c>
      <c r="L64" s="5"/>
      <c r="M64" s="5" t="n">
        <v>68</v>
      </c>
      <c r="N64" s="7" t="n">
        <f aca="false">N63+H64</f>
        <v>1</v>
      </c>
      <c r="O64" s="7" t="n">
        <f aca="false">O63+I64</f>
        <v>1</v>
      </c>
      <c r="P64" s="7" t="n">
        <f aca="false">P63+J64</f>
        <v>1</v>
      </c>
      <c r="Q64" s="7" t="n">
        <f aca="false">Q63+K64</f>
        <v>1</v>
      </c>
    </row>
    <row r="65" customFormat="false" ht="12.75" hidden="false" customHeight="false" outlineLevel="0" collapsed="false">
      <c r="A65" s="8" t="s">
        <v>17</v>
      </c>
      <c r="B65" s="10" t="n">
        <f aca="false">SUM(B10:B64)</f>
        <v>26157</v>
      </c>
      <c r="C65" s="10" t="n">
        <f aca="false">SUM(C10:C64)</f>
        <v>28217</v>
      </c>
      <c r="D65" s="10" t="n">
        <f aca="false">SUM(D10:D64)</f>
        <v>26845</v>
      </c>
      <c r="E65" s="10" t="n">
        <f aca="false">SUM(E10:E64)</f>
        <v>30855</v>
      </c>
      <c r="F65" s="8" t="n">
        <f aca="false">SUM(B65:E65)</f>
        <v>112074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5485</TotalTime>
  <Application>LibreOffice/5.0.3.2$Linux_X86_64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pt-BR</dc:language>
  <cp:lastModifiedBy>diraol </cp:lastModifiedBy>
  <dcterms:modified xsi:type="dcterms:W3CDTF">2016-01-26T21:31:01Z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