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showHorizontalScroll="0" showVerticalScroll="0" showSheetTabs="0" xWindow="0" yWindow="0" windowWidth="12252" windowHeight="5436"/>
  </bookViews>
  <sheets>
    <sheet name="1. SI 사업부 프로젝트 인력 평가" sheetId="13" r:id="rId1"/>
    <sheet name="평가 점수 가이드" sheetId="14" r:id="rId2"/>
    <sheet name="인원배분 가이드" sheetId="15" r:id="rId3"/>
  </sheets>
  <definedNames>
    <definedName name="_xlnm.Print_Area" localSheetId="1">'평가 점수 가이드'!$A$1:$K$21</definedName>
  </definedNames>
  <calcPr calcId="124519"/>
</workbook>
</file>

<file path=xl/calcChain.xml><?xml version="1.0" encoding="utf-8"?>
<calcChain xmlns="http://schemas.openxmlformats.org/spreadsheetml/2006/main">
  <c r="G9" i="13"/>
  <c r="H9"/>
  <c r="I9"/>
  <c r="J9"/>
  <c r="K9"/>
  <c r="L9"/>
  <c r="M9"/>
  <c r="G10"/>
  <c r="H10"/>
  <c r="I10"/>
  <c r="J10"/>
  <c r="K10"/>
  <c r="L10"/>
  <c r="M10"/>
  <c r="M8"/>
  <c r="L8"/>
  <c r="K8"/>
  <c r="J8"/>
  <c r="I8"/>
  <c r="H8"/>
  <c r="G8"/>
  <c r="M7"/>
  <c r="L7"/>
  <c r="K7"/>
  <c r="J7"/>
  <c r="I7"/>
  <c r="H7"/>
  <c r="G7"/>
  <c r="E15"/>
  <c r="E9" l="1"/>
  <c r="E8"/>
  <c r="E16"/>
  <c r="E14" l="1"/>
  <c r="E10" l="1"/>
  <c r="F33" i="15" l="1"/>
  <c r="E33"/>
  <c r="D33"/>
  <c r="F23"/>
  <c r="E23"/>
  <c r="C23"/>
  <c r="B23"/>
  <c r="E21" i="14"/>
  <c r="E20"/>
  <c r="E19"/>
  <c r="E18"/>
  <c r="E17"/>
  <c r="E16"/>
  <c r="E15"/>
  <c r="E7" i="13"/>
</calcChain>
</file>

<file path=xl/sharedStrings.xml><?xml version="1.0" encoding="utf-8"?>
<sst xmlns="http://schemas.openxmlformats.org/spreadsheetml/2006/main" count="102" uniqueCount="90">
  <si>
    <t>PM</t>
  </si>
  <si>
    <t>프로젝트 투입 인력 평가</t>
    <phoneticPr fontId="1" type="noConversion"/>
  </si>
  <si>
    <t>업무 역량</t>
    <phoneticPr fontId="1" type="noConversion"/>
  </si>
  <si>
    <t>역할 변경</t>
    <phoneticPr fontId="1" type="noConversion"/>
  </si>
  <si>
    <t>명칭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</si>
  <si>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</si>
  <si>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</si>
  <si>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</si>
  <si>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</si>
  <si>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PM</t>
    <phoneticPr fontId="1" type="noConversion"/>
  </si>
  <si>
    <t>역할 &amp; 책임</t>
    <phoneticPr fontId="1" type="noConversion"/>
  </si>
  <si>
    <t>프로젝트 진행</t>
    <phoneticPr fontId="1" type="noConversion"/>
  </si>
  <si>
    <t>완료보고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</si>
  <si>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</si>
  <si>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</si>
  <si>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</si>
  <si>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작업일정준수</t>
    <phoneticPr fontId="1" type="noConversion"/>
  </si>
  <si>
    <t>품질</t>
    <phoneticPr fontId="1" type="noConversion"/>
  </si>
  <si>
    <t>업무 효율성</t>
    <phoneticPr fontId="1" type="noConversion"/>
  </si>
  <si>
    <t>총평</t>
    <phoneticPr fontId="1" type="noConversion"/>
  </si>
  <si>
    <t>투입 인력</t>
    <phoneticPr fontId="1" type="noConversion"/>
  </si>
  <si>
    <t>투입기간</t>
    <phoneticPr fontId="1" type="noConversion"/>
  </si>
  <si>
    <t>평가
(30 점)</t>
    <phoneticPr fontId="1" type="noConversion"/>
  </si>
  <si>
    <t>업무의 난이도 및 업무처리량</t>
    <phoneticPr fontId="1" type="noConversion"/>
  </si>
  <si>
    <t>프로젝트 업무 진행 일정 준수 및 업무 처리 속도</t>
    <phoneticPr fontId="1" type="noConversion"/>
  </si>
  <si>
    <t>야근 및 주말 근무 대비 업무 처리의 효율성</t>
    <phoneticPr fontId="1" type="noConversion"/>
  </si>
  <si>
    <t>투입인력에 대한 장,단점
(PM, PL작성)</t>
    <phoneticPr fontId="1" type="noConversion"/>
  </si>
  <si>
    <t>비   고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</si>
  <si>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</si>
  <si>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</si>
  <si>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</si>
  <si>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</si>
  <si>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</si>
  <si>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</si>
  <si>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</si>
  <si>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타 프로젝트 인원들간에 점수 불균형을 맞추기 위해 해당하는 등급에 점수를 부여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</si>
  <si>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</si>
  <si>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</si>
  <si>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→ 계약공수 5.0 자체평가 16점을 기준으로 산정, 인성 36점</t>
    <phoneticPr fontId="1" type="noConversion"/>
  </si>
  <si>
    <t>기본점수</t>
    <phoneticPr fontId="1" type="noConversion"/>
  </si>
  <si>
    <t>점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</si>
  <si>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</si>
  <si>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</si>
  <si>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</si>
  <si>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</si>
  <si>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</si>
  <si>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</si>
  <si>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</si>
  <si>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D+</t>
    <phoneticPr fontId="1" type="noConversion"/>
  </si>
  <si>
    <t>D</t>
    <phoneticPr fontId="1" type="noConversion"/>
  </si>
  <si>
    <t>3. 파견인력 평가 방안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</si>
  <si>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</si>
  <si>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</si>
  <si>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</si>
  <si>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</si>
  <si>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</si>
  <si>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</si>
  <si>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</si>
  <si>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</si>
  <si>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인원</t>
    <phoneticPr fontId="37" type="noConversion"/>
  </si>
  <si>
    <t>등급별 비율 및 인원</t>
    <phoneticPr fontId="37" type="noConversion"/>
  </si>
  <si>
    <t>비고</t>
    <phoneticPr fontId="37" type="noConversion"/>
  </si>
  <si>
    <t>S(매우우수)</t>
    <phoneticPr fontId="37" type="noConversion"/>
  </si>
  <si>
    <t>A(우수)</t>
    <phoneticPr fontId="37" type="noConversion"/>
  </si>
  <si>
    <t>B(보통)</t>
    <phoneticPr fontId="37" type="noConversion"/>
  </si>
  <si>
    <t>C(부족)</t>
    <phoneticPr fontId="37" type="noConversion"/>
  </si>
  <si>
    <t>D(매우부족)</t>
    <phoneticPr fontId="37" type="noConversion"/>
  </si>
  <si>
    <t>1~5</t>
    <phoneticPr fontId="1" type="noConversion"/>
  </si>
  <si>
    <t>1~3</t>
    <phoneticPr fontId="1" type="noConversion"/>
  </si>
  <si>
    <t>1~2</t>
    <phoneticPr fontId="1" type="noConversion"/>
  </si>
  <si>
    <t>근태 및 기본자세</t>
    <phoneticPr fontId="1" type="noConversion"/>
  </si>
  <si>
    <t>5. 인원배분 가이드</t>
    <phoneticPr fontId="1" type="noConversion"/>
  </si>
  <si>
    <t>WEB개발</t>
  </si>
  <si>
    <t>서대원</t>
    <phoneticPr fontId="1" type="noConversion"/>
  </si>
  <si>
    <t>장유진</t>
    <phoneticPr fontId="1" type="noConversion"/>
  </si>
  <si>
    <t>박운용</t>
    <phoneticPr fontId="1" type="noConversion"/>
  </si>
  <si>
    <t>박운용</t>
    <phoneticPr fontId="1" type="noConversion"/>
  </si>
  <si>
    <t>두레생협 차세대 POS 시스템 구축</t>
  </si>
  <si>
    <t>SVR개발</t>
  </si>
  <si>
    <r>
      <rPr>
        <b/>
        <sz val="16"/>
        <color theme="1"/>
        <rFont val="맑은 고딕"/>
        <family val="3"/>
        <charset val="129"/>
        <scheme val="minor"/>
      </rPr>
      <t>프로젝트 평가 세부 정보</t>
    </r>
    <r>
      <rPr>
        <b/>
        <sz val="10"/>
        <color theme="1"/>
        <rFont val="맑은 고딕"/>
        <family val="3"/>
        <charset val="129"/>
        <scheme val="minor"/>
      </rPr>
      <t xml:space="preserve">
(기간: 2023.01.01~2023.06.30)</t>
    </r>
    <phoneticPr fontId="1" type="noConversion"/>
  </si>
  <si>
    <t>신세계 백화점 차세대 시스템 구축</t>
    <phoneticPr fontId="1" type="noConversion"/>
  </si>
  <si>
    <t>2023.01.01 ~ 2023.06.30</t>
  </si>
  <si>
    <t>2023.01.01 ~ 2023.06.30</t>
    <phoneticPr fontId="1" type="noConversion"/>
  </si>
  <si>
    <t>길민정</t>
    <phoneticPr fontId="1" type="noConversion"/>
  </si>
  <si>
    <t>2023.01.01 ~ 2023.06.30</t>
    <phoneticPr fontId="1" type="noConversion"/>
  </si>
  <si>
    <t>- 정산과 관련된 난이도가 있는 업무를 단기로 지원하고 있는데 같이 일하는 직원들의 평가 좋음.
- 하나의 업무에 대해 본인이 이해할때까지 질의와 파악을 할려는 모습이 굉장히 좋음.</t>
    <phoneticPr fontId="1" type="noConversion"/>
  </si>
  <si>
    <t>- 전체적인 업무 진행에 문제 없이 잘 대응 하고 있음.
- 개발적인 부분은 아무 문제가 없으나 그 외 부분에 대해 전혀 관심이 없고 할려고 하지 않는 부분이 있음</t>
    <phoneticPr fontId="1" type="noConversion"/>
  </si>
  <si>
    <t>2022.05.16 ~ 2022.06.30</t>
    <phoneticPr fontId="1" type="noConversion"/>
  </si>
  <si>
    <t>2023.05.16 ~ 2023.06.30</t>
    <phoneticPr fontId="1" type="noConversion"/>
  </si>
  <si>
    <t>- 여러 업무에 대해 복합적으로 지원하고 있음.(서버, 화면, DA)
- 본인도 배울려는 의지가 높고 굉장히 높은 실력은 아니나 알려준 부분에 대해서는 실 수 없이 잘해내고 있음.
- 개발 스킬은 조금 부족하나 오히려 업무 PL로 성장시키기 좋은 직원</t>
    <phoneticPr fontId="1" type="noConversion"/>
  </si>
</sst>
</file>

<file path=xl/styles.xml><?xml version="1.0" encoding="utf-8"?>
<styleSheet xmlns="http://schemas.openxmlformats.org/spreadsheetml/2006/main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8"/>
      <name val="한양해서"/>
      <family val="1"/>
      <charset val="129"/>
    </font>
    <font>
      <sz val="9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38" fontId="12" fillId="0" borderId="22">
      <alignment horizontal="right" vertical="center"/>
      <protection locked="0"/>
    </xf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9" fillId="0" borderId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1" fillId="0" borderId="0"/>
    <xf numFmtId="0" fontId="20" fillId="0" borderId="24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9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3" fillId="0" borderId="0" applyFont="0" applyFill="0" applyBorder="0" applyAlignment="0" applyProtection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0" borderId="25" applyNumberFormat="0" applyFont="0" applyFill="0" applyAlignment="0" applyProtection="0"/>
    <xf numFmtId="0" fontId="17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17" fillId="0" borderId="0" applyFill="0" applyBorder="0" applyAlignment="0"/>
    <xf numFmtId="0" fontId="23" fillId="0" borderId="0"/>
    <xf numFmtId="4" fontId="24" fillId="0" borderId="0">
      <protection locked="0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2" fontId="24" fillId="0" borderId="0">
      <protection locked="0"/>
    </xf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25" fillId="0" borderId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2" fontId="25" fillId="0" borderId="0" applyFill="0" applyBorder="0" applyAlignment="0" applyProtection="0"/>
    <xf numFmtId="38" fontId="27" fillId="9" borderId="0" applyNumberFormat="0" applyBorder="0" applyAlignment="0" applyProtection="0"/>
    <xf numFmtId="0" fontId="28" fillId="0" borderId="0">
      <alignment horizontal="left"/>
    </xf>
    <xf numFmtId="0" fontId="29" fillId="0" borderId="16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7" fillId="9" borderId="1" applyNumberFormat="0" applyBorder="0" applyAlignment="0" applyProtection="0"/>
    <xf numFmtId="0" fontId="31" fillId="0" borderId="17"/>
    <xf numFmtId="185" fontId="11" fillId="0" borderId="0"/>
    <xf numFmtId="0" fontId="11" fillId="0" borderId="0"/>
    <xf numFmtId="186" fontId="24" fillId="0" borderId="0">
      <protection locked="0"/>
    </xf>
    <xf numFmtId="1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0" borderId="0"/>
    <xf numFmtId="0" fontId="25" fillId="0" borderId="26" applyNumberFormat="0" applyFill="0" applyAlignment="0" applyProtection="0"/>
    <xf numFmtId="0" fontId="3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4" fillId="5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77" fontId="7" fillId="5" borderId="10" xfId="0" applyNumberFormat="1" applyFont="1" applyFill="1" applyBorder="1">
      <alignment vertical="center"/>
    </xf>
    <xf numFmtId="0" fontId="32" fillId="0" borderId="10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8" fillId="10" borderId="1" xfId="0" applyFont="1" applyFill="1" applyBorder="1" applyAlignment="1">
      <alignment horizontal="center" vertical="center"/>
    </xf>
    <xf numFmtId="9" fontId="38" fillId="10" borderId="1" xfId="0" applyNumberFormat="1" applyFont="1" applyFill="1" applyBorder="1" applyAlignment="1">
      <alignment horizontal="center" vertical="center"/>
    </xf>
    <xf numFmtId="0" fontId="38" fillId="10" borderId="29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10" borderId="30" xfId="0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top" wrapText="1"/>
    </xf>
    <xf numFmtId="176" fontId="4" fillId="11" borderId="1" xfId="0" applyNumberFormat="1" applyFont="1" applyFill="1" applyBorder="1" applyAlignment="1">
      <alignment vertical="center"/>
    </xf>
    <xf numFmtId="0" fontId="32" fillId="0" borderId="0" xfId="0" applyFont="1" applyAlignment="1">
      <alignment vertical="center" wrapText="1"/>
    </xf>
    <xf numFmtId="0" fontId="32" fillId="11" borderId="10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wrapText="1"/>
    </xf>
    <xf numFmtId="177" fontId="7" fillId="5" borderId="35" xfId="0" applyNumberFormat="1" applyFont="1" applyFill="1" applyBorder="1">
      <alignment vertical="center"/>
    </xf>
    <xf numFmtId="176" fontId="4" fillId="11" borderId="34" xfId="0" applyNumberFormat="1" applyFont="1" applyFill="1" applyBorder="1" applyAlignment="1">
      <alignment vertical="center"/>
    </xf>
    <xf numFmtId="0" fontId="32" fillId="11" borderId="35" xfId="0" applyFont="1" applyFill="1" applyBorder="1" applyAlignment="1">
      <alignment horizontal="left" vertical="center" wrapText="1"/>
    </xf>
    <xf numFmtId="0" fontId="32" fillId="11" borderId="35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177" fontId="7" fillId="5" borderId="8" xfId="0" applyNumberFormat="1" applyFont="1" applyFill="1" applyBorder="1">
      <alignment vertical="center"/>
    </xf>
    <xf numFmtId="176" fontId="4" fillId="11" borderId="7" xfId="0" applyNumberFormat="1" applyFont="1" applyFill="1" applyBorder="1" applyAlignment="1">
      <alignment vertical="center"/>
    </xf>
    <xf numFmtId="0" fontId="32" fillId="11" borderId="8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7"/>
  <sheetViews>
    <sheetView showGridLines="0" tabSelected="1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L15" sqref="L15"/>
    </sheetView>
  </sheetViews>
  <sheetFormatPr defaultColWidth="8.69921875" defaultRowHeight="17.399999999999999"/>
  <cols>
    <col min="1" max="1" width="0.3984375" style="8" customWidth="1"/>
    <col min="2" max="2" width="7.59765625" style="8" bestFit="1" customWidth="1"/>
    <col min="3" max="3" width="8.19921875" style="8" bestFit="1" customWidth="1"/>
    <col min="4" max="4" width="20.19921875" style="8" bestFit="1" customWidth="1"/>
    <col min="5" max="5" width="6.5" style="8" bestFit="1" customWidth="1"/>
    <col min="6" max="6" width="10.09765625" style="8" customWidth="1"/>
    <col min="7" max="11" width="13.69921875" style="8" customWidth="1"/>
    <col min="12" max="13" width="13.69921875" style="32" customWidth="1"/>
    <col min="14" max="14" width="53" style="8" customWidth="1"/>
    <col min="15" max="16384" width="8.69921875" style="8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66" t="s">
        <v>79</v>
      </c>
      <c r="C2" s="67"/>
      <c r="D2" s="67"/>
      <c r="E2" s="67"/>
      <c r="F2" s="72" t="s">
        <v>1</v>
      </c>
      <c r="G2" s="73"/>
      <c r="H2" s="73"/>
      <c r="I2" s="73"/>
      <c r="J2" s="73"/>
      <c r="K2" s="73"/>
      <c r="L2" s="73"/>
      <c r="M2" s="73"/>
      <c r="N2" s="74"/>
    </row>
    <row r="3" spans="2:14" ht="19.5" customHeight="1">
      <c r="B3" s="68"/>
      <c r="C3" s="69"/>
      <c r="D3" s="69"/>
      <c r="E3" s="69"/>
      <c r="F3" s="10" t="s">
        <v>10</v>
      </c>
      <c r="G3" s="75" t="s">
        <v>2</v>
      </c>
      <c r="H3" s="75"/>
      <c r="I3" s="75"/>
      <c r="J3" s="75" t="s">
        <v>11</v>
      </c>
      <c r="K3" s="75"/>
      <c r="L3" s="75"/>
      <c r="M3" s="75"/>
      <c r="N3" s="11" t="s">
        <v>12</v>
      </c>
    </row>
    <row r="4" spans="2:14" ht="30.75" customHeight="1">
      <c r="B4" s="70"/>
      <c r="C4" s="71"/>
      <c r="D4" s="71"/>
      <c r="E4" s="71"/>
      <c r="F4" s="76" t="s">
        <v>13</v>
      </c>
      <c r="G4" s="3" t="s">
        <v>14</v>
      </c>
      <c r="H4" s="3" t="s">
        <v>15</v>
      </c>
      <c r="I4" s="4" t="s">
        <v>3</v>
      </c>
      <c r="J4" s="4" t="s">
        <v>16</v>
      </c>
      <c r="K4" s="4" t="s">
        <v>17</v>
      </c>
      <c r="L4" s="4" t="s">
        <v>70</v>
      </c>
      <c r="M4" s="4" t="s">
        <v>18</v>
      </c>
      <c r="N4" s="5" t="s">
        <v>19</v>
      </c>
    </row>
    <row r="5" spans="2:14" ht="43.2">
      <c r="B5" s="77" t="s">
        <v>4</v>
      </c>
      <c r="C5" s="79" t="s">
        <v>20</v>
      </c>
      <c r="D5" s="79" t="s">
        <v>21</v>
      </c>
      <c r="E5" s="82" t="s">
        <v>22</v>
      </c>
      <c r="F5" s="76"/>
      <c r="G5" s="6" t="s">
        <v>23</v>
      </c>
      <c r="H5" s="6" t="s">
        <v>5</v>
      </c>
      <c r="I5" s="6" t="s">
        <v>6</v>
      </c>
      <c r="J5" s="6" t="s">
        <v>24</v>
      </c>
      <c r="K5" s="6" t="s">
        <v>7</v>
      </c>
      <c r="L5" s="34" t="s">
        <v>8</v>
      </c>
      <c r="M5" s="34" t="s">
        <v>25</v>
      </c>
      <c r="N5" s="12" t="s">
        <v>26</v>
      </c>
    </row>
    <row r="6" spans="2:14" s="2" customFormat="1" ht="22.5" customHeight="1" thickBot="1">
      <c r="B6" s="78"/>
      <c r="C6" s="80"/>
      <c r="D6" s="81"/>
      <c r="E6" s="83"/>
      <c r="F6" s="76"/>
      <c r="G6" s="9" t="s">
        <v>67</v>
      </c>
      <c r="H6" s="9" t="s">
        <v>67</v>
      </c>
      <c r="I6" s="9" t="s">
        <v>67</v>
      </c>
      <c r="J6" s="9" t="s">
        <v>67</v>
      </c>
      <c r="K6" s="9" t="s">
        <v>67</v>
      </c>
      <c r="L6" s="33" t="s">
        <v>68</v>
      </c>
      <c r="M6" s="33" t="s">
        <v>69</v>
      </c>
      <c r="N6" s="17"/>
    </row>
    <row r="7" spans="2:14">
      <c r="B7" s="57" t="s">
        <v>80</v>
      </c>
      <c r="C7" s="13" t="s">
        <v>73</v>
      </c>
      <c r="D7" s="14" t="s">
        <v>82</v>
      </c>
      <c r="E7" s="16">
        <f t="shared" ref="E7:E10" si="0">(G7+H7+I7+J7+K7+L7+M7)</f>
        <v>0</v>
      </c>
      <c r="F7" s="38" t="s">
        <v>0</v>
      </c>
      <c r="G7" s="35">
        <f>G11</f>
        <v>0</v>
      </c>
      <c r="H7" s="35">
        <f t="shared" ref="H7:M7" si="1">H11</f>
        <v>0</v>
      </c>
      <c r="I7" s="35">
        <f t="shared" si="1"/>
        <v>0</v>
      </c>
      <c r="J7" s="35">
        <f t="shared" si="1"/>
        <v>0</v>
      </c>
      <c r="K7" s="35">
        <f t="shared" si="1"/>
        <v>0</v>
      </c>
      <c r="L7" s="35">
        <f t="shared" si="1"/>
        <v>0</v>
      </c>
      <c r="M7" s="35">
        <f t="shared" si="1"/>
        <v>0</v>
      </c>
      <c r="N7" s="17"/>
    </row>
    <row r="8" spans="2:14">
      <c r="B8" s="58"/>
      <c r="C8" s="7" t="s">
        <v>76</v>
      </c>
      <c r="D8" s="15" t="s">
        <v>81</v>
      </c>
      <c r="E8" s="16">
        <f t="shared" si="0"/>
        <v>26</v>
      </c>
      <c r="F8" s="46" t="s">
        <v>78</v>
      </c>
      <c r="G8" s="35">
        <f t="shared" ref="G8:M8" si="2">G14</f>
        <v>3</v>
      </c>
      <c r="H8" s="35">
        <f t="shared" si="2"/>
        <v>4.5</v>
      </c>
      <c r="I8" s="35">
        <f t="shared" si="2"/>
        <v>4</v>
      </c>
      <c r="J8" s="35">
        <f t="shared" si="2"/>
        <v>5</v>
      </c>
      <c r="K8" s="35">
        <f t="shared" si="2"/>
        <v>4.5</v>
      </c>
      <c r="L8" s="35">
        <f t="shared" si="2"/>
        <v>3</v>
      </c>
      <c r="M8" s="35">
        <f t="shared" si="2"/>
        <v>2</v>
      </c>
      <c r="N8" s="17"/>
    </row>
    <row r="9" spans="2:14">
      <c r="B9" s="58"/>
      <c r="C9" s="7" t="s">
        <v>83</v>
      </c>
      <c r="D9" s="15" t="s">
        <v>81</v>
      </c>
      <c r="E9" s="16">
        <f t="shared" si="0"/>
        <v>26.4</v>
      </c>
      <c r="F9" s="50" t="s">
        <v>78</v>
      </c>
      <c r="G9" s="35">
        <f t="shared" ref="G9:M9" si="3">G15</f>
        <v>4</v>
      </c>
      <c r="H9" s="35">
        <f t="shared" si="3"/>
        <v>4</v>
      </c>
      <c r="I9" s="35">
        <f t="shared" si="3"/>
        <v>5</v>
      </c>
      <c r="J9" s="35">
        <f t="shared" si="3"/>
        <v>5</v>
      </c>
      <c r="K9" s="35">
        <f t="shared" si="3"/>
        <v>3.4</v>
      </c>
      <c r="L9" s="35">
        <f t="shared" si="3"/>
        <v>3</v>
      </c>
      <c r="M9" s="35">
        <f t="shared" si="3"/>
        <v>2</v>
      </c>
      <c r="N9" s="17"/>
    </row>
    <row r="10" spans="2:14" ht="18" thickBot="1">
      <c r="B10" s="59"/>
      <c r="C10" s="40" t="s">
        <v>74</v>
      </c>
      <c r="D10" s="41" t="s">
        <v>88</v>
      </c>
      <c r="E10" s="42">
        <f t="shared" si="0"/>
        <v>24</v>
      </c>
      <c r="F10" s="39" t="s">
        <v>72</v>
      </c>
      <c r="G10" s="43">
        <f t="shared" ref="G10:M10" si="4">G16</f>
        <v>3</v>
      </c>
      <c r="H10" s="43">
        <f t="shared" si="4"/>
        <v>4</v>
      </c>
      <c r="I10" s="43">
        <f t="shared" si="4"/>
        <v>4</v>
      </c>
      <c r="J10" s="43">
        <f t="shared" si="4"/>
        <v>4</v>
      </c>
      <c r="K10" s="43">
        <f t="shared" si="4"/>
        <v>4</v>
      </c>
      <c r="L10" s="43">
        <f t="shared" si="4"/>
        <v>3</v>
      </c>
      <c r="M10" s="43">
        <f t="shared" si="4"/>
        <v>2</v>
      </c>
      <c r="N10" s="44"/>
    </row>
    <row r="12" spans="2:14">
      <c r="B12" s="60" t="s">
        <v>27</v>
      </c>
      <c r="C12" s="60"/>
      <c r="D12" s="60"/>
      <c r="E12" s="60"/>
      <c r="F12" s="61"/>
      <c r="G12" s="62"/>
      <c r="H12" s="62"/>
      <c r="I12" s="62"/>
      <c r="J12" s="62"/>
      <c r="K12" s="62"/>
      <c r="L12" s="62"/>
      <c r="M12" s="62"/>
      <c r="N12" s="63"/>
    </row>
    <row r="13" spans="2:14" ht="18" thickBot="1">
      <c r="B13" s="64" t="s">
        <v>9</v>
      </c>
      <c r="C13" s="64"/>
      <c r="D13" s="64"/>
      <c r="E13" s="64"/>
    </row>
    <row r="14" spans="2:14" ht="39.6">
      <c r="B14" s="57" t="s">
        <v>77</v>
      </c>
      <c r="C14" s="51" t="s">
        <v>75</v>
      </c>
      <c r="D14" s="52" t="s">
        <v>84</v>
      </c>
      <c r="E14" s="47">
        <f t="shared" ref="E14:E16" si="5">(G14+H14+I14+J14+K14+L14+M14)</f>
        <v>26</v>
      </c>
      <c r="F14" s="55" t="s">
        <v>78</v>
      </c>
      <c r="G14" s="48">
        <v>3</v>
      </c>
      <c r="H14" s="48">
        <v>4.5</v>
      </c>
      <c r="I14" s="48">
        <v>4</v>
      </c>
      <c r="J14" s="48">
        <v>5</v>
      </c>
      <c r="K14" s="48">
        <v>4.5</v>
      </c>
      <c r="L14" s="48">
        <v>3</v>
      </c>
      <c r="M14" s="48">
        <v>2</v>
      </c>
      <c r="N14" s="49" t="s">
        <v>86</v>
      </c>
    </row>
    <row r="15" spans="2:14" ht="52.8">
      <c r="B15" s="58"/>
      <c r="C15" s="53" t="s">
        <v>83</v>
      </c>
      <c r="D15" s="54" t="s">
        <v>81</v>
      </c>
      <c r="E15" s="16">
        <f t="shared" si="5"/>
        <v>26.4</v>
      </c>
      <c r="F15" s="56" t="s">
        <v>78</v>
      </c>
      <c r="G15" s="35">
        <v>4</v>
      </c>
      <c r="H15" s="35">
        <v>4</v>
      </c>
      <c r="I15" s="35">
        <v>5</v>
      </c>
      <c r="J15" s="35">
        <v>5</v>
      </c>
      <c r="K15" s="35">
        <v>3.4</v>
      </c>
      <c r="L15" s="35">
        <v>3</v>
      </c>
      <c r="M15" s="35">
        <v>2</v>
      </c>
      <c r="N15" s="37" t="s">
        <v>89</v>
      </c>
    </row>
    <row r="16" spans="2:14" ht="53.4" thickBot="1">
      <c r="B16" s="65"/>
      <c r="C16" s="40" t="s">
        <v>74</v>
      </c>
      <c r="D16" s="41" t="s">
        <v>87</v>
      </c>
      <c r="E16" s="42">
        <f t="shared" si="5"/>
        <v>24</v>
      </c>
      <c r="F16" s="39" t="s">
        <v>72</v>
      </c>
      <c r="G16" s="43">
        <v>3</v>
      </c>
      <c r="H16" s="43">
        <v>4</v>
      </c>
      <c r="I16" s="43">
        <v>4</v>
      </c>
      <c r="J16" s="43">
        <v>4</v>
      </c>
      <c r="K16" s="43">
        <v>4</v>
      </c>
      <c r="L16" s="43">
        <v>3</v>
      </c>
      <c r="M16" s="43">
        <v>2</v>
      </c>
      <c r="N16" s="45" t="s">
        <v>85</v>
      </c>
    </row>
    <row r="17" spans="14:14">
      <c r="N17" s="36"/>
    </row>
  </sheetData>
  <mergeCells count="14">
    <mergeCell ref="B2:E4"/>
    <mergeCell ref="F2:N2"/>
    <mergeCell ref="G3:I3"/>
    <mergeCell ref="J3:M3"/>
    <mergeCell ref="F4:F6"/>
    <mergeCell ref="B5:B6"/>
    <mergeCell ref="C5:C6"/>
    <mergeCell ref="D5:D6"/>
    <mergeCell ref="E5:E6"/>
    <mergeCell ref="B7:B10"/>
    <mergeCell ref="B12:E12"/>
    <mergeCell ref="F12:N12"/>
    <mergeCell ref="B13:E13"/>
    <mergeCell ref="B14:B16"/>
  </mergeCells>
  <phoneticPr fontId="1" type="noConversion"/>
  <dataValidations count="1">
    <dataValidation type="list" allowBlank="1" showInputMessage="1" showErrorMessage="1" sqref="F7:F10 F14:F16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2:I34"/>
  <sheetViews>
    <sheetView workbookViewId="0">
      <selection activeCell="L7" sqref="L7"/>
    </sheetView>
  </sheetViews>
  <sheetFormatPr defaultColWidth="8.69921875" defaultRowHeight="17.399999999999999"/>
  <cols>
    <col min="1" max="5" width="8.69921875" style="8"/>
    <col min="6" max="6" width="17.19921875" style="8" customWidth="1"/>
    <col min="7" max="16384" width="8.69921875" style="8"/>
  </cols>
  <sheetData>
    <row r="2" spans="2:9">
      <c r="B2" s="8" t="s">
        <v>29</v>
      </c>
    </row>
    <row r="3" spans="2:9">
      <c r="B3" s="18" t="s">
        <v>30</v>
      </c>
    </row>
    <row r="4" spans="2:9">
      <c r="B4" s="19" t="s">
        <v>31</v>
      </c>
    </row>
    <row r="5" spans="2:9">
      <c r="B5" s="8" t="s">
        <v>32</v>
      </c>
    </row>
    <row r="6" spans="2:9">
      <c r="B6" s="8" t="s">
        <v>33</v>
      </c>
    </row>
    <row r="8" spans="2:9">
      <c r="B8" s="8" t="s">
        <v>34</v>
      </c>
    </row>
    <row r="9" spans="2:9">
      <c r="B9" s="8" t="s">
        <v>35</v>
      </c>
    </row>
    <row r="10" spans="2:9">
      <c r="B10" s="8" t="s">
        <v>36</v>
      </c>
      <c r="F10" s="8" t="s">
        <v>37</v>
      </c>
    </row>
    <row r="12" spans="2:9">
      <c r="B12" s="8" t="s">
        <v>38</v>
      </c>
      <c r="G12" s="8" t="s">
        <v>39</v>
      </c>
      <c r="H12" s="20">
        <v>57</v>
      </c>
      <c r="I12" s="8" t="s">
        <v>40</v>
      </c>
    </row>
    <row r="14" spans="2:9">
      <c r="B14" s="8" t="s">
        <v>41</v>
      </c>
      <c r="C14" s="8" t="s">
        <v>42</v>
      </c>
      <c r="D14" s="8" t="s">
        <v>43</v>
      </c>
    </row>
    <row r="15" spans="2:9">
      <c r="B15" s="8" t="s">
        <v>44</v>
      </c>
      <c r="C15" s="8">
        <v>90</v>
      </c>
      <c r="D15" s="21">
        <v>28</v>
      </c>
      <c r="E15" s="8">
        <f>H12 + D15</f>
        <v>85</v>
      </c>
    </row>
    <row r="16" spans="2:9">
      <c r="B16" s="8" t="s">
        <v>45</v>
      </c>
      <c r="C16" s="8">
        <v>85</v>
      </c>
      <c r="D16" s="21">
        <v>24</v>
      </c>
      <c r="E16" s="8">
        <f>H12 + D16</f>
        <v>81</v>
      </c>
    </row>
    <row r="17" spans="2:5">
      <c r="B17" s="8" t="s">
        <v>46</v>
      </c>
      <c r="C17" s="8">
        <v>80</v>
      </c>
      <c r="D17" s="21">
        <v>20</v>
      </c>
      <c r="E17" s="8">
        <f>H12 + D17</f>
        <v>77</v>
      </c>
    </row>
    <row r="18" spans="2:5">
      <c r="B18" s="8" t="s">
        <v>47</v>
      </c>
      <c r="C18" s="8">
        <v>75</v>
      </c>
      <c r="D18" s="21">
        <v>16</v>
      </c>
      <c r="E18" s="8">
        <f>H12 + D18</f>
        <v>73</v>
      </c>
    </row>
    <row r="19" spans="2:5">
      <c r="B19" s="8" t="s">
        <v>28</v>
      </c>
      <c r="C19" s="8">
        <v>70</v>
      </c>
      <c r="D19" s="21">
        <v>12</v>
      </c>
      <c r="E19" s="8">
        <f>H12 + D19</f>
        <v>69</v>
      </c>
    </row>
    <row r="20" spans="2:5">
      <c r="B20" s="8" t="s">
        <v>48</v>
      </c>
      <c r="C20" s="8">
        <v>65</v>
      </c>
      <c r="D20" s="21">
        <v>8</v>
      </c>
      <c r="E20" s="8">
        <f>H12 + D20</f>
        <v>65</v>
      </c>
    </row>
    <row r="21" spans="2:5">
      <c r="B21" s="8" t="s">
        <v>49</v>
      </c>
      <c r="C21" s="8">
        <v>60</v>
      </c>
      <c r="D21" s="21">
        <v>4</v>
      </c>
      <c r="E21" s="8">
        <f>H12 + D21</f>
        <v>61</v>
      </c>
    </row>
    <row r="23" spans="2:5">
      <c r="B23" s="8" t="s">
        <v>50</v>
      </c>
    </row>
    <row r="24" spans="2:5">
      <c r="B24" s="8" t="s">
        <v>51</v>
      </c>
    </row>
    <row r="25" spans="2:5">
      <c r="B25" s="8" t="s">
        <v>52</v>
      </c>
    </row>
    <row r="27" spans="2:5">
      <c r="B27" s="8" t="s">
        <v>53</v>
      </c>
    </row>
    <row r="28" spans="2:5">
      <c r="B28" s="8" t="s">
        <v>54</v>
      </c>
    </row>
    <row r="29" spans="2:5">
      <c r="B29" s="8" t="s">
        <v>55</v>
      </c>
    </row>
    <row r="31" spans="2:5">
      <c r="B31" s="8" t="s">
        <v>71</v>
      </c>
    </row>
    <row r="32" spans="2:5">
      <c r="B32" s="8" t="s">
        <v>56</v>
      </c>
    </row>
    <row r="33" spans="2:2">
      <c r="B33" s="8" t="s">
        <v>57</v>
      </c>
    </row>
    <row r="34" spans="2:2">
      <c r="B34" s="8" t="s">
        <v>58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I15" sqref="I15"/>
    </sheetView>
  </sheetViews>
  <sheetFormatPr defaultColWidth="8.69921875" defaultRowHeight="17.399999999999999"/>
  <cols>
    <col min="1" max="16384" width="8.69921875" style="8"/>
  </cols>
  <sheetData>
    <row r="1" spans="1:7">
      <c r="A1" s="84" t="s">
        <v>59</v>
      </c>
      <c r="B1" s="84" t="s">
        <v>60</v>
      </c>
      <c r="C1" s="84"/>
      <c r="D1" s="84"/>
      <c r="E1" s="84"/>
      <c r="F1" s="84"/>
      <c r="G1" s="84" t="s">
        <v>61</v>
      </c>
    </row>
    <row r="2" spans="1:7">
      <c r="A2" s="84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84"/>
    </row>
    <row r="3" spans="1:7">
      <c r="A3" s="84"/>
      <c r="B3" s="23">
        <v>0.05</v>
      </c>
      <c r="C3" s="23">
        <v>0.15</v>
      </c>
      <c r="D3" s="23">
        <v>0.4</v>
      </c>
      <c r="E3" s="23">
        <v>0.3</v>
      </c>
      <c r="F3" s="23">
        <v>0.1</v>
      </c>
      <c r="G3" s="84"/>
    </row>
    <row r="4" spans="1:7">
      <c r="A4" s="24">
        <v>1</v>
      </c>
      <c r="B4" s="25"/>
      <c r="C4" s="25"/>
      <c r="D4" s="25">
        <v>1</v>
      </c>
      <c r="E4" s="25"/>
      <c r="F4" s="25"/>
      <c r="G4" s="25"/>
    </row>
    <row r="5" spans="1:7">
      <c r="A5" s="26">
        <v>2</v>
      </c>
      <c r="B5" s="27"/>
      <c r="C5" s="27"/>
      <c r="D5" s="27">
        <v>1</v>
      </c>
      <c r="E5" s="27">
        <v>1</v>
      </c>
      <c r="F5" s="27"/>
      <c r="G5" s="28"/>
    </row>
    <row r="6" spans="1:7">
      <c r="A6" s="26">
        <v>3</v>
      </c>
      <c r="B6" s="27"/>
      <c r="C6" s="27">
        <v>1</v>
      </c>
      <c r="D6" s="27">
        <v>1</v>
      </c>
      <c r="E6" s="27">
        <v>1</v>
      </c>
      <c r="F6" s="27"/>
      <c r="G6" s="28"/>
    </row>
    <row r="7" spans="1:7">
      <c r="A7" s="26">
        <v>4</v>
      </c>
      <c r="B7" s="27"/>
      <c r="C7" s="27">
        <v>1</v>
      </c>
      <c r="D7" s="27">
        <v>2</v>
      </c>
      <c r="E7" s="27">
        <v>1</v>
      </c>
      <c r="F7" s="27"/>
      <c r="G7" s="28"/>
    </row>
    <row r="8" spans="1:7">
      <c r="A8" s="26">
        <v>5</v>
      </c>
      <c r="B8" s="27"/>
      <c r="C8" s="27">
        <v>1</v>
      </c>
      <c r="D8" s="27">
        <v>2</v>
      </c>
      <c r="E8" s="27">
        <v>2</v>
      </c>
      <c r="F8" s="27"/>
      <c r="G8" s="28"/>
    </row>
    <row r="9" spans="1:7">
      <c r="A9" s="26">
        <v>6</v>
      </c>
      <c r="B9" s="27"/>
      <c r="C9" s="27">
        <v>1</v>
      </c>
      <c r="D9" s="27">
        <v>2</v>
      </c>
      <c r="E9" s="27">
        <v>2</v>
      </c>
      <c r="F9" s="27">
        <v>1</v>
      </c>
      <c r="G9" s="28"/>
    </row>
    <row r="10" spans="1:7">
      <c r="A10" s="26">
        <v>7</v>
      </c>
      <c r="B10" s="27"/>
      <c r="C10" s="27">
        <v>1</v>
      </c>
      <c r="D10" s="27">
        <v>3</v>
      </c>
      <c r="E10" s="27">
        <v>2</v>
      </c>
      <c r="F10" s="27">
        <v>1</v>
      </c>
      <c r="G10" s="28"/>
    </row>
    <row r="11" spans="1:7">
      <c r="A11" s="26">
        <v>8</v>
      </c>
      <c r="B11" s="27"/>
      <c r="C11" s="27">
        <v>1</v>
      </c>
      <c r="D11" s="27">
        <v>3</v>
      </c>
      <c r="E11" s="27">
        <v>3</v>
      </c>
      <c r="F11" s="27">
        <v>1</v>
      </c>
      <c r="G11" s="28"/>
    </row>
    <row r="12" spans="1:7">
      <c r="A12" s="26">
        <v>9</v>
      </c>
      <c r="B12" s="27"/>
      <c r="C12" s="27">
        <v>1</v>
      </c>
      <c r="D12" s="27">
        <v>4</v>
      </c>
      <c r="E12" s="27">
        <v>3</v>
      </c>
      <c r="F12" s="27">
        <v>1</v>
      </c>
      <c r="G12" s="28"/>
    </row>
    <row r="13" spans="1:7">
      <c r="A13" s="26">
        <v>10</v>
      </c>
      <c r="B13" s="27"/>
      <c r="C13" s="27">
        <v>2</v>
      </c>
      <c r="D13" s="27">
        <v>4</v>
      </c>
      <c r="E13" s="27">
        <v>3</v>
      </c>
      <c r="F13" s="27">
        <v>1</v>
      </c>
      <c r="G13" s="28"/>
    </row>
    <row r="14" spans="1:7">
      <c r="A14" s="26">
        <v>11</v>
      </c>
      <c r="B14" s="27">
        <v>1</v>
      </c>
      <c r="C14" s="27">
        <v>2</v>
      </c>
      <c r="D14" s="27">
        <v>4</v>
      </c>
      <c r="E14" s="27">
        <v>3</v>
      </c>
      <c r="F14" s="27">
        <v>1</v>
      </c>
      <c r="G14" s="28"/>
    </row>
    <row r="15" spans="1:7">
      <c r="A15" s="26">
        <v>12</v>
      </c>
      <c r="B15" s="27">
        <v>1</v>
      </c>
      <c r="C15" s="27">
        <v>2</v>
      </c>
      <c r="D15" s="27">
        <v>5</v>
      </c>
      <c r="E15" s="27">
        <v>3</v>
      </c>
      <c r="F15" s="27">
        <v>1</v>
      </c>
      <c r="G15" s="28"/>
    </row>
    <row r="16" spans="1:7">
      <c r="A16" s="26">
        <v>13</v>
      </c>
      <c r="B16" s="27">
        <v>1</v>
      </c>
      <c r="C16" s="27">
        <v>2</v>
      </c>
      <c r="D16" s="27">
        <v>5</v>
      </c>
      <c r="E16" s="27">
        <v>4</v>
      </c>
      <c r="F16" s="27">
        <v>1</v>
      </c>
      <c r="G16" s="28"/>
    </row>
    <row r="17" spans="1:7">
      <c r="A17" s="26">
        <v>14</v>
      </c>
      <c r="B17" s="27">
        <v>1</v>
      </c>
      <c r="C17" s="27">
        <v>2</v>
      </c>
      <c r="D17" s="27">
        <v>6</v>
      </c>
      <c r="E17" s="27">
        <v>4</v>
      </c>
      <c r="F17" s="27">
        <v>1</v>
      </c>
      <c r="G17" s="28"/>
    </row>
    <row r="18" spans="1:7">
      <c r="A18" s="26">
        <v>15</v>
      </c>
      <c r="B18" s="27">
        <v>1</v>
      </c>
      <c r="C18" s="27">
        <v>2</v>
      </c>
      <c r="D18" s="27">
        <v>6</v>
      </c>
      <c r="E18" s="27">
        <v>5</v>
      </c>
      <c r="F18" s="27">
        <v>1</v>
      </c>
      <c r="G18" s="28"/>
    </row>
    <row r="19" spans="1:7">
      <c r="A19" s="26">
        <v>16</v>
      </c>
      <c r="B19" s="27">
        <v>1</v>
      </c>
      <c r="C19" s="27">
        <v>2</v>
      </c>
      <c r="D19" s="27">
        <v>6</v>
      </c>
      <c r="E19" s="27">
        <v>5</v>
      </c>
      <c r="F19" s="27">
        <v>2</v>
      </c>
      <c r="G19" s="28"/>
    </row>
    <row r="20" spans="1:7">
      <c r="A20" s="26">
        <v>17</v>
      </c>
      <c r="B20" s="27">
        <v>1</v>
      </c>
      <c r="C20" s="27">
        <v>2</v>
      </c>
      <c r="D20" s="27">
        <v>7</v>
      </c>
      <c r="E20" s="27">
        <v>5</v>
      </c>
      <c r="F20" s="27">
        <v>2</v>
      </c>
      <c r="G20" s="28"/>
    </row>
    <row r="21" spans="1:7">
      <c r="A21" s="26">
        <v>18</v>
      </c>
      <c r="B21" s="27">
        <v>1</v>
      </c>
      <c r="C21" s="27">
        <v>3</v>
      </c>
      <c r="D21" s="27">
        <v>7</v>
      </c>
      <c r="E21" s="27">
        <v>5</v>
      </c>
      <c r="F21" s="27">
        <v>2</v>
      </c>
      <c r="G21" s="28"/>
    </row>
    <row r="22" spans="1:7">
      <c r="A22" s="26">
        <v>19</v>
      </c>
      <c r="B22" s="28">
        <v>1</v>
      </c>
      <c r="C22" s="28">
        <v>3</v>
      </c>
      <c r="D22" s="28">
        <v>7</v>
      </c>
      <c r="E22" s="28">
        <v>6</v>
      </c>
      <c r="F22" s="28">
        <v>2</v>
      </c>
      <c r="G22" s="28"/>
    </row>
    <row r="23" spans="1:7">
      <c r="A23" s="26">
        <v>20</v>
      </c>
      <c r="B23" s="28">
        <f>A23*$B$6</f>
        <v>0</v>
      </c>
      <c r="C23" s="28">
        <f>A23*$C$6</f>
        <v>20</v>
      </c>
      <c r="D23" s="28">
        <v>8</v>
      </c>
      <c r="E23" s="28">
        <f>A23*$E$6</f>
        <v>20</v>
      </c>
      <c r="F23" s="28">
        <f>A23*$F$6</f>
        <v>0</v>
      </c>
      <c r="G23" s="28"/>
    </row>
    <row r="24" spans="1:7">
      <c r="A24" s="26">
        <v>21</v>
      </c>
      <c r="B24" s="28">
        <v>1</v>
      </c>
      <c r="C24" s="28">
        <v>3</v>
      </c>
      <c r="D24" s="28">
        <v>9</v>
      </c>
      <c r="E24" s="28">
        <v>6</v>
      </c>
      <c r="F24" s="28">
        <v>2</v>
      </c>
      <c r="G24" s="28"/>
    </row>
    <row r="25" spans="1:7">
      <c r="A25" s="26">
        <v>22</v>
      </c>
      <c r="B25" s="28">
        <v>1</v>
      </c>
      <c r="C25" s="28">
        <v>3</v>
      </c>
      <c r="D25" s="28">
        <v>9</v>
      </c>
      <c r="E25" s="28">
        <v>7</v>
      </c>
      <c r="F25" s="28">
        <v>2</v>
      </c>
      <c r="G25" s="28"/>
    </row>
    <row r="26" spans="1:7">
      <c r="A26" s="26">
        <v>23</v>
      </c>
      <c r="B26" s="28">
        <v>1</v>
      </c>
      <c r="C26" s="28">
        <v>4</v>
      </c>
      <c r="D26" s="28">
        <v>9</v>
      </c>
      <c r="E26" s="28">
        <v>7</v>
      </c>
      <c r="F26" s="28">
        <v>2</v>
      </c>
      <c r="G26" s="28"/>
    </row>
    <row r="27" spans="1:7">
      <c r="A27" s="26">
        <v>24</v>
      </c>
      <c r="B27" s="28">
        <v>1</v>
      </c>
      <c r="C27" s="28">
        <v>4</v>
      </c>
      <c r="D27" s="28">
        <v>10</v>
      </c>
      <c r="E27" s="28">
        <v>7</v>
      </c>
      <c r="F27" s="28">
        <v>2</v>
      </c>
      <c r="G27" s="28"/>
    </row>
    <row r="28" spans="1:7">
      <c r="A28" s="26">
        <v>25</v>
      </c>
      <c r="B28" s="28">
        <v>1</v>
      </c>
      <c r="C28" s="28">
        <v>4</v>
      </c>
      <c r="D28" s="28">
        <v>10</v>
      </c>
      <c r="E28" s="28">
        <v>8</v>
      </c>
      <c r="F28" s="28">
        <v>2</v>
      </c>
      <c r="G28" s="28"/>
    </row>
    <row r="29" spans="1:7">
      <c r="A29" s="26">
        <v>26</v>
      </c>
      <c r="B29" s="28">
        <v>1</v>
      </c>
      <c r="C29" s="28">
        <v>4</v>
      </c>
      <c r="D29" s="28">
        <v>10</v>
      </c>
      <c r="E29" s="28">
        <v>8</v>
      </c>
      <c r="F29" s="28">
        <v>3</v>
      </c>
      <c r="G29" s="28"/>
    </row>
    <row r="30" spans="1:7">
      <c r="A30" s="26">
        <v>27</v>
      </c>
      <c r="B30" s="28">
        <v>1</v>
      </c>
      <c r="C30" s="28">
        <v>4</v>
      </c>
      <c r="D30" s="28">
        <v>11</v>
      </c>
      <c r="E30" s="28">
        <v>8</v>
      </c>
      <c r="F30" s="28">
        <v>3</v>
      </c>
      <c r="G30" s="28"/>
    </row>
    <row r="31" spans="1:7">
      <c r="A31" s="26">
        <v>28</v>
      </c>
      <c r="B31" s="28">
        <v>1</v>
      </c>
      <c r="C31" s="28">
        <v>4</v>
      </c>
      <c r="D31" s="28">
        <v>11</v>
      </c>
      <c r="E31" s="28">
        <v>9</v>
      </c>
      <c r="F31" s="28">
        <v>3</v>
      </c>
      <c r="G31" s="28"/>
    </row>
    <row r="32" spans="1:7">
      <c r="A32" s="26">
        <v>29</v>
      </c>
      <c r="B32" s="28">
        <v>2</v>
      </c>
      <c r="C32" s="28">
        <v>4</v>
      </c>
      <c r="D32" s="28">
        <v>11</v>
      </c>
      <c r="E32" s="28">
        <v>9</v>
      </c>
      <c r="F32" s="28">
        <v>3</v>
      </c>
      <c r="G32" s="28"/>
    </row>
    <row r="33" spans="1:7">
      <c r="A33" s="29">
        <v>30</v>
      </c>
      <c r="B33" s="30">
        <v>2</v>
      </c>
      <c r="C33" s="30">
        <v>4</v>
      </c>
      <c r="D33" s="30">
        <f>A33*$D$6</f>
        <v>30</v>
      </c>
      <c r="E33" s="30">
        <f>A33*$E$6</f>
        <v>30</v>
      </c>
      <c r="F33" s="30">
        <f>A33*$F$6</f>
        <v>0</v>
      </c>
      <c r="G33" s="31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astems</cp:lastModifiedBy>
  <cp:lastPrinted>2016-04-19T01:28:05Z</cp:lastPrinted>
  <dcterms:created xsi:type="dcterms:W3CDTF">2014-02-20T02:36:45Z</dcterms:created>
  <dcterms:modified xsi:type="dcterms:W3CDTF">2023-07-09T07:04:14Z</dcterms:modified>
</cp:coreProperties>
</file>