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sma\Downloads\NAVER WORKS\"/>
    </mc:Choice>
  </mc:AlternateContent>
  <bookViews>
    <workbookView xWindow="0" yWindow="0" windowWidth="23040" windowHeight="10584"/>
  </bookViews>
  <sheets>
    <sheet name="SI 사업부 프로젝트 인력 평가" sheetId="6" r:id="rId1"/>
    <sheet name="평가 점수 가이드" sheetId="13" r:id="rId2"/>
    <sheet name="인원배분 가이드" sheetId="14" r:id="rId3"/>
  </sheets>
  <definedNames>
    <definedName name="_xlnm.Print_Area" localSheetId="1">'평가 점수 가이드'!$A$1:$K$21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6" i="6" l="1"/>
  <c r="E18" i="6"/>
  <c r="E15" i="6"/>
  <c r="E17" i="6"/>
  <c r="F33" i="14"/>
  <c r="E33" i="14"/>
  <c r="D33" i="14"/>
  <c r="F23" i="14"/>
  <c r="E23" i="14"/>
  <c r="C23" i="14"/>
  <c r="B23" i="14"/>
  <c r="F13" i="14"/>
  <c r="E13" i="14"/>
  <c r="E21" i="13"/>
  <c r="E20" i="13"/>
  <c r="E19" i="13"/>
  <c r="E18" i="13"/>
  <c r="E17" i="13"/>
  <c r="E16" i="13"/>
  <c r="E15" i="13"/>
  <c r="E14" i="6"/>
  <c r="E13" i="6"/>
  <c r="E7" i="6"/>
  <c r="E9" i="6" l="1"/>
  <c r="E8" i="6"/>
</calcChain>
</file>

<file path=xl/sharedStrings.xml><?xml version="1.0" encoding="utf-8"?>
<sst xmlns="http://schemas.openxmlformats.org/spreadsheetml/2006/main" count="101" uniqueCount="84">
  <si>
    <t>PM</t>
  </si>
  <si>
    <t>프로젝트 투입 인력 평가</t>
    <phoneticPr fontId="1" type="noConversion"/>
  </si>
  <si>
    <t>역할 &amp; 책임</t>
    <phoneticPr fontId="1" type="noConversion"/>
  </si>
  <si>
    <t>업무 역량</t>
    <phoneticPr fontId="1" type="noConversion"/>
  </si>
  <si>
    <t>프로젝트 진행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</si>
  <si>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</si>
  <si>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</si>
  <si>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</si>
  <si>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역할 변경</t>
    <phoneticPr fontId="1" type="noConversion"/>
  </si>
  <si>
    <t>작업일정준수</t>
    <phoneticPr fontId="1" type="noConversion"/>
  </si>
  <si>
    <t>품질</t>
    <phoneticPr fontId="1" type="noConversion"/>
  </si>
  <si>
    <t>근태 및 기본 자세</t>
    <phoneticPr fontId="1" type="noConversion"/>
  </si>
  <si>
    <t>업무 효율성</t>
    <phoneticPr fontId="1" type="noConversion"/>
  </si>
  <si>
    <t>명칭</t>
    <phoneticPr fontId="1" type="noConversion"/>
  </si>
  <si>
    <t>투입 인력</t>
    <phoneticPr fontId="1" type="noConversion"/>
  </si>
  <si>
    <t>투입기간</t>
    <phoneticPr fontId="1" type="noConversion"/>
  </si>
  <si>
    <t>업무의 난이도 및 업무처리량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</si>
  <si>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</si>
  <si>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</si>
  <si>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프로젝트 업무 진행 일정 준수 및 업무 처리 속도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</si>
  <si>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</si>
  <si>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</si>
  <si>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야근 및 주말 근무 대비 업무 처리의 효율성</t>
    <phoneticPr fontId="1" type="noConversion"/>
  </si>
  <si>
    <t>비   고</t>
    <phoneticPr fontId="1" type="noConversion"/>
  </si>
  <si>
    <t>총평</t>
    <phoneticPr fontId="1" type="noConversion"/>
  </si>
  <si>
    <t>완료보고</t>
    <phoneticPr fontId="1" type="noConversion"/>
  </si>
  <si>
    <t>투입인력에 대한 장,단점
(PM, PL작성)</t>
    <phoneticPr fontId="1" type="noConversion"/>
  </si>
  <si>
    <t>WEB개발</t>
  </si>
  <si>
    <t>PM</t>
    <phoneticPr fontId="1" type="noConversion"/>
  </si>
  <si>
    <t>PL</t>
    <phoneticPr fontId="1" type="noConversion"/>
  </si>
  <si>
    <t>평가
(30 점)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</si>
  <si>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</si>
  <si>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</si>
  <si>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</si>
  <si>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</si>
  <si>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</si>
  <si>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</si>
  <si>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</si>
  <si>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</si>
  <si>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</si>
  <si>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</si>
  <si>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</si>
  <si>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B+</t>
    <phoneticPr fontId="1" type="noConversion"/>
  </si>
  <si>
    <t>D</t>
    <phoneticPr fontId="1" type="noConversion"/>
  </si>
  <si>
    <t>C+</t>
    <phoneticPr fontId="1" type="noConversion"/>
  </si>
  <si>
    <t>D+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</si>
  <si>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</si>
  <si>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</si>
  <si>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</si>
  <si>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→ 타 프로젝트 인원들간에 점수 불균형을 맞추기 위해 해당하는 등급에 점수를 부여</t>
    <phoneticPr fontId="1" type="noConversion"/>
  </si>
  <si>
    <t>0~5</t>
    <phoneticPr fontId="1" type="noConversion"/>
  </si>
  <si>
    <t>0~3</t>
    <phoneticPr fontId="1" type="noConversion"/>
  </si>
  <si>
    <t>0~2</t>
    <phoneticPr fontId="1" type="noConversion"/>
  </si>
  <si>
    <t>기본점수</t>
    <phoneticPr fontId="1" type="noConversion"/>
  </si>
  <si>
    <t>점</t>
    <phoneticPr fontId="1" type="noConversion"/>
  </si>
  <si>
    <t>→ 계약공수 5.0 자체평가 16점을 기준으로 산정, 인성 36점</t>
    <phoneticPr fontId="1" type="noConversion"/>
  </si>
  <si>
    <t>인원</t>
    <phoneticPr fontId="36" type="noConversion"/>
  </si>
  <si>
    <t>등급별 비율 및 인원</t>
    <phoneticPr fontId="36" type="noConversion"/>
  </si>
  <si>
    <t>비고</t>
    <phoneticPr fontId="36" type="noConversion"/>
  </si>
  <si>
    <t>S(매우우수)</t>
    <phoneticPr fontId="36" type="noConversion"/>
  </si>
  <si>
    <t>A(우수)</t>
    <phoneticPr fontId="36" type="noConversion"/>
  </si>
  <si>
    <t>B(보통)</t>
    <phoneticPr fontId="36" type="noConversion"/>
  </si>
  <si>
    <t>C(부족)</t>
    <phoneticPr fontId="36" type="noConversion"/>
  </si>
  <si>
    <t>D(매우부족)</t>
    <phoneticPr fontId="36" type="noConversion"/>
  </si>
  <si>
    <t>3. 파견인력 평가 방안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</si>
  <si>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</si>
  <si>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</si>
  <si>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</si>
  <si>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</si>
  <si>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</si>
  <si>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45 인원배분 가이드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</si>
  <si>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</si>
  <si>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</si>
  <si>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</si>
  <si>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SVR개발</t>
  </si>
  <si>
    <t>프로젝트 평가 세부 정보
(기간: 2023.01.01~2023.06.30)</t>
    <phoneticPr fontId="1" type="noConversion"/>
  </si>
  <si>
    <t>프로젝트명</t>
    <phoneticPr fontId="1" type="noConversion"/>
  </si>
  <si>
    <t>HMGICS 고객경험 판매IT 운영_디지털거점</t>
    <phoneticPr fontId="1" type="noConversion"/>
  </si>
  <si>
    <t>김정은</t>
    <phoneticPr fontId="1" type="noConversion"/>
  </si>
  <si>
    <t>전성윤</t>
    <phoneticPr fontId="1" type="noConversion"/>
  </si>
  <si>
    <t>2023.05.01 ~ 2023.06.30</t>
    <phoneticPr fontId="1" type="noConversion"/>
  </si>
  <si>
    <t>2023.05.01 ~ 2023.06.30</t>
    <phoneticPr fontId="1" type="noConversion"/>
  </si>
  <si>
    <t>영어 사용 능력이 우수하여 해외 프로젝트에서 핵심 역할을 하고 있음.
업무이해도가 높고 고객과 의사소통에 장점을 가지고 있음.
개발 학습 능력이 우수합니다.</t>
    <phoneticPr fontId="1" type="noConversion"/>
  </si>
  <si>
    <t>업무이해도가 높고 소스 코드에 대한 이해가 많아서 코드 변경 및 개발에 핵심 역량을 보유하고 있음.
HMGICS 프로젝트 전반에 대한 이해도가 높아서 관련된 프로젝트에서 꼭 필요한 인력임.
팀원간 의사소통에 적극적임.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</si>
</sst>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color indexed="8"/>
      <name val="바탕"/>
      <family val="1"/>
      <charset val="129"/>
    </font>
    <font>
      <sz val="8"/>
      <name val="한양해서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38" fontId="11" fillId="0" borderId="11">
      <alignment horizontal="right" vertical="center"/>
      <protection locked="0"/>
    </xf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8" fillId="0" borderId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0" fillId="0" borderId="0"/>
    <xf numFmtId="0" fontId="19" fillId="0" borderId="13"/>
    <xf numFmtId="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8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2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2" fillId="0" borderId="14" applyNumberFormat="0" applyFont="0" applyFill="0" applyAlignment="0" applyProtection="0"/>
    <xf numFmtId="0" fontId="16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16" fillId="0" borderId="0" applyFill="0" applyBorder="0" applyAlignment="0"/>
    <xf numFmtId="0" fontId="22" fillId="0" borderId="0"/>
    <xf numFmtId="4" fontId="23" fillId="0" borderId="0">
      <protection locked="0"/>
    </xf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23" fillId="0" borderId="0">
      <protection locked="0"/>
    </xf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24" fillId="0" borderId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2" fontId="24" fillId="0" borderId="0" applyFill="0" applyBorder="0" applyAlignment="0" applyProtection="0"/>
    <xf numFmtId="38" fontId="26" fillId="9" borderId="0" applyNumberFormat="0" applyBorder="0" applyAlignment="0" applyProtection="0"/>
    <xf numFmtId="0" fontId="27" fillId="0" borderId="0">
      <alignment horizontal="left"/>
    </xf>
    <xf numFmtId="0" fontId="28" fillId="0" borderId="9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0" fontId="26" fillId="9" borderId="1" applyNumberFormat="0" applyBorder="0" applyAlignment="0" applyProtection="0"/>
    <xf numFmtId="0" fontId="30" fillId="0" borderId="10"/>
    <xf numFmtId="185" fontId="10" fillId="0" borderId="0"/>
    <xf numFmtId="0" fontId="10" fillId="0" borderId="0"/>
    <xf numFmtId="186" fontId="23" fillId="0" borderId="0">
      <protection locked="0"/>
    </xf>
    <xf numFmtId="1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30" fillId="0" borderId="0"/>
    <xf numFmtId="0" fontId="24" fillId="0" borderId="15" applyNumberFormat="0" applyFill="0" applyAlignment="0" applyProtection="0"/>
    <xf numFmtId="0" fontId="3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vertical="center" wrapText="1"/>
    </xf>
    <xf numFmtId="177" fontId="6" fillId="5" borderId="7" xfId="0" applyNumberFormat="1" applyFont="1" applyFill="1" applyBorder="1">
      <alignment vertical="center"/>
    </xf>
    <xf numFmtId="0" fontId="31" fillId="0" borderId="7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35" fillId="10" borderId="1" xfId="0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0" fontId="35" fillId="10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1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10" borderId="1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4" fillId="5" borderId="12" xfId="0" applyFont="1" applyFill="1" applyBorder="1" applyAlignment="1">
      <alignment horizontal="center" vertical="center"/>
    </xf>
    <xf numFmtId="177" fontId="6" fillId="5" borderId="5" xfId="0" applyNumberFormat="1" applyFont="1" applyFill="1" applyBorder="1">
      <alignment vertical="center"/>
    </xf>
    <xf numFmtId="0" fontId="4" fillId="5" borderId="29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177" fontId="6" fillId="5" borderId="26" xfId="0" applyNumberFormat="1" applyFont="1" applyFill="1" applyBorder="1">
      <alignment vertical="center"/>
    </xf>
    <xf numFmtId="0" fontId="4" fillId="5" borderId="30" xfId="0" applyFont="1" applyFill="1" applyBorder="1" applyAlignment="1">
      <alignment horizontal="center" vertical="center"/>
    </xf>
    <xf numFmtId="0" fontId="31" fillId="0" borderId="5" xfId="0" quotePrefix="1" applyFont="1" applyBorder="1" applyAlignment="1">
      <alignment horizontal="left" vertical="center" wrapText="1"/>
    </xf>
    <xf numFmtId="0" fontId="31" fillId="0" borderId="7" xfId="0" quotePrefix="1" applyFont="1" applyBorder="1" applyAlignment="1">
      <alignment horizontal="left" vertical="center" wrapText="1"/>
    </xf>
    <xf numFmtId="176" fontId="4" fillId="11" borderId="25" xfId="0" applyNumberFormat="1" applyFont="1" applyFill="1" applyBorder="1" applyAlignment="1">
      <alignment vertical="center"/>
    </xf>
    <xf numFmtId="0" fontId="31" fillId="11" borderId="26" xfId="0" quotePrefix="1" applyFont="1" applyFill="1" applyBorder="1" applyAlignment="1">
      <alignment horizontal="left" vertical="center" wrapText="1"/>
    </xf>
    <xf numFmtId="0" fontId="38" fillId="0" borderId="5" xfId="0" applyFont="1" applyBorder="1" applyAlignment="1">
      <alignment vertical="center" wrapText="1"/>
    </xf>
    <xf numFmtId="0" fontId="39" fillId="0" borderId="7" xfId="0" applyFont="1" applyBorder="1" applyAlignment="1">
      <alignment horizontal="left" vertical="center" wrapText="1"/>
    </xf>
    <xf numFmtId="0" fontId="39" fillId="11" borderId="26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76" fontId="4" fillId="0" borderId="25" xfId="0" applyNumberFormat="1" applyFont="1" applyBorder="1" applyAlignment="1">
      <alignment vertical="center"/>
    </xf>
    <xf numFmtId="0" fontId="31" fillId="0" borderId="35" xfId="0" applyFont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showGridLines="0" tabSelected="1" zoomScaleNormal="100" workbookViewId="0">
      <pane ySplit="6" topLeftCell="A7" activePane="bottomLeft" state="frozen"/>
      <selection activeCell="G1" sqref="G1"/>
      <selection pane="bottomLeft" activeCell="G8" sqref="G8"/>
    </sheetView>
  </sheetViews>
  <sheetFormatPr defaultRowHeight="17.399999999999999"/>
  <cols>
    <col min="1" max="1" width="0.3984375" customWidth="1"/>
    <col min="2" max="2" width="28" customWidth="1"/>
    <col min="3" max="3" width="8.296875" bestFit="1" customWidth="1"/>
    <col min="4" max="4" width="20.296875" bestFit="1" customWidth="1"/>
    <col min="5" max="5" width="6.3984375" customWidth="1"/>
    <col min="6" max="6" width="10.09765625" customWidth="1"/>
    <col min="7" max="13" width="13.69921875" customWidth="1"/>
    <col min="14" max="14" width="35.59765625" customWidth="1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71" t="s">
        <v>75</v>
      </c>
      <c r="C2" s="72"/>
      <c r="D2" s="72"/>
      <c r="E2" s="73"/>
      <c r="F2" s="65" t="s">
        <v>1</v>
      </c>
      <c r="G2" s="66"/>
      <c r="H2" s="66"/>
      <c r="I2" s="66"/>
      <c r="J2" s="66"/>
      <c r="K2" s="66"/>
      <c r="L2" s="66"/>
      <c r="M2" s="66"/>
      <c r="N2" s="67"/>
    </row>
    <row r="3" spans="2:14" ht="19.5" customHeight="1">
      <c r="B3" s="74"/>
      <c r="C3" s="75"/>
      <c r="D3" s="75"/>
      <c r="E3" s="76"/>
      <c r="F3" s="47" t="s">
        <v>2</v>
      </c>
      <c r="G3" s="77" t="s">
        <v>3</v>
      </c>
      <c r="H3" s="77"/>
      <c r="I3" s="77"/>
      <c r="J3" s="77" t="s">
        <v>4</v>
      </c>
      <c r="K3" s="77"/>
      <c r="L3" s="77"/>
      <c r="M3" s="77"/>
      <c r="N3" s="12" t="s">
        <v>25</v>
      </c>
    </row>
    <row r="4" spans="2:14" ht="30.75" customHeight="1">
      <c r="B4" s="74"/>
      <c r="C4" s="75"/>
      <c r="D4" s="75"/>
      <c r="E4" s="76"/>
      <c r="F4" s="78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3" t="s">
        <v>11</v>
      </c>
      <c r="M4" s="4" t="s">
        <v>12</v>
      </c>
      <c r="N4" s="5" t="s">
        <v>24</v>
      </c>
    </row>
    <row r="5" spans="2:14" ht="43.2">
      <c r="B5" s="79" t="s">
        <v>13</v>
      </c>
      <c r="C5" s="80" t="s">
        <v>14</v>
      </c>
      <c r="D5" s="80" t="s">
        <v>15</v>
      </c>
      <c r="E5" s="81" t="s">
        <v>30</v>
      </c>
      <c r="F5" s="78"/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13" t="s">
        <v>26</v>
      </c>
    </row>
    <row r="6" spans="2:14" s="2" customFormat="1" ht="22.5" customHeight="1">
      <c r="B6" s="79"/>
      <c r="C6" s="80"/>
      <c r="D6" s="80"/>
      <c r="E6" s="81"/>
      <c r="F6" s="78"/>
      <c r="G6" s="11" t="s">
        <v>50</v>
      </c>
      <c r="H6" s="11" t="s">
        <v>50</v>
      </c>
      <c r="I6" s="11" t="s">
        <v>50</v>
      </c>
      <c r="J6" s="11" t="s">
        <v>50</v>
      </c>
      <c r="K6" s="11" t="s">
        <v>50</v>
      </c>
      <c r="L6" s="11" t="s">
        <v>51</v>
      </c>
      <c r="M6" s="11" t="s">
        <v>52</v>
      </c>
      <c r="N6" s="15"/>
    </row>
    <row r="7" spans="2:14">
      <c r="B7" s="53" t="s">
        <v>77</v>
      </c>
      <c r="C7" s="7"/>
      <c r="D7" s="8"/>
      <c r="E7" s="14">
        <f t="shared" ref="E7:E9" si="0">(G7+H7+I7+J7+K7+L7+M7)</f>
        <v>0</v>
      </c>
      <c r="F7" s="30" t="s">
        <v>0</v>
      </c>
      <c r="G7" s="9"/>
      <c r="H7" s="9"/>
      <c r="I7" s="9"/>
      <c r="J7" s="9"/>
      <c r="K7" s="9"/>
      <c r="L7" s="9"/>
      <c r="M7" s="9"/>
      <c r="N7" s="15"/>
    </row>
    <row r="8" spans="2:14" ht="66">
      <c r="B8" s="70"/>
      <c r="C8" s="7" t="s">
        <v>78</v>
      </c>
      <c r="D8" s="8" t="s">
        <v>80</v>
      </c>
      <c r="E8" s="14">
        <f>(G8+H8+I8+J8+K8+L8+M8)</f>
        <v>29</v>
      </c>
      <c r="F8" s="30" t="s">
        <v>29</v>
      </c>
      <c r="G8" s="9">
        <v>4</v>
      </c>
      <c r="H8" s="9">
        <v>5</v>
      </c>
      <c r="I8" s="9">
        <v>5</v>
      </c>
      <c r="J8" s="9">
        <v>5</v>
      </c>
      <c r="K8" s="9">
        <v>5</v>
      </c>
      <c r="L8" s="9">
        <v>3</v>
      </c>
      <c r="M8" s="9">
        <v>2</v>
      </c>
      <c r="N8" s="15" t="s">
        <v>83</v>
      </c>
    </row>
    <row r="9" spans="2:14" s="10" customFormat="1" ht="66">
      <c r="B9" s="70"/>
      <c r="C9" s="7" t="s">
        <v>79</v>
      </c>
      <c r="D9" s="8" t="s">
        <v>81</v>
      </c>
      <c r="E9" s="14">
        <f t="shared" si="0"/>
        <v>29</v>
      </c>
      <c r="F9" s="30" t="s">
        <v>74</v>
      </c>
      <c r="G9" s="9">
        <v>4</v>
      </c>
      <c r="H9" s="9">
        <v>5</v>
      </c>
      <c r="I9" s="9">
        <v>5</v>
      </c>
      <c r="J9" s="9">
        <v>5</v>
      </c>
      <c r="K9" s="9">
        <v>5</v>
      </c>
      <c r="L9" s="9">
        <v>3</v>
      </c>
      <c r="M9" s="9">
        <v>2</v>
      </c>
      <c r="N9" s="51" t="s">
        <v>82</v>
      </c>
    </row>
    <row r="10" spans="2:14" ht="4.5" customHeight="1" thickBot="1"/>
    <row r="11" spans="2:14" ht="18" thickBot="1">
      <c r="B11" s="62" t="s">
        <v>23</v>
      </c>
      <c r="C11" s="63"/>
      <c r="D11" s="63"/>
      <c r="E11" s="64"/>
      <c r="F11" s="68"/>
      <c r="G11" s="68"/>
      <c r="H11" s="68"/>
      <c r="I11" s="68"/>
      <c r="J11" s="68"/>
      <c r="K11" s="68"/>
      <c r="L11" s="68"/>
      <c r="M11" s="68"/>
      <c r="N11" s="69"/>
    </row>
    <row r="12" spans="2:14" ht="18" thickBot="1">
      <c r="B12" s="56" t="s">
        <v>28</v>
      </c>
      <c r="C12" s="57"/>
      <c r="D12" s="57"/>
      <c r="E12" s="58"/>
    </row>
    <row r="13" spans="2:14">
      <c r="B13" s="52" t="s">
        <v>76</v>
      </c>
      <c r="C13" s="48"/>
      <c r="D13" s="49"/>
      <c r="E13" s="31">
        <f t="shared" ref="E13:E18" si="1">(G13+H13+I13+J13+K13+L13+M13)</f>
        <v>0</v>
      </c>
      <c r="F13" s="32" t="s">
        <v>27</v>
      </c>
      <c r="G13" s="33"/>
      <c r="H13" s="33"/>
      <c r="I13" s="33"/>
      <c r="J13" s="33"/>
      <c r="K13" s="33"/>
      <c r="L13" s="33"/>
      <c r="M13" s="33"/>
      <c r="N13" s="38"/>
    </row>
    <row r="14" spans="2:14">
      <c r="B14" s="53"/>
      <c r="C14" s="7"/>
      <c r="D14" s="8"/>
      <c r="E14" s="14">
        <f t="shared" si="1"/>
        <v>0</v>
      </c>
      <c r="F14" s="30" t="s">
        <v>27</v>
      </c>
      <c r="G14" s="9"/>
      <c r="H14" s="9"/>
      <c r="I14" s="9"/>
      <c r="J14" s="9"/>
      <c r="K14" s="9"/>
      <c r="L14" s="9"/>
      <c r="M14" s="9"/>
      <c r="N14" s="39"/>
    </row>
    <row r="15" spans="2:14" s="10" customFormat="1">
      <c r="B15" s="53"/>
      <c r="C15" s="7"/>
      <c r="D15" s="8"/>
      <c r="E15" s="14">
        <f t="shared" si="1"/>
        <v>0</v>
      </c>
      <c r="F15" s="30" t="s">
        <v>27</v>
      </c>
      <c r="G15" s="9"/>
      <c r="H15" s="9"/>
      <c r="I15" s="9"/>
      <c r="J15" s="9"/>
      <c r="K15" s="9"/>
      <c r="L15" s="9"/>
      <c r="M15" s="9"/>
      <c r="N15" s="39"/>
    </row>
    <row r="16" spans="2:14" s="10" customFormat="1">
      <c r="B16" s="53"/>
      <c r="C16" s="7"/>
      <c r="D16" s="8"/>
      <c r="E16" s="14">
        <f>(G16+H16+I16+J16+K16+L16+M16)</f>
        <v>0</v>
      </c>
      <c r="F16" s="30" t="s">
        <v>27</v>
      </c>
      <c r="G16" s="9"/>
      <c r="H16" s="9"/>
      <c r="I16" s="9"/>
      <c r="J16" s="9"/>
      <c r="K16" s="9"/>
      <c r="L16" s="9"/>
      <c r="M16" s="9"/>
      <c r="N16" s="39"/>
    </row>
    <row r="17" spans="2:14" s="10" customFormat="1">
      <c r="B17" s="53"/>
      <c r="C17" s="7"/>
      <c r="D17" s="8"/>
      <c r="E17" s="14">
        <f t="shared" si="1"/>
        <v>0</v>
      </c>
      <c r="F17" s="30" t="s">
        <v>27</v>
      </c>
      <c r="G17" s="9"/>
      <c r="H17" s="9"/>
      <c r="I17" s="9"/>
      <c r="J17" s="9"/>
      <c r="K17" s="9"/>
      <c r="L17" s="9"/>
      <c r="M17" s="9"/>
      <c r="N17" s="39"/>
    </row>
    <row r="18" spans="2:14" ht="18" thickBot="1">
      <c r="B18" s="54"/>
      <c r="C18" s="34"/>
      <c r="D18" s="35"/>
      <c r="E18" s="36">
        <f t="shared" si="1"/>
        <v>0</v>
      </c>
      <c r="F18" s="37" t="s">
        <v>27</v>
      </c>
      <c r="G18" s="50"/>
      <c r="H18" s="50"/>
      <c r="I18" s="50"/>
      <c r="J18" s="50"/>
      <c r="K18" s="50"/>
      <c r="L18" s="50"/>
      <c r="M18" s="50"/>
      <c r="N18" s="41"/>
    </row>
    <row r="19" spans="2:14" ht="18" thickBot="1">
      <c r="B19" s="59" t="s">
        <v>29</v>
      </c>
      <c r="C19" s="60"/>
      <c r="D19" s="60"/>
      <c r="E19" s="61"/>
    </row>
    <row r="20" spans="2:14">
      <c r="B20" s="55" t="s">
        <v>76</v>
      </c>
      <c r="C20" s="46"/>
      <c r="D20" s="45"/>
      <c r="E20" s="31">
        <f t="shared" ref="E20:E22" si="2">(G20+H20+I20+J20+K20+L20+M20)</f>
        <v>0</v>
      </c>
      <c r="F20" s="32" t="s">
        <v>27</v>
      </c>
      <c r="G20" s="33"/>
      <c r="H20" s="33"/>
      <c r="I20" s="33"/>
      <c r="J20" s="33"/>
      <c r="K20" s="33"/>
      <c r="L20" s="33"/>
      <c r="M20" s="33"/>
      <c r="N20" s="42"/>
    </row>
    <row r="21" spans="2:14">
      <c r="B21" s="53"/>
      <c r="C21" s="7"/>
      <c r="D21" s="8"/>
      <c r="E21" s="14">
        <f t="shared" si="2"/>
        <v>0</v>
      </c>
      <c r="F21" s="30" t="s">
        <v>27</v>
      </c>
      <c r="G21" s="9"/>
      <c r="H21" s="9"/>
      <c r="I21" s="9"/>
      <c r="J21" s="9"/>
      <c r="K21" s="9"/>
      <c r="L21" s="9"/>
      <c r="M21" s="9"/>
      <c r="N21" s="43"/>
    </row>
    <row r="22" spans="2:14" s="10" customFormat="1">
      <c r="B22" s="53"/>
      <c r="C22" s="7"/>
      <c r="D22" s="8"/>
      <c r="E22" s="14">
        <f t="shared" si="2"/>
        <v>0</v>
      </c>
      <c r="F22" s="30" t="s">
        <v>27</v>
      </c>
      <c r="G22" s="9"/>
      <c r="H22" s="9"/>
      <c r="I22" s="9"/>
      <c r="J22" s="9"/>
      <c r="K22" s="9"/>
      <c r="L22" s="9"/>
      <c r="M22" s="9"/>
      <c r="N22" s="43"/>
    </row>
    <row r="23" spans="2:14" s="10" customFormat="1">
      <c r="B23" s="53"/>
      <c r="C23" s="7"/>
      <c r="D23" s="8"/>
      <c r="E23" s="14">
        <f>(G23+H23+I23+J23+K23+L23+M23)</f>
        <v>0</v>
      </c>
      <c r="F23" s="30" t="s">
        <v>27</v>
      </c>
      <c r="G23" s="9"/>
      <c r="H23" s="9"/>
      <c r="I23" s="9"/>
      <c r="J23" s="9"/>
      <c r="K23" s="9"/>
      <c r="L23" s="9"/>
      <c r="M23" s="9"/>
      <c r="N23" s="43"/>
    </row>
    <row r="24" spans="2:14">
      <c r="B24" s="53"/>
      <c r="C24" s="7"/>
      <c r="D24" s="8"/>
      <c r="E24" s="14">
        <f t="shared" ref="E24:E25" si="3">(G24+H24+I24+J24+K24+L24+M24)</f>
        <v>0</v>
      </c>
      <c r="F24" s="30" t="s">
        <v>27</v>
      </c>
      <c r="G24" s="9"/>
      <c r="H24" s="9"/>
      <c r="I24" s="9"/>
      <c r="J24" s="9"/>
      <c r="K24" s="9"/>
      <c r="L24" s="9"/>
      <c r="M24" s="9"/>
      <c r="N24" s="43"/>
    </row>
    <row r="25" spans="2:14" ht="18" thickBot="1">
      <c r="B25" s="54"/>
      <c r="C25" s="34"/>
      <c r="D25" s="35"/>
      <c r="E25" s="36">
        <f t="shared" si="3"/>
        <v>0</v>
      </c>
      <c r="F25" s="37" t="s">
        <v>27</v>
      </c>
      <c r="G25" s="40"/>
      <c r="H25" s="40"/>
      <c r="I25" s="40"/>
      <c r="J25" s="40"/>
      <c r="K25" s="40"/>
      <c r="L25" s="40"/>
      <c r="M25" s="40"/>
      <c r="N25" s="44"/>
    </row>
  </sheetData>
  <mergeCells count="16">
    <mergeCell ref="F2:N2"/>
    <mergeCell ref="F11:N11"/>
    <mergeCell ref="B7:B9"/>
    <mergeCell ref="B2:E4"/>
    <mergeCell ref="G3:I3"/>
    <mergeCell ref="J3:M3"/>
    <mergeCell ref="F4:F6"/>
    <mergeCell ref="B5:B6"/>
    <mergeCell ref="C5:C6"/>
    <mergeCell ref="D5:D6"/>
    <mergeCell ref="E5:E6"/>
    <mergeCell ref="B13:B18"/>
    <mergeCell ref="B20:B25"/>
    <mergeCell ref="B12:E12"/>
    <mergeCell ref="B19:E19"/>
    <mergeCell ref="B11:E11"/>
  </mergeCells>
  <phoneticPr fontId="1" type="noConversion"/>
  <dataValidations count="1">
    <dataValidation type="list" allowBlank="1" showInputMessage="1" showErrorMessage="1" sqref="F13:F18 F20:F25 F7:F9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5"/>
  <sheetViews>
    <sheetView topLeftCell="A13" zoomScaleNormal="100" workbookViewId="0">
      <selection activeCell="B12" sqref="B12"/>
    </sheetView>
  </sheetViews>
  <sheetFormatPr defaultRowHeight="17.399999999999999"/>
  <cols>
    <col min="6" max="6" width="17.19921875" customWidth="1"/>
  </cols>
  <sheetData>
    <row r="2" spans="2:9">
      <c r="B2" t="s">
        <v>34</v>
      </c>
    </row>
    <row r="3" spans="2:9">
      <c r="B3" s="16" t="s">
        <v>35</v>
      </c>
    </row>
    <row r="4" spans="2:9">
      <c r="B4" s="29" t="s">
        <v>36</v>
      </c>
    </row>
    <row r="5" spans="2:9">
      <c r="B5" t="s">
        <v>39</v>
      </c>
    </row>
    <row r="6" spans="2:9">
      <c r="B6" t="s">
        <v>37</v>
      </c>
    </row>
    <row r="8" spans="2:9">
      <c r="B8" t="s">
        <v>38</v>
      </c>
    </row>
    <row r="9" spans="2:9">
      <c r="B9" t="s">
        <v>49</v>
      </c>
    </row>
    <row r="10" spans="2:9">
      <c r="B10" t="s">
        <v>40</v>
      </c>
      <c r="F10" t="s">
        <v>41</v>
      </c>
    </row>
    <row r="11" spans="2:9" s="10" customFormat="1"/>
    <row r="12" spans="2:9" s="10" customFormat="1">
      <c r="B12" s="10" t="s">
        <v>55</v>
      </c>
      <c r="G12" s="10" t="s">
        <v>53</v>
      </c>
      <c r="H12" s="18">
        <v>57</v>
      </c>
      <c r="I12" s="10" t="s">
        <v>54</v>
      </c>
    </row>
    <row r="13" spans="2:9" s="10" customFormat="1"/>
    <row r="14" spans="2:9">
      <c r="B14" t="s">
        <v>46</v>
      </c>
      <c r="C14" t="s">
        <v>47</v>
      </c>
      <c r="D14" t="s">
        <v>48</v>
      </c>
    </row>
    <row r="15" spans="2:9">
      <c r="B15" t="s">
        <v>31</v>
      </c>
      <c r="C15">
        <v>90</v>
      </c>
      <c r="D15" s="17">
        <v>28</v>
      </c>
      <c r="E15" s="10">
        <f>H12 + D15</f>
        <v>85</v>
      </c>
    </row>
    <row r="16" spans="2:9">
      <c r="B16" t="s">
        <v>42</v>
      </c>
      <c r="C16">
        <v>85</v>
      </c>
      <c r="D16" s="17">
        <v>24</v>
      </c>
      <c r="E16" s="10">
        <f>H12 + D16</f>
        <v>81</v>
      </c>
    </row>
    <row r="17" spans="2:5">
      <c r="B17" t="s">
        <v>32</v>
      </c>
      <c r="C17">
        <v>80</v>
      </c>
      <c r="D17" s="17">
        <v>20</v>
      </c>
      <c r="E17" s="10">
        <f>H12 + D17</f>
        <v>77</v>
      </c>
    </row>
    <row r="18" spans="2:5">
      <c r="B18" t="s">
        <v>44</v>
      </c>
      <c r="C18">
        <v>75</v>
      </c>
      <c r="D18" s="17">
        <v>16</v>
      </c>
      <c r="E18" s="10">
        <f>H12 + D18</f>
        <v>73</v>
      </c>
    </row>
    <row r="19" spans="2:5">
      <c r="B19" t="s">
        <v>33</v>
      </c>
      <c r="C19">
        <v>70</v>
      </c>
      <c r="D19" s="17">
        <v>12</v>
      </c>
      <c r="E19" s="10">
        <f>H12 + D19</f>
        <v>69</v>
      </c>
    </row>
    <row r="20" spans="2:5">
      <c r="B20" t="s">
        <v>45</v>
      </c>
      <c r="C20">
        <v>65</v>
      </c>
      <c r="D20" s="17">
        <v>8</v>
      </c>
      <c r="E20" s="10">
        <f>H12 + D20</f>
        <v>65</v>
      </c>
    </row>
    <row r="21" spans="2:5">
      <c r="B21" t="s">
        <v>43</v>
      </c>
      <c r="C21">
        <v>60</v>
      </c>
      <c r="D21" s="17">
        <v>4</v>
      </c>
      <c r="E21" s="10">
        <f>H12 + D21</f>
        <v>61</v>
      </c>
    </row>
    <row r="23" spans="2:5">
      <c r="B23" t="s">
        <v>64</v>
      </c>
    </row>
    <row r="24" spans="2:5" s="10" customFormat="1">
      <c r="B24" s="10" t="s">
        <v>68</v>
      </c>
    </row>
    <row r="25" spans="2:5" s="10" customFormat="1">
      <c r="B25" s="10" t="s">
        <v>69</v>
      </c>
    </row>
    <row r="27" spans="2:5">
      <c r="B27" t="s">
        <v>65</v>
      </c>
    </row>
    <row r="28" spans="2:5">
      <c r="B28" t="s">
        <v>66</v>
      </c>
    </row>
    <row r="29" spans="2:5">
      <c r="B29" t="s">
        <v>67</v>
      </c>
    </row>
    <row r="31" spans="2:5">
      <c r="B31" s="10" t="s">
        <v>70</v>
      </c>
    </row>
    <row r="32" spans="2:5">
      <c r="B32" s="10" t="s">
        <v>73</v>
      </c>
    </row>
    <row r="33" spans="2:2">
      <c r="B33" s="10" t="s">
        <v>71</v>
      </c>
    </row>
    <row r="34" spans="2:2">
      <c r="B34" t="s">
        <v>72</v>
      </c>
    </row>
    <row r="35" spans="2:2">
      <c r="B35" s="10"/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0" sqref="I10"/>
    </sheetView>
  </sheetViews>
  <sheetFormatPr defaultRowHeight="17.399999999999999"/>
  <sheetData>
    <row r="1" spans="1:7">
      <c r="A1" s="82" t="s">
        <v>56</v>
      </c>
      <c r="B1" s="82" t="s">
        <v>57</v>
      </c>
      <c r="C1" s="82"/>
      <c r="D1" s="82"/>
      <c r="E1" s="82"/>
      <c r="F1" s="82"/>
      <c r="G1" s="82" t="s">
        <v>58</v>
      </c>
    </row>
    <row r="2" spans="1:7">
      <c r="A2" s="82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82"/>
    </row>
    <row r="3" spans="1:7">
      <c r="A3" s="82"/>
      <c r="B3" s="20">
        <v>0.05</v>
      </c>
      <c r="C3" s="20">
        <v>0.15</v>
      </c>
      <c r="D3" s="20">
        <v>0.4</v>
      </c>
      <c r="E3" s="20">
        <v>0.3</v>
      </c>
      <c r="F3" s="20">
        <v>0.1</v>
      </c>
      <c r="G3" s="82"/>
    </row>
    <row r="4" spans="1:7">
      <c r="A4" s="21">
        <v>1</v>
      </c>
      <c r="B4" s="22"/>
      <c r="C4" s="22"/>
      <c r="D4" s="22">
        <v>1</v>
      </c>
      <c r="E4" s="22"/>
      <c r="F4" s="22"/>
      <c r="G4" s="22"/>
    </row>
    <row r="5" spans="1:7">
      <c r="A5" s="23">
        <v>2</v>
      </c>
      <c r="B5" s="24"/>
      <c r="C5" s="24"/>
      <c r="D5" s="24">
        <v>1</v>
      </c>
      <c r="E5" s="24">
        <v>1</v>
      </c>
      <c r="F5" s="24"/>
      <c r="G5" s="25"/>
    </row>
    <row r="6" spans="1:7">
      <c r="A6" s="23">
        <v>3</v>
      </c>
      <c r="B6" s="24"/>
      <c r="C6" s="24">
        <v>1</v>
      </c>
      <c r="D6" s="24">
        <v>1</v>
      </c>
      <c r="E6" s="24">
        <v>1</v>
      </c>
      <c r="F6" s="24"/>
      <c r="G6" s="25"/>
    </row>
    <row r="7" spans="1:7">
      <c r="A7" s="23">
        <v>4</v>
      </c>
      <c r="B7" s="24"/>
      <c r="C7" s="24">
        <v>1</v>
      </c>
      <c r="D7" s="24">
        <v>2</v>
      </c>
      <c r="E7" s="24">
        <v>1</v>
      </c>
      <c r="F7" s="24"/>
      <c r="G7" s="25"/>
    </row>
    <row r="8" spans="1:7">
      <c r="A8" s="23">
        <v>5</v>
      </c>
      <c r="B8" s="24"/>
      <c r="C8" s="24">
        <v>1</v>
      </c>
      <c r="D8" s="24">
        <v>2</v>
      </c>
      <c r="E8" s="24">
        <v>2</v>
      </c>
      <c r="F8" s="24"/>
      <c r="G8" s="25"/>
    </row>
    <row r="9" spans="1:7">
      <c r="A9" s="23">
        <v>6</v>
      </c>
      <c r="B9" s="24"/>
      <c r="C9" s="24">
        <v>1</v>
      </c>
      <c r="D9" s="24">
        <v>2</v>
      </c>
      <c r="E9" s="24">
        <v>2</v>
      </c>
      <c r="F9" s="24">
        <v>1</v>
      </c>
      <c r="G9" s="25"/>
    </row>
    <row r="10" spans="1:7">
      <c r="A10" s="23">
        <v>7</v>
      </c>
      <c r="B10" s="24"/>
      <c r="C10" s="24">
        <v>1</v>
      </c>
      <c r="D10" s="24">
        <v>3</v>
      </c>
      <c r="E10" s="24">
        <v>2</v>
      </c>
      <c r="F10" s="24">
        <v>1</v>
      </c>
      <c r="G10" s="25"/>
    </row>
    <row r="11" spans="1:7">
      <c r="A11" s="23">
        <v>8</v>
      </c>
      <c r="B11" s="24"/>
      <c r="C11" s="24">
        <v>1</v>
      </c>
      <c r="D11" s="24">
        <v>3</v>
      </c>
      <c r="E11" s="24">
        <v>3</v>
      </c>
      <c r="F11" s="24">
        <v>1</v>
      </c>
      <c r="G11" s="25"/>
    </row>
    <row r="12" spans="1:7">
      <c r="A12" s="23">
        <v>9</v>
      </c>
      <c r="B12" s="24"/>
      <c r="C12" s="24">
        <v>1</v>
      </c>
      <c r="D12" s="24">
        <v>4</v>
      </c>
      <c r="E12" s="24">
        <v>3</v>
      </c>
      <c r="F12" s="24">
        <v>1</v>
      </c>
      <c r="G12" s="25"/>
    </row>
    <row r="13" spans="1:7">
      <c r="A13" s="23">
        <v>10</v>
      </c>
      <c r="B13" s="24"/>
      <c r="C13" s="24">
        <v>2</v>
      </c>
      <c r="D13" s="24">
        <v>4</v>
      </c>
      <c r="E13" s="24">
        <f>A13*$E$6</f>
        <v>10</v>
      </c>
      <c r="F13" s="24">
        <f>A13*$F$6</f>
        <v>0</v>
      </c>
      <c r="G13" s="25"/>
    </row>
    <row r="14" spans="1:7">
      <c r="A14" s="23">
        <v>11</v>
      </c>
      <c r="B14" s="24">
        <v>1</v>
      </c>
      <c r="C14" s="24">
        <v>2</v>
      </c>
      <c r="D14" s="24">
        <v>4</v>
      </c>
      <c r="E14" s="24">
        <v>3</v>
      </c>
      <c r="F14" s="24">
        <v>1</v>
      </c>
      <c r="G14" s="25"/>
    </row>
    <row r="15" spans="1:7">
      <c r="A15" s="23">
        <v>12</v>
      </c>
      <c r="B15" s="24">
        <v>1</v>
      </c>
      <c r="C15" s="24">
        <v>2</v>
      </c>
      <c r="D15" s="24">
        <v>5</v>
      </c>
      <c r="E15" s="24">
        <v>3</v>
      </c>
      <c r="F15" s="24">
        <v>1</v>
      </c>
      <c r="G15" s="25"/>
    </row>
    <row r="16" spans="1:7">
      <c r="A16" s="23">
        <v>13</v>
      </c>
      <c r="B16" s="24">
        <v>1</v>
      </c>
      <c r="C16" s="24">
        <v>2</v>
      </c>
      <c r="D16" s="24">
        <v>5</v>
      </c>
      <c r="E16" s="24">
        <v>4</v>
      </c>
      <c r="F16" s="24">
        <v>1</v>
      </c>
      <c r="G16" s="25"/>
    </row>
    <row r="17" spans="1:7">
      <c r="A17" s="23">
        <v>14</v>
      </c>
      <c r="B17" s="24">
        <v>1</v>
      </c>
      <c r="C17" s="24">
        <v>2</v>
      </c>
      <c r="D17" s="24">
        <v>6</v>
      </c>
      <c r="E17" s="24">
        <v>4</v>
      </c>
      <c r="F17" s="24">
        <v>1</v>
      </c>
      <c r="G17" s="25"/>
    </row>
    <row r="18" spans="1:7">
      <c r="A18" s="23">
        <v>15</v>
      </c>
      <c r="B18" s="24">
        <v>1</v>
      </c>
      <c r="C18" s="24">
        <v>2</v>
      </c>
      <c r="D18" s="24">
        <v>6</v>
      </c>
      <c r="E18" s="24">
        <v>5</v>
      </c>
      <c r="F18" s="24">
        <v>1</v>
      </c>
      <c r="G18" s="25"/>
    </row>
    <row r="19" spans="1:7">
      <c r="A19" s="23">
        <v>16</v>
      </c>
      <c r="B19" s="24">
        <v>1</v>
      </c>
      <c r="C19" s="24">
        <v>2</v>
      </c>
      <c r="D19" s="24">
        <v>6</v>
      </c>
      <c r="E19" s="24">
        <v>5</v>
      </c>
      <c r="F19" s="24">
        <v>2</v>
      </c>
      <c r="G19" s="25"/>
    </row>
    <row r="20" spans="1:7">
      <c r="A20" s="23">
        <v>17</v>
      </c>
      <c r="B20" s="24">
        <v>1</v>
      </c>
      <c r="C20" s="24">
        <v>2</v>
      </c>
      <c r="D20" s="24">
        <v>7</v>
      </c>
      <c r="E20" s="24">
        <v>5</v>
      </c>
      <c r="F20" s="24">
        <v>2</v>
      </c>
      <c r="G20" s="25"/>
    </row>
    <row r="21" spans="1:7">
      <c r="A21" s="23">
        <v>18</v>
      </c>
      <c r="B21" s="24">
        <v>1</v>
      </c>
      <c r="C21" s="24">
        <v>3</v>
      </c>
      <c r="D21" s="24">
        <v>7</v>
      </c>
      <c r="E21" s="24">
        <v>5</v>
      </c>
      <c r="F21" s="24">
        <v>2</v>
      </c>
      <c r="G21" s="25"/>
    </row>
    <row r="22" spans="1:7">
      <c r="A22" s="23">
        <v>19</v>
      </c>
      <c r="B22" s="25">
        <v>1</v>
      </c>
      <c r="C22" s="25">
        <v>3</v>
      </c>
      <c r="D22" s="25">
        <v>7</v>
      </c>
      <c r="E22" s="25">
        <v>6</v>
      </c>
      <c r="F22" s="25">
        <v>2</v>
      </c>
      <c r="G22" s="25"/>
    </row>
    <row r="23" spans="1:7">
      <c r="A23" s="23">
        <v>20</v>
      </c>
      <c r="B23" s="25">
        <f>A23*$B$6</f>
        <v>0</v>
      </c>
      <c r="C23" s="25">
        <f>A23*$C$6</f>
        <v>20</v>
      </c>
      <c r="D23" s="25">
        <v>8</v>
      </c>
      <c r="E23" s="25">
        <f>A23*$E$6</f>
        <v>20</v>
      </c>
      <c r="F23" s="25">
        <f>A23*$F$6</f>
        <v>0</v>
      </c>
      <c r="G23" s="25"/>
    </row>
    <row r="24" spans="1:7">
      <c r="A24" s="23">
        <v>21</v>
      </c>
      <c r="B24" s="25">
        <v>1</v>
      </c>
      <c r="C24" s="25">
        <v>3</v>
      </c>
      <c r="D24" s="25">
        <v>9</v>
      </c>
      <c r="E24" s="25">
        <v>6</v>
      </c>
      <c r="F24" s="25">
        <v>2</v>
      </c>
      <c r="G24" s="25"/>
    </row>
    <row r="25" spans="1:7">
      <c r="A25" s="23">
        <v>22</v>
      </c>
      <c r="B25" s="25">
        <v>1</v>
      </c>
      <c r="C25" s="25">
        <v>3</v>
      </c>
      <c r="D25" s="25">
        <v>9</v>
      </c>
      <c r="E25" s="25">
        <v>7</v>
      </c>
      <c r="F25" s="25">
        <v>2</v>
      </c>
      <c r="G25" s="25"/>
    </row>
    <row r="26" spans="1:7">
      <c r="A26" s="23">
        <v>23</v>
      </c>
      <c r="B26" s="25">
        <v>1</v>
      </c>
      <c r="C26" s="25">
        <v>4</v>
      </c>
      <c r="D26" s="25">
        <v>9</v>
      </c>
      <c r="E26" s="25">
        <v>7</v>
      </c>
      <c r="F26" s="25">
        <v>2</v>
      </c>
      <c r="G26" s="25"/>
    </row>
    <row r="27" spans="1:7">
      <c r="A27" s="23">
        <v>24</v>
      </c>
      <c r="B27" s="25">
        <v>1</v>
      </c>
      <c r="C27" s="25">
        <v>4</v>
      </c>
      <c r="D27" s="25">
        <v>10</v>
      </c>
      <c r="E27" s="25">
        <v>7</v>
      </c>
      <c r="F27" s="25">
        <v>2</v>
      </c>
      <c r="G27" s="25"/>
    </row>
    <row r="28" spans="1:7">
      <c r="A28" s="23">
        <v>25</v>
      </c>
      <c r="B28" s="25">
        <v>1</v>
      </c>
      <c r="C28" s="25">
        <v>4</v>
      </c>
      <c r="D28" s="25">
        <v>10</v>
      </c>
      <c r="E28" s="25">
        <v>8</v>
      </c>
      <c r="F28" s="25">
        <v>2</v>
      </c>
      <c r="G28" s="25"/>
    </row>
    <row r="29" spans="1:7">
      <c r="A29" s="23">
        <v>26</v>
      </c>
      <c r="B29" s="25">
        <v>1</v>
      </c>
      <c r="C29" s="25">
        <v>4</v>
      </c>
      <c r="D29" s="25">
        <v>10</v>
      </c>
      <c r="E29" s="25">
        <v>8</v>
      </c>
      <c r="F29" s="25">
        <v>3</v>
      </c>
      <c r="G29" s="25"/>
    </row>
    <row r="30" spans="1:7">
      <c r="A30" s="23">
        <v>27</v>
      </c>
      <c r="B30" s="25">
        <v>1</v>
      </c>
      <c r="C30" s="25">
        <v>4</v>
      </c>
      <c r="D30" s="25">
        <v>11</v>
      </c>
      <c r="E30" s="25">
        <v>8</v>
      </c>
      <c r="F30" s="25">
        <v>3</v>
      </c>
      <c r="G30" s="25"/>
    </row>
    <row r="31" spans="1:7">
      <c r="A31" s="23">
        <v>28</v>
      </c>
      <c r="B31" s="25">
        <v>1</v>
      </c>
      <c r="C31" s="25">
        <v>4</v>
      </c>
      <c r="D31" s="25">
        <v>11</v>
      </c>
      <c r="E31" s="25">
        <v>9</v>
      </c>
      <c r="F31" s="25">
        <v>3</v>
      </c>
      <c r="G31" s="25"/>
    </row>
    <row r="32" spans="1:7">
      <c r="A32" s="23">
        <v>29</v>
      </c>
      <c r="B32" s="25">
        <v>2</v>
      </c>
      <c r="C32" s="25">
        <v>4</v>
      </c>
      <c r="D32" s="25">
        <v>11</v>
      </c>
      <c r="E32" s="25">
        <v>9</v>
      </c>
      <c r="F32" s="25">
        <v>3</v>
      </c>
      <c r="G32" s="25"/>
    </row>
    <row r="33" spans="1:7">
      <c r="A33" s="26">
        <v>30</v>
      </c>
      <c r="B33" s="27">
        <v>2</v>
      </c>
      <c r="C33" s="27">
        <v>4</v>
      </c>
      <c r="D33" s="27">
        <f>A33*$D$6</f>
        <v>30</v>
      </c>
      <c r="E33" s="27">
        <f>A33*$E$6</f>
        <v>30</v>
      </c>
      <c r="F33" s="27">
        <f>A33*$F$6</f>
        <v>0</v>
      </c>
      <c r="G33" s="28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.너굴이</cp:lastModifiedBy>
  <cp:lastPrinted>2016-02-24T00:23:08Z</cp:lastPrinted>
  <dcterms:created xsi:type="dcterms:W3CDTF">2014-02-20T02:36:45Z</dcterms:created>
  <dcterms:modified xsi:type="dcterms:W3CDTF">2023-07-05T01:29:30Z</dcterms:modified>
</cp:coreProperties>
</file>