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5차 분석\결과\"/>
    </mc:Choice>
  </mc:AlternateContent>
  <xr:revisionPtr revIDLastSave="0" documentId="13_ncr:1_{6B617A59-7C0D-4DE5-A288-0942E3B3664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r1" sheetId="18" r:id="rId1"/>
    <sheet name="ver2" sheetId="19" r:id="rId2"/>
    <sheet name="ver3" sheetId="20" r:id="rId3"/>
    <sheet name="ver4" sheetId="21" r:id="rId4"/>
    <sheet name="Sheet1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21" l="1"/>
  <c r="B120" i="21"/>
  <c r="B89" i="21"/>
  <c r="B155" i="20"/>
  <c r="B122" i="20"/>
  <c r="B90" i="20"/>
  <c r="B152" i="19"/>
  <c r="B120" i="19"/>
  <c r="B89" i="19"/>
  <c r="B155" i="18"/>
  <c r="B122" i="18"/>
  <c r="B90" i="18"/>
</calcChain>
</file>

<file path=xl/sharedStrings.xml><?xml version="1.0" encoding="utf-8"?>
<sst xmlns="http://schemas.openxmlformats.org/spreadsheetml/2006/main" count="182" uniqueCount="31">
  <si>
    <t>* R language MixSIAR package 기반 Bayesian Isotope Mixing Model 적합 결과</t>
    <phoneticPr fontId="3" type="noConversion"/>
  </si>
  <si>
    <t>1) isospace plot</t>
    <phoneticPr fontId="3" type="noConversion"/>
  </si>
  <si>
    <t>2) prior=1</t>
    <phoneticPr fontId="3" type="noConversion"/>
  </si>
  <si>
    <t>`-&gt; 조사 전 모든 오염원에 대한 사전 가능성(사전분포 모수)을 동일하게 설정</t>
    <phoneticPr fontId="3" type="noConversion"/>
  </si>
  <si>
    <t>3) Model 실행 결과(오염원 기여율 추정 결과)</t>
    <phoneticPr fontId="3" type="noConversion"/>
  </si>
  <si>
    <t>평균</t>
    <phoneticPr fontId="3" type="noConversion"/>
  </si>
  <si>
    <t>표준편차</t>
    <phoneticPr fontId="3" type="noConversion"/>
  </si>
  <si>
    <t>`-&gt; 각 오염원 별 추정 기여율에 대한 신뢰구간 포함</t>
    <phoneticPr fontId="3" type="noConversion"/>
  </si>
  <si>
    <t>6. Model 적합 결과</t>
    <phoneticPr fontId="3" type="noConversion"/>
  </si>
  <si>
    <t>오염원</t>
    <phoneticPr fontId="3" type="noConversion"/>
  </si>
  <si>
    <t xml:space="preserve">2. 조사하천: 지석천 </t>
    <phoneticPr fontId="3" type="noConversion"/>
  </si>
  <si>
    <t>median of xi</t>
    <phoneticPr fontId="3" type="noConversion"/>
  </si>
  <si>
    <t>DIC</t>
    <phoneticPr fontId="3" type="noConversion"/>
  </si>
  <si>
    <t xml:space="preserve">3. 조사기간: 2024년 4~9월 </t>
    <phoneticPr fontId="3" type="noConversion"/>
  </si>
  <si>
    <t>합계</t>
    <phoneticPr fontId="3" type="noConversion"/>
  </si>
  <si>
    <t>1] 강우(rain)</t>
    <phoneticPr fontId="3" type="noConversion"/>
  </si>
  <si>
    <t>2] 비강우(non_rain)</t>
    <phoneticPr fontId="3" type="noConversion"/>
  </si>
  <si>
    <t>3] 전체(overall)</t>
    <phoneticPr fontId="3" type="noConversion"/>
  </si>
  <si>
    <t>4] 각 오염원 별 correlation</t>
    <phoneticPr fontId="3" type="noConversion"/>
  </si>
  <si>
    <t>1. 사용 데이터: 2024 환경기초조사사업 결과(d15N, d18O)</t>
    <phoneticPr fontId="3" type="noConversion"/>
  </si>
  <si>
    <t>화학비료(fertilizer)</t>
    <phoneticPr fontId="3" type="noConversion"/>
  </si>
  <si>
    <t>토양(soil)</t>
    <phoneticPr fontId="3" type="noConversion"/>
  </si>
  <si>
    <t>하수(sewage)</t>
    <phoneticPr fontId="3" type="noConversion"/>
  </si>
  <si>
    <t>강우(precipitation)</t>
    <phoneticPr fontId="3" type="noConversion"/>
  </si>
  <si>
    <t>d15N</t>
    <phoneticPr fontId="3" type="noConversion"/>
  </si>
  <si>
    <t>d18O</t>
    <phoneticPr fontId="3" type="noConversion"/>
  </si>
  <si>
    <t xml:space="preserve">5. 설정 오염원: 분뇨(manure), 화학비료(fertilizer), 토양(soil), 하수(sewage), 강우(precipitation) </t>
    <phoneticPr fontId="3" type="noConversion"/>
  </si>
  <si>
    <t>분뇨(manure)</t>
    <phoneticPr fontId="3" type="noConversion"/>
  </si>
  <si>
    <t>분뇨+하수(manure and sewage)</t>
    <phoneticPr fontId="3" type="noConversion"/>
  </si>
  <si>
    <t xml:space="preserve">5. 설정 오염원: 분뇨+하수(manure or sewage), 화학비료(fertilizer), 토양(soil), 강우(precipitation) </t>
    <phoneticPr fontId="3" type="noConversion"/>
  </si>
  <si>
    <t>4. 공변인: 강우 여부(rain, random)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</si>
</sst>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2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  <xf numFmtId="176" fontId="6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</cellXfs>
  <cellStyles count="7">
    <cellStyle name="제목 3 3" xfId="1" xr:uid="{00000000-0005-0000-0000-000000000000}"/>
    <cellStyle name="표준" xfId="0" builtinId="0"/>
    <cellStyle name="표준 2" xfId="3" xr:uid="{00000000-0005-0000-0000-000002000000}"/>
    <cellStyle name="표준 2 2" xfId="4" xr:uid="{00000000-0005-0000-0000-000003000000}"/>
    <cellStyle name="표준 3" xfId="5" xr:uid="{00000000-0005-0000-0000-000004000000}"/>
    <cellStyle name="표준 3 2" xfId="6" xr:uid="{00000000-0005-0000-0000-000005000000}"/>
    <cellStyle name="표준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10</xdr:row>
      <xdr:rowOff>142875</xdr:rowOff>
    </xdr:from>
    <xdr:to>
      <xdr:col>10</xdr:col>
      <xdr:colOff>266700</xdr:colOff>
      <xdr:row>38</xdr:row>
      <xdr:rowOff>147324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09F336C-8326-62E8-7BB8-92CBDAA7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238375"/>
          <a:ext cx="7772400" cy="587184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44</xdr:row>
      <xdr:rowOff>142875</xdr:rowOff>
    </xdr:from>
    <xdr:to>
      <xdr:col>8</xdr:col>
      <xdr:colOff>247650</xdr:colOff>
      <xdr:row>74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2611609-E8D7-A5B7-E245-051B3A36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93630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E664144-2F41-AB0D-6A49-F4038988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20</xdr:col>
      <xdr:colOff>152400</xdr:colOff>
      <xdr:row>145</xdr:row>
      <xdr:rowOff>38100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17FE8AD-0650-34B9-5559-71909D07C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4098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148</xdr:row>
      <xdr:rowOff>0</xdr:rowOff>
    </xdr:from>
    <xdr:to>
      <xdr:col>20</xdr:col>
      <xdr:colOff>152400</xdr:colOff>
      <xdr:row>178</xdr:row>
      <xdr:rowOff>38100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456C7C4-FB1D-2294-83FA-54D82AAD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10134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179</xdr:row>
      <xdr:rowOff>152400</xdr:rowOff>
    </xdr:from>
    <xdr:to>
      <xdr:col>8</xdr:col>
      <xdr:colOff>419100</xdr:colOff>
      <xdr:row>209</xdr:row>
      <xdr:rowOff>190500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D5C0D26-5E9A-B081-6250-F04D0199D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7661850"/>
          <a:ext cx="6324600" cy="632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10</xdr:row>
      <xdr:rowOff>114300</xdr:rowOff>
    </xdr:from>
    <xdr:to>
      <xdr:col>9</xdr:col>
      <xdr:colOff>171450</xdr:colOff>
      <xdr:row>38</xdr:row>
      <xdr:rowOff>118749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749A8B-C404-43FF-9965-1E7CB8A57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09800"/>
          <a:ext cx="7772400" cy="587184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44</xdr:row>
      <xdr:rowOff>180975</xdr:rowOff>
    </xdr:from>
    <xdr:to>
      <xdr:col>7</xdr:col>
      <xdr:colOff>171450</xdr:colOff>
      <xdr:row>75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80954E6-4B1E-8B1F-47F9-5D73184F2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94011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1A9449D-D340-EA6E-146F-8C1DF0A00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20</xdr:col>
      <xdr:colOff>152400</xdr:colOff>
      <xdr:row>144</xdr:row>
      <xdr:rowOff>38100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FEFAAC1-4CA1-1283-4E81-56C6C0E4E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238887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146</xdr:row>
      <xdr:rowOff>0</xdr:rowOff>
    </xdr:from>
    <xdr:to>
      <xdr:col>20</xdr:col>
      <xdr:colOff>152400</xdr:colOff>
      <xdr:row>176</xdr:row>
      <xdr:rowOff>38100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43EE4F6-D939-EE9B-30F5-3AE2227F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305943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176</xdr:row>
      <xdr:rowOff>142875</xdr:rowOff>
    </xdr:from>
    <xdr:to>
      <xdr:col>7</xdr:col>
      <xdr:colOff>76200</xdr:colOff>
      <xdr:row>206</xdr:row>
      <xdr:rowOff>180975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AD3D7C9-D2B5-1323-8251-32A11A321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7023675"/>
          <a:ext cx="6324600" cy="6324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10</xdr:row>
      <xdr:rowOff>47625</xdr:rowOff>
    </xdr:from>
    <xdr:to>
      <xdr:col>20</xdr:col>
      <xdr:colOff>210603</xdr:colOff>
      <xdr:row>41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70E7BF-23A9-8EBB-2A32-A4847931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2143125"/>
          <a:ext cx="14812429" cy="654367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44</xdr:row>
      <xdr:rowOff>76200</xdr:rowOff>
    </xdr:from>
    <xdr:to>
      <xdr:col>8</xdr:col>
      <xdr:colOff>47625</xdr:colOff>
      <xdr:row>74</xdr:row>
      <xdr:rowOff>114300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38947A4-EC90-161E-1901-BEE66EA49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2964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203C67A-387A-2438-BFFD-35ADB255D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20</xdr:col>
      <xdr:colOff>152400</xdr:colOff>
      <xdr:row>145</xdr:row>
      <xdr:rowOff>38100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3D0D8A1-1BC4-3838-4E90-7753B0A6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4098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148</xdr:row>
      <xdr:rowOff>0</xdr:rowOff>
    </xdr:from>
    <xdr:to>
      <xdr:col>20</xdr:col>
      <xdr:colOff>152400</xdr:colOff>
      <xdr:row>178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48BE74F-EED2-053A-B247-BF10BDEF0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10134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179</xdr:row>
      <xdr:rowOff>171450</xdr:rowOff>
    </xdr:from>
    <xdr:to>
      <xdr:col>8</xdr:col>
      <xdr:colOff>104775</xdr:colOff>
      <xdr:row>210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05261D6-BDAE-1EB9-389A-0B1360655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680900"/>
          <a:ext cx="6324600" cy="632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10</xdr:row>
      <xdr:rowOff>76199</xdr:rowOff>
    </xdr:from>
    <xdr:to>
      <xdr:col>19</xdr:col>
      <xdr:colOff>222123</xdr:colOff>
      <xdr:row>41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009F9E-A53C-E24E-5EC4-0DCA6F1ED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171699"/>
          <a:ext cx="14747748" cy="6515101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44</xdr:row>
      <xdr:rowOff>200025</xdr:rowOff>
    </xdr:from>
    <xdr:to>
      <xdr:col>7</xdr:col>
      <xdr:colOff>123825</xdr:colOff>
      <xdr:row>75</xdr:row>
      <xdr:rowOff>28575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A19845D-2173-73D2-0AC1-D5AD05CD0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4202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87E899A-5F88-009D-AFE3-5ACD9FC3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20</xdr:col>
      <xdr:colOff>152400</xdr:colOff>
      <xdr:row>144</xdr:row>
      <xdr:rowOff>38100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8043289-4D14-3F2B-FDD7-6E96439D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238887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146</xdr:row>
      <xdr:rowOff>0</xdr:rowOff>
    </xdr:from>
    <xdr:to>
      <xdr:col>20</xdr:col>
      <xdr:colOff>152400</xdr:colOff>
      <xdr:row>176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CCD639B-28C5-50AA-38DE-94DDAFC19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305943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176</xdr:row>
      <xdr:rowOff>171450</xdr:rowOff>
    </xdr:from>
    <xdr:to>
      <xdr:col>7</xdr:col>
      <xdr:colOff>76200</xdr:colOff>
      <xdr:row>207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AC10508-45AC-E36D-CB8C-65289DDBE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7052250"/>
          <a:ext cx="6324600" cy="632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FB0A-7E1E-490D-84D6-168731656FD7}">
  <dimension ref="A1:N179"/>
  <sheetViews>
    <sheetView tabSelected="1" workbookViewId="0">
      <selection activeCell="M16" sqref="M16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12</v>
      </c>
      <c r="M2" t="s">
        <v>11</v>
      </c>
    </row>
    <row r="3" spans="1:14" x14ac:dyDescent="0.3">
      <c r="A3" t="s">
        <v>19</v>
      </c>
      <c r="J3">
        <v>1933.971</v>
      </c>
      <c r="M3" t="s">
        <v>24</v>
      </c>
      <c r="N3">
        <v>0.5</v>
      </c>
    </row>
    <row r="4" spans="1:14" x14ac:dyDescent="0.3">
      <c r="A4" t="s">
        <v>10</v>
      </c>
      <c r="M4" t="s">
        <v>25</v>
      </c>
      <c r="N4">
        <v>0.1</v>
      </c>
    </row>
    <row r="5" spans="1:14" x14ac:dyDescent="0.3">
      <c r="A5" t="s">
        <v>13</v>
      </c>
    </row>
    <row r="6" spans="1:14" x14ac:dyDescent="0.3">
      <c r="A6" t="s">
        <v>30</v>
      </c>
    </row>
    <row r="7" spans="1:14" x14ac:dyDescent="0.3">
      <c r="A7" t="s">
        <v>26</v>
      </c>
    </row>
    <row r="9" spans="1:14" x14ac:dyDescent="0.3">
      <c r="A9" t="s">
        <v>8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15</v>
      </c>
    </row>
    <row r="84" spans="1:14" x14ac:dyDescent="0.3">
      <c r="A84" s="1" t="s">
        <v>9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27</v>
      </c>
      <c r="B85" s="9">
        <v>7.0000000000000007E-2</v>
      </c>
      <c r="C85" s="10">
        <v>5.7000000000000002E-2</v>
      </c>
      <c r="D85" s="10">
        <v>4.0000000000000001E-3</v>
      </c>
      <c r="E85" s="10">
        <v>5.0000000000000001E-3</v>
      </c>
      <c r="F85" s="10">
        <v>2.5999999999999999E-2</v>
      </c>
      <c r="G85" s="10">
        <v>5.5E-2</v>
      </c>
      <c r="H85" s="10">
        <v>9.8000000000000004E-2</v>
      </c>
      <c r="I85" s="10">
        <v>0.19400000000000001</v>
      </c>
      <c r="J85" s="10">
        <v>0.21199999999999999</v>
      </c>
      <c r="K85" s="4"/>
      <c r="L85" s="1"/>
      <c r="M85" s="5"/>
      <c r="N85" s="5"/>
    </row>
    <row r="86" spans="1:14" x14ac:dyDescent="0.3">
      <c r="A86" s="1" t="s">
        <v>20</v>
      </c>
      <c r="B86" s="9">
        <v>4.7E-2</v>
      </c>
      <c r="C86" s="10">
        <v>4.1000000000000002E-2</v>
      </c>
      <c r="D86" s="10">
        <v>4.0000000000000001E-3</v>
      </c>
      <c r="E86" s="10">
        <v>5.0000000000000001E-3</v>
      </c>
      <c r="F86" s="10">
        <v>1.4999999999999999E-2</v>
      </c>
      <c r="G86" s="10">
        <v>3.5000000000000003E-2</v>
      </c>
      <c r="H86" s="10">
        <v>6.8000000000000005E-2</v>
      </c>
      <c r="I86" s="10">
        <v>0.121</v>
      </c>
      <c r="J86" s="10">
        <v>0.151</v>
      </c>
      <c r="K86" s="4"/>
      <c r="L86" s="1"/>
      <c r="M86" s="5"/>
      <c r="N86" s="5"/>
    </row>
    <row r="87" spans="1:14" x14ac:dyDescent="0.3">
      <c r="A87" s="1" t="s">
        <v>21</v>
      </c>
      <c r="B87" s="6">
        <v>0.61799999999999999</v>
      </c>
      <c r="C87" s="10">
        <v>0.19900000000000001</v>
      </c>
      <c r="D87" s="10">
        <v>0.161</v>
      </c>
      <c r="E87" s="10">
        <v>0.28199999999999997</v>
      </c>
      <c r="F87" s="10">
        <v>0.49299999999999999</v>
      </c>
      <c r="G87" s="10">
        <v>0.58799999999999997</v>
      </c>
      <c r="H87" s="10">
        <v>0.77300000000000002</v>
      </c>
      <c r="I87" s="10">
        <v>0.93400000000000005</v>
      </c>
      <c r="J87" s="10">
        <v>0.95599999999999996</v>
      </c>
      <c r="K87" s="4"/>
      <c r="L87" s="1"/>
      <c r="M87" s="5"/>
      <c r="N87" s="5"/>
    </row>
    <row r="88" spans="1:14" x14ac:dyDescent="0.3">
      <c r="A88" s="1" t="s">
        <v>22</v>
      </c>
      <c r="B88" s="7">
        <v>0.215</v>
      </c>
      <c r="C88" s="10">
        <v>0.182</v>
      </c>
      <c r="D88" s="10">
        <v>0</v>
      </c>
      <c r="E88" s="10">
        <v>1E-3</v>
      </c>
      <c r="F88" s="10">
        <v>0.03</v>
      </c>
      <c r="G88" s="10">
        <v>0.187</v>
      </c>
      <c r="H88" s="10">
        <v>0.35399999999999998</v>
      </c>
      <c r="I88" s="10">
        <v>0.53500000000000003</v>
      </c>
      <c r="J88" s="10">
        <v>0.65400000000000003</v>
      </c>
      <c r="K88" s="4"/>
      <c r="L88" s="1"/>
      <c r="M88" s="5"/>
      <c r="N88" s="5"/>
    </row>
    <row r="89" spans="1:14" x14ac:dyDescent="0.3">
      <c r="A89" s="1" t="s">
        <v>23</v>
      </c>
      <c r="B89" s="9">
        <v>0.05</v>
      </c>
      <c r="C89" s="10">
        <v>5.7000000000000002E-2</v>
      </c>
      <c r="D89" s="10">
        <v>0</v>
      </c>
      <c r="E89" s="10">
        <v>1E-3</v>
      </c>
      <c r="F89" s="10">
        <v>5.0000000000000001E-3</v>
      </c>
      <c r="G89" s="10">
        <v>0.02</v>
      </c>
      <c r="H89" s="10">
        <v>0.108</v>
      </c>
      <c r="I89" s="10">
        <v>0.157</v>
      </c>
      <c r="J89" s="10">
        <v>0.16700000000000001</v>
      </c>
      <c r="L89" s="1"/>
      <c r="M89" s="5"/>
      <c r="N89" s="5"/>
    </row>
    <row r="90" spans="1:14" x14ac:dyDescent="0.3">
      <c r="A90" s="1" t="s">
        <v>14</v>
      </c>
      <c r="B90" s="4">
        <f>SUM(B85:B89)</f>
        <v>1</v>
      </c>
    </row>
    <row r="91" spans="1:14" x14ac:dyDescent="0.3">
      <c r="A91" s="1"/>
      <c r="B91" s="4"/>
    </row>
    <row r="115" spans="1:14" x14ac:dyDescent="0.3">
      <c r="A115" t="s">
        <v>16</v>
      </c>
    </row>
    <row r="116" spans="1:14" x14ac:dyDescent="0.3">
      <c r="A116" s="1" t="s">
        <v>9</v>
      </c>
      <c r="B116" s="1" t="s">
        <v>5</v>
      </c>
      <c r="C116" t="s">
        <v>6</v>
      </c>
      <c r="D116" s="2">
        <v>2.5000000000000001E-2</v>
      </c>
      <c r="E116" s="3">
        <v>0.05</v>
      </c>
      <c r="F116" s="3">
        <v>0.25</v>
      </c>
      <c r="G116" s="3">
        <v>0.5</v>
      </c>
      <c r="H116" s="3">
        <v>0.75</v>
      </c>
      <c r="I116" s="3">
        <v>0.95</v>
      </c>
      <c r="J116" s="2">
        <v>0.97499999999999998</v>
      </c>
      <c r="K116" s="2"/>
      <c r="L116" s="1"/>
      <c r="M116" s="1"/>
      <c r="N116" s="1"/>
    </row>
    <row r="117" spans="1:14" x14ac:dyDescent="0.3">
      <c r="A117" s="1" t="s">
        <v>27</v>
      </c>
      <c r="B117" s="6">
        <v>0.48399999999999999</v>
      </c>
      <c r="C117" s="10">
        <v>0.11</v>
      </c>
      <c r="D117" s="10">
        <v>0.30299999999999999</v>
      </c>
      <c r="E117" s="10">
        <v>0.32</v>
      </c>
      <c r="F117" s="10">
        <v>0.39600000000000002</v>
      </c>
      <c r="G117" s="10">
        <v>0.47799999999999998</v>
      </c>
      <c r="H117" s="10">
        <v>0.56399999999999995</v>
      </c>
      <c r="I117" s="10">
        <v>0.67400000000000004</v>
      </c>
      <c r="J117" s="10">
        <v>0.69199999999999995</v>
      </c>
      <c r="K117" s="4"/>
      <c r="L117" s="1"/>
      <c r="M117" s="5"/>
      <c r="N117" s="5"/>
    </row>
    <row r="118" spans="1:14" x14ac:dyDescent="0.3">
      <c r="A118" s="1" t="s">
        <v>20</v>
      </c>
      <c r="B118" s="9">
        <v>0.14299999999999999</v>
      </c>
      <c r="C118" s="10">
        <v>5.6000000000000001E-2</v>
      </c>
      <c r="D118" s="10">
        <v>6.8000000000000005E-2</v>
      </c>
      <c r="E118" s="10">
        <v>7.5999999999999998E-2</v>
      </c>
      <c r="F118" s="10">
        <v>0.107</v>
      </c>
      <c r="G118" s="10">
        <v>0.13</v>
      </c>
      <c r="H118" s="10">
        <v>0.16</v>
      </c>
      <c r="I118" s="10">
        <v>0.25600000000000001</v>
      </c>
      <c r="J118" s="10">
        <v>0.32600000000000001</v>
      </c>
      <c r="K118" s="4"/>
      <c r="L118" s="1"/>
      <c r="M118" s="5"/>
      <c r="N118" s="5"/>
    </row>
    <row r="119" spans="1:14" x14ac:dyDescent="0.3">
      <c r="A119" s="1" t="s">
        <v>21</v>
      </c>
      <c r="B119" s="7">
        <v>0.19500000000000001</v>
      </c>
      <c r="C119" s="10">
        <v>0.14599999999999999</v>
      </c>
      <c r="D119" s="10">
        <v>6.0000000000000001E-3</v>
      </c>
      <c r="E119" s="10">
        <v>0.01</v>
      </c>
      <c r="F119" s="10">
        <v>7.4999999999999997E-2</v>
      </c>
      <c r="G119" s="10">
        <v>0.16900000000000001</v>
      </c>
      <c r="H119" s="10">
        <v>0.28499999999999998</v>
      </c>
      <c r="I119" s="10">
        <v>0.47899999999999998</v>
      </c>
      <c r="J119" s="10">
        <v>0.52200000000000002</v>
      </c>
      <c r="K119" s="4"/>
      <c r="L119" s="1"/>
      <c r="M119" s="5"/>
      <c r="N119" s="5"/>
    </row>
    <row r="120" spans="1:14" x14ac:dyDescent="0.3">
      <c r="A120" s="1" t="s">
        <v>22</v>
      </c>
      <c r="B120" s="9">
        <v>6.3E-2</v>
      </c>
      <c r="C120" s="10">
        <v>5.6000000000000001E-2</v>
      </c>
      <c r="D120" s="10">
        <v>2E-3</v>
      </c>
      <c r="E120" s="10">
        <v>4.0000000000000001E-3</v>
      </c>
      <c r="F120" s="10">
        <v>1.7999999999999999E-2</v>
      </c>
      <c r="G120" s="10">
        <v>4.7E-2</v>
      </c>
      <c r="H120" s="10">
        <v>9.2999999999999999E-2</v>
      </c>
      <c r="I120" s="10">
        <v>0.17499999999999999</v>
      </c>
      <c r="J120" s="10">
        <v>0.19500000000000001</v>
      </c>
      <c r="K120" s="4"/>
      <c r="L120" s="1"/>
      <c r="M120" s="5"/>
      <c r="N120" s="5"/>
    </row>
    <row r="121" spans="1:14" x14ac:dyDescent="0.3">
      <c r="A121" s="1" t="s">
        <v>23</v>
      </c>
      <c r="B121" s="9">
        <v>0.115</v>
      </c>
      <c r="C121" s="10">
        <v>0.106</v>
      </c>
      <c r="D121" s="10">
        <v>4.0000000000000001E-3</v>
      </c>
      <c r="E121" s="10">
        <v>5.0000000000000001E-3</v>
      </c>
      <c r="F121" s="10">
        <v>1.4999999999999999E-2</v>
      </c>
      <c r="G121" s="10">
        <v>7.4999999999999997E-2</v>
      </c>
      <c r="H121" s="10">
        <v>0.215</v>
      </c>
      <c r="I121" s="10">
        <v>0.309</v>
      </c>
      <c r="J121" s="10">
        <v>0.32100000000000001</v>
      </c>
      <c r="L121" s="1"/>
      <c r="M121" s="5"/>
      <c r="N121" s="5"/>
    </row>
    <row r="122" spans="1:14" x14ac:dyDescent="0.3">
      <c r="A122" s="1" t="s">
        <v>14</v>
      </c>
      <c r="B122" s="4">
        <f>SUM(B117:B121)</f>
        <v>1</v>
      </c>
    </row>
    <row r="123" spans="1:14" x14ac:dyDescent="0.3">
      <c r="A123" s="1"/>
      <c r="B123" s="4"/>
    </row>
    <row r="148" spans="1:14" x14ac:dyDescent="0.3">
      <c r="A148" t="s">
        <v>17</v>
      </c>
    </row>
    <row r="149" spans="1:14" x14ac:dyDescent="0.3">
      <c r="A149" s="1" t="s">
        <v>9</v>
      </c>
      <c r="B149" s="1" t="s">
        <v>5</v>
      </c>
      <c r="C149" t="s">
        <v>6</v>
      </c>
      <c r="D149" s="2">
        <v>2.5000000000000001E-2</v>
      </c>
      <c r="E149" s="3">
        <v>0.05</v>
      </c>
      <c r="F149" s="3">
        <v>0.25</v>
      </c>
      <c r="G149" s="3">
        <v>0.5</v>
      </c>
      <c r="H149" s="3">
        <v>0.75</v>
      </c>
      <c r="I149" s="3">
        <v>0.95</v>
      </c>
      <c r="J149" s="2">
        <v>0.97499999999999998</v>
      </c>
      <c r="K149" s="2"/>
      <c r="L149" s="1"/>
      <c r="M149" s="1"/>
      <c r="N149" s="1"/>
    </row>
    <row r="150" spans="1:14" x14ac:dyDescent="0.3">
      <c r="A150" s="1" t="s">
        <v>27</v>
      </c>
      <c r="B150" s="8">
        <v>0.23200000000000001</v>
      </c>
      <c r="C150" s="10">
        <v>8.3000000000000004E-2</v>
      </c>
      <c r="D150" s="10">
        <v>0.13</v>
      </c>
      <c r="E150" s="10">
        <v>0.13600000000000001</v>
      </c>
      <c r="F150" s="10">
        <v>0.18099999999999999</v>
      </c>
      <c r="G150" s="10">
        <v>0.22500000000000001</v>
      </c>
      <c r="H150" s="10">
        <v>0.29899999999999999</v>
      </c>
      <c r="I150" s="10">
        <v>0.39700000000000002</v>
      </c>
      <c r="J150" s="10">
        <v>0.42299999999999999</v>
      </c>
      <c r="K150" s="4"/>
      <c r="L150" s="1"/>
      <c r="M150" s="5"/>
      <c r="N150" s="5"/>
    </row>
    <row r="151" spans="1:14" x14ac:dyDescent="0.3">
      <c r="A151" s="1" t="s">
        <v>20</v>
      </c>
      <c r="B151" s="9">
        <v>0.107</v>
      </c>
      <c r="C151" s="10">
        <v>3.4000000000000002E-2</v>
      </c>
      <c r="D151" s="10">
        <v>5.8000000000000003E-2</v>
      </c>
      <c r="E151" s="10">
        <v>0.06</v>
      </c>
      <c r="F151" s="10">
        <v>7.5999999999999998E-2</v>
      </c>
      <c r="G151" s="10">
        <v>0.11700000000000001</v>
      </c>
      <c r="H151" s="10">
        <v>0.13400000000000001</v>
      </c>
      <c r="I151" s="10">
        <v>0.158</v>
      </c>
      <c r="J151" s="10">
        <v>0.16400000000000001</v>
      </c>
      <c r="K151" s="4"/>
      <c r="L151" s="1"/>
      <c r="M151" s="5"/>
      <c r="N151" s="5"/>
    </row>
    <row r="152" spans="1:14" x14ac:dyDescent="0.3">
      <c r="A152" s="1" t="s">
        <v>21</v>
      </c>
      <c r="B152" s="6">
        <v>0.39</v>
      </c>
      <c r="C152" s="10">
        <v>0.23100000000000001</v>
      </c>
      <c r="D152" s="10">
        <v>7.8E-2</v>
      </c>
      <c r="E152" s="10">
        <v>8.6999999999999994E-2</v>
      </c>
      <c r="F152" s="10">
        <v>0.108</v>
      </c>
      <c r="G152" s="10">
        <v>0.42</v>
      </c>
      <c r="H152" s="10">
        <v>0.56299999999999994</v>
      </c>
      <c r="I152" s="10">
        <v>0.73399999999999999</v>
      </c>
      <c r="J152" s="10">
        <v>0.749</v>
      </c>
      <c r="K152" s="4"/>
      <c r="L152" s="1"/>
      <c r="M152" s="5"/>
      <c r="N152" s="5"/>
    </row>
    <row r="153" spans="1:14" x14ac:dyDescent="0.3">
      <c r="A153" s="1" t="s">
        <v>22</v>
      </c>
      <c r="B153" s="9">
        <v>0.13900000000000001</v>
      </c>
      <c r="C153" s="10">
        <v>9.9000000000000005E-2</v>
      </c>
      <c r="D153" s="10">
        <v>1.2E-2</v>
      </c>
      <c r="E153" s="10">
        <v>1.2999999999999999E-2</v>
      </c>
      <c r="F153" s="10">
        <v>1.7999999999999999E-2</v>
      </c>
      <c r="G153" s="10">
        <v>0.154</v>
      </c>
      <c r="H153" s="10">
        <v>0.19800000000000001</v>
      </c>
      <c r="I153" s="10">
        <v>0.313</v>
      </c>
      <c r="J153" s="10">
        <v>0.32600000000000001</v>
      </c>
      <c r="K153" s="4"/>
      <c r="L153" s="1"/>
      <c r="M153" s="5"/>
      <c r="N153" s="5"/>
    </row>
    <row r="154" spans="1:14" x14ac:dyDescent="0.3">
      <c r="A154" s="1" t="s">
        <v>23</v>
      </c>
      <c r="B154" s="9">
        <v>0.13200000000000001</v>
      </c>
      <c r="C154" s="10">
        <v>0.13100000000000001</v>
      </c>
      <c r="D154" s="10">
        <v>2.1000000000000001E-2</v>
      </c>
      <c r="E154" s="10">
        <v>2.3E-2</v>
      </c>
      <c r="F154" s="10">
        <v>0.04</v>
      </c>
      <c r="G154" s="10">
        <v>4.9000000000000002E-2</v>
      </c>
      <c r="H154" s="10">
        <v>0.27700000000000002</v>
      </c>
      <c r="I154" s="10">
        <v>0.36799999999999999</v>
      </c>
      <c r="J154" s="10">
        <v>0.40799999999999997</v>
      </c>
      <c r="L154" s="1"/>
      <c r="M154" s="5"/>
      <c r="N154" s="5"/>
    </row>
    <row r="155" spans="1:14" x14ac:dyDescent="0.3">
      <c r="A155" s="1" t="s">
        <v>14</v>
      </c>
      <c r="B155" s="4">
        <f>SUM(B150:B154)</f>
        <v>1</v>
      </c>
    </row>
    <row r="156" spans="1:14" x14ac:dyDescent="0.3">
      <c r="A156" s="1"/>
      <c r="B156" s="4"/>
    </row>
    <row r="179" spans="1:1" x14ac:dyDescent="0.3">
      <c r="A179" t="s">
        <v>18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9FE9-A4E4-4351-AC72-468D9A453FD8}">
  <dimension ref="A1:N176"/>
  <sheetViews>
    <sheetView workbookViewId="0">
      <selection activeCell="D125" sqref="D125"/>
    </sheetView>
  </sheetViews>
  <sheetFormatPr defaultRowHeight="16.5" x14ac:dyDescent="0.3"/>
  <cols>
    <col min="1" max="1" width="31.5" customWidth="1"/>
  </cols>
  <sheetData>
    <row r="1" spans="1:14" x14ac:dyDescent="0.3">
      <c r="A1" s="1" t="s">
        <v>0</v>
      </c>
    </row>
    <row r="2" spans="1:14" x14ac:dyDescent="0.3">
      <c r="J2" t="s">
        <v>12</v>
      </c>
      <c r="M2" t="s">
        <v>11</v>
      </c>
    </row>
    <row r="3" spans="1:14" x14ac:dyDescent="0.3">
      <c r="A3" t="s">
        <v>19</v>
      </c>
      <c r="J3">
        <v>1942.4169999999999</v>
      </c>
      <c r="M3" t="s">
        <v>24</v>
      </c>
      <c r="N3">
        <v>0.5</v>
      </c>
    </row>
    <row r="4" spans="1:14" x14ac:dyDescent="0.3">
      <c r="A4" t="s">
        <v>10</v>
      </c>
      <c r="M4" t="s">
        <v>25</v>
      </c>
      <c r="N4">
        <v>0.1</v>
      </c>
    </row>
    <row r="5" spans="1:14" x14ac:dyDescent="0.3">
      <c r="A5" t="s">
        <v>13</v>
      </c>
    </row>
    <row r="6" spans="1:14" x14ac:dyDescent="0.3">
      <c r="A6" t="s">
        <v>30</v>
      </c>
    </row>
    <row r="7" spans="1:14" x14ac:dyDescent="0.3">
      <c r="A7" t="s">
        <v>29</v>
      </c>
    </row>
    <row r="9" spans="1:14" x14ac:dyDescent="0.3">
      <c r="A9" t="s">
        <v>8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15</v>
      </c>
    </row>
    <row r="84" spans="1:14" x14ac:dyDescent="0.3">
      <c r="A84" s="1" t="s">
        <v>9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28</v>
      </c>
      <c r="B85" s="7">
        <v>0.182</v>
      </c>
      <c r="C85" s="10">
        <v>0.14299999999999999</v>
      </c>
      <c r="D85" s="10">
        <v>1.0999999999999999E-2</v>
      </c>
      <c r="E85" s="10">
        <v>1.6E-2</v>
      </c>
      <c r="F85" s="10">
        <v>5.7000000000000002E-2</v>
      </c>
      <c r="G85" s="10">
        <v>0.13600000000000001</v>
      </c>
      <c r="H85" s="10">
        <v>0.27300000000000002</v>
      </c>
      <c r="I85" s="10">
        <v>0.44900000000000001</v>
      </c>
      <c r="J85" s="10">
        <v>0.46600000000000003</v>
      </c>
      <c r="K85" s="4"/>
      <c r="L85" s="1"/>
      <c r="M85" s="5"/>
      <c r="N85" s="5"/>
    </row>
    <row r="86" spans="1:14" x14ac:dyDescent="0.3">
      <c r="A86" s="1" t="s">
        <v>20</v>
      </c>
      <c r="B86" s="9">
        <v>2.7E-2</v>
      </c>
      <c r="C86" s="10">
        <v>3.9E-2</v>
      </c>
      <c r="D86" s="10">
        <v>2E-3</v>
      </c>
      <c r="E86" s="10">
        <v>4.0000000000000001E-3</v>
      </c>
      <c r="F86" s="10">
        <v>8.0000000000000002E-3</v>
      </c>
      <c r="G86" s="10">
        <v>1.2999999999999999E-2</v>
      </c>
      <c r="H86" s="10">
        <v>2.5000000000000001E-2</v>
      </c>
      <c r="I86" s="10">
        <v>9.9000000000000005E-2</v>
      </c>
      <c r="J86" s="10">
        <v>0.156</v>
      </c>
      <c r="K86" s="4"/>
      <c r="L86" s="1"/>
      <c r="M86" s="5"/>
      <c r="N86" s="5"/>
    </row>
    <row r="87" spans="1:14" x14ac:dyDescent="0.3">
      <c r="A87" s="1" t="s">
        <v>21</v>
      </c>
      <c r="B87" s="6">
        <v>0.73299999999999998</v>
      </c>
      <c r="C87" s="10">
        <v>0.159</v>
      </c>
      <c r="D87" s="10">
        <v>0.40300000000000002</v>
      </c>
      <c r="E87" s="10">
        <v>0.437</v>
      </c>
      <c r="F87" s="10">
        <v>0.64600000000000002</v>
      </c>
      <c r="G87" s="10">
        <v>0.77500000000000002</v>
      </c>
      <c r="H87" s="10">
        <v>0.85699999999999998</v>
      </c>
      <c r="I87" s="10">
        <v>0.91400000000000003</v>
      </c>
      <c r="J87" s="10">
        <v>0.95099999999999996</v>
      </c>
      <c r="K87" s="4"/>
      <c r="L87" s="1"/>
      <c r="M87" s="5"/>
      <c r="N87" s="5"/>
    </row>
    <row r="88" spans="1:14" x14ac:dyDescent="0.3">
      <c r="A88" s="1" t="s">
        <v>23</v>
      </c>
      <c r="B88" s="9">
        <v>5.8000000000000003E-2</v>
      </c>
      <c r="C88" s="10">
        <v>3.5000000000000003E-2</v>
      </c>
      <c r="D88" s="10">
        <v>2E-3</v>
      </c>
      <c r="E88" s="10">
        <v>7.0000000000000001E-3</v>
      </c>
      <c r="F88" s="10">
        <v>3.3000000000000002E-2</v>
      </c>
      <c r="G88" s="10">
        <v>5.2999999999999999E-2</v>
      </c>
      <c r="H88" s="10">
        <v>8.1000000000000003E-2</v>
      </c>
      <c r="I88" s="10">
        <v>0.123</v>
      </c>
      <c r="J88" s="10">
        <v>0.13200000000000001</v>
      </c>
      <c r="L88" s="1"/>
      <c r="M88" s="5"/>
      <c r="N88" s="5"/>
    </row>
    <row r="89" spans="1:14" x14ac:dyDescent="0.3">
      <c r="A89" s="1" t="s">
        <v>14</v>
      </c>
      <c r="B89" s="4">
        <f>SUM(B85:B88)</f>
        <v>1</v>
      </c>
    </row>
    <row r="90" spans="1:14" x14ac:dyDescent="0.3">
      <c r="A90" s="1"/>
      <c r="B90" s="4"/>
    </row>
    <row r="114" spans="1:14" x14ac:dyDescent="0.3">
      <c r="A114" t="s">
        <v>16</v>
      </c>
    </row>
    <row r="115" spans="1:14" x14ac:dyDescent="0.3">
      <c r="A115" s="1" t="s">
        <v>9</v>
      </c>
      <c r="B115" s="1" t="s">
        <v>5</v>
      </c>
      <c r="C115" t="s">
        <v>6</v>
      </c>
      <c r="D115" s="2">
        <v>2.5000000000000001E-2</v>
      </c>
      <c r="E115" s="3">
        <v>0.05</v>
      </c>
      <c r="F115" s="3">
        <v>0.25</v>
      </c>
      <c r="G115" s="3">
        <v>0.5</v>
      </c>
      <c r="H115" s="3">
        <v>0.75</v>
      </c>
      <c r="I115" s="3">
        <v>0.95</v>
      </c>
      <c r="J115" s="2">
        <v>0.97499999999999998</v>
      </c>
      <c r="K115" s="2"/>
      <c r="L115" s="1"/>
      <c r="M115" s="1"/>
      <c r="N115" s="1"/>
    </row>
    <row r="116" spans="1:14" x14ac:dyDescent="0.3">
      <c r="A116" s="1" t="s">
        <v>28</v>
      </c>
      <c r="B116" s="6">
        <v>0.44600000000000001</v>
      </c>
      <c r="C116" s="10">
        <v>0.182</v>
      </c>
      <c r="D116" s="10">
        <v>8.5999999999999993E-2</v>
      </c>
      <c r="E116" s="10">
        <v>9.7000000000000003E-2</v>
      </c>
      <c r="F116" s="10">
        <v>0.35399999999999998</v>
      </c>
      <c r="G116" s="10">
        <v>0.46800000000000003</v>
      </c>
      <c r="H116" s="10">
        <v>0.58499999999999996</v>
      </c>
      <c r="I116" s="10">
        <v>0.72399999999999998</v>
      </c>
      <c r="J116" s="10">
        <v>0.74</v>
      </c>
      <c r="K116" s="4"/>
      <c r="L116" s="1"/>
      <c r="M116" s="5"/>
      <c r="N116" s="5"/>
    </row>
    <row r="117" spans="1:14" x14ac:dyDescent="0.3">
      <c r="A117" s="1" t="s">
        <v>20</v>
      </c>
      <c r="B117" s="9">
        <v>0.14699999999999999</v>
      </c>
      <c r="C117" s="10">
        <v>6.6000000000000003E-2</v>
      </c>
      <c r="D117" s="10">
        <v>0.04</v>
      </c>
      <c r="E117" s="10">
        <v>4.4999999999999998E-2</v>
      </c>
      <c r="F117" s="10">
        <v>9.9000000000000005E-2</v>
      </c>
      <c r="G117" s="10">
        <v>0.13900000000000001</v>
      </c>
      <c r="H117" s="10">
        <v>0.19</v>
      </c>
      <c r="I117" s="10">
        <v>0.27600000000000002</v>
      </c>
      <c r="J117" s="10">
        <v>0.30399999999999999</v>
      </c>
      <c r="K117" s="4"/>
      <c r="L117" s="1"/>
      <c r="M117" s="5"/>
      <c r="N117" s="5"/>
    </row>
    <row r="118" spans="1:14" x14ac:dyDescent="0.3">
      <c r="A118" s="1" t="s">
        <v>21</v>
      </c>
      <c r="B118" s="7">
        <v>0.33100000000000002</v>
      </c>
      <c r="C118" s="10">
        <v>0.255</v>
      </c>
      <c r="D118" s="10">
        <v>1.7999999999999999E-2</v>
      </c>
      <c r="E118" s="10">
        <v>2.5000000000000001E-2</v>
      </c>
      <c r="F118" s="10">
        <v>0.111</v>
      </c>
      <c r="G118" s="10">
        <v>0.30099999999999999</v>
      </c>
      <c r="H118" s="10">
        <v>0.42599999999999999</v>
      </c>
      <c r="I118" s="10">
        <v>0.85499999999999998</v>
      </c>
      <c r="J118" s="10">
        <v>0.874</v>
      </c>
      <c r="K118" s="4"/>
      <c r="L118" s="1"/>
      <c r="M118" s="5"/>
      <c r="N118" s="5"/>
    </row>
    <row r="119" spans="1:14" x14ac:dyDescent="0.3">
      <c r="A119" s="1" t="s">
        <v>23</v>
      </c>
      <c r="B119" s="9">
        <v>7.5999999999999998E-2</v>
      </c>
      <c r="C119" s="10">
        <v>0.06</v>
      </c>
      <c r="D119" s="10">
        <v>0</v>
      </c>
      <c r="E119" s="10">
        <v>0</v>
      </c>
      <c r="F119" s="10">
        <v>1E-3</v>
      </c>
      <c r="G119" s="10">
        <v>8.1000000000000003E-2</v>
      </c>
      <c r="H119" s="10">
        <v>0.123</v>
      </c>
      <c r="I119" s="10">
        <v>0.17399999999999999</v>
      </c>
      <c r="J119" s="10">
        <v>0.189</v>
      </c>
      <c r="L119" s="1"/>
      <c r="M119" s="5"/>
      <c r="N119" s="5"/>
    </row>
    <row r="120" spans="1:14" x14ac:dyDescent="0.3">
      <c r="A120" s="1" t="s">
        <v>14</v>
      </c>
      <c r="B120" s="4">
        <f>SUM(B116:B119)</f>
        <v>0.99999999999999989</v>
      </c>
    </row>
    <row r="121" spans="1:14" x14ac:dyDescent="0.3">
      <c r="A121" s="1"/>
      <c r="B121" s="4"/>
    </row>
    <row r="146" spans="1:14" x14ac:dyDescent="0.3">
      <c r="A146" t="s">
        <v>17</v>
      </c>
    </row>
    <row r="147" spans="1:14" x14ac:dyDescent="0.3">
      <c r="A147" s="1" t="s">
        <v>9</v>
      </c>
      <c r="B147" s="1" t="s">
        <v>5</v>
      </c>
      <c r="C147" t="s">
        <v>6</v>
      </c>
      <c r="D147" s="2">
        <v>2.5000000000000001E-2</v>
      </c>
      <c r="E147" s="3">
        <v>0.05</v>
      </c>
      <c r="F147" s="3">
        <v>0.25</v>
      </c>
      <c r="G147" s="3">
        <v>0.5</v>
      </c>
      <c r="H147" s="3">
        <v>0.75</v>
      </c>
      <c r="I147" s="3">
        <v>0.95</v>
      </c>
      <c r="J147" s="2">
        <v>0.97499999999999998</v>
      </c>
      <c r="K147" s="2"/>
      <c r="L147" s="1"/>
      <c r="M147" s="1"/>
      <c r="N147" s="1"/>
    </row>
    <row r="148" spans="1:14" x14ac:dyDescent="0.3">
      <c r="A148" s="1" t="s">
        <v>28</v>
      </c>
      <c r="B148" s="7">
        <v>0.26300000000000001</v>
      </c>
      <c r="C148" s="10">
        <v>3.5999999999999997E-2</v>
      </c>
      <c r="D148" s="10">
        <v>0.193</v>
      </c>
      <c r="E148" s="10">
        <v>0.20300000000000001</v>
      </c>
      <c r="F148" s="10">
        <v>0.23699999999999999</v>
      </c>
      <c r="G148" s="10">
        <v>0.26600000000000001</v>
      </c>
      <c r="H148" s="10">
        <v>0.28799999999999998</v>
      </c>
      <c r="I148" s="10">
        <v>0.32100000000000001</v>
      </c>
      <c r="J148" s="10">
        <v>0.32600000000000001</v>
      </c>
      <c r="K148" s="4"/>
      <c r="L148" s="1"/>
      <c r="M148" s="5"/>
      <c r="N148" s="5"/>
    </row>
    <row r="149" spans="1:14" x14ac:dyDescent="0.3">
      <c r="A149" s="1" t="s">
        <v>20</v>
      </c>
      <c r="B149" s="9">
        <v>0.128</v>
      </c>
      <c r="C149" s="10">
        <v>0.11600000000000001</v>
      </c>
      <c r="D149" s="10">
        <v>2.9000000000000001E-2</v>
      </c>
      <c r="E149" s="10">
        <v>0.03</v>
      </c>
      <c r="F149" s="10">
        <v>4.2000000000000003E-2</v>
      </c>
      <c r="G149" s="10">
        <v>5.8999999999999997E-2</v>
      </c>
      <c r="H149" s="10">
        <v>0.27100000000000002</v>
      </c>
      <c r="I149" s="10">
        <v>0.32400000000000001</v>
      </c>
      <c r="J149" s="10">
        <v>0.33700000000000002</v>
      </c>
      <c r="K149" s="4"/>
      <c r="L149" s="1"/>
      <c r="M149" s="5"/>
      <c r="N149" s="5"/>
    </row>
    <row r="150" spans="1:14" x14ac:dyDescent="0.3">
      <c r="A150" s="1" t="s">
        <v>21</v>
      </c>
      <c r="B150" s="6">
        <v>0.49199999999999999</v>
      </c>
      <c r="C150" s="10">
        <v>9.0999999999999998E-2</v>
      </c>
      <c r="D150" s="10">
        <v>0.36399999999999999</v>
      </c>
      <c r="E150" s="10">
        <v>0.37</v>
      </c>
      <c r="F150" s="10">
        <v>0.41299999999999998</v>
      </c>
      <c r="G150" s="10">
        <v>0.46899999999999997</v>
      </c>
      <c r="H150" s="10">
        <v>0.57099999999999995</v>
      </c>
      <c r="I150" s="10">
        <v>0.64900000000000002</v>
      </c>
      <c r="J150" s="10">
        <v>0.66</v>
      </c>
      <c r="K150" s="4"/>
      <c r="L150" s="1"/>
      <c r="M150" s="5"/>
      <c r="N150" s="5"/>
    </row>
    <row r="151" spans="1:14" x14ac:dyDescent="0.3">
      <c r="A151" s="1" t="s">
        <v>23</v>
      </c>
      <c r="B151" s="9">
        <v>0.11700000000000001</v>
      </c>
      <c r="C151" s="10">
        <v>9.5000000000000001E-2</v>
      </c>
      <c r="D151" s="10">
        <v>1.4E-2</v>
      </c>
      <c r="E151" s="10">
        <v>1.4999999999999999E-2</v>
      </c>
      <c r="F151" s="10">
        <v>2.7E-2</v>
      </c>
      <c r="G151" s="10">
        <v>8.5000000000000006E-2</v>
      </c>
      <c r="H151" s="10">
        <v>0.23</v>
      </c>
      <c r="I151" s="10">
        <v>0.26900000000000002</v>
      </c>
      <c r="J151" s="10">
        <v>0.27300000000000002</v>
      </c>
      <c r="L151" s="1"/>
      <c r="M151" s="5"/>
      <c r="N151" s="5"/>
    </row>
    <row r="152" spans="1:14" x14ac:dyDescent="0.3">
      <c r="A152" s="1" t="s">
        <v>14</v>
      </c>
      <c r="B152" s="4">
        <f>SUM(B148:B151)</f>
        <v>1</v>
      </c>
    </row>
    <row r="153" spans="1:14" x14ac:dyDescent="0.3">
      <c r="A153" s="1"/>
      <c r="B153" s="4"/>
    </row>
    <row r="176" spans="1:1" x14ac:dyDescent="0.3">
      <c r="A176" t="s">
        <v>18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12C8-928A-4082-9E02-EB42B75CFC32}">
  <dimension ref="A1:N179"/>
  <sheetViews>
    <sheetView topLeftCell="A169" workbookViewId="0">
      <selection activeCell="F126" sqref="F126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12</v>
      </c>
      <c r="M2" t="s">
        <v>11</v>
      </c>
    </row>
    <row r="3" spans="1:14" x14ac:dyDescent="0.3">
      <c r="A3" t="s">
        <v>19</v>
      </c>
      <c r="J3">
        <v>1666.848</v>
      </c>
      <c r="M3" t="s">
        <v>24</v>
      </c>
      <c r="N3">
        <v>1.3</v>
      </c>
    </row>
    <row r="4" spans="1:14" x14ac:dyDescent="0.3">
      <c r="A4" t="s">
        <v>10</v>
      </c>
      <c r="M4" t="s">
        <v>25</v>
      </c>
      <c r="N4">
        <v>0.4</v>
      </c>
    </row>
    <row r="5" spans="1:14" x14ac:dyDescent="0.3">
      <c r="A5" t="s">
        <v>13</v>
      </c>
    </row>
    <row r="6" spans="1:14" x14ac:dyDescent="0.3">
      <c r="A6" t="s">
        <v>30</v>
      </c>
    </row>
    <row r="7" spans="1:14" x14ac:dyDescent="0.3">
      <c r="A7" t="s">
        <v>26</v>
      </c>
    </row>
    <row r="9" spans="1:14" x14ac:dyDescent="0.3">
      <c r="A9" t="s">
        <v>8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15</v>
      </c>
    </row>
    <row r="84" spans="1:14" x14ac:dyDescent="0.3">
      <c r="A84" s="1" t="s">
        <v>9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27</v>
      </c>
      <c r="B85" s="9">
        <v>3.4000000000000002E-2</v>
      </c>
      <c r="C85" s="10">
        <v>4.3999999999999997E-2</v>
      </c>
      <c r="D85" s="10">
        <v>0</v>
      </c>
      <c r="E85" s="10">
        <v>1E-3</v>
      </c>
      <c r="F85" s="10">
        <v>4.0000000000000001E-3</v>
      </c>
      <c r="G85" s="10">
        <v>1.4E-2</v>
      </c>
      <c r="H85" s="10">
        <v>4.5999999999999999E-2</v>
      </c>
      <c r="I85" s="10">
        <v>0.13400000000000001</v>
      </c>
      <c r="J85" s="10">
        <v>0.154</v>
      </c>
      <c r="K85" s="4"/>
      <c r="L85" s="1"/>
      <c r="M85" s="5"/>
      <c r="N85" s="5"/>
    </row>
    <row r="86" spans="1:14" x14ac:dyDescent="0.3">
      <c r="A86" s="1" t="s">
        <v>20</v>
      </c>
      <c r="B86" s="9">
        <v>5.5E-2</v>
      </c>
      <c r="C86" s="10">
        <v>4.8000000000000001E-2</v>
      </c>
      <c r="D86" s="10">
        <v>0</v>
      </c>
      <c r="E86" s="10">
        <v>0</v>
      </c>
      <c r="F86" s="10">
        <v>4.0000000000000001E-3</v>
      </c>
      <c r="G86" s="10">
        <v>6.2E-2</v>
      </c>
      <c r="H86" s="10">
        <v>9.1999999999999998E-2</v>
      </c>
      <c r="I86" s="10">
        <v>0.13500000000000001</v>
      </c>
      <c r="J86" s="10">
        <v>0.14499999999999999</v>
      </c>
      <c r="K86" s="4"/>
      <c r="L86" s="1"/>
      <c r="M86" s="5"/>
      <c r="N86" s="5"/>
    </row>
    <row r="87" spans="1:14" x14ac:dyDescent="0.3">
      <c r="A87" s="1" t="s">
        <v>21</v>
      </c>
      <c r="B87" s="7">
        <v>0.41899999999999998</v>
      </c>
      <c r="C87" s="10">
        <v>0.18</v>
      </c>
      <c r="D87" s="10">
        <v>4.0000000000000001E-3</v>
      </c>
      <c r="E87" s="10">
        <v>1.2E-2</v>
      </c>
      <c r="F87" s="10">
        <v>0.37</v>
      </c>
      <c r="G87" s="10">
        <v>0.47199999999999998</v>
      </c>
      <c r="H87" s="10">
        <v>0.54200000000000004</v>
      </c>
      <c r="I87" s="10">
        <v>0.623</v>
      </c>
      <c r="J87" s="10">
        <v>0.65300000000000002</v>
      </c>
      <c r="K87" s="4"/>
      <c r="L87" s="1"/>
      <c r="M87" s="5"/>
      <c r="N87" s="5"/>
    </row>
    <row r="88" spans="1:14" x14ac:dyDescent="0.3">
      <c r="A88" s="1" t="s">
        <v>22</v>
      </c>
      <c r="B88" s="6">
        <v>0.47299999999999998</v>
      </c>
      <c r="C88" s="10">
        <v>0.20499999999999999</v>
      </c>
      <c r="D88" s="10">
        <v>0.10299999999999999</v>
      </c>
      <c r="E88" s="10">
        <v>0.122</v>
      </c>
      <c r="F88" s="10">
        <v>0.35</v>
      </c>
      <c r="G88" s="10">
        <v>0.45700000000000002</v>
      </c>
      <c r="H88" s="10">
        <v>0.57099999999999995</v>
      </c>
      <c r="I88" s="10">
        <v>0.85299999999999998</v>
      </c>
      <c r="J88" s="10">
        <v>0.87</v>
      </c>
      <c r="K88" s="4"/>
      <c r="L88" s="1"/>
      <c r="M88" s="5"/>
      <c r="N88" s="5"/>
    </row>
    <row r="89" spans="1:14" x14ac:dyDescent="0.3">
      <c r="A89" s="1" t="s">
        <v>23</v>
      </c>
      <c r="B89" s="9">
        <v>1.9E-2</v>
      </c>
      <c r="C89" s="10">
        <v>1.9E-2</v>
      </c>
      <c r="D89" s="10">
        <v>0</v>
      </c>
      <c r="E89" s="10">
        <v>1E-3</v>
      </c>
      <c r="F89" s="10">
        <v>3.0000000000000001E-3</v>
      </c>
      <c r="G89" s="10">
        <v>7.0000000000000001E-3</v>
      </c>
      <c r="H89" s="10">
        <v>3.6999999999999998E-2</v>
      </c>
      <c r="I89" s="10">
        <v>5.3999999999999999E-2</v>
      </c>
      <c r="J89" s="10">
        <v>0.06</v>
      </c>
      <c r="L89" s="1"/>
      <c r="M89" s="5"/>
      <c r="N89" s="5"/>
    </row>
    <row r="90" spans="1:14" x14ac:dyDescent="0.3">
      <c r="A90" s="1" t="s">
        <v>14</v>
      </c>
      <c r="B90" s="4">
        <f>SUM(B85:B89)</f>
        <v>1</v>
      </c>
    </row>
    <row r="91" spans="1:14" x14ac:dyDescent="0.3">
      <c r="A91" s="1"/>
      <c r="B91" s="4"/>
    </row>
    <row r="115" spans="1:14" x14ac:dyDescent="0.3">
      <c r="A115" t="s">
        <v>16</v>
      </c>
    </row>
    <row r="116" spans="1:14" x14ac:dyDescent="0.3">
      <c r="A116" s="1" t="s">
        <v>9</v>
      </c>
      <c r="B116" s="1" t="s">
        <v>5</v>
      </c>
      <c r="C116" t="s">
        <v>6</v>
      </c>
      <c r="D116" s="2">
        <v>2.5000000000000001E-2</v>
      </c>
      <c r="E116" s="3">
        <v>0.05</v>
      </c>
      <c r="F116" s="3">
        <v>0.25</v>
      </c>
      <c r="G116" s="3">
        <v>0.5</v>
      </c>
      <c r="H116" s="3">
        <v>0.75</v>
      </c>
      <c r="I116" s="3">
        <v>0.95</v>
      </c>
      <c r="J116" s="2">
        <v>0.97499999999999998</v>
      </c>
      <c r="K116" s="2"/>
      <c r="L116" s="1"/>
      <c r="M116" s="1"/>
      <c r="N116" s="1"/>
    </row>
    <row r="117" spans="1:14" x14ac:dyDescent="0.3">
      <c r="A117" s="1" t="s">
        <v>27</v>
      </c>
      <c r="B117" s="7">
        <v>0.16</v>
      </c>
      <c r="C117" s="10">
        <v>0.16600000000000001</v>
      </c>
      <c r="D117" s="10">
        <v>8.0000000000000002E-3</v>
      </c>
      <c r="E117" s="10">
        <v>0.01</v>
      </c>
      <c r="F117" s="10">
        <v>2.5000000000000001E-2</v>
      </c>
      <c r="G117" s="10">
        <v>6.2E-2</v>
      </c>
      <c r="H117" s="10">
        <v>0.35699999999999998</v>
      </c>
      <c r="I117" s="10">
        <v>0.438</v>
      </c>
      <c r="J117" s="10">
        <v>0.45600000000000002</v>
      </c>
      <c r="K117" s="4"/>
      <c r="L117" s="1"/>
      <c r="M117" s="5"/>
      <c r="N117" s="5"/>
    </row>
    <row r="118" spans="1:14" x14ac:dyDescent="0.3">
      <c r="A118" s="1" t="s">
        <v>20</v>
      </c>
      <c r="B118" s="9">
        <v>0.09</v>
      </c>
      <c r="C118" s="10">
        <v>8.3000000000000004E-2</v>
      </c>
      <c r="D118" s="10">
        <v>4.0000000000000001E-3</v>
      </c>
      <c r="E118" s="10">
        <v>6.0000000000000001E-3</v>
      </c>
      <c r="F118" s="10">
        <v>2.3E-2</v>
      </c>
      <c r="G118" s="10">
        <v>5.3999999999999999E-2</v>
      </c>
      <c r="H118" s="10">
        <v>0.14499999999999999</v>
      </c>
      <c r="I118" s="10">
        <v>0.253</v>
      </c>
      <c r="J118" s="10">
        <v>0.27600000000000002</v>
      </c>
      <c r="K118" s="4"/>
      <c r="L118" s="1"/>
      <c r="M118" s="5"/>
      <c r="N118" s="5"/>
    </row>
    <row r="119" spans="1:14" x14ac:dyDescent="0.3">
      <c r="A119" s="1" t="s">
        <v>21</v>
      </c>
      <c r="B119" s="9">
        <v>0.08</v>
      </c>
      <c r="C119" s="10">
        <v>9.6000000000000002E-2</v>
      </c>
      <c r="D119" s="10">
        <v>0</v>
      </c>
      <c r="E119" s="10">
        <v>0</v>
      </c>
      <c r="F119" s="10">
        <v>5.0000000000000001E-3</v>
      </c>
      <c r="G119" s="10">
        <v>3.4000000000000002E-2</v>
      </c>
      <c r="H119" s="10">
        <v>0.13500000000000001</v>
      </c>
      <c r="I119" s="10">
        <v>0.28499999999999998</v>
      </c>
      <c r="J119" s="10">
        <v>0.32100000000000001</v>
      </c>
      <c r="K119" s="4"/>
      <c r="L119" s="1"/>
      <c r="M119" s="5"/>
      <c r="N119" s="5"/>
    </row>
    <row r="120" spans="1:14" x14ac:dyDescent="0.3">
      <c r="A120" s="1" t="s">
        <v>22</v>
      </c>
      <c r="B120" s="6">
        <v>0.56399999999999995</v>
      </c>
      <c r="C120" s="10">
        <v>0.33700000000000002</v>
      </c>
      <c r="D120" s="10">
        <v>1.4999999999999999E-2</v>
      </c>
      <c r="E120" s="10">
        <v>2.9000000000000001E-2</v>
      </c>
      <c r="F120" s="10">
        <v>0.13900000000000001</v>
      </c>
      <c r="G120" s="10">
        <v>0.76300000000000001</v>
      </c>
      <c r="H120" s="10">
        <v>0.84199999999999997</v>
      </c>
      <c r="I120" s="10">
        <v>0.86699999999999999</v>
      </c>
      <c r="J120" s="10">
        <v>0.872</v>
      </c>
      <c r="K120" s="4"/>
      <c r="L120" s="1"/>
      <c r="M120" s="5"/>
      <c r="N120" s="5"/>
    </row>
    <row r="121" spans="1:14" x14ac:dyDescent="0.3">
      <c r="A121" s="1" t="s">
        <v>23</v>
      </c>
      <c r="B121" s="9">
        <v>0.106</v>
      </c>
      <c r="C121" s="10">
        <v>3.4000000000000002E-2</v>
      </c>
      <c r="D121" s="10">
        <v>6.2E-2</v>
      </c>
      <c r="E121" s="10">
        <v>6.7000000000000004E-2</v>
      </c>
      <c r="F121" s="10">
        <v>8.2000000000000003E-2</v>
      </c>
      <c r="G121" s="10">
        <v>9.6000000000000002E-2</v>
      </c>
      <c r="H121" s="10">
        <v>0.123</v>
      </c>
      <c r="I121" s="10">
        <v>0.17899999999999999</v>
      </c>
      <c r="J121" s="10">
        <v>0.189</v>
      </c>
      <c r="L121" s="1"/>
      <c r="M121" s="5"/>
      <c r="N121" s="5"/>
    </row>
    <row r="122" spans="1:14" x14ac:dyDescent="0.3">
      <c r="A122" s="1" t="s">
        <v>14</v>
      </c>
      <c r="B122" s="4">
        <f>SUM(B117:B121)</f>
        <v>0.99999999999999989</v>
      </c>
    </row>
    <row r="123" spans="1:14" x14ac:dyDescent="0.3">
      <c r="A123" s="1"/>
      <c r="B123" s="4"/>
    </row>
    <row r="148" spans="1:14" x14ac:dyDescent="0.3">
      <c r="A148" t="s">
        <v>17</v>
      </c>
    </row>
    <row r="149" spans="1:14" x14ac:dyDescent="0.3">
      <c r="A149" s="1" t="s">
        <v>9</v>
      </c>
      <c r="B149" s="1" t="s">
        <v>5</v>
      </c>
      <c r="C149" t="s">
        <v>6</v>
      </c>
      <c r="D149" s="2">
        <v>2.5000000000000001E-2</v>
      </c>
      <c r="E149" s="3">
        <v>0.05</v>
      </c>
      <c r="F149" s="3">
        <v>0.25</v>
      </c>
      <c r="G149" s="3">
        <v>0.5</v>
      </c>
      <c r="H149" s="3">
        <v>0.75</v>
      </c>
      <c r="I149" s="3">
        <v>0.95</v>
      </c>
      <c r="J149" s="2">
        <v>0.97499999999999998</v>
      </c>
      <c r="K149" s="2"/>
      <c r="L149" s="1"/>
      <c r="M149" s="1"/>
      <c r="N149" s="1"/>
    </row>
    <row r="150" spans="1:14" x14ac:dyDescent="0.3">
      <c r="A150" s="1" t="s">
        <v>27</v>
      </c>
      <c r="B150" s="9">
        <v>0.153</v>
      </c>
      <c r="C150" s="10">
        <v>0.02</v>
      </c>
      <c r="D150" s="10">
        <v>0.12</v>
      </c>
      <c r="E150" s="10">
        <v>0.124</v>
      </c>
      <c r="F150" s="10">
        <v>0.13600000000000001</v>
      </c>
      <c r="G150" s="10">
        <v>0.153</v>
      </c>
      <c r="H150" s="10">
        <v>0.16400000000000001</v>
      </c>
      <c r="I150" s="10">
        <v>0.188</v>
      </c>
      <c r="J150" s="10">
        <v>0.193</v>
      </c>
      <c r="K150" s="4"/>
      <c r="L150" s="1"/>
      <c r="M150" s="5"/>
      <c r="N150" s="5"/>
    </row>
    <row r="151" spans="1:14" x14ac:dyDescent="0.3">
      <c r="A151" s="1" t="s">
        <v>20</v>
      </c>
      <c r="B151" s="9">
        <v>6.8000000000000005E-2</v>
      </c>
      <c r="C151" s="10">
        <v>6.0999999999999999E-2</v>
      </c>
      <c r="D151" s="10">
        <v>1.7999999999999999E-2</v>
      </c>
      <c r="E151" s="10">
        <v>1.7999999999999999E-2</v>
      </c>
      <c r="F151" s="10">
        <v>2.3E-2</v>
      </c>
      <c r="G151" s="10">
        <v>2.9000000000000001E-2</v>
      </c>
      <c r="H151" s="10">
        <v>0.14599999999999999</v>
      </c>
      <c r="I151" s="10">
        <v>0.16700000000000001</v>
      </c>
      <c r="J151" s="10">
        <v>0.17299999999999999</v>
      </c>
      <c r="K151" s="4"/>
      <c r="L151" s="1"/>
      <c r="M151" s="5"/>
      <c r="N151" s="5"/>
    </row>
    <row r="152" spans="1:14" x14ac:dyDescent="0.3">
      <c r="A152" s="1" t="s">
        <v>21</v>
      </c>
      <c r="B152" s="7">
        <v>0.26300000000000001</v>
      </c>
      <c r="C152" s="10">
        <v>0.11799999999999999</v>
      </c>
      <c r="D152" s="10">
        <v>8.2000000000000003E-2</v>
      </c>
      <c r="E152" s="10">
        <v>8.6999999999999994E-2</v>
      </c>
      <c r="F152" s="10">
        <v>0.114</v>
      </c>
      <c r="G152" s="10">
        <v>0.32400000000000001</v>
      </c>
      <c r="H152" s="10">
        <v>0.36</v>
      </c>
      <c r="I152" s="10">
        <v>0.39200000000000002</v>
      </c>
      <c r="J152" s="10">
        <v>0.39400000000000002</v>
      </c>
      <c r="K152" s="4"/>
      <c r="L152" s="1"/>
      <c r="M152" s="5"/>
      <c r="N152" s="5"/>
    </row>
    <row r="153" spans="1:14" x14ac:dyDescent="0.3">
      <c r="A153" s="1" t="s">
        <v>22</v>
      </c>
      <c r="B153" s="9">
        <v>0.186</v>
      </c>
      <c r="C153" s="10">
        <v>3.1E-2</v>
      </c>
      <c r="D153" s="10">
        <v>0.13100000000000001</v>
      </c>
      <c r="E153" s="10">
        <v>0.14299999999999999</v>
      </c>
      <c r="F153" s="10">
        <v>0.16</v>
      </c>
      <c r="G153" s="10">
        <v>0.185</v>
      </c>
      <c r="H153" s="10">
        <v>0.20899999999999999</v>
      </c>
      <c r="I153" s="10">
        <v>0.23899999999999999</v>
      </c>
      <c r="J153" s="10">
        <v>0.249</v>
      </c>
      <c r="K153" s="4"/>
      <c r="L153" s="1"/>
      <c r="M153" s="5"/>
      <c r="N153" s="5"/>
    </row>
    <row r="154" spans="1:14" x14ac:dyDescent="0.3">
      <c r="A154" s="1" t="s">
        <v>23</v>
      </c>
      <c r="B154" s="6">
        <v>0.33</v>
      </c>
      <c r="C154" s="10">
        <v>0.16800000000000001</v>
      </c>
      <c r="D154" s="10">
        <v>0.112</v>
      </c>
      <c r="E154" s="10">
        <v>0.115</v>
      </c>
      <c r="F154" s="10">
        <v>0.14899999999999999</v>
      </c>
      <c r="G154" s="10">
        <v>0.32600000000000001</v>
      </c>
      <c r="H154" s="10">
        <v>0.51900000000000002</v>
      </c>
      <c r="I154" s="10">
        <v>0.56699999999999995</v>
      </c>
      <c r="J154" s="10">
        <v>0.57599999999999996</v>
      </c>
      <c r="L154" s="1"/>
      <c r="M154" s="5"/>
      <c r="N154" s="5"/>
    </row>
    <row r="155" spans="1:14" x14ac:dyDescent="0.3">
      <c r="A155" s="1" t="s">
        <v>14</v>
      </c>
      <c r="B155" s="4">
        <f>SUM(B150:B154)</f>
        <v>1</v>
      </c>
    </row>
    <row r="156" spans="1:14" x14ac:dyDescent="0.3">
      <c r="A156" s="1"/>
      <c r="B156" s="4"/>
    </row>
    <row r="179" spans="1:1" x14ac:dyDescent="0.3">
      <c r="A179" t="s">
        <v>18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0654-228D-4165-A56D-2E17DF07568A}">
  <dimension ref="A1:N176"/>
  <sheetViews>
    <sheetView topLeftCell="A145" workbookViewId="0">
      <selection activeCell="D122" sqref="D122"/>
    </sheetView>
  </sheetViews>
  <sheetFormatPr defaultRowHeight="16.5" x14ac:dyDescent="0.3"/>
  <cols>
    <col min="1" max="1" width="31.5" customWidth="1"/>
  </cols>
  <sheetData>
    <row r="1" spans="1:14" x14ac:dyDescent="0.3">
      <c r="A1" s="1" t="s">
        <v>0</v>
      </c>
    </row>
    <row r="2" spans="1:14" x14ac:dyDescent="0.3">
      <c r="J2" t="s">
        <v>12</v>
      </c>
      <c r="M2" t="s">
        <v>11</v>
      </c>
    </row>
    <row r="3" spans="1:14" x14ac:dyDescent="0.3">
      <c r="A3" t="s">
        <v>19</v>
      </c>
      <c r="J3">
        <v>1772.37</v>
      </c>
      <c r="M3" t="s">
        <v>24</v>
      </c>
      <c r="N3">
        <v>0.5</v>
      </c>
    </row>
    <row r="4" spans="1:14" x14ac:dyDescent="0.3">
      <c r="A4" t="s">
        <v>10</v>
      </c>
      <c r="M4" t="s">
        <v>25</v>
      </c>
      <c r="N4">
        <v>0.1</v>
      </c>
    </row>
    <row r="5" spans="1:14" x14ac:dyDescent="0.3">
      <c r="A5" t="s">
        <v>13</v>
      </c>
    </row>
    <row r="6" spans="1:14" x14ac:dyDescent="0.3">
      <c r="A6" t="s">
        <v>30</v>
      </c>
    </row>
    <row r="7" spans="1:14" x14ac:dyDescent="0.3">
      <c r="A7" t="s">
        <v>29</v>
      </c>
    </row>
    <row r="9" spans="1:14" x14ac:dyDescent="0.3">
      <c r="A9" t="s">
        <v>8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15</v>
      </c>
    </row>
    <row r="84" spans="1:14" x14ac:dyDescent="0.3">
      <c r="A84" s="1" t="s">
        <v>9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28</v>
      </c>
      <c r="B85" s="7">
        <v>0.4</v>
      </c>
      <c r="C85" s="10">
        <v>0.183</v>
      </c>
      <c r="D85" s="10">
        <v>0.18</v>
      </c>
      <c r="E85" s="10">
        <v>0.19600000000000001</v>
      </c>
      <c r="F85" s="10">
        <v>0.26100000000000001</v>
      </c>
      <c r="G85" s="10">
        <v>0.32100000000000001</v>
      </c>
      <c r="H85" s="10">
        <v>0.61</v>
      </c>
      <c r="I85" s="10">
        <v>0.71699999999999997</v>
      </c>
      <c r="J85" s="10">
        <v>0.73199999999999998</v>
      </c>
      <c r="K85" s="4"/>
      <c r="L85" s="1"/>
      <c r="M85" s="5"/>
      <c r="N85" s="5"/>
    </row>
    <row r="86" spans="1:14" x14ac:dyDescent="0.3">
      <c r="A86" s="1" t="s">
        <v>20</v>
      </c>
      <c r="B86" s="9">
        <v>0.157</v>
      </c>
      <c r="C86" s="10">
        <v>0.161</v>
      </c>
      <c r="D86" s="10">
        <v>0</v>
      </c>
      <c r="E86" s="10">
        <v>0</v>
      </c>
      <c r="F86" s="10">
        <v>0</v>
      </c>
      <c r="G86" s="10">
        <v>0.122</v>
      </c>
      <c r="H86" s="10">
        <v>0.29099999999999998</v>
      </c>
      <c r="I86" s="10">
        <v>0.46300000000000002</v>
      </c>
      <c r="J86" s="10">
        <v>0.52500000000000002</v>
      </c>
      <c r="K86" s="4"/>
      <c r="L86" s="1"/>
      <c r="M86" s="5"/>
      <c r="N86" s="5"/>
    </row>
    <row r="87" spans="1:14" x14ac:dyDescent="0.3">
      <c r="A87" s="1" t="s">
        <v>21</v>
      </c>
      <c r="B87" s="6">
        <v>0.441</v>
      </c>
      <c r="C87" s="10">
        <v>0.30299999999999999</v>
      </c>
      <c r="D87" s="10">
        <v>0</v>
      </c>
      <c r="E87" s="10">
        <v>0</v>
      </c>
      <c r="F87" s="10">
        <v>5.8999999999999997E-2</v>
      </c>
      <c r="G87" s="10">
        <v>0.58499999999999996</v>
      </c>
      <c r="H87" s="10">
        <v>0.69599999999999995</v>
      </c>
      <c r="I87" s="10">
        <v>0.77900000000000003</v>
      </c>
      <c r="J87" s="10">
        <v>0.80700000000000005</v>
      </c>
      <c r="K87" s="4"/>
      <c r="L87" s="1"/>
      <c r="M87" s="5"/>
      <c r="N87" s="5"/>
    </row>
    <row r="88" spans="1:14" x14ac:dyDescent="0.3">
      <c r="A88" s="1" t="s">
        <v>23</v>
      </c>
      <c r="B88" s="9">
        <v>2E-3</v>
      </c>
      <c r="C88" s="10">
        <v>3.0000000000000001E-3</v>
      </c>
      <c r="D88" s="10">
        <v>0</v>
      </c>
      <c r="E88" s="10">
        <v>0</v>
      </c>
      <c r="F88" s="10">
        <v>0</v>
      </c>
      <c r="G88" s="10">
        <v>1E-3</v>
      </c>
      <c r="H88" s="10">
        <v>2E-3</v>
      </c>
      <c r="I88" s="10">
        <v>8.9999999999999993E-3</v>
      </c>
      <c r="J88" s="10">
        <v>1.0999999999999999E-2</v>
      </c>
      <c r="L88" s="1"/>
      <c r="M88" s="5"/>
      <c r="N88" s="5"/>
    </row>
    <row r="89" spans="1:14" x14ac:dyDescent="0.3">
      <c r="A89" s="1" t="s">
        <v>14</v>
      </c>
      <c r="B89" s="4">
        <f>SUM(B85:B88)</f>
        <v>1</v>
      </c>
    </row>
    <row r="90" spans="1:14" x14ac:dyDescent="0.3">
      <c r="A90" s="1"/>
      <c r="B90" s="4"/>
    </row>
    <row r="114" spans="1:14" x14ac:dyDescent="0.3">
      <c r="A114" t="s">
        <v>16</v>
      </c>
    </row>
    <row r="115" spans="1:14" x14ac:dyDescent="0.3">
      <c r="A115" s="1" t="s">
        <v>9</v>
      </c>
      <c r="B115" s="1" t="s">
        <v>5</v>
      </c>
      <c r="C115" t="s">
        <v>6</v>
      </c>
      <c r="D115" s="2">
        <v>2.5000000000000001E-2</v>
      </c>
      <c r="E115" s="3">
        <v>0.05</v>
      </c>
      <c r="F115" s="3">
        <v>0.25</v>
      </c>
      <c r="G115" s="3">
        <v>0.5</v>
      </c>
      <c r="H115" s="3">
        <v>0.75</v>
      </c>
      <c r="I115" s="3">
        <v>0.95</v>
      </c>
      <c r="J115" s="2">
        <v>0.97499999999999998</v>
      </c>
      <c r="K115" s="2"/>
      <c r="L115" s="1"/>
      <c r="M115" s="1"/>
      <c r="N115" s="1"/>
    </row>
    <row r="116" spans="1:14" x14ac:dyDescent="0.3">
      <c r="A116" s="1" t="s">
        <v>28</v>
      </c>
      <c r="B116" s="6">
        <v>0.44500000000000001</v>
      </c>
      <c r="C116" s="10">
        <v>0.317</v>
      </c>
      <c r="D116" s="10">
        <v>0</v>
      </c>
      <c r="E116" s="10">
        <v>0</v>
      </c>
      <c r="F116" s="10">
        <v>3.0000000000000001E-3</v>
      </c>
      <c r="G116" s="10">
        <v>0.58799999999999997</v>
      </c>
      <c r="H116" s="10">
        <v>0.65800000000000003</v>
      </c>
      <c r="I116" s="10">
        <v>0.86699999999999999</v>
      </c>
      <c r="J116" s="10">
        <v>0.97199999999999998</v>
      </c>
      <c r="K116" s="4"/>
      <c r="L116" s="1"/>
      <c r="M116" s="5"/>
      <c r="N116" s="5"/>
    </row>
    <row r="117" spans="1:14" x14ac:dyDescent="0.3">
      <c r="A117" s="1" t="s">
        <v>20</v>
      </c>
      <c r="B117" s="9">
        <v>8.3000000000000004E-2</v>
      </c>
      <c r="C117" s="10">
        <v>8.8999999999999996E-2</v>
      </c>
      <c r="D117" s="10">
        <v>0</v>
      </c>
      <c r="E117" s="10">
        <v>0</v>
      </c>
      <c r="F117" s="10">
        <v>0</v>
      </c>
      <c r="G117" s="10">
        <v>6.4000000000000001E-2</v>
      </c>
      <c r="H117" s="10">
        <v>0.11799999999999999</v>
      </c>
      <c r="I117" s="10">
        <v>0.27500000000000002</v>
      </c>
      <c r="J117" s="10">
        <v>0.29099999999999998</v>
      </c>
      <c r="K117" s="4"/>
      <c r="L117" s="1"/>
      <c r="M117" s="5"/>
      <c r="N117" s="5"/>
    </row>
    <row r="118" spans="1:14" x14ac:dyDescent="0.3">
      <c r="A118" s="1" t="s">
        <v>21</v>
      </c>
      <c r="B118" s="7">
        <v>0.43099999999999999</v>
      </c>
      <c r="C118" s="10">
        <v>0.40300000000000002</v>
      </c>
      <c r="D118" s="10">
        <v>0</v>
      </c>
      <c r="E118" s="10">
        <v>1E-3</v>
      </c>
      <c r="F118" s="10">
        <v>0.06</v>
      </c>
      <c r="G118" s="10">
        <v>0.26800000000000002</v>
      </c>
      <c r="H118" s="10">
        <v>0.98799999999999999</v>
      </c>
      <c r="I118" s="10">
        <v>1</v>
      </c>
      <c r="J118" s="10">
        <v>1</v>
      </c>
      <c r="K118" s="4"/>
      <c r="L118" s="1"/>
      <c r="M118" s="5"/>
      <c r="N118" s="5"/>
    </row>
    <row r="119" spans="1:14" x14ac:dyDescent="0.3">
      <c r="A119" s="1" t="s">
        <v>23</v>
      </c>
      <c r="B119" s="9">
        <v>4.1000000000000002E-2</v>
      </c>
      <c r="C119" s="10">
        <v>5.0999999999999997E-2</v>
      </c>
      <c r="D119" s="10">
        <v>0</v>
      </c>
      <c r="E119" s="10">
        <v>0</v>
      </c>
      <c r="F119" s="10">
        <v>0</v>
      </c>
      <c r="G119" s="10">
        <v>1.7000000000000001E-2</v>
      </c>
      <c r="H119" s="10">
        <v>7.5999999999999998E-2</v>
      </c>
      <c r="I119" s="10">
        <v>0.151</v>
      </c>
      <c r="J119" s="10">
        <v>0.16300000000000001</v>
      </c>
      <c r="L119" s="1"/>
      <c r="M119" s="5"/>
      <c r="N119" s="5"/>
    </row>
    <row r="120" spans="1:14" x14ac:dyDescent="0.3">
      <c r="A120" s="1" t="s">
        <v>14</v>
      </c>
      <c r="B120" s="4">
        <f>SUM(B116:B119)</f>
        <v>1</v>
      </c>
    </row>
    <row r="121" spans="1:14" x14ac:dyDescent="0.3">
      <c r="A121" s="1"/>
      <c r="B121" s="4"/>
    </row>
    <row r="146" spans="1:14" x14ac:dyDescent="0.3">
      <c r="A146" t="s">
        <v>17</v>
      </c>
    </row>
    <row r="147" spans="1:14" x14ac:dyDescent="0.3">
      <c r="A147" s="1" t="s">
        <v>9</v>
      </c>
      <c r="B147" s="1" t="s">
        <v>5</v>
      </c>
      <c r="C147" t="s">
        <v>6</v>
      </c>
      <c r="D147" s="2">
        <v>2.5000000000000001E-2</v>
      </c>
      <c r="E147" s="3">
        <v>0.05</v>
      </c>
      <c r="F147" s="3">
        <v>0.25</v>
      </c>
      <c r="G147" s="3">
        <v>0.5</v>
      </c>
      <c r="H147" s="3">
        <v>0.75</v>
      </c>
      <c r="I147" s="3">
        <v>0.95</v>
      </c>
      <c r="J147" s="2">
        <v>0.97499999999999998</v>
      </c>
      <c r="K147" s="2"/>
      <c r="L147" s="1"/>
      <c r="M147" s="1"/>
      <c r="N147" s="1"/>
    </row>
    <row r="148" spans="1:14" x14ac:dyDescent="0.3">
      <c r="A148" s="1" t="s">
        <v>28</v>
      </c>
      <c r="B148" s="6">
        <v>0.42499999999999999</v>
      </c>
      <c r="C148" s="10">
        <v>0.20799999999999999</v>
      </c>
      <c r="D148" s="10">
        <v>7.5999999999999998E-2</v>
      </c>
      <c r="E148" s="10">
        <v>8.5000000000000006E-2</v>
      </c>
      <c r="F148" s="10">
        <v>0.17599999999999999</v>
      </c>
      <c r="G148" s="10">
        <v>0.51300000000000001</v>
      </c>
      <c r="H148" s="10">
        <v>0.58599999999999997</v>
      </c>
      <c r="I148" s="10">
        <v>0.68</v>
      </c>
      <c r="J148" s="10">
        <v>0.69299999999999995</v>
      </c>
      <c r="K148" s="4"/>
      <c r="L148" s="1"/>
      <c r="M148" s="5"/>
      <c r="N148" s="5"/>
    </row>
    <row r="149" spans="1:14" x14ac:dyDescent="0.3">
      <c r="A149" s="1" t="s">
        <v>20</v>
      </c>
      <c r="B149" s="7">
        <v>0.33600000000000002</v>
      </c>
      <c r="C149" s="10">
        <v>0.27100000000000002</v>
      </c>
      <c r="D149" s="10">
        <v>9.1999999999999998E-2</v>
      </c>
      <c r="E149" s="10">
        <v>9.5000000000000001E-2</v>
      </c>
      <c r="F149" s="10">
        <v>0.11899999999999999</v>
      </c>
      <c r="G149" s="10">
        <v>0.18</v>
      </c>
      <c r="H149" s="10">
        <v>0.69</v>
      </c>
      <c r="I149" s="10">
        <v>0.755</v>
      </c>
      <c r="J149" s="10">
        <v>0.77200000000000002</v>
      </c>
      <c r="K149" s="4"/>
      <c r="L149" s="1"/>
      <c r="M149" s="5"/>
      <c r="N149" s="5"/>
    </row>
    <row r="150" spans="1:14" x14ac:dyDescent="0.3">
      <c r="A150" s="1" t="s">
        <v>21</v>
      </c>
      <c r="B150" s="9">
        <v>0.14799999999999999</v>
      </c>
      <c r="C150" s="10">
        <v>6.8000000000000005E-2</v>
      </c>
      <c r="D150" s="10">
        <v>0.03</v>
      </c>
      <c r="E150" s="10">
        <v>3.6999999999999998E-2</v>
      </c>
      <c r="F150" s="10">
        <v>9.4E-2</v>
      </c>
      <c r="G150" s="10">
        <v>0.158</v>
      </c>
      <c r="H150" s="10">
        <v>0.18</v>
      </c>
      <c r="I150" s="10">
        <v>0.25600000000000001</v>
      </c>
      <c r="J150" s="10">
        <v>0.26800000000000002</v>
      </c>
      <c r="K150" s="4"/>
      <c r="L150" s="1"/>
      <c r="M150" s="5"/>
      <c r="N150" s="5"/>
    </row>
    <row r="151" spans="1:14" x14ac:dyDescent="0.3">
      <c r="A151" s="1" t="s">
        <v>23</v>
      </c>
      <c r="B151" s="9">
        <v>9.0999999999999998E-2</v>
      </c>
      <c r="C151" s="10">
        <v>4.4999999999999998E-2</v>
      </c>
      <c r="D151" s="10">
        <v>2.1999999999999999E-2</v>
      </c>
      <c r="E151" s="10">
        <v>2.9000000000000001E-2</v>
      </c>
      <c r="F151" s="10">
        <v>5.0999999999999997E-2</v>
      </c>
      <c r="G151" s="10">
        <v>8.5999999999999993E-2</v>
      </c>
      <c r="H151" s="10">
        <v>0.125</v>
      </c>
      <c r="I151" s="10">
        <v>0.17499999999999999</v>
      </c>
      <c r="J151" s="10">
        <v>0.184</v>
      </c>
      <c r="L151" s="1"/>
      <c r="M151" s="5"/>
      <c r="N151" s="5"/>
    </row>
    <row r="152" spans="1:14" x14ac:dyDescent="0.3">
      <c r="A152" s="1" t="s">
        <v>14</v>
      </c>
      <c r="B152" s="4">
        <f>SUM(B148:B151)</f>
        <v>1</v>
      </c>
    </row>
    <row r="153" spans="1:14" x14ac:dyDescent="0.3">
      <c r="A153" s="1"/>
      <c r="B153" s="4"/>
    </row>
    <row r="176" spans="1:1" x14ac:dyDescent="0.3">
      <c r="A176" t="s">
        <v>18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CA6-0D4B-4A97-B3D4-F95BF1886D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ver1</vt:lpstr>
      <vt:lpstr>ver2</vt:lpstr>
      <vt:lpstr>ver3</vt:lpstr>
      <vt:lpstr>ver4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2024-09-04T04:25:18Z</dcterms:created>
  <dcterms:modified xsi:type="dcterms:W3CDTF">2024-11-25T12:16:04Z</dcterms:modified>
</cp:coreProperties>
</file>