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charts/chart7.xml" ContentType="application/vnd.openxmlformats-officedocument.drawingml.chart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theme/themeOverride8.xml" ContentType="application/vnd.openxmlformats-officedocument.themeOverride+xml"/>
  <Override PartName="/xl/charts/chart9.xml" ContentType="application/vnd.openxmlformats-officedocument.drawingml.chart+xml"/>
  <Override PartName="/xl/theme/themeOverride9.xml" ContentType="application/vnd.openxmlformats-officedocument.themeOverride+xml"/>
  <Override PartName="/xl/charts/chart10.xml" ContentType="application/vnd.openxmlformats-officedocument.drawingml.chart+xml"/>
  <Override PartName="/xl/theme/themeOverride10.xml" ContentType="application/vnd.openxmlformats-officedocument.themeOverrid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theme/themeOverride11.xml" ContentType="application/vnd.openxmlformats-officedocument.themeOverride+xml"/>
  <Override PartName="/xl/charts/chart12.xml" ContentType="application/vnd.openxmlformats-officedocument.drawingml.chart+xml"/>
  <Override PartName="/xl/theme/themeOverride12.xml" ContentType="application/vnd.openxmlformats-officedocument.themeOverride+xml"/>
  <Override PartName="/xl/charts/chart13.xml" ContentType="application/vnd.openxmlformats-officedocument.drawingml.chart+xml"/>
  <Override PartName="/xl/theme/themeOverride13.xml" ContentType="application/vnd.openxmlformats-officedocument.themeOverride+xml"/>
  <Override PartName="/xl/charts/chart14.xml" ContentType="application/vnd.openxmlformats-officedocument.drawingml.chart+xml"/>
  <Override PartName="/xl/theme/themeOverride14.xml" ContentType="application/vnd.openxmlformats-officedocument.themeOverride+xml"/>
  <Override PartName="/xl/charts/chart15.xml" ContentType="application/vnd.openxmlformats-officedocument.drawingml.chart+xml"/>
  <Override PartName="/xl/theme/themeOverride15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00. DATA\3. CDOM\"/>
    </mc:Choice>
  </mc:AlternateContent>
  <xr:revisionPtr revIDLastSave="0" documentId="8_{10E4F403-31E0-4E31-A391-A9A5EFF48D6C}" xr6:coauthVersionLast="47" xr6:coauthVersionMax="47" xr10:uidLastSave="{00000000-0000-0000-0000-000000000000}"/>
  <bookViews>
    <workbookView xWindow="-120" yWindow="-120" windowWidth="29040" windowHeight="15990" activeTab="1"/>
  </bookViews>
  <sheets>
    <sheet name="PEAK" sheetId="1" r:id="rId1"/>
    <sheet name="2022+2023 FMax" sheetId="2" r:id="rId2"/>
    <sheet name="2022 FMax" sheetId="6" r:id="rId3"/>
    <sheet name="2023 FMax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5" l="1"/>
  <c r="T3" i="5"/>
  <c r="R5" i="5"/>
  <c r="P7" i="5"/>
  <c r="S8" i="5"/>
  <c r="Q10" i="5"/>
  <c r="T11" i="5"/>
  <c r="R13" i="5"/>
  <c r="L7" i="5"/>
  <c r="T23" i="5" s="1"/>
  <c r="L6" i="5"/>
  <c r="R14" i="5" s="1"/>
  <c r="L5" i="5"/>
  <c r="Q4" i="5" s="1"/>
  <c r="R19" i="6"/>
  <c r="P13" i="6"/>
  <c r="Q13" i="6"/>
  <c r="R13" i="6"/>
  <c r="S13" i="6"/>
  <c r="T13" i="6"/>
  <c r="P14" i="6"/>
  <c r="Q14" i="6"/>
  <c r="R14" i="6"/>
  <c r="S14" i="6"/>
  <c r="T14" i="6"/>
  <c r="P15" i="6"/>
  <c r="Q15" i="6"/>
  <c r="R15" i="6"/>
  <c r="S15" i="6"/>
  <c r="T15" i="6"/>
  <c r="P16" i="6"/>
  <c r="Q16" i="6"/>
  <c r="R16" i="6"/>
  <c r="S16" i="6"/>
  <c r="T16" i="6"/>
  <c r="P17" i="6"/>
  <c r="Q17" i="6"/>
  <c r="R17" i="6"/>
  <c r="S17" i="6"/>
  <c r="T17" i="6"/>
  <c r="P18" i="6"/>
  <c r="Q18" i="6"/>
  <c r="R18" i="6"/>
  <c r="S18" i="6"/>
  <c r="T18" i="6"/>
  <c r="P19" i="6"/>
  <c r="Q19" i="6"/>
  <c r="S19" i="6"/>
  <c r="T19" i="6"/>
  <c r="P20" i="6"/>
  <c r="Q20" i="6"/>
  <c r="R20" i="6"/>
  <c r="S20" i="6"/>
  <c r="T20" i="6"/>
  <c r="P21" i="6"/>
  <c r="Q21" i="6"/>
  <c r="R21" i="6"/>
  <c r="S21" i="6"/>
  <c r="T21" i="6"/>
  <c r="P22" i="6"/>
  <c r="Q22" i="6"/>
  <c r="R22" i="6"/>
  <c r="S22" i="6"/>
  <c r="T22" i="6"/>
  <c r="Q12" i="6"/>
  <c r="R12" i="6"/>
  <c r="S12" i="6"/>
  <c r="T12" i="6"/>
  <c r="P12" i="6"/>
  <c r="P3" i="6"/>
  <c r="Q3" i="6"/>
  <c r="R3" i="6"/>
  <c r="S3" i="6"/>
  <c r="T3" i="6"/>
  <c r="P4" i="6"/>
  <c r="Q4" i="6"/>
  <c r="R4" i="6"/>
  <c r="S4" i="6"/>
  <c r="T4" i="6"/>
  <c r="P5" i="6"/>
  <c r="Q5" i="6"/>
  <c r="R5" i="6"/>
  <c r="S5" i="6"/>
  <c r="T5" i="6"/>
  <c r="P6" i="6"/>
  <c r="Q6" i="6"/>
  <c r="R6" i="6"/>
  <c r="S6" i="6"/>
  <c r="T6" i="6"/>
  <c r="P7" i="6"/>
  <c r="Q7" i="6"/>
  <c r="R7" i="6"/>
  <c r="S7" i="6"/>
  <c r="T7" i="6"/>
  <c r="P8" i="6"/>
  <c r="Q8" i="6"/>
  <c r="R8" i="6"/>
  <c r="S8" i="6"/>
  <c r="T8" i="6"/>
  <c r="P9" i="6"/>
  <c r="Q9" i="6"/>
  <c r="R9" i="6"/>
  <c r="S9" i="6"/>
  <c r="T9" i="6"/>
  <c r="P10" i="6"/>
  <c r="Q10" i="6"/>
  <c r="R10" i="6"/>
  <c r="S10" i="6"/>
  <c r="T10" i="6"/>
  <c r="P11" i="6"/>
  <c r="Q11" i="6"/>
  <c r="R11" i="6"/>
  <c r="S11" i="6"/>
  <c r="T11" i="6"/>
  <c r="Q2" i="6"/>
  <c r="R2" i="6"/>
  <c r="S2" i="6"/>
  <c r="T2" i="6"/>
  <c r="P2" i="6"/>
  <c r="P25" i="2"/>
  <c r="Q25" i="2"/>
  <c r="R26" i="2"/>
  <c r="S26" i="2"/>
  <c r="T26" i="2"/>
  <c r="P28" i="2"/>
  <c r="Q28" i="2"/>
  <c r="R28" i="2"/>
  <c r="S29" i="2"/>
  <c r="T29" i="2"/>
  <c r="P30" i="2"/>
  <c r="Q31" i="2"/>
  <c r="R31" i="2"/>
  <c r="S31" i="2"/>
  <c r="T32" i="2"/>
  <c r="P33" i="2"/>
  <c r="Q33" i="2"/>
  <c r="R34" i="2"/>
  <c r="S34" i="2"/>
  <c r="T34" i="2"/>
  <c r="T23" i="2"/>
  <c r="P13" i="2"/>
  <c r="Q13" i="2"/>
  <c r="R13" i="2"/>
  <c r="S13" i="2"/>
  <c r="T13" i="2"/>
  <c r="P14" i="2"/>
  <c r="Q14" i="2"/>
  <c r="R14" i="2"/>
  <c r="S14" i="2"/>
  <c r="T14" i="2"/>
  <c r="P15" i="2"/>
  <c r="Q15" i="2"/>
  <c r="R15" i="2"/>
  <c r="S15" i="2"/>
  <c r="T15" i="2"/>
  <c r="P16" i="2"/>
  <c r="Q16" i="2"/>
  <c r="R16" i="2"/>
  <c r="S16" i="2"/>
  <c r="T16" i="2"/>
  <c r="P17" i="2"/>
  <c r="Q17" i="2"/>
  <c r="R17" i="2"/>
  <c r="S17" i="2"/>
  <c r="T17" i="2"/>
  <c r="P18" i="2"/>
  <c r="Q18" i="2"/>
  <c r="R18" i="2"/>
  <c r="S18" i="2"/>
  <c r="T18" i="2"/>
  <c r="P19" i="2"/>
  <c r="Q19" i="2"/>
  <c r="R19" i="2"/>
  <c r="S19" i="2"/>
  <c r="T19" i="2"/>
  <c r="P20" i="2"/>
  <c r="Q20" i="2"/>
  <c r="R20" i="2"/>
  <c r="S20" i="2"/>
  <c r="T20" i="2"/>
  <c r="P21" i="2"/>
  <c r="Q21" i="2"/>
  <c r="R21" i="2"/>
  <c r="S21" i="2"/>
  <c r="T21" i="2"/>
  <c r="P22" i="2"/>
  <c r="Q22" i="2"/>
  <c r="R22" i="2"/>
  <c r="S22" i="2"/>
  <c r="T22" i="2"/>
  <c r="S12" i="2"/>
  <c r="Q12" i="2"/>
  <c r="R12" i="2"/>
  <c r="T12" i="2"/>
  <c r="P12" i="2"/>
  <c r="P3" i="2"/>
  <c r="Q3" i="2"/>
  <c r="R3" i="2"/>
  <c r="S3" i="2"/>
  <c r="T3" i="2"/>
  <c r="P4" i="2"/>
  <c r="Q4" i="2"/>
  <c r="R4" i="2"/>
  <c r="S4" i="2"/>
  <c r="T4" i="2"/>
  <c r="P5" i="2"/>
  <c r="Q5" i="2"/>
  <c r="R5" i="2"/>
  <c r="S5" i="2"/>
  <c r="T5" i="2"/>
  <c r="P6" i="2"/>
  <c r="Q6" i="2"/>
  <c r="R6" i="2"/>
  <c r="S6" i="2"/>
  <c r="T6" i="2"/>
  <c r="P7" i="2"/>
  <c r="Q7" i="2"/>
  <c r="R7" i="2"/>
  <c r="S7" i="2"/>
  <c r="T7" i="2"/>
  <c r="P8" i="2"/>
  <c r="Q8" i="2"/>
  <c r="R8" i="2"/>
  <c r="S8" i="2"/>
  <c r="T8" i="2"/>
  <c r="P9" i="2"/>
  <c r="Q9" i="2"/>
  <c r="R9" i="2"/>
  <c r="S9" i="2"/>
  <c r="T9" i="2"/>
  <c r="P10" i="2"/>
  <c r="Q10" i="2"/>
  <c r="R10" i="2"/>
  <c r="S10" i="2"/>
  <c r="T10" i="2"/>
  <c r="P11" i="2"/>
  <c r="Q11" i="2"/>
  <c r="R11" i="2"/>
  <c r="S11" i="2"/>
  <c r="T11" i="2"/>
  <c r="T2" i="2"/>
  <c r="Q2" i="2"/>
  <c r="R2" i="2"/>
  <c r="S2" i="2"/>
  <c r="P2" i="2"/>
  <c r="K7" i="2"/>
  <c r="Q43" i="2" s="1"/>
  <c r="K6" i="2"/>
  <c r="S35" i="2" s="1"/>
  <c r="K5" i="2"/>
  <c r="R25" i="2" s="1"/>
  <c r="S13" i="5" l="1"/>
  <c r="P12" i="5"/>
  <c r="R10" i="5"/>
  <c r="T8" i="5"/>
  <c r="Q7" i="5"/>
  <c r="S5" i="5"/>
  <c r="P4" i="5"/>
  <c r="S14" i="5"/>
  <c r="S19" i="5"/>
  <c r="T17" i="5"/>
  <c r="P16" i="5"/>
  <c r="P21" i="5"/>
  <c r="Q25" i="5"/>
  <c r="S23" i="5"/>
  <c r="R23" i="5"/>
  <c r="P2" i="5"/>
  <c r="Q13" i="5"/>
  <c r="S11" i="5"/>
  <c r="P10" i="5"/>
  <c r="R8" i="5"/>
  <c r="T6" i="5"/>
  <c r="Q5" i="5"/>
  <c r="S3" i="5"/>
  <c r="T20" i="5"/>
  <c r="Q19" i="5"/>
  <c r="R17" i="5"/>
  <c r="S15" i="5"/>
  <c r="S21" i="5"/>
  <c r="T24" i="5"/>
  <c r="Q23" i="5"/>
  <c r="T21" i="5"/>
  <c r="T2" i="5"/>
  <c r="P13" i="5"/>
  <c r="R11" i="5"/>
  <c r="T9" i="5"/>
  <c r="Q8" i="5"/>
  <c r="S6" i="5"/>
  <c r="P5" i="5"/>
  <c r="R3" i="5"/>
  <c r="S20" i="5"/>
  <c r="P19" i="5"/>
  <c r="P17" i="5"/>
  <c r="R15" i="5"/>
  <c r="R21" i="5"/>
  <c r="S24" i="5"/>
  <c r="P23" i="5"/>
  <c r="P25" i="5"/>
  <c r="S2" i="5"/>
  <c r="T12" i="5"/>
  <c r="Q11" i="5"/>
  <c r="S9" i="5"/>
  <c r="P8" i="5"/>
  <c r="R6" i="5"/>
  <c r="T4" i="5"/>
  <c r="Q3" i="5"/>
  <c r="R20" i="5"/>
  <c r="T18" i="5"/>
  <c r="T16" i="5"/>
  <c r="Q15" i="5"/>
  <c r="Q21" i="5"/>
  <c r="R24" i="5"/>
  <c r="T22" i="5"/>
  <c r="R19" i="5"/>
  <c r="T15" i="5"/>
  <c r="R2" i="5"/>
  <c r="S12" i="5"/>
  <c r="P11" i="5"/>
  <c r="R9" i="5"/>
  <c r="T7" i="5"/>
  <c r="Q6" i="5"/>
  <c r="S4" i="5"/>
  <c r="P3" i="5"/>
  <c r="Q20" i="5"/>
  <c r="S18" i="5"/>
  <c r="S16" i="5"/>
  <c r="P15" i="5"/>
  <c r="T25" i="5"/>
  <c r="Q24" i="5"/>
  <c r="R22" i="5"/>
  <c r="S17" i="5"/>
  <c r="Q2" i="5"/>
  <c r="R12" i="5"/>
  <c r="T10" i="5"/>
  <c r="Q9" i="5"/>
  <c r="S7" i="5"/>
  <c r="P6" i="5"/>
  <c r="R4" i="5"/>
  <c r="P14" i="5"/>
  <c r="P20" i="5"/>
  <c r="R18" i="5"/>
  <c r="R16" i="5"/>
  <c r="Q17" i="5"/>
  <c r="S25" i="5"/>
  <c r="P24" i="5"/>
  <c r="Q22" i="5"/>
  <c r="T13" i="5"/>
  <c r="Q12" i="5"/>
  <c r="S10" i="5"/>
  <c r="P9" i="5"/>
  <c r="R7" i="5"/>
  <c r="T5" i="5"/>
  <c r="T14" i="5"/>
  <c r="T19" i="5"/>
  <c r="P18" i="5"/>
  <c r="Q16" i="5"/>
  <c r="Q18" i="5"/>
  <c r="R25" i="5"/>
  <c r="P41" i="2"/>
  <c r="T40" i="2"/>
  <c r="R37" i="2"/>
  <c r="T24" i="2"/>
  <c r="R35" i="2"/>
  <c r="S40" i="2"/>
  <c r="T38" i="2"/>
  <c r="Q37" i="2"/>
  <c r="P42" i="2"/>
  <c r="Q46" i="2"/>
  <c r="S44" i="2"/>
  <c r="P23" i="2"/>
  <c r="Q34" i="2"/>
  <c r="S32" i="2"/>
  <c r="P31" i="2"/>
  <c r="R29" i="2"/>
  <c r="T27" i="2"/>
  <c r="Q26" i="2"/>
  <c r="S24" i="2"/>
  <c r="Q35" i="2"/>
  <c r="R40" i="2"/>
  <c r="S38" i="2"/>
  <c r="P37" i="2"/>
  <c r="T42" i="2"/>
  <c r="P46" i="2"/>
  <c r="R44" i="2"/>
  <c r="P45" i="2"/>
  <c r="Q40" i="2"/>
  <c r="Q39" i="2"/>
  <c r="R32" i="2"/>
  <c r="Q29" i="2"/>
  <c r="P26" i="2"/>
  <c r="T41" i="2"/>
  <c r="R38" i="2"/>
  <c r="S42" i="2"/>
  <c r="T45" i="2"/>
  <c r="S23" i="2"/>
  <c r="T33" i="2"/>
  <c r="Q32" i="2"/>
  <c r="S30" i="2"/>
  <c r="P29" i="2"/>
  <c r="R27" i="2"/>
  <c r="T25" i="2"/>
  <c r="Q24" i="2"/>
  <c r="S41" i="2"/>
  <c r="T39" i="2"/>
  <c r="Q38" i="2"/>
  <c r="S36" i="2"/>
  <c r="R42" i="2"/>
  <c r="S45" i="2"/>
  <c r="P44" i="2"/>
  <c r="P36" i="2"/>
  <c r="P34" i="2"/>
  <c r="T30" i="2"/>
  <c r="S27" i="2"/>
  <c r="R24" i="2"/>
  <c r="P40" i="2"/>
  <c r="T36" i="2"/>
  <c r="Q44" i="2"/>
  <c r="R23" i="2"/>
  <c r="S33" i="2"/>
  <c r="P32" i="2"/>
  <c r="R30" i="2"/>
  <c r="T28" i="2"/>
  <c r="Q27" i="2"/>
  <c r="S25" i="2"/>
  <c r="P24" i="2"/>
  <c r="R41" i="2"/>
  <c r="S39" i="2"/>
  <c r="P38" i="2"/>
  <c r="R36" i="2"/>
  <c r="Q42" i="2"/>
  <c r="R45" i="2"/>
  <c r="S37" i="2"/>
  <c r="P39" i="2"/>
  <c r="T44" i="2"/>
  <c r="Q23" i="2"/>
  <c r="R33" i="2"/>
  <c r="T31" i="2"/>
  <c r="Q30" i="2"/>
  <c r="S28" i="2"/>
  <c r="P27" i="2"/>
  <c r="P35" i="2"/>
  <c r="Q41" i="2"/>
  <c r="R39" i="2"/>
  <c r="T37" i="2"/>
  <c r="Q36" i="2"/>
  <c r="T46" i="2"/>
  <c r="Q45" i="2"/>
  <c r="T35" i="2"/>
  <c r="S46" i="2"/>
  <c r="T43" i="2"/>
  <c r="R46" i="2"/>
  <c r="S43" i="2"/>
</calcChain>
</file>

<file path=xl/sharedStrings.xml><?xml version="1.0" encoding="utf-8"?>
<sst xmlns="http://schemas.openxmlformats.org/spreadsheetml/2006/main" count="281" uniqueCount="97">
  <si>
    <t>Ex</t>
    <phoneticPr fontId="4" type="noConversion"/>
  </si>
  <si>
    <t>Em</t>
    <phoneticPr fontId="3" type="noConversion"/>
  </si>
  <si>
    <t>M</t>
    <phoneticPr fontId="1" type="noConversion"/>
  </si>
  <si>
    <t>C</t>
    <phoneticPr fontId="1" type="noConversion"/>
  </si>
  <si>
    <t>T</t>
    <phoneticPr fontId="1" type="noConversion"/>
  </si>
  <si>
    <t>2022+2023</t>
    <phoneticPr fontId="1" type="noConversion"/>
  </si>
  <si>
    <t>Ex</t>
    <phoneticPr fontId="1" type="noConversion"/>
  </si>
  <si>
    <t>Em</t>
    <phoneticPr fontId="1" type="noConversion"/>
  </si>
  <si>
    <t>C1</t>
  </si>
  <si>
    <t>C1</t>
    <phoneticPr fontId="2" type="noConversion"/>
  </si>
  <si>
    <t>C2</t>
  </si>
  <si>
    <t>C2</t>
    <phoneticPr fontId="2" type="noConversion"/>
  </si>
  <si>
    <t>C3</t>
  </si>
  <si>
    <t>C3</t>
    <phoneticPr fontId="2" type="noConversion"/>
  </si>
  <si>
    <t>C4</t>
  </si>
  <si>
    <t>C4</t>
    <phoneticPr fontId="2" type="noConversion"/>
  </si>
  <si>
    <t>C5</t>
  </si>
  <si>
    <t>C5</t>
    <phoneticPr fontId="2" type="noConversion"/>
  </si>
  <si>
    <t>DOC</t>
    <phoneticPr fontId="5" type="noConversion"/>
  </si>
  <si>
    <r>
      <t xml:space="preserve">2022.08 </t>
    </r>
    <r>
      <rPr>
        <sz val="10"/>
        <color indexed="8"/>
        <rFont val="KoPubWorld돋움체 Medium"/>
        <family val="3"/>
        <charset val="129"/>
      </rPr>
      <t>김(금당)_S</t>
    </r>
  </si>
  <si>
    <r>
      <t xml:space="preserve">2022.08 </t>
    </r>
    <r>
      <rPr>
        <sz val="10"/>
        <color indexed="8"/>
        <rFont val="KoPubWorld돋움체 Medium"/>
        <family val="3"/>
        <charset val="129"/>
      </rPr>
      <t>김(금당)_B</t>
    </r>
  </si>
  <si>
    <r>
      <t xml:space="preserve">2022.08 </t>
    </r>
    <r>
      <rPr>
        <sz val="10"/>
        <color indexed="8"/>
        <rFont val="KoPubWorld돋움체 Medium"/>
        <family val="3"/>
        <charset val="129"/>
      </rPr>
      <t>김(소안)_S</t>
    </r>
    <phoneticPr fontId="7" type="noConversion"/>
  </si>
  <si>
    <r>
      <t xml:space="preserve">2022.08 </t>
    </r>
    <r>
      <rPr>
        <sz val="10"/>
        <color indexed="8"/>
        <rFont val="KoPubWorld돋움체 Medium"/>
        <family val="3"/>
        <charset val="129"/>
      </rPr>
      <t>김(소안)_B</t>
    </r>
  </si>
  <si>
    <r>
      <t xml:space="preserve">2022.08 </t>
    </r>
    <r>
      <rPr>
        <sz val="10"/>
        <color indexed="8"/>
        <rFont val="KoPubWorld돋움체 Medium"/>
        <family val="3"/>
        <charset val="129"/>
      </rPr>
      <t>매생이(고금)_S</t>
    </r>
  </si>
  <si>
    <r>
      <t xml:space="preserve">2022.08 </t>
    </r>
    <r>
      <rPr>
        <sz val="10"/>
        <color indexed="8"/>
        <rFont val="KoPubWorld돋움체 Medium"/>
        <family val="3"/>
        <charset val="129"/>
      </rPr>
      <t>매생이(고금)_B</t>
    </r>
  </si>
  <si>
    <r>
      <t xml:space="preserve">2022.08 </t>
    </r>
    <r>
      <rPr>
        <sz val="10"/>
        <color indexed="8"/>
        <rFont val="KoPubWorld돋움체 Medium"/>
        <family val="3"/>
        <charset val="129"/>
      </rPr>
      <t>톳(신지)_S</t>
    </r>
  </si>
  <si>
    <r>
      <t xml:space="preserve">2022.08 </t>
    </r>
    <r>
      <rPr>
        <sz val="10"/>
        <color indexed="8"/>
        <rFont val="KoPubWorld돋움체 Medium"/>
        <family val="3"/>
        <charset val="129"/>
      </rPr>
      <t>톳(신지)_B</t>
    </r>
  </si>
  <si>
    <r>
      <t xml:space="preserve">2022.08 </t>
    </r>
    <r>
      <rPr>
        <sz val="10"/>
        <color indexed="8"/>
        <rFont val="KoPubWorld돋움체 Medium"/>
        <family val="3"/>
        <charset val="129"/>
      </rPr>
      <t>톳(완도)_S</t>
    </r>
    <phoneticPr fontId="7" type="noConversion"/>
  </si>
  <si>
    <r>
      <t xml:space="preserve">2022.08 </t>
    </r>
    <r>
      <rPr>
        <sz val="10"/>
        <color indexed="8"/>
        <rFont val="KoPubWorld돋움체 Medium"/>
        <family val="3"/>
        <charset val="129"/>
      </rPr>
      <t>톳(완도)_B</t>
    </r>
  </si>
  <si>
    <r>
      <t xml:space="preserve">2022.11 </t>
    </r>
    <r>
      <rPr>
        <sz val="10"/>
        <color indexed="8"/>
        <rFont val="KoPubWorld돋움체 Medium"/>
        <family val="3"/>
        <charset val="129"/>
      </rPr>
      <t>김(금당) S</t>
    </r>
  </si>
  <si>
    <r>
      <t xml:space="preserve">2022.11 </t>
    </r>
    <r>
      <rPr>
        <sz val="10"/>
        <color indexed="8"/>
        <rFont val="KoPubWorld돋움체 Medium"/>
        <family val="3"/>
        <charset val="129"/>
      </rPr>
      <t>김(금당) B</t>
    </r>
  </si>
  <si>
    <r>
      <t xml:space="preserve">2022.11 </t>
    </r>
    <r>
      <rPr>
        <sz val="10"/>
        <color indexed="8"/>
        <rFont val="KoPubWorld돋움체 Medium"/>
        <family val="3"/>
        <charset val="129"/>
      </rPr>
      <t>김(소안) S</t>
    </r>
  </si>
  <si>
    <r>
      <t xml:space="preserve">2022.11 </t>
    </r>
    <r>
      <rPr>
        <sz val="10"/>
        <color indexed="8"/>
        <rFont val="KoPubWorld돋움체 Medium"/>
        <family val="3"/>
        <charset val="129"/>
      </rPr>
      <t>김(소안) B</t>
    </r>
    <phoneticPr fontId="7" type="noConversion"/>
  </si>
  <si>
    <r>
      <t xml:space="preserve">2022.11 </t>
    </r>
    <r>
      <rPr>
        <sz val="10"/>
        <color indexed="8"/>
        <rFont val="KoPubWorld돋움체 Medium"/>
        <family val="3"/>
        <charset val="129"/>
      </rPr>
      <t>매생이(고금) S</t>
    </r>
    <phoneticPr fontId="7" type="noConversion"/>
  </si>
  <si>
    <r>
      <t xml:space="preserve">2022.11 </t>
    </r>
    <r>
      <rPr>
        <sz val="10"/>
        <color indexed="8"/>
        <rFont val="KoPubWorld돋움체 Medium"/>
        <family val="3"/>
        <charset val="129"/>
      </rPr>
      <t>매생이(고금) B</t>
    </r>
  </si>
  <si>
    <r>
      <t xml:space="preserve">2022.11 </t>
    </r>
    <r>
      <rPr>
        <sz val="10"/>
        <color indexed="8"/>
        <rFont val="KoPubWorld돋움체 Medium"/>
        <family val="3"/>
        <charset val="129"/>
      </rPr>
      <t>매생이(약산) S</t>
    </r>
    <phoneticPr fontId="7" type="noConversion"/>
  </si>
  <si>
    <r>
      <t xml:space="preserve">2022.11 </t>
    </r>
    <r>
      <rPr>
        <sz val="10"/>
        <color indexed="8"/>
        <rFont val="KoPubWorld돋움체 Medium"/>
        <family val="3"/>
        <charset val="129"/>
      </rPr>
      <t>매생이(약산) B</t>
    </r>
  </si>
  <si>
    <r>
      <t xml:space="preserve">2022.11 </t>
    </r>
    <r>
      <rPr>
        <sz val="10"/>
        <color indexed="8"/>
        <rFont val="KoPubWorld돋움체 Medium"/>
        <family val="3"/>
        <charset val="129"/>
      </rPr>
      <t>톳(신지) S</t>
    </r>
  </si>
  <si>
    <r>
      <t xml:space="preserve">2022.11 </t>
    </r>
    <r>
      <rPr>
        <sz val="10"/>
        <color indexed="8"/>
        <rFont val="KoPubWorld돋움체 Medium"/>
        <family val="3"/>
        <charset val="129"/>
      </rPr>
      <t>톳(신지) B</t>
    </r>
    <phoneticPr fontId="7" type="noConversion"/>
  </si>
  <si>
    <r>
      <t xml:space="preserve">2022.11 </t>
    </r>
    <r>
      <rPr>
        <sz val="10"/>
        <color indexed="8"/>
        <rFont val="KoPubWorld돋움체 Medium"/>
        <family val="3"/>
        <charset val="129"/>
      </rPr>
      <t>톳(완도) S</t>
    </r>
  </si>
  <si>
    <r>
      <t xml:space="preserve">2022.08 </t>
    </r>
    <r>
      <rPr>
        <sz val="11"/>
        <color indexed="8"/>
        <rFont val="KoPubWorld돋움체 Medium"/>
        <family val="3"/>
        <charset val="129"/>
      </rPr>
      <t>김(금당)_S</t>
    </r>
  </si>
  <si>
    <r>
      <t xml:space="preserve">2022.08 </t>
    </r>
    <r>
      <rPr>
        <sz val="11"/>
        <color indexed="8"/>
        <rFont val="KoPubWorld돋움체 Medium"/>
        <family val="3"/>
        <charset val="129"/>
      </rPr>
      <t>김(금당)_B</t>
    </r>
  </si>
  <si>
    <r>
      <t xml:space="preserve">2022.08 </t>
    </r>
    <r>
      <rPr>
        <sz val="11"/>
        <color indexed="8"/>
        <rFont val="KoPubWorld돋움체 Medium"/>
        <family val="3"/>
        <charset val="129"/>
      </rPr>
      <t>김(소안)_S</t>
    </r>
    <phoneticPr fontId="7" type="noConversion"/>
  </si>
  <si>
    <r>
      <t xml:space="preserve">2022.08 </t>
    </r>
    <r>
      <rPr>
        <sz val="11"/>
        <color indexed="8"/>
        <rFont val="KoPubWorld돋움체 Medium"/>
        <family val="3"/>
        <charset val="129"/>
      </rPr>
      <t>김(소안)_B</t>
    </r>
  </si>
  <si>
    <r>
      <t xml:space="preserve">2022.08 </t>
    </r>
    <r>
      <rPr>
        <sz val="11"/>
        <color indexed="8"/>
        <rFont val="KoPubWorld돋움체 Medium"/>
        <family val="3"/>
        <charset val="129"/>
      </rPr>
      <t>매생이(고금)_S</t>
    </r>
  </si>
  <si>
    <r>
      <t xml:space="preserve">2022.08 </t>
    </r>
    <r>
      <rPr>
        <sz val="11"/>
        <color indexed="8"/>
        <rFont val="KoPubWorld돋움체 Medium"/>
        <family val="3"/>
        <charset val="129"/>
      </rPr>
      <t>매생이(고금)_B</t>
    </r>
  </si>
  <si>
    <r>
      <t xml:space="preserve">2022.08 </t>
    </r>
    <r>
      <rPr>
        <sz val="11"/>
        <color indexed="8"/>
        <rFont val="KoPubWorld돋움체 Medium"/>
        <family val="3"/>
        <charset val="129"/>
      </rPr>
      <t>톳(신지)_S</t>
    </r>
  </si>
  <si>
    <r>
      <t xml:space="preserve">2022.08 </t>
    </r>
    <r>
      <rPr>
        <sz val="11"/>
        <color indexed="8"/>
        <rFont val="KoPubWorld돋움체 Medium"/>
        <family val="3"/>
        <charset val="129"/>
      </rPr>
      <t>톳(신지)_B</t>
    </r>
  </si>
  <si>
    <r>
      <t xml:space="preserve">2022.08 </t>
    </r>
    <r>
      <rPr>
        <sz val="11"/>
        <color indexed="8"/>
        <rFont val="KoPubWorld돋움체 Medium"/>
        <family val="3"/>
        <charset val="129"/>
      </rPr>
      <t>톳(완도)_S</t>
    </r>
    <phoneticPr fontId="7" type="noConversion"/>
  </si>
  <si>
    <r>
      <t xml:space="preserve">2022.08 </t>
    </r>
    <r>
      <rPr>
        <sz val="11"/>
        <color indexed="8"/>
        <rFont val="KoPubWorld돋움체 Medium"/>
        <family val="3"/>
        <charset val="129"/>
      </rPr>
      <t>톳(완도)_B</t>
    </r>
  </si>
  <si>
    <r>
      <t xml:space="preserve">2022.11 </t>
    </r>
    <r>
      <rPr>
        <sz val="11"/>
        <color indexed="8"/>
        <rFont val="KoPubWorld돋움체 Medium"/>
        <family val="3"/>
        <charset val="129"/>
      </rPr>
      <t>김(금당) S</t>
    </r>
  </si>
  <si>
    <r>
      <t xml:space="preserve">2022.11 </t>
    </r>
    <r>
      <rPr>
        <sz val="11"/>
        <color indexed="8"/>
        <rFont val="KoPubWorld돋움체 Medium"/>
        <family val="3"/>
        <charset val="129"/>
      </rPr>
      <t>김(금당) B</t>
    </r>
  </si>
  <si>
    <r>
      <t xml:space="preserve">2022.11 </t>
    </r>
    <r>
      <rPr>
        <sz val="11"/>
        <color indexed="8"/>
        <rFont val="KoPubWorld돋움체 Medium"/>
        <family val="3"/>
        <charset val="129"/>
      </rPr>
      <t>김(소안) S</t>
    </r>
  </si>
  <si>
    <r>
      <t xml:space="preserve">2022.11 </t>
    </r>
    <r>
      <rPr>
        <sz val="11"/>
        <color indexed="8"/>
        <rFont val="KoPubWorld돋움체 Medium"/>
        <family val="3"/>
        <charset val="129"/>
      </rPr>
      <t>김(소안) B</t>
    </r>
    <phoneticPr fontId="7" type="noConversion"/>
  </si>
  <si>
    <r>
      <t xml:space="preserve">2022.11 </t>
    </r>
    <r>
      <rPr>
        <sz val="11"/>
        <color indexed="8"/>
        <rFont val="KoPubWorld돋움체 Medium"/>
        <family val="3"/>
        <charset val="129"/>
      </rPr>
      <t>매생이(고금) S</t>
    </r>
    <phoneticPr fontId="7" type="noConversion"/>
  </si>
  <si>
    <r>
      <t xml:space="preserve">2022.11 </t>
    </r>
    <r>
      <rPr>
        <sz val="11"/>
        <color indexed="8"/>
        <rFont val="KoPubWorld돋움체 Medium"/>
        <family val="3"/>
        <charset val="129"/>
      </rPr>
      <t>매생이(고금) B</t>
    </r>
  </si>
  <si>
    <r>
      <t xml:space="preserve">2022.11 </t>
    </r>
    <r>
      <rPr>
        <sz val="11"/>
        <color indexed="8"/>
        <rFont val="KoPubWorld돋움체 Medium"/>
        <family val="3"/>
        <charset val="129"/>
      </rPr>
      <t>매생이(약산) S</t>
    </r>
    <phoneticPr fontId="7" type="noConversion"/>
  </si>
  <si>
    <r>
      <t xml:space="preserve">2022.11 </t>
    </r>
    <r>
      <rPr>
        <sz val="11"/>
        <color indexed="8"/>
        <rFont val="KoPubWorld돋움체 Medium"/>
        <family val="3"/>
        <charset val="129"/>
      </rPr>
      <t>매생이(약산) B</t>
    </r>
  </si>
  <si>
    <r>
      <t xml:space="preserve">2022.11 </t>
    </r>
    <r>
      <rPr>
        <sz val="11"/>
        <color indexed="8"/>
        <rFont val="KoPubWorld돋움체 Medium"/>
        <family val="3"/>
        <charset val="129"/>
      </rPr>
      <t>톳(신지) S</t>
    </r>
  </si>
  <si>
    <r>
      <t xml:space="preserve">2022.11 </t>
    </r>
    <r>
      <rPr>
        <sz val="11"/>
        <color indexed="8"/>
        <rFont val="KoPubWorld돋움체 Medium"/>
        <family val="3"/>
        <charset val="129"/>
      </rPr>
      <t>톳(신지) B</t>
    </r>
    <phoneticPr fontId="7" type="noConversion"/>
  </si>
  <si>
    <r>
      <t xml:space="preserve">2022.11 </t>
    </r>
    <r>
      <rPr>
        <sz val="11"/>
        <color indexed="8"/>
        <rFont val="KoPubWorld돋움체 Medium"/>
        <family val="3"/>
        <charset val="129"/>
      </rPr>
      <t>톳(완도) S</t>
    </r>
  </si>
  <si>
    <t>시작</t>
    <phoneticPr fontId="7" type="noConversion"/>
  </si>
  <si>
    <t>종료</t>
    <phoneticPr fontId="7" type="noConversion"/>
  </si>
  <si>
    <t>1~28</t>
    <phoneticPr fontId="7" type="noConversion"/>
  </si>
  <si>
    <t>29~55</t>
    <phoneticPr fontId="7" type="noConversion"/>
  </si>
  <si>
    <t>56~80</t>
    <phoneticPr fontId="7" type="noConversion"/>
  </si>
  <si>
    <t>81~93</t>
    <phoneticPr fontId="7" type="noConversion"/>
  </si>
  <si>
    <t>94~106</t>
    <phoneticPr fontId="7" type="noConversion"/>
  </si>
  <si>
    <r>
      <t xml:space="preserve">2023.02 </t>
    </r>
    <r>
      <rPr>
        <sz val="11"/>
        <color indexed="8"/>
        <rFont val="KoPubWorld돋움체 Medium"/>
        <family val="3"/>
        <charset val="129"/>
      </rPr>
      <t>마른김(금당) S</t>
    </r>
    <phoneticPr fontId="7" type="noConversion"/>
  </si>
  <si>
    <r>
      <t xml:space="preserve">2023.02 </t>
    </r>
    <r>
      <rPr>
        <sz val="11"/>
        <color indexed="8"/>
        <rFont val="KoPubWorld돋움체 Medium"/>
        <family val="3"/>
        <charset val="129"/>
      </rPr>
      <t>마른김(금당 )B</t>
    </r>
    <phoneticPr fontId="7" type="noConversion"/>
  </si>
  <si>
    <r>
      <t xml:space="preserve">2023.02 </t>
    </r>
    <r>
      <rPr>
        <sz val="11"/>
        <color indexed="8"/>
        <rFont val="KoPubWorld돋움체 Medium"/>
        <family val="3"/>
        <charset val="129"/>
      </rPr>
      <t>김(소안) S</t>
    </r>
    <phoneticPr fontId="7" type="noConversion"/>
  </si>
  <si>
    <r>
      <t xml:space="preserve">2023.02 </t>
    </r>
    <r>
      <rPr>
        <sz val="11"/>
        <color indexed="8"/>
        <rFont val="KoPubWorld돋움체 Medium"/>
        <family val="3"/>
        <charset val="129"/>
      </rPr>
      <t>김(소안) B</t>
    </r>
    <phoneticPr fontId="7" type="noConversion"/>
  </si>
  <si>
    <r>
      <t xml:space="preserve">2023.02 </t>
    </r>
    <r>
      <rPr>
        <sz val="11"/>
        <color indexed="8"/>
        <rFont val="KoPubWorld돋움체 Medium"/>
        <family val="3"/>
        <charset val="129"/>
      </rPr>
      <t>매생이(고금) S</t>
    </r>
    <phoneticPr fontId="7" type="noConversion"/>
  </si>
  <si>
    <r>
      <t xml:space="preserve">2023.02 </t>
    </r>
    <r>
      <rPr>
        <sz val="11"/>
        <color indexed="8"/>
        <rFont val="KoPubWorld돋움체 Medium"/>
        <family val="3"/>
        <charset val="129"/>
      </rPr>
      <t>매생이(고금) B</t>
    </r>
    <phoneticPr fontId="7" type="noConversion"/>
  </si>
  <si>
    <r>
      <t xml:space="preserve">2023.02 </t>
    </r>
    <r>
      <rPr>
        <sz val="11"/>
        <color indexed="8"/>
        <rFont val="KoPubWorld돋움체 Medium"/>
        <family val="3"/>
        <charset val="129"/>
      </rPr>
      <t>매생이(약산) S</t>
    </r>
    <phoneticPr fontId="7" type="noConversion"/>
  </si>
  <si>
    <r>
      <t xml:space="preserve">2023.02 </t>
    </r>
    <r>
      <rPr>
        <sz val="11"/>
        <color indexed="8"/>
        <rFont val="KoPubWorld돋움체 Medium"/>
        <family val="3"/>
        <charset val="129"/>
      </rPr>
      <t>매생이(약산) B</t>
    </r>
    <phoneticPr fontId="7" type="noConversion"/>
  </si>
  <si>
    <r>
      <t xml:space="preserve">2023.02 </t>
    </r>
    <r>
      <rPr>
        <sz val="11"/>
        <color indexed="8"/>
        <rFont val="KoPubWorld돋움체 Medium"/>
        <family val="3"/>
        <charset val="129"/>
      </rPr>
      <t>톳(신지)S</t>
    </r>
  </si>
  <si>
    <r>
      <t xml:space="preserve">2023.02 </t>
    </r>
    <r>
      <rPr>
        <sz val="11"/>
        <color indexed="8"/>
        <rFont val="KoPubWorld돋움체 Medium"/>
        <family val="3"/>
        <charset val="129"/>
      </rPr>
      <t>톳(신지)B</t>
    </r>
  </si>
  <si>
    <r>
      <t xml:space="preserve">2023.02 </t>
    </r>
    <r>
      <rPr>
        <sz val="11"/>
        <color indexed="8"/>
        <rFont val="KoPubWorld돋움체 Medium"/>
        <family val="3"/>
        <charset val="129"/>
      </rPr>
      <t>톳(완도)S</t>
    </r>
  </si>
  <si>
    <r>
      <t xml:space="preserve">2023.02 </t>
    </r>
    <r>
      <rPr>
        <sz val="11"/>
        <color indexed="8"/>
        <rFont val="KoPubWorld돋움체 Medium"/>
        <family val="3"/>
        <charset val="129"/>
      </rPr>
      <t>톳(완도)B</t>
    </r>
  </si>
  <si>
    <r>
      <t xml:space="preserve">2023.05 </t>
    </r>
    <r>
      <rPr>
        <sz val="11"/>
        <color indexed="8"/>
        <rFont val="KoPubWorld돋움체 Medium"/>
        <family val="3"/>
        <charset val="129"/>
      </rPr>
      <t>김(소안)S</t>
    </r>
  </si>
  <si>
    <r>
      <t xml:space="preserve">2023.05 </t>
    </r>
    <r>
      <rPr>
        <sz val="11"/>
        <color indexed="8"/>
        <rFont val="KoPubWorld돋움체 Medium"/>
        <family val="3"/>
        <charset val="129"/>
      </rPr>
      <t>김(소안)B</t>
    </r>
  </si>
  <si>
    <r>
      <t xml:space="preserve">2023.05 </t>
    </r>
    <r>
      <rPr>
        <sz val="11"/>
        <color indexed="8"/>
        <rFont val="KoPubWorld돋움체 Medium"/>
        <family val="3"/>
        <charset val="129"/>
      </rPr>
      <t>마른김(금당)S</t>
    </r>
  </si>
  <si>
    <r>
      <t xml:space="preserve">2023.05 </t>
    </r>
    <r>
      <rPr>
        <sz val="11"/>
        <color indexed="8"/>
        <rFont val="KoPubWorld돋움체 Medium"/>
        <family val="3"/>
        <charset val="129"/>
      </rPr>
      <t>마른김(금당)B</t>
    </r>
  </si>
  <si>
    <r>
      <t xml:space="preserve">2023.05 </t>
    </r>
    <r>
      <rPr>
        <sz val="11"/>
        <color indexed="8"/>
        <rFont val="KoPubWorld돋움체 Medium"/>
        <family val="3"/>
        <charset val="129"/>
      </rPr>
      <t>톳(신지)S</t>
    </r>
  </si>
  <si>
    <r>
      <t xml:space="preserve">2023.05 </t>
    </r>
    <r>
      <rPr>
        <sz val="11"/>
        <color indexed="8"/>
        <rFont val="KoPubWorld돋움체 Medium"/>
        <family val="3"/>
        <charset val="129"/>
      </rPr>
      <t>톳(신지)B</t>
    </r>
    <phoneticPr fontId="7" type="noConversion"/>
  </si>
  <si>
    <r>
      <t xml:space="preserve">2023.05 </t>
    </r>
    <r>
      <rPr>
        <sz val="11"/>
        <color indexed="8"/>
        <rFont val="KoPubWorld돋움체 Medium"/>
        <family val="3"/>
        <charset val="129"/>
      </rPr>
      <t>톳(완도)S</t>
    </r>
  </si>
  <si>
    <r>
      <t xml:space="preserve">2023.05 </t>
    </r>
    <r>
      <rPr>
        <sz val="11"/>
        <color indexed="8"/>
        <rFont val="KoPubWorld돋움체 Medium"/>
        <family val="3"/>
        <charset val="129"/>
      </rPr>
      <t>톳(완도)B</t>
    </r>
  </si>
  <si>
    <r>
      <t xml:space="preserve">2023.05 </t>
    </r>
    <r>
      <rPr>
        <sz val="11"/>
        <color indexed="8"/>
        <rFont val="KoPubWorld돋움체 Medium"/>
        <family val="3"/>
        <charset val="129"/>
      </rPr>
      <t>매생이(고금)S</t>
    </r>
  </si>
  <si>
    <r>
      <t xml:space="preserve">2023.05 </t>
    </r>
    <r>
      <rPr>
        <sz val="11"/>
        <color indexed="8"/>
        <rFont val="KoPubWorld돋움체 Medium"/>
        <family val="3"/>
        <charset val="129"/>
      </rPr>
      <t>매생이(고금)B</t>
    </r>
  </si>
  <si>
    <r>
      <t xml:space="preserve">2023.05 </t>
    </r>
    <r>
      <rPr>
        <sz val="11"/>
        <color indexed="8"/>
        <rFont val="KoPubWorld돋움체 Medium"/>
        <family val="3"/>
        <charset val="129"/>
      </rPr>
      <t>매생이(약산)S</t>
    </r>
  </si>
  <si>
    <r>
      <t xml:space="preserve">2023.05 </t>
    </r>
    <r>
      <rPr>
        <sz val="11"/>
        <color indexed="8"/>
        <rFont val="KoPubWorld돋움체 Medium"/>
        <family val="3"/>
        <charset val="129"/>
      </rPr>
      <t>매생이(약산)B</t>
    </r>
  </si>
  <si>
    <t>C1</t>
    <phoneticPr fontId="5" type="noConversion"/>
  </si>
  <si>
    <t>C2</t>
    <phoneticPr fontId="5" type="noConversion"/>
  </si>
  <si>
    <t>C3</t>
    <phoneticPr fontId="5" type="noConversion"/>
  </si>
  <si>
    <t>C4</t>
    <phoneticPr fontId="5" type="noConversion"/>
  </si>
  <si>
    <t>C5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</si>
</sst>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0"/>
      <color indexed="8"/>
      <name val="KoPubWorld돋움체 Medium"/>
      <family val="3"/>
      <charset val="129"/>
    </font>
    <font>
      <sz val="8"/>
      <name val="돋움"/>
      <family val="3"/>
      <charset val="129"/>
    </font>
    <font>
      <sz val="10"/>
      <name val="KoPubWorld돋움체 Medium"/>
      <family val="3"/>
      <charset val="129"/>
    </font>
    <font>
      <sz val="11"/>
      <color indexed="8"/>
      <name val="KoPubWorld돋움체 Medium"/>
      <family val="3"/>
      <charset val="129"/>
    </font>
    <font>
      <sz val="11"/>
      <name val="KoPubWorld돋움체 Medium"/>
      <family val="3"/>
      <charset val="129"/>
    </font>
    <font>
      <sz val="10"/>
      <color theme="1"/>
      <name val="KoPubWorld돋움체 Medium"/>
      <family val="3"/>
      <charset val="129"/>
    </font>
    <font>
      <sz val="11"/>
      <color theme="1"/>
      <name val="KoPubWorld돋움체 Medium"/>
      <family val="3"/>
      <charset val="129"/>
    </font>
    <font>
      <sz val="11"/>
      <color theme="1"/>
      <name val="KoPubWorld돋움체 Bold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2" fontId="11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2" fontId="12" fillId="0" borderId="1" xfId="0" applyNumberFormat="1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1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2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3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4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vert="horz"/>
          <a:lstStyle/>
          <a:p>
            <a:pPr>
              <a:defRPr sz="1500"/>
            </a:pPr>
            <a:r>
              <a:rPr lang="en-US" altLang="ko-KR"/>
              <a:t>C1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052517740837952"/>
          <c:y val="0.15810839895013121"/>
          <c:w val="0.79637158761998783"/>
          <c:h val="0.730838309922827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'2022+2023 FMax'!$P$1</c:f>
              <c:strCache>
                <c:ptCount val="1"/>
                <c:pt idx="0">
                  <c:v>C1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  <a:ln w="6350">
                <a:noFill/>
              </a:ln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0078969014362649E-2"/>
                  <c:y val="0.2887222138586827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vert="horz"/>
                <a:lstStyle/>
                <a:p>
                  <a:pPr>
                    <a:defRPr/>
                  </a:pPr>
                  <a:endParaRPr lang="ko-KR"/>
                </a:p>
              </c:txPr>
            </c:trendlineLbl>
          </c:trendline>
          <c:xVal>
            <c:numRef>
              <c:f>'2022+2023 FMax'!$O$2:$O$46</c:f>
              <c:numCache>
                <c:formatCode>0.00</c:formatCode>
                <c:ptCount val="45"/>
                <c:pt idx="0">
                  <c:v>98.828395747347471</c:v>
                </c:pt>
                <c:pt idx="1">
                  <c:v>104.60076407335345</c:v>
                </c:pt>
                <c:pt idx="2">
                  <c:v>87.61350871396445</c:v>
                </c:pt>
                <c:pt idx="3">
                  <c:v>90.759766614732541</c:v>
                </c:pt>
                <c:pt idx="4">
                  <c:v>88.476192331916977</c:v>
                </c:pt>
                <c:pt idx="5">
                  <c:v>85.875454954265933</c:v>
                </c:pt>
                <c:pt idx="6">
                  <c:v>85.139636574247604</c:v>
                </c:pt>
                <c:pt idx="7">
                  <c:v>84.746354336651592</c:v>
                </c:pt>
                <c:pt idx="8">
                  <c:v>90.17618652023522</c:v>
                </c:pt>
                <c:pt idx="9">
                  <c:v>84.759040860445012</c:v>
                </c:pt>
                <c:pt idx="10">
                  <c:v>76.312454715344302</c:v>
                </c:pt>
                <c:pt idx="11">
                  <c:v>77.798981460322409</c:v>
                </c:pt>
                <c:pt idx="12">
                  <c:v>73.163720791890654</c:v>
                </c:pt>
                <c:pt idx="13">
                  <c:v>90.947986213628823</c:v>
                </c:pt>
                <c:pt idx="14">
                  <c:v>70.042014627436615</c:v>
                </c:pt>
                <c:pt idx="15">
                  <c:v>70.528514289429452</c:v>
                </c:pt>
                <c:pt idx="16">
                  <c:v>79.988229939290179</c:v>
                </c:pt>
                <c:pt idx="17">
                  <c:v>79.690924590294571</c:v>
                </c:pt>
                <c:pt idx="18">
                  <c:v>64.068879888524549</c:v>
                </c:pt>
                <c:pt idx="19">
                  <c:v>68.325751930961886</c:v>
                </c:pt>
                <c:pt idx="20">
                  <c:v>69.514973326944386</c:v>
                </c:pt>
                <c:pt idx="21" formatCode="0.0">
                  <c:v>74.59618657338639</c:v>
                </c:pt>
                <c:pt idx="22" formatCode="0.0">
                  <c:v>73.757461132634006</c:v>
                </c:pt>
                <c:pt idx="23" formatCode="0.0">
                  <c:v>66.923911230110534</c:v>
                </c:pt>
                <c:pt idx="24" formatCode="0.0">
                  <c:v>75.022424092457271</c:v>
                </c:pt>
                <c:pt idx="25" formatCode="0.0">
                  <c:v>72.300003809359382</c:v>
                </c:pt>
                <c:pt idx="26" formatCode="0.0">
                  <c:v>74.706183352501455</c:v>
                </c:pt>
                <c:pt idx="27" formatCode="0.0">
                  <c:v>67.336399151792037</c:v>
                </c:pt>
                <c:pt idx="28" formatCode="0.0">
                  <c:v>69.082598020243708</c:v>
                </c:pt>
                <c:pt idx="29" formatCode="0.0">
                  <c:v>69.137596409801247</c:v>
                </c:pt>
                <c:pt idx="30" formatCode="0.0">
                  <c:v>73.028732470996701</c:v>
                </c:pt>
                <c:pt idx="31" formatCode="0.0">
                  <c:v>79.738535997015731</c:v>
                </c:pt>
                <c:pt idx="32" formatCode="0.0">
                  <c:v>69.123846812411855</c:v>
                </c:pt>
                <c:pt idx="33" formatCode="0">
                  <c:v>111.06488386092292</c:v>
                </c:pt>
                <c:pt idx="34" formatCode="0">
                  <c:v>254.027357405141</c:v>
                </c:pt>
                <c:pt idx="35" formatCode="0">
                  <c:v>103.76522444296771</c:v>
                </c:pt>
                <c:pt idx="36" formatCode="0">
                  <c:v>108.58842428455687</c:v>
                </c:pt>
                <c:pt idx="37" formatCode="0">
                  <c:v>95.923102451141816</c:v>
                </c:pt>
                <c:pt idx="38" formatCode="0">
                  <c:v>138.45924384139136</c:v>
                </c:pt>
                <c:pt idx="39" formatCode="0">
                  <c:v>109.06013087053132</c:v>
                </c:pt>
                <c:pt idx="40" formatCode="0">
                  <c:v>116.28903430059037</c:v>
                </c:pt>
                <c:pt idx="41" formatCode="0">
                  <c:v>140.34607018528931</c:v>
                </c:pt>
                <c:pt idx="42" formatCode="0">
                  <c:v>245.18285891811936</c:v>
                </c:pt>
                <c:pt idx="43" formatCode="0">
                  <c:v>109.37853281606411</c:v>
                </c:pt>
                <c:pt idx="44" formatCode="0">
                  <c:v>124.30804626215667</c:v>
                </c:pt>
              </c:numCache>
            </c:numRef>
          </c:xVal>
          <c:yVal>
            <c:numRef>
              <c:f>'2022+2023 FMax'!$P$2:$P$46</c:f>
              <c:numCache>
                <c:formatCode>General</c:formatCode>
                <c:ptCount val="45"/>
                <c:pt idx="0">
                  <c:v>1.4314390154285666</c:v>
                </c:pt>
                <c:pt idx="1">
                  <c:v>1.2706880933555087</c:v>
                </c:pt>
                <c:pt idx="2">
                  <c:v>1.0341513861149283</c:v>
                </c:pt>
                <c:pt idx="3">
                  <c:v>1.0412522672403233</c:v>
                </c:pt>
                <c:pt idx="4">
                  <c:v>1.423063238544849</c:v>
                </c:pt>
                <c:pt idx="5">
                  <c:v>1.3734069513043088</c:v>
                </c:pt>
                <c:pt idx="6">
                  <c:v>1.2244661303637037</c:v>
                </c:pt>
                <c:pt idx="7">
                  <c:v>1.0798952166390363</c:v>
                </c:pt>
                <c:pt idx="8">
                  <c:v>1.093561086834443</c:v>
                </c:pt>
                <c:pt idx="9">
                  <c:v>1.0248270172545686</c:v>
                </c:pt>
                <c:pt idx="10">
                  <c:v>1.029962791064023</c:v>
                </c:pt>
                <c:pt idx="11">
                  <c:v>0.95505528861056543</c:v>
                </c:pt>
                <c:pt idx="12">
                  <c:v>1.2364346207506611</c:v>
                </c:pt>
                <c:pt idx="13">
                  <c:v>1.087015897304946</c:v>
                </c:pt>
                <c:pt idx="14">
                  <c:v>0.97450764288867531</c:v>
                </c:pt>
                <c:pt idx="15">
                  <c:v>1.0126219260939988</c:v>
                </c:pt>
                <c:pt idx="16">
                  <c:v>1.0614242915189258</c:v>
                </c:pt>
                <c:pt idx="17">
                  <c:v>1.178223913818512</c:v>
                </c:pt>
                <c:pt idx="18">
                  <c:v>1.1181835403431606</c:v>
                </c:pt>
                <c:pt idx="19">
                  <c:v>1.0861231955065511</c:v>
                </c:pt>
                <c:pt idx="20">
                  <c:v>1.2050405695158699</c:v>
                </c:pt>
                <c:pt idx="21">
                  <c:v>0.74040149215606887</c:v>
                </c:pt>
                <c:pt idx="22">
                  <c:v>0.68218490463460879</c:v>
                </c:pt>
                <c:pt idx="23">
                  <c:v>0.44910338493826185</c:v>
                </c:pt>
                <c:pt idx="24">
                  <c:v>0.42901893705842609</c:v>
                </c:pt>
                <c:pt idx="25">
                  <c:v>1.2203979861409708</c:v>
                </c:pt>
                <c:pt idx="26">
                  <c:v>0.86481392944035518</c:v>
                </c:pt>
                <c:pt idx="27">
                  <c:v>0.88310110017274546</c:v>
                </c:pt>
                <c:pt idx="28">
                  <c:v>0.8691738713561572</c:v>
                </c:pt>
                <c:pt idx="29">
                  <c:v>0.76563743000597861</c:v>
                </c:pt>
                <c:pt idx="30">
                  <c:v>0.78492663232583626</c:v>
                </c:pt>
                <c:pt idx="31">
                  <c:v>0.90021910554820506</c:v>
                </c:pt>
                <c:pt idx="32">
                  <c:v>0.68399315817131567</c:v>
                </c:pt>
                <c:pt idx="33">
                  <c:v>1.1530657008504626</c:v>
                </c:pt>
                <c:pt idx="34">
                  <c:v>1.0403117143541158</c:v>
                </c:pt>
                <c:pt idx="35">
                  <c:v>1.1017069941952213</c:v>
                </c:pt>
                <c:pt idx="36">
                  <c:v>1.1682814216661033</c:v>
                </c:pt>
                <c:pt idx="37">
                  <c:v>1.6158506839545188</c:v>
                </c:pt>
                <c:pt idx="38">
                  <c:v>1.4636354066963781</c:v>
                </c:pt>
                <c:pt idx="39">
                  <c:v>1.0146741366915291</c:v>
                </c:pt>
                <c:pt idx="40">
                  <c:v>1.0349382018586388</c:v>
                </c:pt>
                <c:pt idx="42">
                  <c:v>0.88778935549007676</c:v>
                </c:pt>
                <c:pt idx="43">
                  <c:v>1.2901104856805146</c:v>
                </c:pt>
                <c:pt idx="44">
                  <c:v>1.197796660041345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41-46CD-9105-0C1EC0EBF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470255"/>
        <c:axId val="1"/>
      </c:scatterChart>
      <c:valAx>
        <c:axId val="114047025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KoPubWorld돋움체 Bold"/>
                <a:ea typeface="KoPubWorld돋움체 Bold"/>
                <a:cs typeface="KoPubWorld돋움체 Bold"/>
              </a:defRPr>
            </a:pPr>
            <a:endParaRPr lang="ko-K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ko-KR"/>
          </a:p>
        </c:txPr>
        <c:crossAx val="1140470255"/>
        <c:crosses val="autoZero"/>
        <c:crossBetween val="midCat"/>
      </c:valAx>
      <c:spPr>
        <a:noFill/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latin typeface="KoPubWorld돋움체 Bold" panose="00000800000000000000" pitchFamily="2" charset="-127"/>
          <a:ea typeface="KoPubWorld돋움체 Bold" panose="00000800000000000000" pitchFamily="2" charset="-127"/>
          <a:cs typeface="KoPubWorld돋움체 Bold" panose="00000800000000000000" pitchFamily="2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vert="horz"/>
          <a:lstStyle/>
          <a:p>
            <a:pPr>
              <a:defRPr sz="1500"/>
            </a:pPr>
            <a:r>
              <a:rPr lang="en-US" altLang="ko-KR"/>
              <a:t>C2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052517740837952"/>
          <c:y val="0.15810839895013121"/>
          <c:w val="0.79637158761998783"/>
          <c:h val="0.730838309922827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'2022+2023 FMax'!$Q$1</c:f>
              <c:strCache>
                <c:ptCount val="1"/>
                <c:pt idx="0">
                  <c:v>C2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  <a:ln w="6350">
                <a:noFill/>
              </a:ln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82974673590482E-2"/>
                  <c:y val="0.25666293245345345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vert="horz"/>
                <a:lstStyle/>
                <a:p>
                  <a:pPr>
                    <a:defRPr/>
                  </a:pPr>
                  <a:endParaRPr lang="ko-KR"/>
                </a:p>
              </c:txPr>
            </c:trendlineLbl>
          </c:trendline>
          <c:xVal>
            <c:numRef>
              <c:f>'2022+2023 FMax'!$O$2:$O$46</c:f>
              <c:numCache>
                <c:formatCode>0.00</c:formatCode>
                <c:ptCount val="45"/>
                <c:pt idx="0">
                  <c:v>98.828395747347471</c:v>
                </c:pt>
                <c:pt idx="1">
                  <c:v>104.60076407335345</c:v>
                </c:pt>
                <c:pt idx="2">
                  <c:v>87.61350871396445</c:v>
                </c:pt>
                <c:pt idx="3">
                  <c:v>90.759766614732541</c:v>
                </c:pt>
                <c:pt idx="4">
                  <c:v>88.476192331916977</c:v>
                </c:pt>
                <c:pt idx="5">
                  <c:v>85.875454954265933</c:v>
                </c:pt>
                <c:pt idx="6">
                  <c:v>85.139636574247604</c:v>
                </c:pt>
                <c:pt idx="7">
                  <c:v>84.746354336651592</c:v>
                </c:pt>
                <c:pt idx="8">
                  <c:v>90.17618652023522</c:v>
                </c:pt>
                <c:pt idx="9">
                  <c:v>84.759040860445012</c:v>
                </c:pt>
                <c:pt idx="10">
                  <c:v>76.312454715344302</c:v>
                </c:pt>
                <c:pt idx="11">
                  <c:v>77.798981460322409</c:v>
                </c:pt>
                <c:pt idx="12">
                  <c:v>73.163720791890654</c:v>
                </c:pt>
                <c:pt idx="13">
                  <c:v>90.947986213628823</c:v>
                </c:pt>
                <c:pt idx="14">
                  <c:v>70.042014627436615</c:v>
                </c:pt>
                <c:pt idx="15">
                  <c:v>70.528514289429452</c:v>
                </c:pt>
                <c:pt idx="16">
                  <c:v>79.988229939290179</c:v>
                </c:pt>
                <c:pt idx="17">
                  <c:v>79.690924590294571</c:v>
                </c:pt>
                <c:pt idx="18">
                  <c:v>64.068879888524549</c:v>
                </c:pt>
                <c:pt idx="19">
                  <c:v>68.325751930961886</c:v>
                </c:pt>
                <c:pt idx="20">
                  <c:v>69.514973326944386</c:v>
                </c:pt>
                <c:pt idx="21" formatCode="0.0">
                  <c:v>74.59618657338639</c:v>
                </c:pt>
                <c:pt idx="22" formatCode="0.0">
                  <c:v>73.757461132634006</c:v>
                </c:pt>
                <c:pt idx="23" formatCode="0.0">
                  <c:v>66.923911230110534</c:v>
                </c:pt>
                <c:pt idx="24" formatCode="0.0">
                  <c:v>75.022424092457271</c:v>
                </c:pt>
                <c:pt idx="25" formatCode="0.0">
                  <c:v>72.300003809359382</c:v>
                </c:pt>
                <c:pt idx="26" formatCode="0.0">
                  <c:v>74.706183352501455</c:v>
                </c:pt>
                <c:pt idx="27" formatCode="0.0">
                  <c:v>67.336399151792037</c:v>
                </c:pt>
                <c:pt idx="28" formatCode="0.0">
                  <c:v>69.082598020243708</c:v>
                </c:pt>
                <c:pt idx="29" formatCode="0.0">
                  <c:v>69.137596409801247</c:v>
                </c:pt>
                <c:pt idx="30" formatCode="0.0">
                  <c:v>73.028732470996701</c:v>
                </c:pt>
                <c:pt idx="31" formatCode="0.0">
                  <c:v>79.738535997015731</c:v>
                </c:pt>
                <c:pt idx="32" formatCode="0.0">
                  <c:v>69.123846812411855</c:v>
                </c:pt>
                <c:pt idx="33" formatCode="0">
                  <c:v>111.06488386092292</c:v>
                </c:pt>
                <c:pt idx="34" formatCode="0">
                  <c:v>254.027357405141</c:v>
                </c:pt>
                <c:pt idx="35" formatCode="0">
                  <c:v>103.76522444296771</c:v>
                </c:pt>
                <c:pt idx="36" formatCode="0">
                  <c:v>108.58842428455687</c:v>
                </c:pt>
                <c:pt idx="37" formatCode="0">
                  <c:v>95.923102451141816</c:v>
                </c:pt>
                <c:pt idx="38" formatCode="0">
                  <c:v>138.45924384139136</c:v>
                </c:pt>
                <c:pt idx="39" formatCode="0">
                  <c:v>109.06013087053132</c:v>
                </c:pt>
                <c:pt idx="40" formatCode="0">
                  <c:v>116.28903430059037</c:v>
                </c:pt>
                <c:pt idx="41" formatCode="0">
                  <c:v>140.34607018528931</c:v>
                </c:pt>
                <c:pt idx="42" formatCode="0">
                  <c:v>245.18285891811936</c:v>
                </c:pt>
                <c:pt idx="43" formatCode="0">
                  <c:v>109.37853281606411</c:v>
                </c:pt>
                <c:pt idx="44" formatCode="0">
                  <c:v>124.30804626215667</c:v>
                </c:pt>
              </c:numCache>
            </c:numRef>
          </c:xVal>
          <c:yVal>
            <c:numRef>
              <c:f>'2022+2023 FMax'!$Q$2:$Q$46</c:f>
              <c:numCache>
                <c:formatCode>General</c:formatCode>
                <c:ptCount val="45"/>
                <c:pt idx="0">
                  <c:v>1.0913623081507942</c:v>
                </c:pt>
                <c:pt idx="1">
                  <c:v>1.0020911855122212</c:v>
                </c:pt>
                <c:pt idx="2">
                  <c:v>0.85431562640004788</c:v>
                </c:pt>
                <c:pt idx="3">
                  <c:v>0.85658990756984543</c:v>
                </c:pt>
                <c:pt idx="4">
                  <c:v>1.2193688002362038</c:v>
                </c:pt>
                <c:pt idx="5">
                  <c:v>1.2007358561697099</c:v>
                </c:pt>
                <c:pt idx="6">
                  <c:v>1.013936857555342</c:v>
                </c:pt>
                <c:pt idx="7">
                  <c:v>0.9340552435701307</c:v>
                </c:pt>
                <c:pt idx="8">
                  <c:v>0.8748839671638472</c:v>
                </c:pt>
                <c:pt idx="9">
                  <c:v>0.87934940771019665</c:v>
                </c:pt>
                <c:pt idx="10">
                  <c:v>0.72817303942205325</c:v>
                </c:pt>
                <c:pt idx="11">
                  <c:v>0.75144704550216834</c:v>
                </c:pt>
                <c:pt idx="12">
                  <c:v>0.79366735618260598</c:v>
                </c:pt>
                <c:pt idx="13">
                  <c:v>0.71873188778961694</c:v>
                </c:pt>
                <c:pt idx="14">
                  <c:v>0.83364283754728374</c:v>
                </c:pt>
                <c:pt idx="15">
                  <c:v>0.91665822426653631</c:v>
                </c:pt>
                <c:pt idx="16">
                  <c:v>0.83282140793109116</c:v>
                </c:pt>
                <c:pt idx="17">
                  <c:v>0.90725020199499029</c:v>
                </c:pt>
                <c:pt idx="18">
                  <c:v>0.70378188706425659</c:v>
                </c:pt>
                <c:pt idx="19">
                  <c:v>0.76795323463478826</c:v>
                </c:pt>
                <c:pt idx="20">
                  <c:v>0.78392046589935171</c:v>
                </c:pt>
                <c:pt idx="21">
                  <c:v>0.70824354147763824</c:v>
                </c:pt>
                <c:pt idx="22">
                  <c:v>0.64845448342952883</c:v>
                </c:pt>
                <c:pt idx="23">
                  <c:v>0.4192181067684243</c:v>
                </c:pt>
                <c:pt idx="24">
                  <c:v>0.44742487477307891</c:v>
                </c:pt>
                <c:pt idx="25">
                  <c:v>0.78803139247524401</c:v>
                </c:pt>
                <c:pt idx="26">
                  <c:v>0.77543124534680274</c:v>
                </c:pt>
                <c:pt idx="27">
                  <c:v>0.63437397066333256</c:v>
                </c:pt>
                <c:pt idx="28">
                  <c:v>0.69395494374710076</c:v>
                </c:pt>
                <c:pt idx="29">
                  <c:v>0.59672134458351478</c:v>
                </c:pt>
                <c:pt idx="30">
                  <c:v>0.49126215604193513</c:v>
                </c:pt>
                <c:pt idx="31">
                  <c:v>0.62662221273001228</c:v>
                </c:pt>
                <c:pt idx="32">
                  <c:v>0.60801403376670637</c:v>
                </c:pt>
                <c:pt idx="33">
                  <c:v>0.7047265592880555</c:v>
                </c:pt>
                <c:pt idx="34">
                  <c:v>0.65350284691728189</c:v>
                </c:pt>
                <c:pt idx="35">
                  <c:v>0.69577692850172779</c:v>
                </c:pt>
                <c:pt idx="36">
                  <c:v>0.66604846256578887</c:v>
                </c:pt>
                <c:pt idx="37">
                  <c:v>0.50721398285125163</c:v>
                </c:pt>
                <c:pt idx="38">
                  <c:v>0.50668956599856541</c:v>
                </c:pt>
                <c:pt idx="39">
                  <c:v>0.62901056370667985</c:v>
                </c:pt>
                <c:pt idx="40">
                  <c:v>0.61558499723584936</c:v>
                </c:pt>
                <c:pt idx="41">
                  <c:v>1.0076063265490194</c:v>
                </c:pt>
                <c:pt idx="42">
                  <c:v>0.727513797736417</c:v>
                </c:pt>
                <c:pt idx="43">
                  <c:v>0.855895869333958</c:v>
                </c:pt>
                <c:pt idx="44">
                  <c:v>0.81880868021406883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75-46E2-8046-04BE68311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471743"/>
        <c:axId val="1"/>
      </c:scatterChart>
      <c:valAx>
        <c:axId val="1140471743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KoPubWorld돋움체 Bold"/>
                <a:ea typeface="KoPubWorld돋움체 Bold"/>
                <a:cs typeface="KoPubWorld돋움체 Bold"/>
              </a:defRPr>
            </a:pPr>
            <a:endParaRPr lang="ko-K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ko-KR"/>
          </a:p>
        </c:txPr>
        <c:crossAx val="1140471743"/>
        <c:crosses val="autoZero"/>
        <c:crossBetween val="midCat"/>
      </c:valAx>
      <c:spPr>
        <a:noFill/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latin typeface="KoPubWorld돋움체 Bold" panose="00000800000000000000" pitchFamily="2" charset="-127"/>
          <a:ea typeface="KoPubWorld돋움체 Bold" panose="00000800000000000000" pitchFamily="2" charset="-127"/>
          <a:cs typeface="KoPubWorld돋움체 Bold" panose="00000800000000000000" pitchFamily="2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vert="horz"/>
          <a:lstStyle/>
          <a:p>
            <a:pPr>
              <a:defRPr sz="1500"/>
            </a:pPr>
            <a:r>
              <a:rPr lang="en-US" altLang="ko-KR"/>
              <a:t>C3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052517740837952"/>
          <c:y val="0.15810839895013121"/>
          <c:w val="0.79637158761998783"/>
          <c:h val="0.730838309922827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'2022+2023 FMax'!$R$1</c:f>
              <c:strCache>
                <c:ptCount val="1"/>
                <c:pt idx="0">
                  <c:v>C3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  <a:ln w="6350">
                <a:noFill/>
              </a:ln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7837752826824734E-2"/>
                  <c:y val="0.2666831794165850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vert="horz"/>
                <a:lstStyle/>
                <a:p>
                  <a:pPr>
                    <a:defRPr/>
                  </a:pPr>
                  <a:endParaRPr lang="ko-KR"/>
                </a:p>
              </c:txPr>
            </c:trendlineLbl>
          </c:trendline>
          <c:xVal>
            <c:numRef>
              <c:f>'2022+2023 FMax'!$O$2:$O$46</c:f>
              <c:numCache>
                <c:formatCode>0.00</c:formatCode>
                <c:ptCount val="45"/>
                <c:pt idx="0">
                  <c:v>98.828395747347471</c:v>
                </c:pt>
                <c:pt idx="1">
                  <c:v>104.60076407335345</c:v>
                </c:pt>
                <c:pt idx="2">
                  <c:v>87.61350871396445</c:v>
                </c:pt>
                <c:pt idx="3">
                  <c:v>90.759766614732541</c:v>
                </c:pt>
                <c:pt idx="4">
                  <c:v>88.476192331916977</c:v>
                </c:pt>
                <c:pt idx="5">
                  <c:v>85.875454954265933</c:v>
                </c:pt>
                <c:pt idx="6">
                  <c:v>85.139636574247604</c:v>
                </c:pt>
                <c:pt idx="7">
                  <c:v>84.746354336651592</c:v>
                </c:pt>
                <c:pt idx="8">
                  <c:v>90.17618652023522</c:v>
                </c:pt>
                <c:pt idx="9">
                  <c:v>84.759040860445012</c:v>
                </c:pt>
                <c:pt idx="10">
                  <c:v>76.312454715344302</c:v>
                </c:pt>
                <c:pt idx="11">
                  <c:v>77.798981460322409</c:v>
                </c:pt>
                <c:pt idx="12">
                  <c:v>73.163720791890654</c:v>
                </c:pt>
                <c:pt idx="13">
                  <c:v>90.947986213628823</c:v>
                </c:pt>
                <c:pt idx="14">
                  <c:v>70.042014627436615</c:v>
                </c:pt>
                <c:pt idx="15">
                  <c:v>70.528514289429452</c:v>
                </c:pt>
                <c:pt idx="16">
                  <c:v>79.988229939290179</c:v>
                </c:pt>
                <c:pt idx="17">
                  <c:v>79.690924590294571</c:v>
                </c:pt>
                <c:pt idx="18">
                  <c:v>64.068879888524549</c:v>
                </c:pt>
                <c:pt idx="19">
                  <c:v>68.325751930961886</c:v>
                </c:pt>
                <c:pt idx="20">
                  <c:v>69.514973326944386</c:v>
                </c:pt>
                <c:pt idx="21" formatCode="0.0">
                  <c:v>74.59618657338639</c:v>
                </c:pt>
                <c:pt idx="22" formatCode="0.0">
                  <c:v>73.757461132634006</c:v>
                </c:pt>
                <c:pt idx="23" formatCode="0.0">
                  <c:v>66.923911230110534</c:v>
                </c:pt>
                <c:pt idx="24" formatCode="0.0">
                  <c:v>75.022424092457271</c:v>
                </c:pt>
                <c:pt idx="25" formatCode="0.0">
                  <c:v>72.300003809359382</c:v>
                </c:pt>
                <c:pt idx="26" formatCode="0.0">
                  <c:v>74.706183352501455</c:v>
                </c:pt>
                <c:pt idx="27" formatCode="0.0">
                  <c:v>67.336399151792037</c:v>
                </c:pt>
                <c:pt idx="28" formatCode="0.0">
                  <c:v>69.082598020243708</c:v>
                </c:pt>
                <c:pt idx="29" formatCode="0.0">
                  <c:v>69.137596409801247</c:v>
                </c:pt>
                <c:pt idx="30" formatCode="0.0">
                  <c:v>73.028732470996701</c:v>
                </c:pt>
                <c:pt idx="31" formatCode="0.0">
                  <c:v>79.738535997015731</c:v>
                </c:pt>
                <c:pt idx="32" formatCode="0.0">
                  <c:v>69.123846812411855</c:v>
                </c:pt>
                <c:pt idx="33" formatCode="0">
                  <c:v>111.06488386092292</c:v>
                </c:pt>
                <c:pt idx="34" formatCode="0">
                  <c:v>254.027357405141</c:v>
                </c:pt>
                <c:pt idx="35" formatCode="0">
                  <c:v>103.76522444296771</c:v>
                </c:pt>
                <c:pt idx="36" formatCode="0">
                  <c:v>108.58842428455687</c:v>
                </c:pt>
                <c:pt idx="37" formatCode="0">
                  <c:v>95.923102451141816</c:v>
                </c:pt>
                <c:pt idx="38" formatCode="0">
                  <c:v>138.45924384139136</c:v>
                </c:pt>
                <c:pt idx="39" formatCode="0">
                  <c:v>109.06013087053132</c:v>
                </c:pt>
                <c:pt idx="40" formatCode="0">
                  <c:v>116.28903430059037</c:v>
                </c:pt>
                <c:pt idx="41" formatCode="0">
                  <c:v>140.34607018528931</c:v>
                </c:pt>
                <c:pt idx="42" formatCode="0">
                  <c:v>245.18285891811936</c:v>
                </c:pt>
                <c:pt idx="43" formatCode="0">
                  <c:v>109.37853281606411</c:v>
                </c:pt>
                <c:pt idx="44" formatCode="0">
                  <c:v>124.30804626215667</c:v>
                </c:pt>
              </c:numCache>
            </c:numRef>
          </c:xVal>
          <c:yVal>
            <c:numRef>
              <c:f>'2022+2023 FMax'!$R$2:$R$46</c:f>
              <c:numCache>
                <c:formatCode>General</c:formatCode>
                <c:ptCount val="45"/>
                <c:pt idx="0">
                  <c:v>1.4539131187824015</c:v>
                </c:pt>
                <c:pt idx="1">
                  <c:v>1.3889344250819504</c:v>
                </c:pt>
                <c:pt idx="2">
                  <c:v>1.193412103114881</c:v>
                </c:pt>
                <c:pt idx="3">
                  <c:v>1.2701214630283448</c:v>
                </c:pt>
                <c:pt idx="4">
                  <c:v>1.6229655423543536</c:v>
                </c:pt>
                <c:pt idx="5">
                  <c:v>1.6188987894688833</c:v>
                </c:pt>
                <c:pt idx="6">
                  <c:v>1.2817616681429893</c:v>
                </c:pt>
                <c:pt idx="7">
                  <c:v>1.255348386024802</c:v>
                </c:pt>
                <c:pt idx="8">
                  <c:v>1.1189443992410886</c:v>
                </c:pt>
                <c:pt idx="9">
                  <c:v>1.1739441328961748</c:v>
                </c:pt>
                <c:pt idx="10">
                  <c:v>1.057421025256039</c:v>
                </c:pt>
                <c:pt idx="11">
                  <c:v>1.1533445138002938</c:v>
                </c:pt>
                <c:pt idx="12">
                  <c:v>1.033347039769644</c:v>
                </c:pt>
                <c:pt idx="13">
                  <c:v>1.1874569309893268</c:v>
                </c:pt>
                <c:pt idx="14">
                  <c:v>1.267124126920802</c:v>
                </c:pt>
                <c:pt idx="15">
                  <c:v>1.3263476919421628</c:v>
                </c:pt>
                <c:pt idx="16">
                  <c:v>1.2178013080342565</c:v>
                </c:pt>
                <c:pt idx="17">
                  <c:v>1.1978196479614467</c:v>
                </c:pt>
                <c:pt idx="18">
                  <c:v>0.98598317963540361</c:v>
                </c:pt>
                <c:pt idx="19">
                  <c:v>1.1672616697773608</c:v>
                </c:pt>
                <c:pt idx="20">
                  <c:v>1.0919580646901208</c:v>
                </c:pt>
                <c:pt idx="21">
                  <c:v>0.92906304928060401</c:v>
                </c:pt>
                <c:pt idx="22">
                  <c:v>0.90913206702863125</c:v>
                </c:pt>
                <c:pt idx="23">
                  <c:v>0.54124622794909405</c:v>
                </c:pt>
                <c:pt idx="24">
                  <c:v>0.69650250855883966</c:v>
                </c:pt>
                <c:pt idx="25">
                  <c:v>0.94692074817639693</c:v>
                </c:pt>
                <c:pt idx="26">
                  <c:v>1.1121188806254367</c:v>
                </c:pt>
                <c:pt idx="27">
                  <c:v>0.95208577395515459</c:v>
                </c:pt>
                <c:pt idx="28">
                  <c:v>0.91508152666588427</c:v>
                </c:pt>
                <c:pt idx="29">
                  <c:v>0.60338710146891306</c:v>
                </c:pt>
                <c:pt idx="30">
                  <c:v>0.62651703837665573</c:v>
                </c:pt>
                <c:pt idx="31">
                  <c:v>0.70833427341594746</c:v>
                </c:pt>
                <c:pt idx="32">
                  <c:v>0.65573137445040264</c:v>
                </c:pt>
                <c:pt idx="33">
                  <c:v>1.2080745379186275</c:v>
                </c:pt>
                <c:pt idx="34">
                  <c:v>1.1427662626802899</c:v>
                </c:pt>
                <c:pt idx="35">
                  <c:v>1.1621192272761725</c:v>
                </c:pt>
                <c:pt idx="36">
                  <c:v>1.1551549740659208</c:v>
                </c:pt>
                <c:pt idx="37">
                  <c:v>0.84094530720675265</c:v>
                </c:pt>
                <c:pt idx="38">
                  <c:v>0.88929865933545338</c:v>
                </c:pt>
                <c:pt idx="39">
                  <c:v>1.1507200800726232</c:v>
                </c:pt>
                <c:pt idx="40">
                  <c:v>1.1308812239886141</c:v>
                </c:pt>
                <c:pt idx="42">
                  <c:v>1.2977998680603577</c:v>
                </c:pt>
                <c:pt idx="43">
                  <c:v>1.5385650745486925</c:v>
                </c:pt>
                <c:pt idx="44">
                  <c:v>1.4382058477679089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9B-4BE9-8A17-C962EEDDE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312063"/>
        <c:axId val="1"/>
      </c:scatterChart>
      <c:valAx>
        <c:axId val="1140312063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KoPubWorld돋움체 Bold"/>
                <a:ea typeface="KoPubWorld돋움체 Bold"/>
                <a:cs typeface="KoPubWorld돋움체 Bold"/>
              </a:defRPr>
            </a:pPr>
            <a:endParaRPr lang="ko-K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ko-KR"/>
          </a:p>
        </c:txPr>
        <c:crossAx val="1140312063"/>
        <c:crosses val="autoZero"/>
        <c:crossBetween val="midCat"/>
      </c:valAx>
      <c:spPr>
        <a:noFill/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latin typeface="KoPubWorld돋움체 Bold" panose="00000800000000000000" pitchFamily="2" charset="-127"/>
          <a:ea typeface="KoPubWorld돋움체 Bold" panose="00000800000000000000" pitchFamily="2" charset="-127"/>
          <a:cs typeface="KoPubWorld돋움체 Bold" panose="00000800000000000000" pitchFamily="2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vert="horz"/>
          <a:lstStyle/>
          <a:p>
            <a:pPr>
              <a:defRPr sz="1500"/>
            </a:pPr>
            <a:r>
              <a:rPr lang="en-US" altLang="ko-KR"/>
              <a:t>C4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052517740837952"/>
          <c:y val="0.15810839895013121"/>
          <c:w val="0.79637158761998783"/>
          <c:h val="0.730838309922827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'2022+2023 FMax'!$S$1</c:f>
              <c:strCache>
                <c:ptCount val="1"/>
                <c:pt idx="0">
                  <c:v>C4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  <a:ln w="6350">
                <a:noFill/>
              </a:ln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6819081746788823E-2"/>
                  <c:y val="-0.28891969152902447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vert="horz"/>
                <a:lstStyle/>
                <a:p>
                  <a:pPr>
                    <a:defRPr/>
                  </a:pPr>
                  <a:endParaRPr lang="ko-KR"/>
                </a:p>
              </c:txPr>
            </c:trendlineLbl>
          </c:trendline>
          <c:xVal>
            <c:numRef>
              <c:f>'2022+2023 FMax'!$O$2:$O$46</c:f>
              <c:numCache>
                <c:formatCode>0.00</c:formatCode>
                <c:ptCount val="45"/>
                <c:pt idx="0">
                  <c:v>98.828395747347471</c:v>
                </c:pt>
                <c:pt idx="1">
                  <c:v>104.60076407335345</c:v>
                </c:pt>
                <c:pt idx="2">
                  <c:v>87.61350871396445</c:v>
                </c:pt>
                <c:pt idx="3">
                  <c:v>90.759766614732541</c:v>
                </c:pt>
                <c:pt idx="4">
                  <c:v>88.476192331916977</c:v>
                </c:pt>
                <c:pt idx="5">
                  <c:v>85.875454954265933</c:v>
                </c:pt>
                <c:pt idx="6">
                  <c:v>85.139636574247604</c:v>
                </c:pt>
                <c:pt idx="7">
                  <c:v>84.746354336651592</c:v>
                </c:pt>
                <c:pt idx="8">
                  <c:v>90.17618652023522</c:v>
                </c:pt>
                <c:pt idx="9">
                  <c:v>84.759040860445012</c:v>
                </c:pt>
                <c:pt idx="10">
                  <c:v>76.312454715344302</c:v>
                </c:pt>
                <c:pt idx="11">
                  <c:v>77.798981460322409</c:v>
                </c:pt>
                <c:pt idx="12">
                  <c:v>73.163720791890654</c:v>
                </c:pt>
                <c:pt idx="13">
                  <c:v>90.947986213628823</c:v>
                </c:pt>
                <c:pt idx="14">
                  <c:v>70.042014627436615</c:v>
                </c:pt>
                <c:pt idx="15">
                  <c:v>70.528514289429452</c:v>
                </c:pt>
                <c:pt idx="16">
                  <c:v>79.988229939290179</c:v>
                </c:pt>
                <c:pt idx="17">
                  <c:v>79.690924590294571</c:v>
                </c:pt>
                <c:pt idx="18">
                  <c:v>64.068879888524549</c:v>
                </c:pt>
                <c:pt idx="19">
                  <c:v>68.325751930961886</c:v>
                </c:pt>
                <c:pt idx="20">
                  <c:v>69.514973326944386</c:v>
                </c:pt>
                <c:pt idx="21" formatCode="0.0">
                  <c:v>74.59618657338639</c:v>
                </c:pt>
                <c:pt idx="22" formatCode="0.0">
                  <c:v>73.757461132634006</c:v>
                </c:pt>
                <c:pt idx="23" formatCode="0.0">
                  <c:v>66.923911230110534</c:v>
                </c:pt>
                <c:pt idx="24" formatCode="0.0">
                  <c:v>75.022424092457271</c:v>
                </c:pt>
                <c:pt idx="25" formatCode="0.0">
                  <c:v>72.300003809359382</c:v>
                </c:pt>
                <c:pt idx="26" formatCode="0.0">
                  <c:v>74.706183352501455</c:v>
                </c:pt>
                <c:pt idx="27" formatCode="0.0">
                  <c:v>67.336399151792037</c:v>
                </c:pt>
                <c:pt idx="28" formatCode="0.0">
                  <c:v>69.082598020243708</c:v>
                </c:pt>
                <c:pt idx="29" formatCode="0.0">
                  <c:v>69.137596409801247</c:v>
                </c:pt>
                <c:pt idx="30" formatCode="0.0">
                  <c:v>73.028732470996701</c:v>
                </c:pt>
                <c:pt idx="31" formatCode="0.0">
                  <c:v>79.738535997015731</c:v>
                </c:pt>
                <c:pt idx="32" formatCode="0.0">
                  <c:v>69.123846812411855</c:v>
                </c:pt>
                <c:pt idx="33" formatCode="0">
                  <c:v>111.06488386092292</c:v>
                </c:pt>
                <c:pt idx="34" formatCode="0">
                  <c:v>254.027357405141</c:v>
                </c:pt>
                <c:pt idx="35" formatCode="0">
                  <c:v>103.76522444296771</c:v>
                </c:pt>
                <c:pt idx="36" formatCode="0">
                  <c:v>108.58842428455687</c:v>
                </c:pt>
                <c:pt idx="37" formatCode="0">
                  <c:v>95.923102451141816</c:v>
                </c:pt>
                <c:pt idx="38" formatCode="0">
                  <c:v>138.45924384139136</c:v>
                </c:pt>
                <c:pt idx="39" formatCode="0">
                  <c:v>109.06013087053132</c:v>
                </c:pt>
                <c:pt idx="40" formatCode="0">
                  <c:v>116.28903430059037</c:v>
                </c:pt>
                <c:pt idx="41" formatCode="0">
                  <c:v>140.34607018528931</c:v>
                </c:pt>
                <c:pt idx="42" formatCode="0">
                  <c:v>245.18285891811936</c:v>
                </c:pt>
                <c:pt idx="43" formatCode="0">
                  <c:v>109.37853281606411</c:v>
                </c:pt>
                <c:pt idx="44" formatCode="0">
                  <c:v>124.30804626215667</c:v>
                </c:pt>
              </c:numCache>
            </c:numRef>
          </c:xVal>
          <c:yVal>
            <c:numRef>
              <c:f>'2022+2023 FMax'!$S$2:$S$46</c:f>
              <c:numCache>
                <c:formatCode>General</c:formatCode>
                <c:ptCount val="45"/>
                <c:pt idx="0">
                  <c:v>1.957438089366736</c:v>
                </c:pt>
                <c:pt idx="1">
                  <c:v>1.9400953032416592</c:v>
                </c:pt>
                <c:pt idx="2">
                  <c:v>1.3638439405961977</c:v>
                </c:pt>
                <c:pt idx="3">
                  <c:v>1.4555638262683765</c:v>
                </c:pt>
                <c:pt idx="4">
                  <c:v>1.4648837456916457</c:v>
                </c:pt>
                <c:pt idx="5">
                  <c:v>1.4164289467146911</c:v>
                </c:pt>
                <c:pt idx="6">
                  <c:v>1.5517566034228716</c:v>
                </c:pt>
                <c:pt idx="7">
                  <c:v>1.3771541275814587</c:v>
                </c:pt>
                <c:pt idx="8">
                  <c:v>1.6303804914211379</c:v>
                </c:pt>
                <c:pt idx="9">
                  <c:v>1.3768786433583557</c:v>
                </c:pt>
                <c:pt idx="10">
                  <c:v>1.2647925601479231</c:v>
                </c:pt>
                <c:pt idx="11">
                  <c:v>1.1803332124578503</c:v>
                </c:pt>
                <c:pt idx="12">
                  <c:v>1.2688265652516655</c:v>
                </c:pt>
                <c:pt idx="13">
                  <c:v>1.218907622311822</c:v>
                </c:pt>
                <c:pt idx="14">
                  <c:v>1.3289531918533748</c:v>
                </c:pt>
                <c:pt idx="15">
                  <c:v>1.3832984211529886</c:v>
                </c:pt>
                <c:pt idx="16">
                  <c:v>1.2266734522111549</c:v>
                </c:pt>
                <c:pt idx="17">
                  <c:v>1.6014004084367639</c:v>
                </c:pt>
                <c:pt idx="18">
                  <c:v>1.0814347157390238</c:v>
                </c:pt>
                <c:pt idx="19">
                  <c:v>1.4489405917456777</c:v>
                </c:pt>
                <c:pt idx="20">
                  <c:v>1.2211360944699527</c:v>
                </c:pt>
                <c:pt idx="21">
                  <c:v>1.2517039811814576</c:v>
                </c:pt>
                <c:pt idx="22">
                  <c:v>1.1311755040131004</c:v>
                </c:pt>
                <c:pt idx="23">
                  <c:v>0.66216847914216226</c:v>
                </c:pt>
                <c:pt idx="24">
                  <c:v>0.66479754523600854</c:v>
                </c:pt>
                <c:pt idx="25">
                  <c:v>1.1666638940572098</c:v>
                </c:pt>
                <c:pt idx="26">
                  <c:v>1.1769778236568773</c:v>
                </c:pt>
                <c:pt idx="27">
                  <c:v>1.1214373201857644</c:v>
                </c:pt>
                <c:pt idx="28">
                  <c:v>1.0184288346755601</c:v>
                </c:pt>
                <c:pt idx="29">
                  <c:v>0.97776414107779519</c:v>
                </c:pt>
                <c:pt idx="30">
                  <c:v>0.77452645521686014</c:v>
                </c:pt>
                <c:pt idx="31">
                  <c:v>0.92111386418523977</c:v>
                </c:pt>
                <c:pt idx="32">
                  <c:v>0.99086065992245276</c:v>
                </c:pt>
                <c:pt idx="33">
                  <c:v>1.3947519433084359</c:v>
                </c:pt>
                <c:pt idx="34">
                  <c:v>1.1508406886368538</c:v>
                </c:pt>
                <c:pt idx="35">
                  <c:v>1.3486530859968262</c:v>
                </c:pt>
                <c:pt idx="36">
                  <c:v>1.4912873878290631</c:v>
                </c:pt>
                <c:pt idx="37">
                  <c:v>4.0910420943514128</c:v>
                </c:pt>
                <c:pt idx="38">
                  <c:v>3.023068715640933</c:v>
                </c:pt>
                <c:pt idx="39">
                  <c:v>1.2354237138614863</c:v>
                </c:pt>
                <c:pt idx="40">
                  <c:v>1.1466538767145247</c:v>
                </c:pt>
                <c:pt idx="41">
                  <c:v>2.266749948914192</c:v>
                </c:pt>
                <c:pt idx="42">
                  <c:v>1.2335357342927633</c:v>
                </c:pt>
                <c:pt idx="43">
                  <c:v>2.0986294284117899</c:v>
                </c:pt>
                <c:pt idx="44">
                  <c:v>1.6312015803049764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F8-415B-97CB-2F90F1896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309583"/>
        <c:axId val="1"/>
      </c:scatterChart>
      <c:valAx>
        <c:axId val="1140309583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KoPubWorld돋움체 Bold"/>
                <a:ea typeface="KoPubWorld돋움체 Bold"/>
                <a:cs typeface="KoPubWorld돋움체 Bold"/>
              </a:defRPr>
            </a:pPr>
            <a:endParaRPr lang="ko-K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ko-KR"/>
          </a:p>
        </c:txPr>
        <c:crossAx val="1140309583"/>
        <c:crosses val="autoZero"/>
        <c:crossBetween val="midCat"/>
      </c:valAx>
      <c:spPr>
        <a:noFill/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latin typeface="KoPubWorld돋움체 Bold" panose="00000800000000000000" pitchFamily="2" charset="-127"/>
          <a:ea typeface="KoPubWorld돋움체 Bold" panose="00000800000000000000" pitchFamily="2" charset="-127"/>
          <a:cs typeface="KoPubWorld돋움체 Bold" panose="00000800000000000000" pitchFamily="2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vert="horz"/>
          <a:lstStyle/>
          <a:p>
            <a:pPr>
              <a:defRPr sz="1500"/>
            </a:pPr>
            <a:r>
              <a:rPr lang="en-US" altLang="ko-KR"/>
              <a:t>C5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052517740837952"/>
          <c:y val="0.15810839895013121"/>
          <c:w val="0.79637158761998783"/>
          <c:h val="0.730838309922827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'2022+2023 FMax'!$T$1</c:f>
              <c:strCache>
                <c:ptCount val="1"/>
                <c:pt idx="0">
                  <c:v>C5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  <a:ln w="6350">
                <a:noFill/>
              </a:ln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3546466413920483E-2"/>
                  <c:y val="-0.18494138232720911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vert="horz"/>
                <a:lstStyle/>
                <a:p>
                  <a:pPr>
                    <a:defRPr/>
                  </a:pPr>
                  <a:endParaRPr lang="ko-KR"/>
                </a:p>
              </c:txPr>
            </c:trendlineLbl>
          </c:trendline>
          <c:xVal>
            <c:numRef>
              <c:f>'2022+2023 FMax'!$O$2:$O$46</c:f>
              <c:numCache>
                <c:formatCode>0.00</c:formatCode>
                <c:ptCount val="45"/>
                <c:pt idx="0">
                  <c:v>98.828395747347471</c:v>
                </c:pt>
                <c:pt idx="1">
                  <c:v>104.60076407335345</c:v>
                </c:pt>
                <c:pt idx="2">
                  <c:v>87.61350871396445</c:v>
                </c:pt>
                <c:pt idx="3">
                  <c:v>90.759766614732541</c:v>
                </c:pt>
                <c:pt idx="4">
                  <c:v>88.476192331916977</c:v>
                </c:pt>
                <c:pt idx="5">
                  <c:v>85.875454954265933</c:v>
                </c:pt>
                <c:pt idx="6">
                  <c:v>85.139636574247604</c:v>
                </c:pt>
                <c:pt idx="7">
                  <c:v>84.746354336651592</c:v>
                </c:pt>
                <c:pt idx="8">
                  <c:v>90.17618652023522</c:v>
                </c:pt>
                <c:pt idx="9">
                  <c:v>84.759040860445012</c:v>
                </c:pt>
                <c:pt idx="10">
                  <c:v>76.312454715344302</c:v>
                </c:pt>
                <c:pt idx="11">
                  <c:v>77.798981460322409</c:v>
                </c:pt>
                <c:pt idx="12">
                  <c:v>73.163720791890654</c:v>
                </c:pt>
                <c:pt idx="13">
                  <c:v>90.947986213628823</c:v>
                </c:pt>
                <c:pt idx="14">
                  <c:v>70.042014627436615</c:v>
                </c:pt>
                <c:pt idx="15">
                  <c:v>70.528514289429452</c:v>
                </c:pt>
                <c:pt idx="16">
                  <c:v>79.988229939290179</c:v>
                </c:pt>
                <c:pt idx="17">
                  <c:v>79.690924590294571</c:v>
                </c:pt>
                <c:pt idx="18">
                  <c:v>64.068879888524549</c:v>
                </c:pt>
                <c:pt idx="19">
                  <c:v>68.325751930961886</c:v>
                </c:pt>
                <c:pt idx="20">
                  <c:v>69.514973326944386</c:v>
                </c:pt>
                <c:pt idx="21" formatCode="0.0">
                  <c:v>74.59618657338639</c:v>
                </c:pt>
                <c:pt idx="22" formatCode="0.0">
                  <c:v>73.757461132634006</c:v>
                </c:pt>
                <c:pt idx="23" formatCode="0.0">
                  <c:v>66.923911230110534</c:v>
                </c:pt>
                <c:pt idx="24" formatCode="0.0">
                  <c:v>75.022424092457271</c:v>
                </c:pt>
                <c:pt idx="25" formatCode="0.0">
                  <c:v>72.300003809359382</c:v>
                </c:pt>
                <c:pt idx="26" formatCode="0.0">
                  <c:v>74.706183352501455</c:v>
                </c:pt>
                <c:pt idx="27" formatCode="0.0">
                  <c:v>67.336399151792037</c:v>
                </c:pt>
                <c:pt idx="28" formatCode="0.0">
                  <c:v>69.082598020243708</c:v>
                </c:pt>
                <c:pt idx="29" formatCode="0.0">
                  <c:v>69.137596409801247</c:v>
                </c:pt>
                <c:pt idx="30" formatCode="0.0">
                  <c:v>73.028732470996701</c:v>
                </c:pt>
                <c:pt idx="31" formatCode="0.0">
                  <c:v>79.738535997015731</c:v>
                </c:pt>
                <c:pt idx="32" formatCode="0.0">
                  <c:v>69.123846812411855</c:v>
                </c:pt>
                <c:pt idx="33" formatCode="0">
                  <c:v>111.06488386092292</c:v>
                </c:pt>
                <c:pt idx="34" formatCode="0">
                  <c:v>254.027357405141</c:v>
                </c:pt>
                <c:pt idx="35" formatCode="0">
                  <c:v>103.76522444296771</c:v>
                </c:pt>
                <c:pt idx="36" formatCode="0">
                  <c:v>108.58842428455687</c:v>
                </c:pt>
                <c:pt idx="37" formatCode="0">
                  <c:v>95.923102451141816</c:v>
                </c:pt>
                <c:pt idx="38" formatCode="0">
                  <c:v>138.45924384139136</c:v>
                </c:pt>
                <c:pt idx="39" formatCode="0">
                  <c:v>109.06013087053132</c:v>
                </c:pt>
                <c:pt idx="40" formatCode="0">
                  <c:v>116.28903430059037</c:v>
                </c:pt>
                <c:pt idx="41" formatCode="0">
                  <c:v>140.34607018528931</c:v>
                </c:pt>
                <c:pt idx="42" formatCode="0">
                  <c:v>245.18285891811936</c:v>
                </c:pt>
                <c:pt idx="43" formatCode="0">
                  <c:v>109.37853281606411</c:v>
                </c:pt>
                <c:pt idx="44" formatCode="0">
                  <c:v>124.30804626215667</c:v>
                </c:pt>
              </c:numCache>
            </c:numRef>
          </c:xVal>
          <c:yVal>
            <c:numRef>
              <c:f>'2022+2023 FMax'!$T$2:$T$46</c:f>
              <c:numCache>
                <c:formatCode>General</c:formatCode>
                <c:ptCount val="45"/>
                <c:pt idx="0">
                  <c:v>0.30834033403914118</c:v>
                </c:pt>
                <c:pt idx="1">
                  <c:v>0.35838572783981459</c:v>
                </c:pt>
                <c:pt idx="2">
                  <c:v>0.28661765963814212</c:v>
                </c:pt>
                <c:pt idx="3">
                  <c:v>0.21175870634654445</c:v>
                </c:pt>
                <c:pt idx="4">
                  <c:v>0.262634398633876</c:v>
                </c:pt>
                <c:pt idx="5">
                  <c:v>0.22555369065819758</c:v>
                </c:pt>
                <c:pt idx="6">
                  <c:v>0.25690373437907477</c:v>
                </c:pt>
                <c:pt idx="7">
                  <c:v>0.23730660524333322</c:v>
                </c:pt>
                <c:pt idx="8">
                  <c:v>0.34052294647549364</c:v>
                </c:pt>
                <c:pt idx="9">
                  <c:v>0.29339931056949575</c:v>
                </c:pt>
                <c:pt idx="10">
                  <c:v>0.18100130925515193</c:v>
                </c:pt>
                <c:pt idx="11">
                  <c:v>0.19431239832765049</c:v>
                </c:pt>
                <c:pt idx="12">
                  <c:v>0.30860899782541845</c:v>
                </c:pt>
                <c:pt idx="13">
                  <c:v>0.16922754961945996</c:v>
                </c:pt>
                <c:pt idx="14">
                  <c:v>0.17308848483682632</c:v>
                </c:pt>
                <c:pt idx="15">
                  <c:v>0.17128163782467135</c:v>
                </c:pt>
                <c:pt idx="16">
                  <c:v>0.22602338823558607</c:v>
                </c:pt>
                <c:pt idx="17">
                  <c:v>0.12780276875813157</c:v>
                </c:pt>
                <c:pt idx="18">
                  <c:v>0.41888715410616001</c:v>
                </c:pt>
                <c:pt idx="19">
                  <c:v>0.22222444804756689</c:v>
                </c:pt>
                <c:pt idx="20">
                  <c:v>0.22436586752255253</c:v>
                </c:pt>
                <c:pt idx="21">
                  <c:v>0.87706806268190729</c:v>
                </c:pt>
                <c:pt idx="22">
                  <c:v>0.74666611602834243</c:v>
                </c:pt>
                <c:pt idx="23">
                  <c:v>0.91960822772742867</c:v>
                </c:pt>
                <c:pt idx="24">
                  <c:v>0.8976612981480111</c:v>
                </c:pt>
                <c:pt idx="25">
                  <c:v>1.1449992112411997</c:v>
                </c:pt>
                <c:pt idx="26">
                  <c:v>1.4739816101888057</c:v>
                </c:pt>
                <c:pt idx="27">
                  <c:v>1.2884556199020625</c:v>
                </c:pt>
                <c:pt idx="28">
                  <c:v>1.0371160569228841</c:v>
                </c:pt>
                <c:pt idx="29">
                  <c:v>1.0015821362720987</c:v>
                </c:pt>
                <c:pt idx="30">
                  <c:v>1.1572839697104234</c:v>
                </c:pt>
                <c:pt idx="31">
                  <c:v>0.97773417901264481</c:v>
                </c:pt>
                <c:pt idx="32">
                  <c:v>0.93870003512685762</c:v>
                </c:pt>
                <c:pt idx="33">
                  <c:v>0.35872263265989712</c:v>
                </c:pt>
                <c:pt idx="34">
                  <c:v>0.11418324309561924</c:v>
                </c:pt>
                <c:pt idx="35">
                  <c:v>0.4509570175154472</c:v>
                </c:pt>
                <c:pt idx="36">
                  <c:v>0.386236839407397</c:v>
                </c:pt>
                <c:pt idx="37">
                  <c:v>0.14827412383346206</c:v>
                </c:pt>
                <c:pt idx="38">
                  <c:v>0.11787214263729667</c:v>
                </c:pt>
                <c:pt idx="39">
                  <c:v>0.12550424012888103</c:v>
                </c:pt>
                <c:pt idx="40">
                  <c:v>0.3065288030794236</c:v>
                </c:pt>
                <c:pt idx="41">
                  <c:v>0.17030018197282493</c:v>
                </c:pt>
                <c:pt idx="42">
                  <c:v>0.13836308426888216</c:v>
                </c:pt>
                <c:pt idx="43">
                  <c:v>0.13903366469558942</c:v>
                </c:pt>
                <c:pt idx="44">
                  <c:v>0.11651056068670529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FE-4656-A4EB-23C8187DA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308095"/>
        <c:axId val="1"/>
      </c:scatterChart>
      <c:valAx>
        <c:axId val="114030809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KoPubWorld돋움체 Bold"/>
                <a:ea typeface="KoPubWorld돋움체 Bold"/>
                <a:cs typeface="KoPubWorld돋움체 Bold"/>
              </a:defRPr>
            </a:pPr>
            <a:endParaRPr lang="ko-K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ko-KR"/>
          </a:p>
        </c:txPr>
        <c:crossAx val="1140308095"/>
        <c:crosses val="autoZero"/>
        <c:crossBetween val="midCat"/>
      </c:valAx>
      <c:spPr>
        <a:noFill/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latin typeface="KoPubWorld돋움체 Bold" panose="00000800000000000000" pitchFamily="2" charset="-127"/>
          <a:ea typeface="KoPubWorld돋움체 Bold" panose="00000800000000000000" pitchFamily="2" charset="-127"/>
          <a:cs typeface="KoPubWorld돋움체 Bold" panose="00000800000000000000" pitchFamily="2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vert="horz"/>
          <a:lstStyle/>
          <a:p>
            <a:pPr>
              <a:defRPr sz="1500"/>
            </a:pPr>
            <a:r>
              <a:rPr lang="en-US" altLang="ko-KR"/>
              <a:t>C1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052517740837952"/>
          <c:y val="0.15810839895013121"/>
          <c:w val="0.79637158761998783"/>
          <c:h val="0.730838309922827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'2022 FMax'!$P$1</c:f>
              <c:strCache>
                <c:ptCount val="1"/>
                <c:pt idx="0">
                  <c:v>C1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  <a:ln w="6350">
                <a:noFill/>
              </a:ln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0791914084958285E-3"/>
                  <c:y val="0.3755853164523709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vert="horz"/>
                <a:lstStyle/>
                <a:p>
                  <a:pPr>
                    <a:defRPr/>
                  </a:pPr>
                  <a:endParaRPr lang="ko-KR"/>
                </a:p>
              </c:txPr>
            </c:trendlineLbl>
          </c:trendline>
          <c:xVal>
            <c:numRef>
              <c:f>'2022 FMax'!$O$2:$O$22</c:f>
              <c:numCache>
                <c:formatCode>0.00</c:formatCode>
                <c:ptCount val="21"/>
                <c:pt idx="0">
                  <c:v>98.828395747347471</c:v>
                </c:pt>
                <c:pt idx="1">
                  <c:v>104.60076407335345</c:v>
                </c:pt>
                <c:pt idx="2">
                  <c:v>87.61350871396445</c:v>
                </c:pt>
                <c:pt idx="3">
                  <c:v>90.759766614732541</c:v>
                </c:pt>
                <c:pt idx="4">
                  <c:v>88.476192331916977</c:v>
                </c:pt>
                <c:pt idx="5">
                  <c:v>85.875454954265933</c:v>
                </c:pt>
                <c:pt idx="6">
                  <c:v>85.139636574247604</c:v>
                </c:pt>
                <c:pt idx="7">
                  <c:v>84.746354336651592</c:v>
                </c:pt>
                <c:pt idx="8">
                  <c:v>90.17618652023522</c:v>
                </c:pt>
                <c:pt idx="9">
                  <c:v>84.759040860445012</c:v>
                </c:pt>
                <c:pt idx="10">
                  <c:v>76.312454715344302</c:v>
                </c:pt>
                <c:pt idx="11">
                  <c:v>77.798981460322409</c:v>
                </c:pt>
                <c:pt idx="12">
                  <c:v>73.163720791890654</c:v>
                </c:pt>
                <c:pt idx="13">
                  <c:v>90.947986213628823</c:v>
                </c:pt>
                <c:pt idx="14">
                  <c:v>70.042014627436615</c:v>
                </c:pt>
                <c:pt idx="15">
                  <c:v>70.528514289429452</c:v>
                </c:pt>
                <c:pt idx="16">
                  <c:v>79.988229939290179</c:v>
                </c:pt>
                <c:pt idx="17">
                  <c:v>79.690924590294571</c:v>
                </c:pt>
                <c:pt idx="18">
                  <c:v>64.068879888524549</c:v>
                </c:pt>
                <c:pt idx="19">
                  <c:v>68.325751930961886</c:v>
                </c:pt>
                <c:pt idx="20">
                  <c:v>69.514973326944386</c:v>
                </c:pt>
              </c:numCache>
            </c:numRef>
          </c:xVal>
          <c:yVal>
            <c:numRef>
              <c:f>'2022 FMax'!$P$2:$P$22</c:f>
              <c:numCache>
                <c:formatCode>General</c:formatCode>
                <c:ptCount val="21"/>
                <c:pt idx="0">
                  <c:v>1.6123690264685391</c:v>
                </c:pt>
                <c:pt idx="1">
                  <c:v>1.4373278676449222</c:v>
                </c:pt>
                <c:pt idx="2">
                  <c:v>1.3281336264064119</c:v>
                </c:pt>
                <c:pt idx="3">
                  <c:v>1.3814118142922778</c:v>
                </c:pt>
                <c:pt idx="4">
                  <c:v>1.7638465677508628</c:v>
                </c:pt>
                <c:pt idx="5">
                  <c:v>1.7452673502681055</c:v>
                </c:pt>
                <c:pt idx="6">
                  <c:v>1.3969419628114144</c:v>
                </c:pt>
                <c:pt idx="7">
                  <c:v>1.3608707300420082</c:v>
                </c:pt>
                <c:pt idx="8">
                  <c:v>1.1700909950525671</c:v>
                </c:pt>
                <c:pt idx="9">
                  <c:v>1.2063950754005317</c:v>
                </c:pt>
                <c:pt idx="10">
                  <c:v>1.2106862125109397</c:v>
                </c:pt>
                <c:pt idx="11">
                  <c:v>1.2874782005045204</c:v>
                </c:pt>
                <c:pt idx="12">
                  <c:v>1.3121833323327579</c:v>
                </c:pt>
                <c:pt idx="13">
                  <c:v>1.3759140851306069</c:v>
                </c:pt>
                <c:pt idx="14">
                  <c:v>1.3067041674147066</c:v>
                </c:pt>
                <c:pt idx="15">
                  <c:v>1.3571767255183833</c:v>
                </c:pt>
                <c:pt idx="16">
                  <c:v>1.3240950708094472</c:v>
                </c:pt>
                <c:pt idx="17">
                  <c:v>1.3937075385124185</c:v>
                </c:pt>
                <c:pt idx="18">
                  <c:v>1.2383841767134627</c:v>
                </c:pt>
                <c:pt idx="19">
                  <c:v>1.3005724759683757</c:v>
                </c:pt>
                <c:pt idx="20">
                  <c:v>1.3348725815201719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30-4A3E-9306-FAFA1947E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473231"/>
        <c:axId val="1"/>
      </c:scatterChart>
      <c:valAx>
        <c:axId val="114047323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KoPubWorld돋움체 Bold"/>
                <a:ea typeface="KoPubWorld돋움체 Bold"/>
                <a:cs typeface="KoPubWorld돋움체 Bold"/>
              </a:defRPr>
            </a:pPr>
            <a:endParaRPr lang="ko-K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ko-KR"/>
          </a:p>
        </c:txPr>
        <c:crossAx val="1140473231"/>
        <c:crosses val="autoZero"/>
        <c:crossBetween val="midCat"/>
      </c:valAx>
      <c:spPr>
        <a:noFill/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latin typeface="KoPubWorld돋움체 Bold" panose="00000800000000000000" pitchFamily="2" charset="-127"/>
          <a:ea typeface="KoPubWorld돋움체 Bold" panose="00000800000000000000" pitchFamily="2" charset="-127"/>
          <a:cs typeface="KoPubWorld돋움체 Bold" panose="00000800000000000000" pitchFamily="2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vert="horz"/>
          <a:lstStyle/>
          <a:p>
            <a:pPr>
              <a:defRPr sz="1500"/>
            </a:pPr>
            <a:r>
              <a:rPr lang="en-US" altLang="ko-KR"/>
              <a:t>C2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052517740837952"/>
          <c:y val="0.15810839895013121"/>
          <c:w val="0.79637158761998783"/>
          <c:h val="0.730838309922827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'2022 FMax'!$Q$1</c:f>
              <c:strCache>
                <c:ptCount val="1"/>
                <c:pt idx="0">
                  <c:v>C2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  <a:ln w="6350">
                <a:noFill/>
              </a:ln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3480599333780991"/>
                  <c:y val="0.34387269114117625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vert="horz"/>
                <a:lstStyle/>
                <a:p>
                  <a:pPr>
                    <a:defRPr/>
                  </a:pPr>
                  <a:endParaRPr lang="ko-KR"/>
                </a:p>
              </c:txPr>
            </c:trendlineLbl>
          </c:trendline>
          <c:xVal>
            <c:numRef>
              <c:f>'2022 FMax'!$O$2:$O$22</c:f>
              <c:numCache>
                <c:formatCode>0.00</c:formatCode>
                <c:ptCount val="21"/>
                <c:pt idx="0">
                  <c:v>98.828395747347471</c:v>
                </c:pt>
                <c:pt idx="1">
                  <c:v>104.60076407335345</c:v>
                </c:pt>
                <c:pt idx="2">
                  <c:v>87.61350871396445</c:v>
                </c:pt>
                <c:pt idx="3">
                  <c:v>90.759766614732541</c:v>
                </c:pt>
                <c:pt idx="4">
                  <c:v>88.476192331916977</c:v>
                </c:pt>
                <c:pt idx="5">
                  <c:v>85.875454954265933</c:v>
                </c:pt>
                <c:pt idx="6">
                  <c:v>85.139636574247604</c:v>
                </c:pt>
                <c:pt idx="7">
                  <c:v>84.746354336651592</c:v>
                </c:pt>
                <c:pt idx="8">
                  <c:v>90.17618652023522</c:v>
                </c:pt>
                <c:pt idx="9">
                  <c:v>84.759040860445012</c:v>
                </c:pt>
                <c:pt idx="10">
                  <c:v>76.312454715344302</c:v>
                </c:pt>
                <c:pt idx="11">
                  <c:v>77.798981460322409</c:v>
                </c:pt>
                <c:pt idx="12">
                  <c:v>73.163720791890654</c:v>
                </c:pt>
                <c:pt idx="13">
                  <c:v>90.947986213628823</c:v>
                </c:pt>
                <c:pt idx="14">
                  <c:v>70.042014627436615</c:v>
                </c:pt>
                <c:pt idx="15">
                  <c:v>70.528514289429452</c:v>
                </c:pt>
                <c:pt idx="16">
                  <c:v>79.988229939290179</c:v>
                </c:pt>
                <c:pt idx="17">
                  <c:v>79.690924590294571</c:v>
                </c:pt>
                <c:pt idx="18">
                  <c:v>64.068879888524549</c:v>
                </c:pt>
                <c:pt idx="19">
                  <c:v>68.325751930961886</c:v>
                </c:pt>
                <c:pt idx="20">
                  <c:v>69.514973326944386</c:v>
                </c:pt>
              </c:numCache>
            </c:numRef>
          </c:xVal>
          <c:yVal>
            <c:numRef>
              <c:f>'2022 FMax'!$Q$2:$Q$22</c:f>
              <c:numCache>
                <c:formatCode>General</c:formatCode>
                <c:ptCount val="21"/>
                <c:pt idx="0">
                  <c:v>1.279221856110369</c:v>
                </c:pt>
                <c:pt idx="1">
                  <c:v>1.2682049370231543</c:v>
                </c:pt>
                <c:pt idx="2">
                  <c:v>0.98007973872555809</c:v>
                </c:pt>
                <c:pt idx="3">
                  <c:v>1.0179612395853417</c:v>
                </c:pt>
                <c:pt idx="4">
                  <c:v>1.4822921319533828</c:v>
                </c:pt>
                <c:pt idx="5">
                  <c:v>1.4606061598372786</c:v>
                </c:pt>
                <c:pt idx="6">
                  <c:v>1.2182597689015553</c:v>
                </c:pt>
                <c:pt idx="7">
                  <c:v>1.1222961330340253</c:v>
                </c:pt>
                <c:pt idx="8">
                  <c:v>1.0610127049719835</c:v>
                </c:pt>
                <c:pt idx="9">
                  <c:v>1.1109572042777776</c:v>
                </c:pt>
                <c:pt idx="10">
                  <c:v>0.84997138498688485</c:v>
                </c:pt>
                <c:pt idx="11">
                  <c:v>0.91706217835135251</c:v>
                </c:pt>
                <c:pt idx="12">
                  <c:v>0.86093361915902866</c:v>
                </c:pt>
                <c:pt idx="13">
                  <c:v>0.88455657433200219</c:v>
                </c:pt>
                <c:pt idx="14">
                  <c:v>1.064864510602646</c:v>
                </c:pt>
                <c:pt idx="15">
                  <c:v>1.1319993870339877</c:v>
                </c:pt>
                <c:pt idx="16">
                  <c:v>1.0373488954472323</c:v>
                </c:pt>
                <c:pt idx="17">
                  <c:v>1.027039817556419</c:v>
                </c:pt>
                <c:pt idx="18">
                  <c:v>0.73252631876959962</c:v>
                </c:pt>
                <c:pt idx="19">
                  <c:v>0.918086503408584</c:v>
                </c:pt>
                <c:pt idx="20">
                  <c:v>0.87538652008955131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87-41BC-A5B6-5CF14CF34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473727"/>
        <c:axId val="1"/>
      </c:scatterChart>
      <c:valAx>
        <c:axId val="1140473727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KoPubWorld돋움체 Bold"/>
                <a:ea typeface="KoPubWorld돋움체 Bold"/>
                <a:cs typeface="KoPubWorld돋움체 Bold"/>
              </a:defRPr>
            </a:pPr>
            <a:endParaRPr lang="ko-K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ko-KR"/>
          </a:p>
        </c:txPr>
        <c:crossAx val="1140473727"/>
        <c:crosses val="autoZero"/>
        <c:crossBetween val="midCat"/>
      </c:valAx>
      <c:spPr>
        <a:noFill/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latin typeface="KoPubWorld돋움체 Bold" panose="00000800000000000000" pitchFamily="2" charset="-127"/>
          <a:ea typeface="KoPubWorld돋움체 Bold" panose="00000800000000000000" pitchFamily="2" charset="-127"/>
          <a:cs typeface="KoPubWorld돋움체 Bold" panose="00000800000000000000" pitchFamily="2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vert="horz"/>
          <a:lstStyle/>
          <a:p>
            <a:pPr>
              <a:defRPr sz="1500"/>
            </a:pPr>
            <a:r>
              <a:rPr lang="en-US" altLang="ko-KR"/>
              <a:t>C3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052517740837952"/>
          <c:y val="0.15810839895013121"/>
          <c:w val="0.79637158761998783"/>
          <c:h val="0.730838309922827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'2022 FMax'!$R$1</c:f>
              <c:strCache>
                <c:ptCount val="1"/>
                <c:pt idx="0">
                  <c:v>C3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  <a:ln w="6350">
                <a:noFill/>
              </a:ln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1855231223639804E-2"/>
                  <c:y val="0.3976785530785866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vert="horz"/>
                <a:lstStyle/>
                <a:p>
                  <a:pPr>
                    <a:defRPr/>
                  </a:pPr>
                  <a:endParaRPr lang="ko-KR"/>
                </a:p>
              </c:txPr>
            </c:trendlineLbl>
          </c:trendline>
          <c:xVal>
            <c:numRef>
              <c:f>'2022 FMax'!$O$2:$O$22</c:f>
              <c:numCache>
                <c:formatCode>0.00</c:formatCode>
                <c:ptCount val="21"/>
                <c:pt idx="0">
                  <c:v>98.828395747347471</c:v>
                </c:pt>
                <c:pt idx="1">
                  <c:v>104.60076407335345</c:v>
                </c:pt>
                <c:pt idx="2">
                  <c:v>87.61350871396445</c:v>
                </c:pt>
                <c:pt idx="3">
                  <c:v>90.759766614732541</c:v>
                </c:pt>
                <c:pt idx="4">
                  <c:v>88.476192331916977</c:v>
                </c:pt>
                <c:pt idx="5">
                  <c:v>85.875454954265933</c:v>
                </c:pt>
                <c:pt idx="6">
                  <c:v>85.139636574247604</c:v>
                </c:pt>
                <c:pt idx="7">
                  <c:v>84.746354336651592</c:v>
                </c:pt>
                <c:pt idx="8">
                  <c:v>90.17618652023522</c:v>
                </c:pt>
                <c:pt idx="9">
                  <c:v>84.759040860445012</c:v>
                </c:pt>
                <c:pt idx="10">
                  <c:v>76.312454715344302</c:v>
                </c:pt>
                <c:pt idx="11">
                  <c:v>77.798981460322409</c:v>
                </c:pt>
                <c:pt idx="12">
                  <c:v>73.163720791890654</c:v>
                </c:pt>
                <c:pt idx="13">
                  <c:v>90.947986213628823</c:v>
                </c:pt>
                <c:pt idx="14">
                  <c:v>70.042014627436615</c:v>
                </c:pt>
                <c:pt idx="15">
                  <c:v>70.528514289429452</c:v>
                </c:pt>
                <c:pt idx="16">
                  <c:v>79.988229939290179</c:v>
                </c:pt>
                <c:pt idx="17">
                  <c:v>79.690924590294571</c:v>
                </c:pt>
                <c:pt idx="18">
                  <c:v>64.068879888524549</c:v>
                </c:pt>
                <c:pt idx="19">
                  <c:v>68.325751930961886</c:v>
                </c:pt>
                <c:pt idx="20">
                  <c:v>69.514973326944386</c:v>
                </c:pt>
              </c:numCache>
            </c:numRef>
          </c:xVal>
          <c:yVal>
            <c:numRef>
              <c:f>'2022 FMax'!$R$2:$R$22</c:f>
              <c:numCache>
                <c:formatCode>General</c:formatCode>
                <c:ptCount val="21"/>
                <c:pt idx="0">
                  <c:v>2.0296766981203707</c:v>
                </c:pt>
                <c:pt idx="1">
                  <c:v>2.0547107862799163</c:v>
                </c:pt>
                <c:pt idx="2">
                  <c:v>1.3450391697044111</c:v>
                </c:pt>
                <c:pt idx="3">
                  <c:v>1.4677946716479287</c:v>
                </c:pt>
                <c:pt idx="4">
                  <c:v>1.4240971408261596</c:v>
                </c:pt>
                <c:pt idx="5">
                  <c:v>1.3629373498713342</c:v>
                </c:pt>
                <c:pt idx="6">
                  <c:v>1.5778756721600011</c:v>
                </c:pt>
                <c:pt idx="7">
                  <c:v>1.3906678344071126</c:v>
                </c:pt>
                <c:pt idx="8">
                  <c:v>1.7863022984958603</c:v>
                </c:pt>
                <c:pt idx="9">
                  <c:v>1.4421349186784842</c:v>
                </c:pt>
                <c:pt idx="10">
                  <c:v>1.3062242036757321</c:v>
                </c:pt>
                <c:pt idx="11">
                  <c:v>1.1126576262141494</c:v>
                </c:pt>
                <c:pt idx="12">
                  <c:v>1.2822770387285798</c:v>
                </c:pt>
                <c:pt idx="13">
                  <c:v>1.1581873805857201</c:v>
                </c:pt>
                <c:pt idx="14">
                  <c:v>1.3297086083328902</c:v>
                </c:pt>
                <c:pt idx="15">
                  <c:v>1.3995437456649316</c:v>
                </c:pt>
                <c:pt idx="16">
                  <c:v>1.2342544967108142</c:v>
                </c:pt>
                <c:pt idx="17">
                  <c:v>1.6661422924517515</c:v>
                </c:pt>
                <c:pt idx="18">
                  <c:v>1.0351237581782338</c:v>
                </c:pt>
                <c:pt idx="19">
                  <c:v>1.5086712028208045</c:v>
                </c:pt>
                <c:pt idx="20">
                  <c:v>1.2741592623675115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8E-4E44-9221-8EF2A2C6F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472239"/>
        <c:axId val="1"/>
      </c:scatterChart>
      <c:valAx>
        <c:axId val="1140472239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KoPubWorld돋움체 Bold"/>
                <a:ea typeface="KoPubWorld돋움체 Bold"/>
                <a:cs typeface="KoPubWorld돋움체 Bold"/>
              </a:defRPr>
            </a:pPr>
            <a:endParaRPr lang="ko-K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ko-KR"/>
          </a:p>
        </c:txPr>
        <c:crossAx val="1140472239"/>
        <c:crosses val="autoZero"/>
        <c:crossBetween val="midCat"/>
      </c:valAx>
      <c:spPr>
        <a:noFill/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latin typeface="KoPubWorld돋움체 Bold" panose="00000800000000000000" pitchFamily="2" charset="-127"/>
          <a:ea typeface="KoPubWorld돋움체 Bold" panose="00000800000000000000" pitchFamily="2" charset="-127"/>
          <a:cs typeface="KoPubWorld돋움체 Bold" panose="00000800000000000000" pitchFamily="2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vert="horz"/>
          <a:lstStyle/>
          <a:p>
            <a:pPr>
              <a:defRPr sz="1500"/>
            </a:pPr>
            <a:r>
              <a:rPr lang="en-US" altLang="ko-KR"/>
              <a:t>C4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052517740837952"/>
          <c:y val="0.15810839895013121"/>
          <c:w val="0.79637158761998783"/>
          <c:h val="0.730838309922827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'2022 FMax'!$S$1</c:f>
              <c:strCache>
                <c:ptCount val="1"/>
                <c:pt idx="0">
                  <c:v>C4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  <a:ln w="6350">
                <a:noFill/>
              </a:ln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656161355493818E-3"/>
                  <c:y val="0.3051972788045924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vert="horz"/>
                <a:lstStyle/>
                <a:p>
                  <a:pPr>
                    <a:defRPr/>
                  </a:pPr>
                  <a:endParaRPr lang="ko-KR"/>
                </a:p>
              </c:txPr>
            </c:trendlineLbl>
          </c:trendline>
          <c:xVal>
            <c:numRef>
              <c:f>'2022 FMax'!$O$2:$O$22</c:f>
              <c:numCache>
                <c:formatCode>0.00</c:formatCode>
                <c:ptCount val="21"/>
                <c:pt idx="0">
                  <c:v>98.828395747347471</c:v>
                </c:pt>
                <c:pt idx="1">
                  <c:v>104.60076407335345</c:v>
                </c:pt>
                <c:pt idx="2">
                  <c:v>87.61350871396445</c:v>
                </c:pt>
                <c:pt idx="3">
                  <c:v>90.759766614732541</c:v>
                </c:pt>
                <c:pt idx="4">
                  <c:v>88.476192331916977</c:v>
                </c:pt>
                <c:pt idx="5">
                  <c:v>85.875454954265933</c:v>
                </c:pt>
                <c:pt idx="6">
                  <c:v>85.139636574247604</c:v>
                </c:pt>
                <c:pt idx="7">
                  <c:v>84.746354336651592</c:v>
                </c:pt>
                <c:pt idx="8">
                  <c:v>90.17618652023522</c:v>
                </c:pt>
                <c:pt idx="9">
                  <c:v>84.759040860445012</c:v>
                </c:pt>
                <c:pt idx="10">
                  <c:v>76.312454715344302</c:v>
                </c:pt>
                <c:pt idx="11">
                  <c:v>77.798981460322409</c:v>
                </c:pt>
                <c:pt idx="12">
                  <c:v>73.163720791890654</c:v>
                </c:pt>
                <c:pt idx="13">
                  <c:v>90.947986213628823</c:v>
                </c:pt>
                <c:pt idx="14">
                  <c:v>70.042014627436615</c:v>
                </c:pt>
                <c:pt idx="15">
                  <c:v>70.528514289429452</c:v>
                </c:pt>
                <c:pt idx="16">
                  <c:v>79.988229939290179</c:v>
                </c:pt>
                <c:pt idx="17">
                  <c:v>79.690924590294571</c:v>
                </c:pt>
                <c:pt idx="18">
                  <c:v>64.068879888524549</c:v>
                </c:pt>
                <c:pt idx="19">
                  <c:v>68.325751930961886</c:v>
                </c:pt>
                <c:pt idx="20">
                  <c:v>69.514973326944386</c:v>
                </c:pt>
              </c:numCache>
            </c:numRef>
          </c:xVal>
          <c:yVal>
            <c:numRef>
              <c:f>'2022 FMax'!$S$2:$S$22</c:f>
              <c:numCache>
                <c:formatCode>General</c:formatCode>
                <c:ptCount val="21"/>
                <c:pt idx="0">
                  <c:v>0.43071946330477628</c:v>
                </c:pt>
                <c:pt idx="1">
                  <c:v>0.32575949745205746</c:v>
                </c:pt>
                <c:pt idx="2">
                  <c:v>0.39786190774388375</c:v>
                </c:pt>
                <c:pt idx="3">
                  <c:v>0.37512905967274063</c:v>
                </c:pt>
                <c:pt idx="4">
                  <c:v>0.46372375237270153</c:v>
                </c:pt>
                <c:pt idx="5">
                  <c:v>0.46267441981930857</c:v>
                </c:pt>
                <c:pt idx="6">
                  <c:v>0.3718092690367697</c:v>
                </c:pt>
                <c:pt idx="7">
                  <c:v>0.38869832120155889</c:v>
                </c:pt>
                <c:pt idx="8">
                  <c:v>0.31564859249044624</c:v>
                </c:pt>
                <c:pt idx="9">
                  <c:v>0.29137781866672463</c:v>
                </c:pt>
                <c:pt idx="10">
                  <c:v>0.32703478439454242</c:v>
                </c:pt>
                <c:pt idx="11">
                  <c:v>0.29291899044465652</c:v>
                </c:pt>
                <c:pt idx="12">
                  <c:v>0.35951855326811216</c:v>
                </c:pt>
                <c:pt idx="13">
                  <c:v>0.28075571199163712</c:v>
                </c:pt>
                <c:pt idx="14">
                  <c:v>0.29716997251400157</c:v>
                </c:pt>
                <c:pt idx="15">
                  <c:v>0.37806594834353363</c:v>
                </c:pt>
                <c:pt idx="16">
                  <c:v>0.33622809827436884</c:v>
                </c:pt>
                <c:pt idx="17">
                  <c:v>0.43026310523870259</c:v>
                </c:pt>
                <c:pt idx="18">
                  <c:v>0.32649260300053518</c:v>
                </c:pt>
                <c:pt idx="19">
                  <c:v>0.32632938458856292</c:v>
                </c:pt>
                <c:pt idx="20">
                  <c:v>0.37023037212463261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A5-429D-9303-93FD9DB64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471247"/>
        <c:axId val="1"/>
      </c:scatterChart>
      <c:valAx>
        <c:axId val="1140471247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KoPubWorld돋움체 Bold"/>
                <a:ea typeface="KoPubWorld돋움체 Bold"/>
                <a:cs typeface="KoPubWorld돋움체 Bold"/>
              </a:defRPr>
            </a:pPr>
            <a:endParaRPr lang="ko-K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ko-KR"/>
          </a:p>
        </c:txPr>
        <c:crossAx val="1140471247"/>
        <c:crosses val="autoZero"/>
        <c:crossBetween val="midCat"/>
      </c:valAx>
      <c:spPr>
        <a:noFill/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latin typeface="KoPubWorld돋움체 Bold" panose="00000800000000000000" pitchFamily="2" charset="-127"/>
          <a:ea typeface="KoPubWorld돋움체 Bold" panose="00000800000000000000" pitchFamily="2" charset="-127"/>
          <a:cs typeface="KoPubWorld돋움체 Bold" panose="00000800000000000000" pitchFamily="2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vert="horz"/>
          <a:lstStyle/>
          <a:p>
            <a:pPr>
              <a:defRPr sz="1500"/>
            </a:pPr>
            <a:r>
              <a:rPr lang="en-US" altLang="ko-KR"/>
              <a:t>C5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052517740837952"/>
          <c:y val="0.15810839895013121"/>
          <c:w val="0.79637158761998783"/>
          <c:h val="0.730838309922827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'2022 FMax'!$T$1</c:f>
              <c:strCache>
                <c:ptCount val="1"/>
                <c:pt idx="0">
                  <c:v>C5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  <a:ln w="6350">
                <a:noFill/>
              </a:ln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3913561313918622E-2"/>
                  <c:y val="0.2944664545368833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vert="horz"/>
                <a:lstStyle/>
                <a:p>
                  <a:pPr>
                    <a:defRPr/>
                  </a:pPr>
                  <a:endParaRPr lang="ko-KR"/>
                </a:p>
              </c:txPr>
            </c:trendlineLbl>
          </c:trendline>
          <c:xVal>
            <c:numRef>
              <c:f>'2022 FMax'!$O$2:$O$22</c:f>
              <c:numCache>
                <c:formatCode>0.00</c:formatCode>
                <c:ptCount val="21"/>
                <c:pt idx="0">
                  <c:v>98.828395747347471</c:v>
                </c:pt>
                <c:pt idx="1">
                  <c:v>104.60076407335345</c:v>
                </c:pt>
                <c:pt idx="2">
                  <c:v>87.61350871396445</c:v>
                </c:pt>
                <c:pt idx="3">
                  <c:v>90.759766614732541</c:v>
                </c:pt>
                <c:pt idx="4">
                  <c:v>88.476192331916977</c:v>
                </c:pt>
                <c:pt idx="5">
                  <c:v>85.875454954265933</c:v>
                </c:pt>
                <c:pt idx="6">
                  <c:v>85.139636574247604</c:v>
                </c:pt>
                <c:pt idx="7">
                  <c:v>84.746354336651592</c:v>
                </c:pt>
                <c:pt idx="8">
                  <c:v>90.17618652023522</c:v>
                </c:pt>
                <c:pt idx="9">
                  <c:v>84.759040860445012</c:v>
                </c:pt>
                <c:pt idx="10">
                  <c:v>76.312454715344302</c:v>
                </c:pt>
                <c:pt idx="11">
                  <c:v>77.798981460322409</c:v>
                </c:pt>
                <c:pt idx="12">
                  <c:v>73.163720791890654</c:v>
                </c:pt>
                <c:pt idx="13">
                  <c:v>90.947986213628823</c:v>
                </c:pt>
                <c:pt idx="14">
                  <c:v>70.042014627436615</c:v>
                </c:pt>
                <c:pt idx="15">
                  <c:v>70.528514289429452</c:v>
                </c:pt>
                <c:pt idx="16">
                  <c:v>79.988229939290179</c:v>
                </c:pt>
                <c:pt idx="17">
                  <c:v>79.690924590294571</c:v>
                </c:pt>
                <c:pt idx="18">
                  <c:v>64.068879888524549</c:v>
                </c:pt>
                <c:pt idx="19">
                  <c:v>68.325751930961886</c:v>
                </c:pt>
                <c:pt idx="20">
                  <c:v>69.514973326944386</c:v>
                </c:pt>
              </c:numCache>
            </c:numRef>
          </c:xVal>
          <c:yVal>
            <c:numRef>
              <c:f>'2022 FMax'!$T$2:$T$22</c:f>
              <c:numCache>
                <c:formatCode>General</c:formatCode>
                <c:ptCount val="21"/>
                <c:pt idx="0">
                  <c:v>0.34605151264268935</c:v>
                </c:pt>
                <c:pt idx="1">
                  <c:v>0.31479229045767376</c:v>
                </c:pt>
                <c:pt idx="2">
                  <c:v>0.23587176790306089</c:v>
                </c:pt>
                <c:pt idx="3">
                  <c:v>0.19426356056460042</c:v>
                </c:pt>
                <c:pt idx="4">
                  <c:v>0.35981867717436794</c:v>
                </c:pt>
                <c:pt idx="5">
                  <c:v>0.34555852590380476</c:v>
                </c:pt>
                <c:pt idx="6">
                  <c:v>0.31273776489753879</c:v>
                </c:pt>
                <c:pt idx="7">
                  <c:v>0.20772010533887952</c:v>
                </c:pt>
                <c:pt idx="8">
                  <c:v>0.27218479621516933</c:v>
                </c:pt>
                <c:pt idx="9">
                  <c:v>0.26898254173601249</c:v>
                </c:pt>
                <c:pt idx="10">
                  <c:v>0.18469526754519014</c:v>
                </c:pt>
                <c:pt idx="11">
                  <c:v>0.20244876152694583</c:v>
                </c:pt>
                <c:pt idx="12">
                  <c:v>0.286900620331206</c:v>
                </c:pt>
                <c:pt idx="13">
                  <c:v>0.21743762578564627</c:v>
                </c:pt>
                <c:pt idx="14">
                  <c:v>0.21161230609843132</c:v>
                </c:pt>
                <c:pt idx="15">
                  <c:v>0.2100968582690883</c:v>
                </c:pt>
                <c:pt idx="16">
                  <c:v>0.20273624185525638</c:v>
                </c:pt>
                <c:pt idx="17">
                  <c:v>0.12832406834540377</c:v>
                </c:pt>
                <c:pt idx="18">
                  <c:v>0.40828033084955084</c:v>
                </c:pt>
                <c:pt idx="19">
                  <c:v>0.20995774779301246</c:v>
                </c:pt>
                <c:pt idx="20">
                  <c:v>0.22071974704082015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3B-41D4-AC81-16B3F4F97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469759"/>
        <c:axId val="1"/>
      </c:scatterChart>
      <c:valAx>
        <c:axId val="1140469759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KoPubWorld돋움체 Bold"/>
                <a:ea typeface="KoPubWorld돋움체 Bold"/>
                <a:cs typeface="KoPubWorld돋움체 Bold"/>
              </a:defRPr>
            </a:pPr>
            <a:endParaRPr lang="ko-K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ko-KR"/>
          </a:p>
        </c:txPr>
        <c:crossAx val="1140469759"/>
        <c:crosses val="autoZero"/>
        <c:crossBetween val="midCat"/>
      </c:valAx>
      <c:spPr>
        <a:noFill/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latin typeface="KoPubWorld돋움체 Bold" panose="00000800000000000000" pitchFamily="2" charset="-127"/>
          <a:ea typeface="KoPubWorld돋움체 Bold" panose="00000800000000000000" pitchFamily="2" charset="-127"/>
          <a:cs typeface="KoPubWorld돋움체 Bold" panose="00000800000000000000" pitchFamily="2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vert="horz"/>
          <a:lstStyle/>
          <a:p>
            <a:pPr>
              <a:defRPr sz="1500"/>
            </a:pPr>
            <a:r>
              <a:rPr lang="en-US" altLang="ko-KR"/>
              <a:t>C1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052517740837952"/>
          <c:y val="0.15810839895013121"/>
          <c:w val="0.79637158761998783"/>
          <c:h val="0.730838309922827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'2023 FMax'!$P$1</c:f>
              <c:strCache>
                <c:ptCount val="1"/>
                <c:pt idx="0">
                  <c:v>C1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  <a:ln w="6350">
                <a:noFill/>
              </a:ln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3741324001166518E-2"/>
                  <c:y val="0.39596430446194225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vert="horz"/>
                <a:lstStyle/>
                <a:p>
                  <a:pPr>
                    <a:defRPr/>
                  </a:pPr>
                  <a:endParaRPr lang="ko-KR"/>
                </a:p>
              </c:txPr>
            </c:trendlineLbl>
          </c:trendline>
          <c:xVal>
            <c:numRef>
              <c:f>'2023 FMax'!$O$2:$O$26</c:f>
              <c:numCache>
                <c:formatCode>0.0</c:formatCode>
                <c:ptCount val="25"/>
                <c:pt idx="0">
                  <c:v>74.59618657338639</c:v>
                </c:pt>
                <c:pt idx="1">
                  <c:v>73.757461132634006</c:v>
                </c:pt>
                <c:pt idx="2">
                  <c:v>66.923911230110534</c:v>
                </c:pt>
                <c:pt idx="3">
                  <c:v>75.022424092457271</c:v>
                </c:pt>
                <c:pt idx="4">
                  <c:v>72.300003809359382</c:v>
                </c:pt>
                <c:pt idx="5">
                  <c:v>74.706183352501455</c:v>
                </c:pt>
                <c:pt idx="6">
                  <c:v>67.336399151792037</c:v>
                </c:pt>
                <c:pt idx="7">
                  <c:v>69.082598020243708</c:v>
                </c:pt>
                <c:pt idx="8">
                  <c:v>69.137596409801247</c:v>
                </c:pt>
                <c:pt idx="9">
                  <c:v>73.028732470996701</c:v>
                </c:pt>
                <c:pt idx="10">
                  <c:v>79.738535997015731</c:v>
                </c:pt>
                <c:pt idx="11">
                  <c:v>69.123846812411855</c:v>
                </c:pt>
                <c:pt idx="12" formatCode="0">
                  <c:v>111.06488386092292</c:v>
                </c:pt>
                <c:pt idx="13" formatCode="0">
                  <c:v>254.027357405141</c:v>
                </c:pt>
                <c:pt idx="14" formatCode="0">
                  <c:v>103.76522444296771</c:v>
                </c:pt>
                <c:pt idx="15" formatCode="0">
                  <c:v>108.58842428455687</c:v>
                </c:pt>
                <c:pt idx="16" formatCode="0">
                  <c:v>95.923102451141816</c:v>
                </c:pt>
                <c:pt idx="17" formatCode="0">
                  <c:v>138.45924384139136</c:v>
                </c:pt>
                <c:pt idx="18" formatCode="0">
                  <c:v>109.06013087053132</c:v>
                </c:pt>
                <c:pt idx="19" formatCode="0">
                  <c:v>116.28903430059037</c:v>
                </c:pt>
                <c:pt idx="20" formatCode="0">
                  <c:v>140.34607018528931</c:v>
                </c:pt>
                <c:pt idx="21" formatCode="0">
                  <c:v>245.18285891811936</c:v>
                </c:pt>
                <c:pt idx="22" formatCode="0">
                  <c:v>109.37853281606411</c:v>
                </c:pt>
                <c:pt idx="23" formatCode="0">
                  <c:v>124.30804626215667</c:v>
                </c:pt>
              </c:numCache>
            </c:numRef>
          </c:xVal>
          <c:yVal>
            <c:numRef>
              <c:f>'2023 FMax'!$P$2:$P$26</c:f>
              <c:numCache>
                <c:formatCode>General</c:formatCode>
                <c:ptCount val="25"/>
                <c:pt idx="0">
                  <c:v>0.64238838119115937</c:v>
                </c:pt>
                <c:pt idx="1">
                  <c:v>0.60115337633964061</c:v>
                </c:pt>
                <c:pt idx="2">
                  <c:v>0.38718659855587056</c:v>
                </c:pt>
                <c:pt idx="3">
                  <c:v>0.37856463155164743</c:v>
                </c:pt>
                <c:pt idx="4">
                  <c:v>1.1472465859236602</c:v>
                </c:pt>
                <c:pt idx="5">
                  <c:v>0.77306266268020918</c:v>
                </c:pt>
                <c:pt idx="6">
                  <c:v>0.79230253960338914</c:v>
                </c:pt>
                <c:pt idx="7">
                  <c:v>0.83244057008838535</c:v>
                </c:pt>
                <c:pt idx="8">
                  <c:v>0.70320065504482177</c:v>
                </c:pt>
                <c:pt idx="9">
                  <c:v>0.71657743649572492</c:v>
                </c:pt>
                <c:pt idx="10">
                  <c:v>0.82649625065297183</c:v>
                </c:pt>
                <c:pt idx="11">
                  <c:v>0.63312697606953883</c:v>
                </c:pt>
                <c:pt idx="12">
                  <c:v>1.0664399224036545</c:v>
                </c:pt>
                <c:pt idx="13">
                  <c:v>0.96499138913837967</c:v>
                </c:pt>
                <c:pt idx="14">
                  <c:v>1.0126258174850915</c:v>
                </c:pt>
                <c:pt idx="15">
                  <c:v>1.0722605231925957</c:v>
                </c:pt>
                <c:pt idx="16">
                  <c:v>1.2961483550694504</c:v>
                </c:pt>
                <c:pt idx="17">
                  <c:v>1.2381353161298378</c:v>
                </c:pt>
                <c:pt idx="18">
                  <c:v>0.92519806667520488</c:v>
                </c:pt>
                <c:pt idx="19">
                  <c:v>0.95410893944842379</c:v>
                </c:pt>
                <c:pt idx="21">
                  <c:v>0.81255063642279624</c:v>
                </c:pt>
                <c:pt idx="22">
                  <c:v>1.1488729316588897</c:v>
                </c:pt>
                <c:pt idx="23">
                  <c:v>1.0926144091721601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4E-4B9C-B818-DB8FE0C97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307599"/>
        <c:axId val="1"/>
      </c:scatterChart>
      <c:valAx>
        <c:axId val="1140307599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KoPubWorld돋움체 Bold"/>
                <a:ea typeface="KoPubWorld돋움체 Bold"/>
                <a:cs typeface="KoPubWorld돋움체 Bold"/>
              </a:defRPr>
            </a:pPr>
            <a:endParaRPr lang="ko-K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ko-KR"/>
          </a:p>
        </c:txPr>
        <c:crossAx val="1140307599"/>
        <c:crosses val="autoZero"/>
        <c:crossBetween val="midCat"/>
      </c:valAx>
      <c:spPr>
        <a:noFill/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latin typeface="KoPubWorld돋움체 Bold" panose="00000800000000000000" pitchFamily="2" charset="-127"/>
          <a:ea typeface="KoPubWorld돋움체 Bold" panose="00000800000000000000" pitchFamily="2" charset="-127"/>
          <a:cs typeface="KoPubWorld돋움체 Bold" panose="00000800000000000000" pitchFamily="2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vert="horz"/>
          <a:lstStyle/>
          <a:p>
            <a:pPr>
              <a:defRPr sz="1500"/>
            </a:pPr>
            <a:r>
              <a:rPr lang="en-US" altLang="ko-KR"/>
              <a:t>C2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052517740837952"/>
          <c:y val="0.15810839895013121"/>
          <c:w val="0.79637158761998783"/>
          <c:h val="0.730838309922827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'2023 FMax'!$Q$1</c:f>
              <c:strCache>
                <c:ptCount val="1"/>
                <c:pt idx="0">
                  <c:v>C2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  <a:ln w="6350">
                <a:noFill/>
              </a:ln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364290993025428"/>
                  <c:y val="-0.2783090172883728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vert="horz"/>
                <a:lstStyle/>
                <a:p>
                  <a:pPr>
                    <a:defRPr/>
                  </a:pPr>
                  <a:endParaRPr lang="ko-KR"/>
                </a:p>
              </c:txPr>
            </c:trendlineLbl>
          </c:trendline>
          <c:xVal>
            <c:numRef>
              <c:f>'2023 FMax'!$O$2:$O$26</c:f>
              <c:numCache>
                <c:formatCode>0.0</c:formatCode>
                <c:ptCount val="25"/>
                <c:pt idx="0">
                  <c:v>74.59618657338639</c:v>
                </c:pt>
                <c:pt idx="1">
                  <c:v>73.757461132634006</c:v>
                </c:pt>
                <c:pt idx="2">
                  <c:v>66.923911230110534</c:v>
                </c:pt>
                <c:pt idx="3">
                  <c:v>75.022424092457271</c:v>
                </c:pt>
                <c:pt idx="4">
                  <c:v>72.300003809359382</c:v>
                </c:pt>
                <c:pt idx="5">
                  <c:v>74.706183352501455</c:v>
                </c:pt>
                <c:pt idx="6">
                  <c:v>67.336399151792037</c:v>
                </c:pt>
                <c:pt idx="7">
                  <c:v>69.082598020243708</c:v>
                </c:pt>
                <c:pt idx="8">
                  <c:v>69.137596409801247</c:v>
                </c:pt>
                <c:pt idx="9">
                  <c:v>73.028732470996701</c:v>
                </c:pt>
                <c:pt idx="10">
                  <c:v>79.738535997015731</c:v>
                </c:pt>
                <c:pt idx="11">
                  <c:v>69.123846812411855</c:v>
                </c:pt>
                <c:pt idx="12" formatCode="0">
                  <c:v>111.06488386092292</c:v>
                </c:pt>
                <c:pt idx="13" formatCode="0">
                  <c:v>254.027357405141</c:v>
                </c:pt>
                <c:pt idx="14" formatCode="0">
                  <c:v>103.76522444296771</c:v>
                </c:pt>
                <c:pt idx="15" formatCode="0">
                  <c:v>108.58842428455687</c:v>
                </c:pt>
                <c:pt idx="16" formatCode="0">
                  <c:v>95.923102451141816</c:v>
                </c:pt>
                <c:pt idx="17" formatCode="0">
                  <c:v>138.45924384139136</c:v>
                </c:pt>
                <c:pt idx="18" formatCode="0">
                  <c:v>109.06013087053132</c:v>
                </c:pt>
                <c:pt idx="19" formatCode="0">
                  <c:v>116.28903430059037</c:v>
                </c:pt>
                <c:pt idx="20" formatCode="0">
                  <c:v>140.34607018528931</c:v>
                </c:pt>
                <c:pt idx="21" formatCode="0">
                  <c:v>245.18285891811936</c:v>
                </c:pt>
                <c:pt idx="22" formatCode="0">
                  <c:v>109.37853281606411</c:v>
                </c:pt>
                <c:pt idx="23" formatCode="0">
                  <c:v>124.30804626215667</c:v>
                </c:pt>
              </c:numCache>
            </c:numRef>
          </c:xVal>
          <c:yVal>
            <c:numRef>
              <c:f>'2023 FMax'!$Q$2:$Q$26</c:f>
              <c:numCache>
                <c:formatCode>General</c:formatCode>
                <c:ptCount val="25"/>
                <c:pt idx="0">
                  <c:v>1.2648609490661971</c:v>
                </c:pt>
                <c:pt idx="1">
                  <c:v>1.1328559582863365</c:v>
                </c:pt>
                <c:pt idx="2">
                  <c:v>0.64968552724474149</c:v>
                </c:pt>
                <c:pt idx="3">
                  <c:v>0.64364283394223076</c:v>
                </c:pt>
                <c:pt idx="4">
                  <c:v>1.1749316041846991</c:v>
                </c:pt>
                <c:pt idx="5">
                  <c:v>1.1608643686427127</c:v>
                </c:pt>
                <c:pt idx="6">
                  <c:v>1.1184650843716897</c:v>
                </c:pt>
                <c:pt idx="7">
                  <c:v>0.9666457673933363</c:v>
                </c:pt>
                <c:pt idx="8">
                  <c:v>0.96495015319791844</c:v>
                </c:pt>
                <c:pt idx="9">
                  <c:v>0.78780248341248016</c:v>
                </c:pt>
                <c:pt idx="10">
                  <c:v>0.93304935988677684</c:v>
                </c:pt>
                <c:pt idx="11">
                  <c:v>0.95604555453288964</c:v>
                </c:pt>
                <c:pt idx="12">
                  <c:v>1.4324686568769989</c:v>
                </c:pt>
                <c:pt idx="13">
                  <c:v>1.2037328820829609</c:v>
                </c:pt>
                <c:pt idx="14">
                  <c:v>1.3891173111952222</c:v>
                </c:pt>
                <c:pt idx="15">
                  <c:v>1.5311441261297478</c:v>
                </c:pt>
                <c:pt idx="16">
                  <c:v>4.2139883129441795</c:v>
                </c:pt>
                <c:pt idx="17">
                  <c:v>3.1138381533178099</c:v>
                </c:pt>
                <c:pt idx="18">
                  <c:v>1.2929997624204161</c:v>
                </c:pt>
                <c:pt idx="19">
                  <c:v>1.1959654688412709</c:v>
                </c:pt>
                <c:pt idx="20">
                  <c:v>3.1278425328778741</c:v>
                </c:pt>
                <c:pt idx="21">
                  <c:v>1.2633458101449644</c:v>
                </c:pt>
                <c:pt idx="22">
                  <c:v>2.1548557675108837</c:v>
                </c:pt>
                <c:pt idx="23">
                  <c:v>1.6856791660839197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24-4138-B3A0-B74E6B8D2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308591"/>
        <c:axId val="1"/>
      </c:scatterChart>
      <c:valAx>
        <c:axId val="1140308591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KoPubWorld돋움체 Bold"/>
                <a:ea typeface="KoPubWorld돋움체 Bold"/>
                <a:cs typeface="KoPubWorld돋움체 Bold"/>
              </a:defRPr>
            </a:pPr>
            <a:endParaRPr lang="ko-K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ko-KR"/>
          </a:p>
        </c:txPr>
        <c:crossAx val="1140308591"/>
        <c:crosses val="autoZero"/>
        <c:crossBetween val="midCat"/>
      </c:valAx>
      <c:spPr>
        <a:noFill/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latin typeface="KoPubWorld돋움체 Bold" panose="00000800000000000000" pitchFamily="2" charset="-127"/>
          <a:ea typeface="KoPubWorld돋움체 Bold" panose="00000800000000000000" pitchFamily="2" charset="-127"/>
          <a:cs typeface="KoPubWorld돋움체 Bold" panose="00000800000000000000" pitchFamily="2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vert="horz"/>
          <a:lstStyle/>
          <a:p>
            <a:pPr>
              <a:defRPr sz="1500"/>
            </a:pPr>
            <a:r>
              <a:rPr lang="en-US" altLang="ko-KR"/>
              <a:t>C3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052517740837952"/>
          <c:y val="0.15810839895013121"/>
          <c:w val="0.79637158761998783"/>
          <c:h val="0.730838309922827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'2023 FMax'!$R$1</c:f>
              <c:strCache>
                <c:ptCount val="1"/>
                <c:pt idx="0">
                  <c:v>C3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  <a:ln w="6350">
                <a:noFill/>
              </a:ln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928246515212895E-2"/>
                  <c:y val="0.3536126006798580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vert="horz"/>
                <a:lstStyle/>
                <a:p>
                  <a:pPr>
                    <a:defRPr/>
                  </a:pPr>
                  <a:endParaRPr lang="ko-KR"/>
                </a:p>
              </c:txPr>
            </c:trendlineLbl>
          </c:trendline>
          <c:xVal>
            <c:numRef>
              <c:f>'2023 FMax'!$O$2:$O$26</c:f>
              <c:numCache>
                <c:formatCode>0.0</c:formatCode>
                <c:ptCount val="25"/>
                <c:pt idx="0">
                  <c:v>74.59618657338639</c:v>
                </c:pt>
                <c:pt idx="1">
                  <c:v>73.757461132634006</c:v>
                </c:pt>
                <c:pt idx="2">
                  <c:v>66.923911230110534</c:v>
                </c:pt>
                <c:pt idx="3">
                  <c:v>75.022424092457271</c:v>
                </c:pt>
                <c:pt idx="4">
                  <c:v>72.300003809359382</c:v>
                </c:pt>
                <c:pt idx="5">
                  <c:v>74.706183352501455</c:v>
                </c:pt>
                <c:pt idx="6">
                  <c:v>67.336399151792037</c:v>
                </c:pt>
                <c:pt idx="7">
                  <c:v>69.082598020243708</c:v>
                </c:pt>
                <c:pt idx="8">
                  <c:v>69.137596409801247</c:v>
                </c:pt>
                <c:pt idx="9">
                  <c:v>73.028732470996701</c:v>
                </c:pt>
                <c:pt idx="10">
                  <c:v>79.738535997015731</c:v>
                </c:pt>
                <c:pt idx="11">
                  <c:v>69.123846812411855</c:v>
                </c:pt>
                <c:pt idx="12" formatCode="0">
                  <c:v>111.06488386092292</c:v>
                </c:pt>
                <c:pt idx="13" formatCode="0">
                  <c:v>254.027357405141</c:v>
                </c:pt>
                <c:pt idx="14" formatCode="0">
                  <c:v>103.76522444296771</c:v>
                </c:pt>
                <c:pt idx="15" formatCode="0">
                  <c:v>108.58842428455687</c:v>
                </c:pt>
                <c:pt idx="16" formatCode="0">
                  <c:v>95.923102451141816</c:v>
                </c:pt>
                <c:pt idx="17" formatCode="0">
                  <c:v>138.45924384139136</c:v>
                </c:pt>
                <c:pt idx="18" formatCode="0">
                  <c:v>109.06013087053132</c:v>
                </c:pt>
                <c:pt idx="19" formatCode="0">
                  <c:v>116.28903430059037</c:v>
                </c:pt>
                <c:pt idx="20" formatCode="0">
                  <c:v>140.34607018528931</c:v>
                </c:pt>
                <c:pt idx="21" formatCode="0">
                  <c:v>245.18285891811936</c:v>
                </c:pt>
                <c:pt idx="22" formatCode="0">
                  <c:v>109.37853281606411</c:v>
                </c:pt>
                <c:pt idx="23" formatCode="0">
                  <c:v>124.30804626215667</c:v>
                </c:pt>
              </c:numCache>
            </c:numRef>
          </c:xVal>
          <c:yVal>
            <c:numRef>
              <c:f>'2023 FMax'!$R$2:$R$26</c:f>
              <c:numCache>
                <c:formatCode>General</c:formatCode>
                <c:ptCount val="25"/>
                <c:pt idx="0">
                  <c:v>0.78532205179677483</c:v>
                </c:pt>
                <c:pt idx="1">
                  <c:v>0.71936314577919325</c:v>
                </c:pt>
                <c:pt idx="2">
                  <c:v>0.46315117279949952</c:v>
                </c:pt>
                <c:pt idx="3">
                  <c:v>0.49759674399397358</c:v>
                </c:pt>
                <c:pt idx="4">
                  <c:v>0.8723237152010378</c:v>
                </c:pt>
                <c:pt idx="5">
                  <c:v>0.85979940028398438</c:v>
                </c:pt>
                <c:pt idx="6">
                  <c:v>0.70825298664566949</c:v>
                </c:pt>
                <c:pt idx="7">
                  <c:v>0.7691658545952732</c:v>
                </c:pt>
                <c:pt idx="8">
                  <c:v>0.65424753652700929</c:v>
                </c:pt>
                <c:pt idx="9">
                  <c:v>0.5411740726442037</c:v>
                </c:pt>
                <c:pt idx="10">
                  <c:v>0.68947465897279403</c:v>
                </c:pt>
                <c:pt idx="11">
                  <c:v>0.66823758252626708</c:v>
                </c:pt>
                <c:pt idx="12">
                  <c:v>0.79361274230133405</c:v>
                </c:pt>
                <c:pt idx="13">
                  <c:v>0.73475203481281537</c:v>
                </c:pt>
                <c:pt idx="14">
                  <c:v>0.78371674436802152</c:v>
                </c:pt>
                <c:pt idx="15">
                  <c:v>0.75139453110565413</c:v>
                </c:pt>
                <c:pt idx="16">
                  <c:v>0.58249881187701691</c:v>
                </c:pt>
                <c:pt idx="17">
                  <c:v>0.57819582329861252</c:v>
                </c:pt>
                <c:pt idx="18">
                  <c:v>0.7081170736955118</c:v>
                </c:pt>
                <c:pt idx="19">
                  <c:v>0.69435338473559471</c:v>
                </c:pt>
                <c:pt idx="20">
                  <c:v>1.0837359857257849</c:v>
                </c:pt>
                <c:pt idx="21">
                  <c:v>0.81973919335070111</c:v>
                </c:pt>
                <c:pt idx="22">
                  <c:v>0.96841488879689264</c:v>
                </c:pt>
                <c:pt idx="23">
                  <c:v>0.92345704667644923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A6-4E08-ADD3-09CB87F0A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311071"/>
        <c:axId val="1"/>
      </c:scatterChart>
      <c:valAx>
        <c:axId val="1140311071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KoPubWorld돋움체 Bold"/>
                <a:ea typeface="KoPubWorld돋움체 Bold"/>
                <a:cs typeface="KoPubWorld돋움체 Bold"/>
              </a:defRPr>
            </a:pPr>
            <a:endParaRPr lang="ko-K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ko-KR"/>
          </a:p>
        </c:txPr>
        <c:crossAx val="1140311071"/>
        <c:crosses val="autoZero"/>
        <c:crossBetween val="midCat"/>
      </c:valAx>
      <c:spPr>
        <a:noFill/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latin typeface="KoPubWorld돋움체 Bold" panose="00000800000000000000" pitchFamily="2" charset="-127"/>
          <a:ea typeface="KoPubWorld돋움체 Bold" panose="00000800000000000000" pitchFamily="2" charset="-127"/>
          <a:cs typeface="KoPubWorld돋움체 Bold" panose="00000800000000000000" pitchFamily="2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vert="horz"/>
          <a:lstStyle/>
          <a:p>
            <a:pPr>
              <a:defRPr sz="1500"/>
            </a:pPr>
            <a:r>
              <a:rPr lang="en-US" altLang="ko-KR"/>
              <a:t>C4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052517740837952"/>
          <c:y val="0.15810839895013121"/>
          <c:w val="0.79637158761998783"/>
          <c:h val="0.730838309922827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'2023 FMax'!$S$1</c:f>
              <c:strCache>
                <c:ptCount val="1"/>
                <c:pt idx="0">
                  <c:v>C4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  <a:ln w="6350">
                <a:noFill/>
              </a:ln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599490973271099"/>
                  <c:y val="0.3344544088036576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vert="horz"/>
                <a:lstStyle/>
                <a:p>
                  <a:pPr>
                    <a:defRPr/>
                  </a:pPr>
                  <a:endParaRPr lang="ko-KR"/>
                </a:p>
              </c:txPr>
            </c:trendlineLbl>
          </c:trendline>
          <c:xVal>
            <c:numRef>
              <c:f>'2023 FMax'!$O$2:$O$26</c:f>
              <c:numCache>
                <c:formatCode>0.0</c:formatCode>
                <c:ptCount val="25"/>
                <c:pt idx="0">
                  <c:v>74.59618657338639</c:v>
                </c:pt>
                <c:pt idx="1">
                  <c:v>73.757461132634006</c:v>
                </c:pt>
                <c:pt idx="2">
                  <c:v>66.923911230110534</c:v>
                </c:pt>
                <c:pt idx="3">
                  <c:v>75.022424092457271</c:v>
                </c:pt>
                <c:pt idx="4">
                  <c:v>72.300003809359382</c:v>
                </c:pt>
                <c:pt idx="5">
                  <c:v>74.706183352501455</c:v>
                </c:pt>
                <c:pt idx="6">
                  <c:v>67.336399151792037</c:v>
                </c:pt>
                <c:pt idx="7">
                  <c:v>69.082598020243708</c:v>
                </c:pt>
                <c:pt idx="8">
                  <c:v>69.137596409801247</c:v>
                </c:pt>
                <c:pt idx="9">
                  <c:v>73.028732470996701</c:v>
                </c:pt>
                <c:pt idx="10">
                  <c:v>79.738535997015731</c:v>
                </c:pt>
                <c:pt idx="11">
                  <c:v>69.123846812411855</c:v>
                </c:pt>
                <c:pt idx="12" formatCode="0">
                  <c:v>111.06488386092292</c:v>
                </c:pt>
                <c:pt idx="13" formatCode="0">
                  <c:v>254.027357405141</c:v>
                </c:pt>
                <c:pt idx="14" formatCode="0">
                  <c:v>103.76522444296771</c:v>
                </c:pt>
                <c:pt idx="15" formatCode="0">
                  <c:v>108.58842428455687</c:v>
                </c:pt>
                <c:pt idx="16" formatCode="0">
                  <c:v>95.923102451141816</c:v>
                </c:pt>
                <c:pt idx="17" formatCode="0">
                  <c:v>138.45924384139136</c:v>
                </c:pt>
                <c:pt idx="18" formatCode="0">
                  <c:v>109.06013087053132</c:v>
                </c:pt>
                <c:pt idx="19" formatCode="0">
                  <c:v>116.28903430059037</c:v>
                </c:pt>
                <c:pt idx="20" formatCode="0">
                  <c:v>140.34607018528931</c:v>
                </c:pt>
                <c:pt idx="21" formatCode="0">
                  <c:v>245.18285891811936</c:v>
                </c:pt>
                <c:pt idx="22" formatCode="0">
                  <c:v>109.37853281606411</c:v>
                </c:pt>
                <c:pt idx="23" formatCode="0">
                  <c:v>124.30804626215667</c:v>
                </c:pt>
              </c:numCache>
            </c:numRef>
          </c:xVal>
          <c:yVal>
            <c:numRef>
              <c:f>'2023 FMax'!$S$2:$S$26</c:f>
              <c:numCache>
                <c:formatCode>General</c:formatCode>
                <c:ptCount val="25"/>
                <c:pt idx="0">
                  <c:v>0.98386000131276008</c:v>
                </c:pt>
                <c:pt idx="1">
                  <c:v>0.95625737867881389</c:v>
                </c:pt>
                <c:pt idx="2">
                  <c:v>0.58244497603576417</c:v>
                </c:pt>
                <c:pt idx="3">
                  <c:v>0.73820903847394603</c:v>
                </c:pt>
                <c:pt idx="4">
                  <c:v>0.99928415500411283</c:v>
                </c:pt>
                <c:pt idx="5">
                  <c:v>1.1820982520843235</c:v>
                </c:pt>
                <c:pt idx="6">
                  <c:v>1.0115209280462545</c:v>
                </c:pt>
                <c:pt idx="7">
                  <c:v>0.95328828499164708</c:v>
                </c:pt>
                <c:pt idx="8">
                  <c:v>0.63895512153082612</c:v>
                </c:pt>
                <c:pt idx="9">
                  <c:v>0.6697798169797865</c:v>
                </c:pt>
                <c:pt idx="10">
                  <c:v>0.75433459056368346</c:v>
                </c:pt>
                <c:pt idx="11">
                  <c:v>0.68717930137648742</c:v>
                </c:pt>
                <c:pt idx="12">
                  <c:v>1.2661879854278719</c:v>
                </c:pt>
                <c:pt idx="13">
                  <c:v>1.1983971348542082</c:v>
                </c:pt>
                <c:pt idx="14">
                  <c:v>1.2184635130835311</c:v>
                </c:pt>
                <c:pt idx="15">
                  <c:v>1.2130322469194461</c:v>
                </c:pt>
                <c:pt idx="16">
                  <c:v>0.90697324942577873</c:v>
                </c:pt>
                <c:pt idx="17">
                  <c:v>0.95063823567678651</c:v>
                </c:pt>
                <c:pt idx="18">
                  <c:v>1.2121958924614302</c:v>
                </c:pt>
                <c:pt idx="19">
                  <c:v>1.1903475194023074</c:v>
                </c:pt>
                <c:pt idx="21">
                  <c:v>1.3572724152473798</c:v>
                </c:pt>
                <c:pt idx="22">
                  <c:v>1.6156266866513445</c:v>
                </c:pt>
                <c:pt idx="23">
                  <c:v>1.5069590273631974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9E-4898-A50A-AC4E9E914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305615"/>
        <c:axId val="1"/>
      </c:scatterChart>
      <c:valAx>
        <c:axId val="1140305615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KoPubWorld돋움체 Bold"/>
                <a:ea typeface="KoPubWorld돋움체 Bold"/>
                <a:cs typeface="KoPubWorld돋움체 Bold"/>
              </a:defRPr>
            </a:pPr>
            <a:endParaRPr lang="ko-K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ko-KR"/>
          </a:p>
        </c:txPr>
        <c:crossAx val="1140305615"/>
        <c:crosses val="autoZero"/>
        <c:crossBetween val="midCat"/>
      </c:valAx>
      <c:spPr>
        <a:noFill/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latin typeface="KoPubWorld돋움체 Bold" panose="00000800000000000000" pitchFamily="2" charset="-127"/>
          <a:ea typeface="KoPubWorld돋움체 Bold" panose="00000800000000000000" pitchFamily="2" charset="-127"/>
          <a:cs typeface="KoPubWorld돋움체 Bold" panose="00000800000000000000" pitchFamily="2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vert="horz"/>
          <a:lstStyle/>
          <a:p>
            <a:pPr>
              <a:defRPr sz="1500"/>
            </a:pPr>
            <a:r>
              <a:rPr lang="en-US" altLang="ko-KR"/>
              <a:t>C5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052517740837952"/>
          <c:y val="0.15810839895013121"/>
          <c:w val="0.79637158761998783"/>
          <c:h val="0.730838309922827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'2023 FMax'!$T$1</c:f>
              <c:strCache>
                <c:ptCount val="1"/>
                <c:pt idx="0">
                  <c:v>C5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  <a:ln w="6350">
                <a:noFill/>
              </a:ln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487490982677923"/>
                  <c:y val="-0.4197645368054565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vert="horz"/>
                <a:lstStyle/>
                <a:p>
                  <a:pPr>
                    <a:defRPr/>
                  </a:pPr>
                  <a:endParaRPr lang="ko-KR"/>
                </a:p>
              </c:txPr>
            </c:trendlineLbl>
          </c:trendline>
          <c:xVal>
            <c:numRef>
              <c:f>'2023 FMax'!$O$2:$O$26</c:f>
              <c:numCache>
                <c:formatCode>0.0</c:formatCode>
                <c:ptCount val="25"/>
                <c:pt idx="0">
                  <c:v>74.59618657338639</c:v>
                </c:pt>
                <c:pt idx="1">
                  <c:v>73.757461132634006</c:v>
                </c:pt>
                <c:pt idx="2">
                  <c:v>66.923911230110534</c:v>
                </c:pt>
                <c:pt idx="3">
                  <c:v>75.022424092457271</c:v>
                </c:pt>
                <c:pt idx="4">
                  <c:v>72.300003809359382</c:v>
                </c:pt>
                <c:pt idx="5">
                  <c:v>74.706183352501455</c:v>
                </c:pt>
                <c:pt idx="6">
                  <c:v>67.336399151792037</c:v>
                </c:pt>
                <c:pt idx="7">
                  <c:v>69.082598020243708</c:v>
                </c:pt>
                <c:pt idx="8">
                  <c:v>69.137596409801247</c:v>
                </c:pt>
                <c:pt idx="9">
                  <c:v>73.028732470996701</c:v>
                </c:pt>
                <c:pt idx="10">
                  <c:v>79.738535997015731</c:v>
                </c:pt>
                <c:pt idx="11">
                  <c:v>69.123846812411855</c:v>
                </c:pt>
                <c:pt idx="12" formatCode="0">
                  <c:v>111.06488386092292</c:v>
                </c:pt>
                <c:pt idx="13" formatCode="0">
                  <c:v>254.027357405141</c:v>
                </c:pt>
                <c:pt idx="14" formatCode="0">
                  <c:v>103.76522444296771</c:v>
                </c:pt>
                <c:pt idx="15" formatCode="0">
                  <c:v>108.58842428455687</c:v>
                </c:pt>
                <c:pt idx="16" formatCode="0">
                  <c:v>95.923102451141816</c:v>
                </c:pt>
                <c:pt idx="17" formatCode="0">
                  <c:v>138.45924384139136</c:v>
                </c:pt>
                <c:pt idx="18" formatCode="0">
                  <c:v>109.06013087053132</c:v>
                </c:pt>
                <c:pt idx="19" formatCode="0">
                  <c:v>116.28903430059037</c:v>
                </c:pt>
                <c:pt idx="20" formatCode="0">
                  <c:v>140.34607018528931</c:v>
                </c:pt>
                <c:pt idx="21" formatCode="0">
                  <c:v>245.18285891811936</c:v>
                </c:pt>
                <c:pt idx="22" formatCode="0">
                  <c:v>109.37853281606411</c:v>
                </c:pt>
                <c:pt idx="23" formatCode="0">
                  <c:v>124.30804626215667</c:v>
                </c:pt>
              </c:numCache>
            </c:numRef>
          </c:xVal>
          <c:yVal>
            <c:numRef>
              <c:f>'2023 FMax'!$T$2:$T$26</c:f>
              <c:numCache>
                <c:formatCode>General</c:formatCode>
                <c:ptCount val="25"/>
                <c:pt idx="0">
                  <c:v>0.91504840477839766</c:v>
                </c:pt>
                <c:pt idx="1">
                  <c:v>0.8027112901821003</c:v>
                </c:pt>
                <c:pt idx="2">
                  <c:v>0.93473822965285613</c:v>
                </c:pt>
                <c:pt idx="3">
                  <c:v>0.91058732061316006</c:v>
                </c:pt>
                <c:pt idx="4">
                  <c:v>1.1893882956712465</c:v>
                </c:pt>
                <c:pt idx="5">
                  <c:v>1.5036663627084623</c:v>
                </c:pt>
                <c:pt idx="6">
                  <c:v>1.3226679586363448</c:v>
                </c:pt>
                <c:pt idx="7">
                  <c:v>1.1022572045204782</c:v>
                </c:pt>
                <c:pt idx="8">
                  <c:v>1.0306403876094106</c:v>
                </c:pt>
                <c:pt idx="9">
                  <c:v>1.1515799351883655</c:v>
                </c:pt>
                <c:pt idx="10">
                  <c:v>1.0043870838987718</c:v>
                </c:pt>
                <c:pt idx="11">
                  <c:v>0.98944651184155308</c:v>
                </c:pt>
                <c:pt idx="12">
                  <c:v>0.45718676377872053</c:v>
                </c:pt>
                <c:pt idx="13">
                  <c:v>0.19799726457267014</c:v>
                </c:pt>
                <c:pt idx="14">
                  <c:v>0.53542371586047044</c:v>
                </c:pt>
                <c:pt idx="15">
                  <c:v>0.48941047189428055</c:v>
                </c:pt>
                <c:pt idx="16">
                  <c:v>0.40031811446133109</c:v>
                </c:pt>
                <c:pt idx="17">
                  <c:v>0.31411655177254172</c:v>
                </c:pt>
                <c:pt idx="18">
                  <c:v>0.21109675511384027</c:v>
                </c:pt>
                <c:pt idx="19">
                  <c:v>0.37640496943146906</c:v>
                </c:pt>
                <c:pt idx="20">
                  <c:v>0.16864208497192548</c:v>
                </c:pt>
                <c:pt idx="21">
                  <c:v>0.237371392576851</c:v>
                </c:pt>
                <c:pt idx="22">
                  <c:v>0.29519459532932774</c:v>
                </c:pt>
                <c:pt idx="23">
                  <c:v>0.23939855002247193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77-4C2D-A2A6-5575A9B30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307103"/>
        <c:axId val="1"/>
      </c:scatterChart>
      <c:valAx>
        <c:axId val="1140307103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KoPubWorld돋움체 Bold"/>
                <a:ea typeface="KoPubWorld돋움체 Bold"/>
                <a:cs typeface="KoPubWorld돋움체 Bold"/>
              </a:defRPr>
            </a:pPr>
            <a:endParaRPr lang="ko-K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ko-KR"/>
          </a:p>
        </c:txPr>
        <c:crossAx val="1140307103"/>
        <c:crosses val="autoZero"/>
        <c:crossBetween val="midCat"/>
      </c:valAx>
      <c:spPr>
        <a:noFill/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latin typeface="KoPubWorld돋움체 Bold" panose="00000800000000000000" pitchFamily="2" charset="-127"/>
          <a:ea typeface="KoPubWorld돋움체 Bold" panose="00000800000000000000" pitchFamily="2" charset="-127"/>
          <a:cs typeface="KoPubWorld돋움체 Bold" panose="00000800000000000000" pitchFamily="2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</xdr:row>
      <xdr:rowOff>0</xdr:rowOff>
    </xdr:from>
    <xdr:to>
      <xdr:col>26</xdr:col>
      <xdr:colOff>0</xdr:colOff>
      <xdr:row>13</xdr:row>
      <xdr:rowOff>0</xdr:rowOff>
    </xdr:to>
    <xdr:graphicFrame macro="">
      <xdr:nvGraphicFramePr>
        <xdr:cNvPr id="4107" name="차트 1">
          <a:extLst>
            <a:ext uri="{FF2B5EF4-FFF2-40B4-BE49-F238E27FC236}">
              <a16:creationId xmlns:a16="http://schemas.microsoft.com/office/drawing/2014/main" id="{AADD2E61-8020-3EE3-E989-D1DBEBBAD2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13</xdr:row>
      <xdr:rowOff>247650</xdr:rowOff>
    </xdr:from>
    <xdr:to>
      <xdr:col>26</xdr:col>
      <xdr:colOff>0</xdr:colOff>
      <xdr:row>26</xdr:row>
      <xdr:rowOff>247650</xdr:rowOff>
    </xdr:to>
    <xdr:graphicFrame macro="">
      <xdr:nvGraphicFramePr>
        <xdr:cNvPr id="4108" name="차트 2">
          <a:extLst>
            <a:ext uri="{FF2B5EF4-FFF2-40B4-BE49-F238E27FC236}">
              <a16:creationId xmlns:a16="http://schemas.microsoft.com/office/drawing/2014/main" id="{A262ACCD-8818-48C4-6FFF-61D5CC322A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28</xdr:row>
      <xdr:rowOff>0</xdr:rowOff>
    </xdr:from>
    <xdr:to>
      <xdr:col>26</xdr:col>
      <xdr:colOff>0</xdr:colOff>
      <xdr:row>40</xdr:row>
      <xdr:rowOff>0</xdr:rowOff>
    </xdr:to>
    <xdr:graphicFrame macro="">
      <xdr:nvGraphicFramePr>
        <xdr:cNvPr id="4109" name="차트 3">
          <a:extLst>
            <a:ext uri="{FF2B5EF4-FFF2-40B4-BE49-F238E27FC236}">
              <a16:creationId xmlns:a16="http://schemas.microsoft.com/office/drawing/2014/main" id="{86F2C769-E02B-CBC7-DA92-C46ACF219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0</xdr:colOff>
      <xdr:row>1</xdr:row>
      <xdr:rowOff>0</xdr:rowOff>
    </xdr:from>
    <xdr:to>
      <xdr:col>32</xdr:col>
      <xdr:colOff>0</xdr:colOff>
      <xdr:row>13</xdr:row>
      <xdr:rowOff>0</xdr:rowOff>
    </xdr:to>
    <xdr:graphicFrame macro="">
      <xdr:nvGraphicFramePr>
        <xdr:cNvPr id="4110" name="차트 4">
          <a:extLst>
            <a:ext uri="{FF2B5EF4-FFF2-40B4-BE49-F238E27FC236}">
              <a16:creationId xmlns:a16="http://schemas.microsoft.com/office/drawing/2014/main" id="{B62ED7EC-13C1-8DD9-40E1-6D5AC672CF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0</xdr:colOff>
      <xdr:row>14</xdr:row>
      <xdr:rowOff>0</xdr:rowOff>
    </xdr:from>
    <xdr:to>
      <xdr:col>32</xdr:col>
      <xdr:colOff>0</xdr:colOff>
      <xdr:row>27</xdr:row>
      <xdr:rowOff>0</xdr:rowOff>
    </xdr:to>
    <xdr:graphicFrame macro="">
      <xdr:nvGraphicFramePr>
        <xdr:cNvPr id="4111" name="차트 5">
          <a:extLst>
            <a:ext uri="{FF2B5EF4-FFF2-40B4-BE49-F238E27FC236}">
              <a16:creationId xmlns:a16="http://schemas.microsoft.com/office/drawing/2014/main" id="{521D36D7-8A35-45C8-8CE8-62C6C8522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</xdr:row>
      <xdr:rowOff>0</xdr:rowOff>
    </xdr:from>
    <xdr:to>
      <xdr:col>25</xdr:col>
      <xdr:colOff>0</xdr:colOff>
      <xdr:row>12</xdr:row>
      <xdr:rowOff>0</xdr:rowOff>
    </xdr:to>
    <xdr:graphicFrame macro="">
      <xdr:nvGraphicFramePr>
        <xdr:cNvPr id="5126" name="차트 1">
          <a:extLst>
            <a:ext uri="{FF2B5EF4-FFF2-40B4-BE49-F238E27FC236}">
              <a16:creationId xmlns:a16="http://schemas.microsoft.com/office/drawing/2014/main" id="{B1F876C2-6357-C5EA-E3B7-DCFA78804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13</xdr:row>
      <xdr:rowOff>0</xdr:rowOff>
    </xdr:from>
    <xdr:to>
      <xdr:col>25</xdr:col>
      <xdr:colOff>0</xdr:colOff>
      <xdr:row>24</xdr:row>
      <xdr:rowOff>0</xdr:rowOff>
    </xdr:to>
    <xdr:graphicFrame macro="">
      <xdr:nvGraphicFramePr>
        <xdr:cNvPr id="5127" name="차트 2">
          <a:extLst>
            <a:ext uri="{FF2B5EF4-FFF2-40B4-BE49-F238E27FC236}">
              <a16:creationId xmlns:a16="http://schemas.microsoft.com/office/drawing/2014/main" id="{EC01E12F-6A1E-E160-1ECD-D97A52FD4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24</xdr:row>
      <xdr:rowOff>168089</xdr:rowOff>
    </xdr:from>
    <xdr:to>
      <xdr:col>25</xdr:col>
      <xdr:colOff>1</xdr:colOff>
      <xdr:row>36</xdr:row>
      <xdr:rowOff>201706</xdr:rowOff>
    </xdr:to>
    <xdr:graphicFrame macro="">
      <xdr:nvGraphicFramePr>
        <xdr:cNvPr id="5128" name="차트 3">
          <a:extLst>
            <a:ext uri="{FF2B5EF4-FFF2-40B4-BE49-F238E27FC236}">
              <a16:creationId xmlns:a16="http://schemas.microsoft.com/office/drawing/2014/main" id="{429E399E-1789-44EF-0511-BE0C48C5E5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313765</xdr:colOff>
      <xdr:row>1</xdr:row>
      <xdr:rowOff>11206</xdr:rowOff>
    </xdr:from>
    <xdr:to>
      <xdr:col>29</xdr:col>
      <xdr:colOff>414617</xdr:colOff>
      <xdr:row>12</xdr:row>
      <xdr:rowOff>0</xdr:rowOff>
    </xdr:to>
    <xdr:graphicFrame macro="">
      <xdr:nvGraphicFramePr>
        <xdr:cNvPr id="5129" name="차트 4">
          <a:extLst>
            <a:ext uri="{FF2B5EF4-FFF2-40B4-BE49-F238E27FC236}">
              <a16:creationId xmlns:a16="http://schemas.microsoft.com/office/drawing/2014/main" id="{0C49967D-84EB-F9D8-78F5-E96244698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291353</xdr:colOff>
      <xdr:row>12</xdr:row>
      <xdr:rowOff>224118</xdr:rowOff>
    </xdr:from>
    <xdr:to>
      <xdr:col>29</xdr:col>
      <xdr:colOff>403412</xdr:colOff>
      <xdr:row>24</xdr:row>
      <xdr:rowOff>22412</xdr:rowOff>
    </xdr:to>
    <xdr:graphicFrame macro="">
      <xdr:nvGraphicFramePr>
        <xdr:cNvPr id="5130" name="차트 5">
          <a:extLst>
            <a:ext uri="{FF2B5EF4-FFF2-40B4-BE49-F238E27FC236}">
              <a16:creationId xmlns:a16="http://schemas.microsoft.com/office/drawing/2014/main" id="{381416C3-F0FC-5151-527D-F52FD457E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</xdr:row>
      <xdr:rowOff>0</xdr:rowOff>
    </xdr:from>
    <xdr:to>
      <xdr:col>26</xdr:col>
      <xdr:colOff>0</xdr:colOff>
      <xdr:row>13</xdr:row>
      <xdr:rowOff>0</xdr:rowOff>
    </xdr:to>
    <xdr:graphicFrame macro="">
      <xdr:nvGraphicFramePr>
        <xdr:cNvPr id="6150" name="차트 1">
          <a:extLst>
            <a:ext uri="{FF2B5EF4-FFF2-40B4-BE49-F238E27FC236}">
              <a16:creationId xmlns:a16="http://schemas.microsoft.com/office/drawing/2014/main" id="{5FDC7057-4664-3D2B-F55D-A17E5B2A75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14</xdr:row>
      <xdr:rowOff>0</xdr:rowOff>
    </xdr:from>
    <xdr:to>
      <xdr:col>26</xdr:col>
      <xdr:colOff>0</xdr:colOff>
      <xdr:row>26</xdr:row>
      <xdr:rowOff>0</xdr:rowOff>
    </xdr:to>
    <xdr:graphicFrame macro="">
      <xdr:nvGraphicFramePr>
        <xdr:cNvPr id="6151" name="차트 2">
          <a:extLst>
            <a:ext uri="{FF2B5EF4-FFF2-40B4-BE49-F238E27FC236}">
              <a16:creationId xmlns:a16="http://schemas.microsoft.com/office/drawing/2014/main" id="{A0D3EF19-D9A3-8FF4-0F5B-442F44808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39</xdr:row>
      <xdr:rowOff>0</xdr:rowOff>
    </xdr:to>
    <xdr:graphicFrame macro="">
      <xdr:nvGraphicFramePr>
        <xdr:cNvPr id="6152" name="차트 3">
          <a:extLst>
            <a:ext uri="{FF2B5EF4-FFF2-40B4-BE49-F238E27FC236}">
              <a16:creationId xmlns:a16="http://schemas.microsoft.com/office/drawing/2014/main" id="{93FE665F-A6C8-C12F-C9F1-0650A1D4F7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0</xdr:colOff>
      <xdr:row>1</xdr:row>
      <xdr:rowOff>0</xdr:rowOff>
    </xdr:from>
    <xdr:to>
      <xdr:col>32</xdr:col>
      <xdr:colOff>0</xdr:colOff>
      <xdr:row>13</xdr:row>
      <xdr:rowOff>0</xdr:rowOff>
    </xdr:to>
    <xdr:graphicFrame macro="">
      <xdr:nvGraphicFramePr>
        <xdr:cNvPr id="6153" name="차트 4">
          <a:extLst>
            <a:ext uri="{FF2B5EF4-FFF2-40B4-BE49-F238E27FC236}">
              <a16:creationId xmlns:a16="http://schemas.microsoft.com/office/drawing/2014/main" id="{FD9E938B-53C9-9A53-2BC5-98C41388BB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0</xdr:colOff>
      <xdr:row>13</xdr:row>
      <xdr:rowOff>247650</xdr:rowOff>
    </xdr:from>
    <xdr:to>
      <xdr:col>32</xdr:col>
      <xdr:colOff>0</xdr:colOff>
      <xdr:row>25</xdr:row>
      <xdr:rowOff>247650</xdr:rowOff>
    </xdr:to>
    <xdr:graphicFrame macro="">
      <xdr:nvGraphicFramePr>
        <xdr:cNvPr id="6154" name="차트 5">
          <a:extLst>
            <a:ext uri="{FF2B5EF4-FFF2-40B4-BE49-F238E27FC236}">
              <a16:creationId xmlns:a16="http://schemas.microsoft.com/office/drawing/2014/main" id="{4B42B018-1815-C9CD-DC1A-1AB344798D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19"/>
  <sheetViews>
    <sheetView topLeftCell="A3" zoomScale="115" zoomScaleNormal="115" workbookViewId="0">
      <selection activeCell="B16" sqref="B16:G19"/>
    </sheetView>
  </sheetViews>
  <sheetFormatPr defaultRowHeight="18.75" x14ac:dyDescent="0.3"/>
  <cols>
    <col min="1" max="1" width="9" style="6" customWidth="1"/>
    <col min="2" max="2" width="4.75" style="6" bestFit="1" customWidth="1"/>
    <col min="3" max="7" width="5.25" style="6" bestFit="1" customWidth="1"/>
    <col min="8" max="9" width="9" style="6"/>
    <col min="10" max="10" width="12.125" style="6" bestFit="1" customWidth="1"/>
    <col min="11" max="12" width="9.625" style="6" bestFit="1" customWidth="1"/>
    <col min="13" max="13" width="30" style="6" bestFit="1" customWidth="1"/>
    <col min="14" max="16384" width="9" style="6"/>
  </cols>
  <sheetData>
    <row r="6" spans="2:7" x14ac:dyDescent="0.3">
      <c r="B6" s="16" t="s">
        <v>5</v>
      </c>
      <c r="C6" s="16"/>
      <c r="D6" s="16"/>
      <c r="E6" s="16"/>
      <c r="F6" s="16"/>
      <c r="G6" s="16"/>
    </row>
    <row r="7" spans="2:7" x14ac:dyDescent="0.3">
      <c r="B7" s="5" t="s">
        <v>0</v>
      </c>
      <c r="C7" s="5">
        <v>300</v>
      </c>
      <c r="D7" s="5">
        <v>370</v>
      </c>
      <c r="E7" s="5">
        <v>330</v>
      </c>
      <c r="F7" s="5">
        <v>290</v>
      </c>
      <c r="G7" s="5">
        <v>245</v>
      </c>
    </row>
    <row r="8" spans="2:7" x14ac:dyDescent="0.3">
      <c r="B8" s="5" t="s">
        <v>1</v>
      </c>
      <c r="C8" s="5">
        <v>408</v>
      </c>
      <c r="D8" s="5">
        <v>480</v>
      </c>
      <c r="E8" s="5">
        <v>424</v>
      </c>
      <c r="F8" s="5">
        <v>356</v>
      </c>
      <c r="G8" s="5">
        <v>316</v>
      </c>
    </row>
    <row r="9" spans="2:7" x14ac:dyDescent="0.3">
      <c r="B9" s="5"/>
      <c r="C9" s="5" t="s">
        <v>2</v>
      </c>
      <c r="D9" s="5" t="s">
        <v>3</v>
      </c>
      <c r="E9" s="5" t="s">
        <v>3</v>
      </c>
      <c r="F9" s="5" t="s">
        <v>4</v>
      </c>
      <c r="G9" s="5"/>
    </row>
    <row r="11" spans="2:7" x14ac:dyDescent="0.3">
      <c r="B11" s="16">
        <v>2022</v>
      </c>
      <c r="C11" s="16"/>
      <c r="D11" s="16"/>
      <c r="E11" s="16"/>
      <c r="F11" s="16"/>
      <c r="G11" s="16"/>
    </row>
    <row r="12" spans="2:7" x14ac:dyDescent="0.3">
      <c r="B12" s="5" t="s">
        <v>6</v>
      </c>
      <c r="C12" s="5">
        <v>320</v>
      </c>
      <c r="D12" s="5">
        <v>365</v>
      </c>
      <c r="E12" s="5">
        <v>285</v>
      </c>
      <c r="F12" s="5">
        <v>290</v>
      </c>
      <c r="G12" s="5">
        <v>260</v>
      </c>
    </row>
    <row r="13" spans="2:7" x14ac:dyDescent="0.3">
      <c r="B13" s="5" t="s">
        <v>7</v>
      </c>
      <c r="C13" s="5">
        <v>404</v>
      </c>
      <c r="D13" s="5">
        <v>476</v>
      </c>
      <c r="E13" s="5">
        <v>352</v>
      </c>
      <c r="F13" s="5">
        <v>508</v>
      </c>
      <c r="G13" s="5">
        <v>532</v>
      </c>
    </row>
    <row r="14" spans="2:7" x14ac:dyDescent="0.3">
      <c r="B14" s="5"/>
      <c r="C14" s="5" t="s">
        <v>2</v>
      </c>
      <c r="D14" s="5" t="s">
        <v>3</v>
      </c>
      <c r="E14" s="5" t="s">
        <v>4</v>
      </c>
      <c r="F14" s="5"/>
      <c r="G14" s="5"/>
    </row>
    <row r="16" spans="2:7" x14ac:dyDescent="0.3">
      <c r="B16" s="16">
        <v>2023</v>
      </c>
      <c r="C16" s="16"/>
      <c r="D16" s="16"/>
      <c r="E16" s="16"/>
      <c r="F16" s="16"/>
      <c r="G16" s="16"/>
    </row>
    <row r="17" spans="2:7" x14ac:dyDescent="0.3">
      <c r="B17" s="5" t="s">
        <v>6</v>
      </c>
      <c r="C17" s="5">
        <v>300</v>
      </c>
      <c r="D17" s="5">
        <v>295</v>
      </c>
      <c r="E17" s="5">
        <v>370</v>
      </c>
      <c r="F17" s="5">
        <v>330</v>
      </c>
      <c r="G17" s="5">
        <v>245</v>
      </c>
    </row>
    <row r="18" spans="2:7" x14ac:dyDescent="0.3">
      <c r="B18" s="5" t="s">
        <v>7</v>
      </c>
      <c r="C18" s="5">
        <v>408</v>
      </c>
      <c r="D18" s="5">
        <v>360</v>
      </c>
      <c r="E18" s="5">
        <v>476</v>
      </c>
      <c r="F18" s="5">
        <v>424</v>
      </c>
      <c r="G18" s="5">
        <v>316</v>
      </c>
    </row>
    <row r="19" spans="2:7" x14ac:dyDescent="0.3">
      <c r="B19" s="5"/>
      <c r="C19" s="5" t="s">
        <v>2</v>
      </c>
      <c r="D19" s="5" t="s">
        <v>3</v>
      </c>
      <c r="E19" s="5" t="s">
        <v>4</v>
      </c>
      <c r="F19" s="5"/>
      <c r="G19" s="5"/>
    </row>
  </sheetData>
  <mergeCells count="3">
    <mergeCell ref="B6:G6"/>
    <mergeCell ref="B11:G11"/>
    <mergeCell ref="B16:G1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46"/>
  <sheetViews>
    <sheetView tabSelected="1" zoomScale="70" zoomScaleNormal="70" workbookViewId="0">
      <selection activeCell="R13" sqref="R13"/>
    </sheetView>
  </sheetViews>
  <sheetFormatPr defaultRowHeight="18.75" x14ac:dyDescent="0.3"/>
  <cols>
    <col min="1" max="1" width="21.125" style="7" bestFit="1" customWidth="1"/>
    <col min="2" max="6" width="12.75" style="7" bestFit="1" customWidth="1"/>
    <col min="7" max="7" width="9" style="7"/>
    <col min="8" max="11" width="7.5" style="7" bestFit="1" customWidth="1"/>
    <col min="12" max="12" width="9" style="7"/>
    <col min="13" max="13" width="4.5" style="7" bestFit="1" customWidth="1"/>
    <col min="14" max="14" width="21.125" style="7" bestFit="1" customWidth="1"/>
    <col min="15" max="15" width="7" style="7" bestFit="1" customWidth="1"/>
    <col min="16" max="16384" width="9" style="7"/>
  </cols>
  <sheetData>
    <row r="1" spans="1:20" x14ac:dyDescent="0.3">
      <c r="A1" s="3"/>
      <c r="B1" s="3" t="s">
        <v>9</v>
      </c>
      <c r="C1" s="3" t="s">
        <v>11</v>
      </c>
      <c r="D1" s="3" t="s">
        <v>13</v>
      </c>
      <c r="E1" s="3" t="s">
        <v>15</v>
      </c>
      <c r="F1" s="3" t="s">
        <v>17</v>
      </c>
      <c r="N1" s="3"/>
      <c r="O1" s="3" t="s">
        <v>18</v>
      </c>
      <c r="P1" s="3" t="s">
        <v>9</v>
      </c>
      <c r="Q1" s="3" t="s">
        <v>11</v>
      </c>
      <c r="R1" s="3" t="s">
        <v>13</v>
      </c>
      <c r="S1" s="3" t="s">
        <v>15</v>
      </c>
      <c r="T1" s="3" t="s">
        <v>17</v>
      </c>
    </row>
    <row r="2" spans="1:20" x14ac:dyDescent="0.3">
      <c r="A2" s="3" t="s">
        <v>40</v>
      </c>
      <c r="B2" s="3">
        <v>133.07515950833212</v>
      </c>
      <c r="C2" s="3">
        <v>101.45958833954674</v>
      </c>
      <c r="D2" s="3">
        <v>135.16448700072473</v>
      </c>
      <c r="E2" s="3">
        <v>181.97518941606799</v>
      </c>
      <c r="F2" s="3">
        <v>28.665167494282802</v>
      </c>
      <c r="H2" s="3"/>
      <c r="I2" s="3" t="s">
        <v>61</v>
      </c>
      <c r="J2" s="3" t="s">
        <v>62</v>
      </c>
      <c r="K2" s="3"/>
      <c r="L2" s="13"/>
      <c r="M2" s="7">
        <v>1</v>
      </c>
      <c r="N2" s="3" t="s">
        <v>40</v>
      </c>
      <c r="O2" s="9">
        <v>98.828395747347471</v>
      </c>
      <c r="P2" s="3">
        <f>B2*10/$K$3</f>
        <v>1.4314390154285666</v>
      </c>
      <c r="Q2" s="3">
        <f>C2*10/$K$3</f>
        <v>1.0913623081507942</v>
      </c>
      <c r="R2" s="3">
        <f>D2*10/$K$3</f>
        <v>1.4539131187824015</v>
      </c>
      <c r="S2" s="3">
        <f>E2*10/$K$3</f>
        <v>1.957438089366736</v>
      </c>
      <c r="T2" s="3">
        <f>F2*10/$K$3</f>
        <v>0.30834033403914118</v>
      </c>
    </row>
    <row r="3" spans="1:20" x14ac:dyDescent="0.45">
      <c r="A3" s="3" t="s">
        <v>41</v>
      </c>
      <c r="B3" s="3">
        <v>118.13078928688823</v>
      </c>
      <c r="C3" s="3">
        <v>93.160409152329152</v>
      </c>
      <c r="D3" s="3">
        <v>129.1236777621686</v>
      </c>
      <c r="E3" s="3">
        <v>180.36289996116412</v>
      </c>
      <c r="F3" s="3">
        <v>33.317687574356206</v>
      </c>
      <c r="H3" s="3" t="s">
        <v>63</v>
      </c>
      <c r="I3" s="14">
        <v>929.66000000000008</v>
      </c>
      <c r="J3" s="3"/>
      <c r="K3" s="14">
        <v>929.66000000000008</v>
      </c>
      <c r="L3" s="15"/>
      <c r="M3" s="7">
        <v>2</v>
      </c>
      <c r="N3" s="3" t="s">
        <v>41</v>
      </c>
      <c r="O3" s="9">
        <v>104.60076407335345</v>
      </c>
      <c r="P3" s="3">
        <f t="shared" ref="P3:P11" si="0">B3*10/$K$3</f>
        <v>1.2706880933555087</v>
      </c>
      <c r="Q3" s="3">
        <f t="shared" ref="Q3:Q11" si="1">C3*10/$K$3</f>
        <v>1.0020911855122212</v>
      </c>
      <c r="R3" s="3">
        <f t="shared" ref="R3:R11" si="2">D3*10/$K$3</f>
        <v>1.3889344250819504</v>
      </c>
      <c r="S3" s="3">
        <f t="shared" ref="S3:S11" si="3">E3*10/$K$3</f>
        <v>1.9400953032416592</v>
      </c>
      <c r="T3" s="3">
        <f t="shared" ref="T3:T11" si="4">F3*10/$K$3</f>
        <v>0.35838572783981459</v>
      </c>
    </row>
    <row r="4" spans="1:20" x14ac:dyDescent="0.45">
      <c r="A4" s="3" t="s">
        <v>42</v>
      </c>
      <c r="B4" s="3">
        <v>96.140917761560416</v>
      </c>
      <c r="C4" s="3">
        <v>79.422306523906855</v>
      </c>
      <c r="D4" s="3">
        <v>110.94674957817804</v>
      </c>
      <c r="E4" s="3">
        <v>126.79111578146613</v>
      </c>
      <c r="F4" s="3">
        <v>26.645697345919523</v>
      </c>
      <c r="H4" s="3" t="s">
        <v>64</v>
      </c>
      <c r="I4" s="14">
        <v>878.8599999999999</v>
      </c>
      <c r="J4" s="3"/>
      <c r="K4" s="14">
        <v>878.8599999999999</v>
      </c>
      <c r="L4" s="15"/>
      <c r="M4" s="7">
        <v>3</v>
      </c>
      <c r="N4" s="3" t="s">
        <v>42</v>
      </c>
      <c r="O4" s="9">
        <v>87.61350871396445</v>
      </c>
      <c r="P4" s="3">
        <f t="shared" si="0"/>
        <v>1.0341513861149283</v>
      </c>
      <c r="Q4" s="3">
        <f t="shared" si="1"/>
        <v>0.85431562640004788</v>
      </c>
      <c r="R4" s="3">
        <f t="shared" si="2"/>
        <v>1.193412103114881</v>
      </c>
      <c r="S4" s="3">
        <f t="shared" si="3"/>
        <v>1.3638439405961977</v>
      </c>
      <c r="T4" s="3">
        <f t="shared" si="4"/>
        <v>0.28661765963814212</v>
      </c>
    </row>
    <row r="5" spans="1:20" x14ac:dyDescent="0.3">
      <c r="A5" s="3" t="s">
        <v>43</v>
      </c>
      <c r="B5" s="3">
        <v>96.801058276263888</v>
      </c>
      <c r="C5" s="3">
        <v>79.633737347138251</v>
      </c>
      <c r="D5" s="3">
        <v>118.0781119318931</v>
      </c>
      <c r="E5" s="3">
        <v>135.3179466728659</v>
      </c>
      <c r="F5" s="3">
        <v>19.686359894212853</v>
      </c>
      <c r="H5" s="3" t="s">
        <v>65</v>
      </c>
      <c r="I5" s="3">
        <v>667.1400000000001</v>
      </c>
      <c r="J5" s="3">
        <v>631.06000000000006</v>
      </c>
      <c r="K5" s="3">
        <f>AVERAGE(I5:J5)</f>
        <v>649.10000000000014</v>
      </c>
      <c r="L5" s="13"/>
      <c r="M5" s="7">
        <v>4</v>
      </c>
      <c r="N5" s="3" t="s">
        <v>43</v>
      </c>
      <c r="O5" s="9">
        <v>90.759766614732541</v>
      </c>
      <c r="P5" s="3">
        <f t="shared" si="0"/>
        <v>1.0412522672403233</v>
      </c>
      <c r="Q5" s="3">
        <f t="shared" si="1"/>
        <v>0.85658990756984543</v>
      </c>
      <c r="R5" s="3">
        <f t="shared" si="2"/>
        <v>1.2701214630283448</v>
      </c>
      <c r="S5" s="3">
        <f t="shared" si="3"/>
        <v>1.4555638262683765</v>
      </c>
      <c r="T5" s="3">
        <f t="shared" si="4"/>
        <v>0.21175870634654445</v>
      </c>
    </row>
    <row r="6" spans="1:20" x14ac:dyDescent="0.3">
      <c r="A6" s="3" t="s">
        <v>44</v>
      </c>
      <c r="B6" s="3">
        <v>132.29649703456045</v>
      </c>
      <c r="C6" s="3">
        <v>113.35983988275893</v>
      </c>
      <c r="D6" s="3">
        <v>150.88061461051487</v>
      </c>
      <c r="E6" s="3">
        <v>136.18438230196955</v>
      </c>
      <c r="F6" s="3">
        <v>24.416069503396919</v>
      </c>
      <c r="H6" s="3" t="s">
        <v>66</v>
      </c>
      <c r="I6" s="3">
        <v>843.96</v>
      </c>
      <c r="J6" s="3">
        <v>823.46</v>
      </c>
      <c r="K6" s="3">
        <f>AVERAGE(I6:J6)</f>
        <v>833.71</v>
      </c>
      <c r="L6" s="13"/>
      <c r="M6" s="7">
        <v>9</v>
      </c>
      <c r="N6" s="3" t="s">
        <v>44</v>
      </c>
      <c r="O6" s="9">
        <v>88.476192331916977</v>
      </c>
      <c r="P6" s="3">
        <f t="shared" si="0"/>
        <v>1.423063238544849</v>
      </c>
      <c r="Q6" s="3">
        <f t="shared" si="1"/>
        <v>1.2193688002362038</v>
      </c>
      <c r="R6" s="3">
        <f t="shared" si="2"/>
        <v>1.6229655423543536</v>
      </c>
      <c r="S6" s="3">
        <f t="shared" si="3"/>
        <v>1.4648837456916457</v>
      </c>
      <c r="T6" s="3">
        <f t="shared" si="4"/>
        <v>0.262634398633876</v>
      </c>
    </row>
    <row r="7" spans="1:20" x14ac:dyDescent="0.3">
      <c r="A7" s="3" t="s">
        <v>45</v>
      </c>
      <c r="B7" s="3">
        <v>127.68015063495638</v>
      </c>
      <c r="C7" s="3">
        <v>111.62760960467327</v>
      </c>
      <c r="D7" s="3">
        <v>150.50254486176422</v>
      </c>
      <c r="E7" s="3">
        <v>131.67973346027799</v>
      </c>
      <c r="F7" s="3">
        <v>20.968824405729997</v>
      </c>
      <c r="H7" s="3" t="s">
        <v>67</v>
      </c>
      <c r="I7" s="3">
        <v>838.51999999999987</v>
      </c>
      <c r="J7" s="3">
        <v>794.48</v>
      </c>
      <c r="K7" s="3">
        <f>AVERAGE(I7:J7)</f>
        <v>816.5</v>
      </c>
      <c r="L7" s="13"/>
      <c r="M7" s="7">
        <v>10</v>
      </c>
      <c r="N7" s="3" t="s">
        <v>45</v>
      </c>
      <c r="O7" s="9">
        <v>85.875454954265933</v>
      </c>
      <c r="P7" s="3">
        <f t="shared" si="0"/>
        <v>1.3734069513043088</v>
      </c>
      <c r="Q7" s="3">
        <f t="shared" si="1"/>
        <v>1.2007358561697099</v>
      </c>
      <c r="R7" s="3">
        <f t="shared" si="2"/>
        <v>1.6188987894688833</v>
      </c>
      <c r="S7" s="3">
        <f t="shared" si="3"/>
        <v>1.4164289467146911</v>
      </c>
      <c r="T7" s="3">
        <f t="shared" si="4"/>
        <v>0.22555369065819758</v>
      </c>
    </row>
    <row r="8" spans="1:20" x14ac:dyDescent="0.3">
      <c r="A8" s="3" t="s">
        <v>46</v>
      </c>
      <c r="B8" s="3">
        <v>113.83371827539209</v>
      </c>
      <c r="C8" s="3">
        <v>94.261653899489943</v>
      </c>
      <c r="D8" s="3">
        <v>119.16025524058117</v>
      </c>
      <c r="E8" s="3">
        <v>144.2606043938107</v>
      </c>
      <c r="F8" s="3">
        <v>23.883312570285067</v>
      </c>
      <c r="M8" s="7">
        <v>19</v>
      </c>
      <c r="N8" s="3" t="s">
        <v>46</v>
      </c>
      <c r="O8" s="9">
        <v>85.139636574247604</v>
      </c>
      <c r="P8" s="3">
        <f t="shared" si="0"/>
        <v>1.2244661303637037</v>
      </c>
      <c r="Q8" s="3">
        <f t="shared" si="1"/>
        <v>1.013936857555342</v>
      </c>
      <c r="R8" s="3">
        <f t="shared" si="2"/>
        <v>1.2817616681429893</v>
      </c>
      <c r="S8" s="3">
        <f t="shared" si="3"/>
        <v>1.5517566034228716</v>
      </c>
      <c r="T8" s="3">
        <f t="shared" si="4"/>
        <v>0.25690373437907477</v>
      </c>
    </row>
    <row r="9" spans="1:20" x14ac:dyDescent="0.3">
      <c r="A9" s="3" t="s">
        <v>47</v>
      </c>
      <c r="B9" s="3">
        <v>100.39353871006466</v>
      </c>
      <c r="C9" s="3">
        <v>86.835379773740783</v>
      </c>
      <c r="D9" s="3">
        <v>116.70471805518174</v>
      </c>
      <c r="E9" s="3">
        <v>128.02851062473789</v>
      </c>
      <c r="F9" s="3">
        <v>22.06144586305172</v>
      </c>
      <c r="M9" s="7">
        <v>20</v>
      </c>
      <c r="N9" s="3" t="s">
        <v>47</v>
      </c>
      <c r="O9" s="9">
        <v>84.746354336651592</v>
      </c>
      <c r="P9" s="3">
        <f t="shared" si="0"/>
        <v>1.0798952166390363</v>
      </c>
      <c r="Q9" s="3">
        <f t="shared" si="1"/>
        <v>0.9340552435701307</v>
      </c>
      <c r="R9" s="3">
        <f t="shared" si="2"/>
        <v>1.255348386024802</v>
      </c>
      <c r="S9" s="3">
        <f t="shared" si="3"/>
        <v>1.3771541275814587</v>
      </c>
      <c r="T9" s="3">
        <f t="shared" si="4"/>
        <v>0.23730660524333322</v>
      </c>
    </row>
    <row r="10" spans="1:20" x14ac:dyDescent="0.3">
      <c r="A10" s="3" t="s">
        <v>48</v>
      </c>
      <c r="B10" s="3">
        <v>101.66399999865084</v>
      </c>
      <c r="C10" s="3">
        <v>81.334462891354221</v>
      </c>
      <c r="D10" s="3">
        <v>104.02378501984705</v>
      </c>
      <c r="E10" s="3">
        <v>151.56995276545751</v>
      </c>
      <c r="F10" s="3">
        <v>31.657056242040742</v>
      </c>
      <c r="M10" s="7">
        <v>21</v>
      </c>
      <c r="N10" s="3" t="s">
        <v>48</v>
      </c>
      <c r="O10" s="9">
        <v>90.17618652023522</v>
      </c>
      <c r="P10" s="3">
        <f t="shared" si="0"/>
        <v>1.093561086834443</v>
      </c>
      <c r="Q10" s="3">
        <f t="shared" si="1"/>
        <v>0.8748839671638472</v>
      </c>
      <c r="R10" s="3">
        <f t="shared" si="2"/>
        <v>1.1189443992410886</v>
      </c>
      <c r="S10" s="3">
        <f t="shared" si="3"/>
        <v>1.6303804914211379</v>
      </c>
      <c r="T10" s="3">
        <f t="shared" si="4"/>
        <v>0.34052294647549364</v>
      </c>
    </row>
    <row r="11" spans="1:20" x14ac:dyDescent="0.3">
      <c r="A11" s="3" t="s">
        <v>49</v>
      </c>
      <c r="B11" s="3">
        <v>95.274068486088225</v>
      </c>
      <c r="C11" s="3">
        <v>81.749597037186149</v>
      </c>
      <c r="D11" s="3">
        <v>109.13689025882579</v>
      </c>
      <c r="E11" s="3">
        <v>128.00289995845293</v>
      </c>
      <c r="F11" s="3">
        <v>27.276160306403742</v>
      </c>
      <c r="M11" s="7">
        <v>22</v>
      </c>
      <c r="N11" s="3" t="s">
        <v>49</v>
      </c>
      <c r="O11" s="9">
        <v>84.759040860445012</v>
      </c>
      <c r="P11" s="3">
        <f t="shared" si="0"/>
        <v>1.0248270172545686</v>
      </c>
      <c r="Q11" s="3">
        <f t="shared" si="1"/>
        <v>0.87934940771019665</v>
      </c>
      <c r="R11" s="3">
        <f t="shared" si="2"/>
        <v>1.1739441328961748</v>
      </c>
      <c r="S11" s="3">
        <f t="shared" si="3"/>
        <v>1.3768786433583557</v>
      </c>
      <c r="T11" s="3">
        <f t="shared" si="4"/>
        <v>0.29339931056949575</v>
      </c>
    </row>
    <row r="12" spans="1:20" x14ac:dyDescent="0.3">
      <c r="A12" s="3" t="s">
        <v>50</v>
      </c>
      <c r="B12" s="3">
        <v>90.519309855452704</v>
      </c>
      <c r="C12" s="3">
        <v>63.996215742646562</v>
      </c>
      <c r="D12" s="3">
        <v>92.932504225652238</v>
      </c>
      <c r="E12" s="3">
        <v>111.15755894116035</v>
      </c>
      <c r="F12" s="3">
        <v>15.907481065198281</v>
      </c>
      <c r="M12" s="7">
        <v>29</v>
      </c>
      <c r="N12" s="3" t="s">
        <v>50</v>
      </c>
      <c r="O12" s="10">
        <v>76.312454715344302</v>
      </c>
      <c r="P12" s="3">
        <f>B12*10/$K$4</f>
        <v>1.029962791064023</v>
      </c>
      <c r="Q12" s="3">
        <f>C12*10/$K$4</f>
        <v>0.72817303942205325</v>
      </c>
      <c r="R12" s="3">
        <f>D12*10/$K$4</f>
        <v>1.057421025256039</v>
      </c>
      <c r="S12" s="3">
        <f>E12*10/$K$4</f>
        <v>1.2647925601479231</v>
      </c>
      <c r="T12" s="3">
        <f>F12*10/$K$4</f>
        <v>0.18100130925515193</v>
      </c>
    </row>
    <row r="13" spans="1:20" x14ac:dyDescent="0.3">
      <c r="A13" s="3" t="s">
        <v>51</v>
      </c>
      <c r="B13" s="3">
        <v>83.935989094828145</v>
      </c>
      <c r="C13" s="3">
        <v>66.041675041003558</v>
      </c>
      <c r="D13" s="3">
        <v>101.3628359398526</v>
      </c>
      <c r="E13" s="3">
        <v>103.73476471007061</v>
      </c>
      <c r="F13" s="3">
        <v>17.077339439423888</v>
      </c>
      <c r="M13" s="7">
        <v>30</v>
      </c>
      <c r="N13" s="3" t="s">
        <v>51</v>
      </c>
      <c r="O13" s="10">
        <v>77.798981460322409</v>
      </c>
      <c r="P13" s="3">
        <f t="shared" ref="P13:P22" si="5">B13*10/$K$4</f>
        <v>0.95505528861056543</v>
      </c>
      <c r="Q13" s="3">
        <f t="shared" ref="Q13:Q22" si="6">C13*10/$K$4</f>
        <v>0.75144704550216834</v>
      </c>
      <c r="R13" s="3">
        <f t="shared" ref="R13:R22" si="7">D13*10/$K$4</f>
        <v>1.1533445138002938</v>
      </c>
      <c r="S13" s="3">
        <f t="shared" ref="S13:S22" si="8">E13*10/$K$4</f>
        <v>1.1803332124578503</v>
      </c>
      <c r="T13" s="3">
        <f t="shared" ref="T13:T22" si="9">F13*10/$K$4</f>
        <v>0.19431239832765049</v>
      </c>
    </row>
    <row r="14" spans="1:20" x14ac:dyDescent="0.3">
      <c r="A14" s="3" t="s">
        <v>52</v>
      </c>
      <c r="B14" s="3">
        <v>108.66529307929258</v>
      </c>
      <c r="C14" s="3">
        <v>69.752249265464499</v>
      </c>
      <c r="D14" s="3">
        <v>90.816737937194929</v>
      </c>
      <c r="E14" s="3">
        <v>111.51209151370784</v>
      </c>
      <c r="F14" s="3">
        <v>27.122410382884723</v>
      </c>
      <c r="M14" s="7">
        <v>31</v>
      </c>
      <c r="N14" s="3" t="s">
        <v>52</v>
      </c>
      <c r="O14" s="10">
        <v>73.163720791890654</v>
      </c>
      <c r="P14" s="3">
        <f t="shared" si="5"/>
        <v>1.2364346207506611</v>
      </c>
      <c r="Q14" s="3">
        <f t="shared" si="6"/>
        <v>0.79366735618260598</v>
      </c>
      <c r="R14" s="3">
        <f t="shared" si="7"/>
        <v>1.033347039769644</v>
      </c>
      <c r="S14" s="3">
        <f t="shared" si="8"/>
        <v>1.2688265652516655</v>
      </c>
      <c r="T14" s="3">
        <f t="shared" si="9"/>
        <v>0.30860899782541845</v>
      </c>
    </row>
    <row r="15" spans="1:20" x14ac:dyDescent="0.3">
      <c r="A15" s="3" t="s">
        <v>53</v>
      </c>
      <c r="B15" s="3">
        <v>95.533479150542476</v>
      </c>
      <c r="C15" s="3">
        <v>63.16647069027826</v>
      </c>
      <c r="D15" s="3">
        <v>104.36083983692797</v>
      </c>
      <c r="E15" s="3">
        <v>107.12491529449677</v>
      </c>
      <c r="F15" s="3">
        <v>14.872732425855856</v>
      </c>
      <c r="M15" s="7">
        <v>32</v>
      </c>
      <c r="N15" s="3" t="s">
        <v>53</v>
      </c>
      <c r="O15" s="10">
        <v>90.947986213628823</v>
      </c>
      <c r="P15" s="3">
        <f t="shared" si="5"/>
        <v>1.087015897304946</v>
      </c>
      <c r="Q15" s="3">
        <f t="shared" si="6"/>
        <v>0.71873188778961694</v>
      </c>
      <c r="R15" s="3">
        <f t="shared" si="7"/>
        <v>1.1874569309893268</v>
      </c>
      <c r="S15" s="3">
        <f t="shared" si="8"/>
        <v>1.218907622311822</v>
      </c>
      <c r="T15" s="3">
        <f t="shared" si="9"/>
        <v>0.16922754961945996</v>
      </c>
    </row>
    <row r="16" spans="1:20" x14ac:dyDescent="0.3">
      <c r="A16" s="3" t="s">
        <v>54</v>
      </c>
      <c r="B16" s="3">
        <v>85.645578702914108</v>
      </c>
      <c r="C16" s="3">
        <v>73.265534420680567</v>
      </c>
      <c r="D16" s="3">
        <v>111.36247101856158</v>
      </c>
      <c r="E16" s="3">
        <v>116.7963802192257</v>
      </c>
      <c r="F16" s="3">
        <v>15.212054578369315</v>
      </c>
      <c r="M16" s="7">
        <v>37</v>
      </c>
      <c r="N16" s="3" t="s">
        <v>54</v>
      </c>
      <c r="O16" s="10">
        <v>70.042014627436615</v>
      </c>
      <c r="P16" s="3">
        <f t="shared" si="5"/>
        <v>0.97450764288867531</v>
      </c>
      <c r="Q16" s="3">
        <f t="shared" si="6"/>
        <v>0.83364283754728374</v>
      </c>
      <c r="R16" s="3">
        <f t="shared" si="7"/>
        <v>1.267124126920802</v>
      </c>
      <c r="S16" s="3">
        <f t="shared" si="8"/>
        <v>1.3289531918533748</v>
      </c>
      <c r="T16" s="3">
        <f t="shared" si="9"/>
        <v>0.17308848483682632</v>
      </c>
    </row>
    <row r="17" spans="1:33" x14ac:dyDescent="0.3">
      <c r="A17" s="3" t="s">
        <v>55</v>
      </c>
      <c r="B17" s="3">
        <v>88.995290596697174</v>
      </c>
      <c r="C17" s="3">
        <v>80.561424697888796</v>
      </c>
      <c r="D17" s="3">
        <v>116.56739325402891</v>
      </c>
      <c r="E17" s="3">
        <v>121.57256504145155</v>
      </c>
      <c r="F17" s="3">
        <v>15.053258021859065</v>
      </c>
      <c r="M17" s="7">
        <v>38</v>
      </c>
      <c r="N17" s="3" t="s">
        <v>55</v>
      </c>
      <c r="O17" s="10">
        <v>70.528514289429452</v>
      </c>
      <c r="P17" s="3">
        <f t="shared" si="5"/>
        <v>1.0126219260939988</v>
      </c>
      <c r="Q17" s="3">
        <f t="shared" si="6"/>
        <v>0.91665822426653631</v>
      </c>
      <c r="R17" s="3">
        <f t="shared" si="7"/>
        <v>1.3263476919421628</v>
      </c>
      <c r="S17" s="3">
        <f t="shared" si="8"/>
        <v>1.3832984211529886</v>
      </c>
      <c r="T17" s="3">
        <f t="shared" si="9"/>
        <v>0.17128163782467135</v>
      </c>
    </row>
    <row r="18" spans="1:33" x14ac:dyDescent="0.3">
      <c r="A18" s="3" t="s">
        <v>56</v>
      </c>
      <c r="B18" s="3">
        <v>93.284335284432302</v>
      </c>
      <c r="C18" s="3">
        <v>73.193342257431866</v>
      </c>
      <c r="D18" s="3">
        <v>107.02768575789865</v>
      </c>
      <c r="E18" s="3">
        <v>107.80742302102954</v>
      </c>
      <c r="F18" s="3">
        <v>19.864291498472717</v>
      </c>
      <c r="M18" s="7">
        <v>39</v>
      </c>
      <c r="N18" s="3" t="s">
        <v>56</v>
      </c>
      <c r="O18" s="10">
        <v>79.988229939290179</v>
      </c>
      <c r="P18" s="3">
        <f t="shared" si="5"/>
        <v>1.0614242915189258</v>
      </c>
      <c r="Q18" s="3">
        <f t="shared" si="6"/>
        <v>0.83282140793109116</v>
      </c>
      <c r="R18" s="3">
        <f t="shared" si="7"/>
        <v>1.2178013080342565</v>
      </c>
      <c r="S18" s="3">
        <f t="shared" si="8"/>
        <v>1.2266734522111549</v>
      </c>
      <c r="T18" s="3">
        <f t="shared" si="9"/>
        <v>0.22602338823558607</v>
      </c>
    </row>
    <row r="19" spans="1:33" x14ac:dyDescent="0.3">
      <c r="A19" s="3" t="s">
        <v>57</v>
      </c>
      <c r="B19" s="3">
        <v>103.54938688985374</v>
      </c>
      <c r="C19" s="3">
        <v>79.734591252531715</v>
      </c>
      <c r="D19" s="3">
        <v>105.2715775807397</v>
      </c>
      <c r="E19" s="3">
        <v>140.74067629587341</v>
      </c>
      <c r="F19" s="3">
        <v>11.23207413507715</v>
      </c>
      <c r="M19" s="7">
        <v>40</v>
      </c>
      <c r="N19" s="3" t="s">
        <v>57</v>
      </c>
      <c r="O19" s="10">
        <v>79.690924590294571</v>
      </c>
      <c r="P19" s="3">
        <f t="shared" si="5"/>
        <v>1.178223913818512</v>
      </c>
      <c r="Q19" s="3">
        <f t="shared" si="6"/>
        <v>0.90725020199499029</v>
      </c>
      <c r="R19" s="3">
        <f t="shared" si="7"/>
        <v>1.1978196479614467</v>
      </c>
      <c r="S19" s="3">
        <f t="shared" si="8"/>
        <v>1.6014004084367639</v>
      </c>
      <c r="T19" s="3">
        <f t="shared" si="9"/>
        <v>0.12780276875813157</v>
      </c>
    </row>
    <row r="20" spans="1:33" x14ac:dyDescent="0.3">
      <c r="A20" s="3" t="s">
        <v>58</v>
      </c>
      <c r="B20" s="3">
        <v>98.272678626599003</v>
      </c>
      <c r="C20" s="3">
        <v>61.85257492652925</v>
      </c>
      <c r="D20" s="3">
        <v>86.654117725437075</v>
      </c>
      <c r="E20" s="3">
        <v>95.042971427439838</v>
      </c>
      <c r="F20" s="3">
        <v>36.814316425773974</v>
      </c>
      <c r="M20" s="7">
        <v>47</v>
      </c>
      <c r="N20" s="3" t="s">
        <v>58</v>
      </c>
      <c r="O20" s="10">
        <v>64.068879888524549</v>
      </c>
      <c r="P20" s="3">
        <f t="shared" si="5"/>
        <v>1.1181835403431606</v>
      </c>
      <c r="Q20" s="3">
        <f t="shared" si="6"/>
        <v>0.70378188706425659</v>
      </c>
      <c r="R20" s="3">
        <f t="shared" si="7"/>
        <v>0.98598317963540361</v>
      </c>
      <c r="S20" s="3">
        <f t="shared" si="8"/>
        <v>1.0814347157390238</v>
      </c>
      <c r="T20" s="3">
        <f t="shared" si="9"/>
        <v>0.41888715410616001</v>
      </c>
    </row>
    <row r="21" spans="1:33" x14ac:dyDescent="0.3">
      <c r="A21" s="3" t="s">
        <v>59</v>
      </c>
      <c r="B21" s="3">
        <v>95.455023160288746</v>
      </c>
      <c r="C21" s="3">
        <v>67.492337979112989</v>
      </c>
      <c r="D21" s="3">
        <v>102.58595911005311</v>
      </c>
      <c r="E21" s="3">
        <v>127.34159284616062</v>
      </c>
      <c r="F21" s="3">
        <v>19.530417841108463</v>
      </c>
      <c r="M21" s="7">
        <v>48</v>
      </c>
      <c r="N21" s="3" t="s">
        <v>59</v>
      </c>
      <c r="O21" s="10">
        <v>68.325751930961886</v>
      </c>
      <c r="P21" s="3">
        <f t="shared" si="5"/>
        <v>1.0861231955065511</v>
      </c>
      <c r="Q21" s="3">
        <f t="shared" si="6"/>
        <v>0.76795323463478826</v>
      </c>
      <c r="R21" s="3">
        <f t="shared" si="7"/>
        <v>1.1672616697773608</v>
      </c>
      <c r="S21" s="3">
        <f t="shared" si="8"/>
        <v>1.4489405917456777</v>
      </c>
      <c r="T21" s="3">
        <f t="shared" si="9"/>
        <v>0.22222444804756689</v>
      </c>
    </row>
    <row r="22" spans="1:33" x14ac:dyDescent="0.3">
      <c r="A22" s="3" t="s">
        <v>60</v>
      </c>
      <c r="B22" s="3">
        <v>105.90619549247174</v>
      </c>
      <c r="C22" s="3">
        <v>68.895634066030411</v>
      </c>
      <c r="D22" s="3">
        <v>95.967826473355942</v>
      </c>
      <c r="E22" s="3">
        <v>107.32076679858626</v>
      </c>
      <c r="F22" s="3">
        <v>19.718618633087051</v>
      </c>
      <c r="M22" s="7">
        <v>49</v>
      </c>
      <c r="N22" s="3" t="s">
        <v>60</v>
      </c>
      <c r="O22" s="10">
        <v>69.514973326944386</v>
      </c>
      <c r="P22" s="3">
        <f t="shared" si="5"/>
        <v>1.2050405695158699</v>
      </c>
      <c r="Q22" s="3">
        <f t="shared" si="6"/>
        <v>0.78392046589935171</v>
      </c>
      <c r="R22" s="3">
        <f t="shared" si="7"/>
        <v>1.0919580646901208</v>
      </c>
      <c r="S22" s="3">
        <f t="shared" si="8"/>
        <v>1.2211360944699527</v>
      </c>
      <c r="T22" s="3">
        <f t="shared" si="9"/>
        <v>0.22436586752255253</v>
      </c>
    </row>
    <row r="23" spans="1:33" x14ac:dyDescent="0.3">
      <c r="A23" s="3" t="s">
        <v>68</v>
      </c>
      <c r="B23" s="3">
        <v>48.059460855850439</v>
      </c>
      <c r="C23" s="3">
        <v>45.97208827731351</v>
      </c>
      <c r="D23" s="3">
        <v>60.305482528804021</v>
      </c>
      <c r="E23" s="3">
        <v>81.248105418488436</v>
      </c>
      <c r="F23" s="3">
        <v>56.930487948682611</v>
      </c>
      <c r="M23" s="7">
        <v>56</v>
      </c>
      <c r="N23" s="3" t="s">
        <v>68</v>
      </c>
      <c r="O23" s="11">
        <v>74.59618657338639</v>
      </c>
      <c r="P23" s="3">
        <f>B23*10/$K$5</f>
        <v>0.74040149215606887</v>
      </c>
      <c r="Q23" s="3">
        <f>C23*10/$K$5</f>
        <v>0.70824354147763824</v>
      </c>
      <c r="R23" s="3">
        <f>D23*10/$K$5</f>
        <v>0.92906304928060401</v>
      </c>
      <c r="S23" s="3">
        <f>E23*10/$K$5</f>
        <v>1.2517039811814576</v>
      </c>
      <c r="T23" s="3">
        <f>F23*10/$K$5</f>
        <v>0.87706806268190729</v>
      </c>
    </row>
    <row r="24" spans="1:33" x14ac:dyDescent="0.3">
      <c r="A24" s="3" t="s">
        <v>69</v>
      </c>
      <c r="B24" s="3">
        <v>44.280622159832468</v>
      </c>
      <c r="C24" s="3">
        <v>42.09118051941072</v>
      </c>
      <c r="D24" s="3">
        <v>59.011762470828465</v>
      </c>
      <c r="E24" s="3">
        <v>73.424601965490368</v>
      </c>
      <c r="F24" s="3">
        <v>48.466097591399716</v>
      </c>
      <c r="M24" s="7">
        <v>57</v>
      </c>
      <c r="N24" s="3" t="s">
        <v>69</v>
      </c>
      <c r="O24" s="11">
        <v>73.757461132634006</v>
      </c>
      <c r="P24" s="3">
        <f t="shared" ref="P24:P34" si="10">B24*10/$K$5</f>
        <v>0.68218490463460879</v>
      </c>
      <c r="Q24" s="3">
        <f t="shared" ref="Q24:Q34" si="11">C24*10/$K$5</f>
        <v>0.64845448342952883</v>
      </c>
      <c r="R24" s="3">
        <f t="shared" ref="R24:R34" si="12">D24*10/$K$5</f>
        <v>0.90913206702863125</v>
      </c>
      <c r="S24" s="3">
        <f t="shared" ref="S24:S34" si="13">E24*10/$K$5</f>
        <v>1.1311755040131004</v>
      </c>
      <c r="T24" s="3">
        <f t="shared" ref="T24:T34" si="14">F24*10/$K$5</f>
        <v>0.74666611602834243</v>
      </c>
    </row>
    <row r="25" spans="1:33" x14ac:dyDescent="0.3">
      <c r="A25" s="3" t="s">
        <v>70</v>
      </c>
      <c r="B25" s="3">
        <v>29.151300716342583</v>
      </c>
      <c r="C25" s="3">
        <v>27.211447310338428</v>
      </c>
      <c r="D25" s="3">
        <v>35.1322926561757</v>
      </c>
      <c r="E25" s="3">
        <v>42.981355981117758</v>
      </c>
      <c r="F25" s="3">
        <v>59.691770061787402</v>
      </c>
      <c r="M25" s="7">
        <v>58</v>
      </c>
      <c r="N25" s="3" t="s">
        <v>70</v>
      </c>
      <c r="O25" s="11">
        <v>66.923911230110534</v>
      </c>
      <c r="P25" s="3">
        <f t="shared" si="10"/>
        <v>0.44910338493826185</v>
      </c>
      <c r="Q25" s="3">
        <f t="shared" si="11"/>
        <v>0.4192181067684243</v>
      </c>
      <c r="R25" s="3">
        <f t="shared" si="12"/>
        <v>0.54124622794909405</v>
      </c>
      <c r="S25" s="3">
        <f t="shared" si="13"/>
        <v>0.66216847914216226</v>
      </c>
      <c r="T25" s="3">
        <f t="shared" si="14"/>
        <v>0.91960822772742867</v>
      </c>
    </row>
    <row r="26" spans="1:33" x14ac:dyDescent="0.3">
      <c r="A26" s="3" t="s">
        <v>71</v>
      </c>
      <c r="B26" s="3">
        <v>27.847619204462443</v>
      </c>
      <c r="C26" s="3">
        <v>29.04234862152056</v>
      </c>
      <c r="D26" s="3">
        <v>45.209977830554294</v>
      </c>
      <c r="E26" s="3">
        <v>43.152008661269321</v>
      </c>
      <c r="F26" s="3">
        <v>58.26719486278742</v>
      </c>
      <c r="M26" s="7">
        <v>59</v>
      </c>
      <c r="N26" s="3" t="s">
        <v>71</v>
      </c>
      <c r="O26" s="11">
        <v>75.022424092457271</v>
      </c>
      <c r="P26" s="3">
        <f t="shared" si="10"/>
        <v>0.42901893705842609</v>
      </c>
      <c r="Q26" s="3">
        <f t="shared" si="11"/>
        <v>0.44742487477307891</v>
      </c>
      <c r="R26" s="3">
        <f t="shared" si="12"/>
        <v>0.69650250855883966</v>
      </c>
      <c r="S26" s="3">
        <f t="shared" si="13"/>
        <v>0.66479754523600854</v>
      </c>
      <c r="T26" s="3">
        <f t="shared" si="14"/>
        <v>0.8976612981480111</v>
      </c>
    </row>
    <row r="27" spans="1:33" x14ac:dyDescent="0.3">
      <c r="A27" s="3" t="s">
        <v>72</v>
      </c>
      <c r="B27" s="3">
        <v>79.216033280410429</v>
      </c>
      <c r="C27" s="3">
        <v>51.151117685568096</v>
      </c>
      <c r="D27" s="3">
        <v>61.464625764129941</v>
      </c>
      <c r="E27" s="3">
        <v>75.728153363253497</v>
      </c>
      <c r="F27" s="3">
        <v>74.321898801666293</v>
      </c>
      <c r="M27" s="7">
        <v>64</v>
      </c>
      <c r="N27" s="3" t="s">
        <v>72</v>
      </c>
      <c r="O27" s="11">
        <v>72.300003809359382</v>
      </c>
      <c r="P27" s="3">
        <f t="shared" si="10"/>
        <v>1.2203979861409708</v>
      </c>
      <c r="Q27" s="3">
        <f t="shared" si="11"/>
        <v>0.78803139247524401</v>
      </c>
      <c r="R27" s="3">
        <f t="shared" si="12"/>
        <v>0.94692074817639693</v>
      </c>
      <c r="S27" s="3">
        <f t="shared" si="13"/>
        <v>1.1666638940572098</v>
      </c>
      <c r="T27" s="3">
        <f t="shared" si="14"/>
        <v>1.1449992112411997</v>
      </c>
    </row>
    <row r="28" spans="1:33" x14ac:dyDescent="0.3">
      <c r="A28" s="3" t="s">
        <v>73</v>
      </c>
      <c r="B28" s="3">
        <v>56.135072159973475</v>
      </c>
      <c r="C28" s="3">
        <v>50.333242135460978</v>
      </c>
      <c r="D28" s="3">
        <v>72.187636541397112</v>
      </c>
      <c r="E28" s="3">
        <v>76.39763053356792</v>
      </c>
      <c r="F28" s="3">
        <v>95.676146317355389</v>
      </c>
      <c r="M28" s="7">
        <v>65</v>
      </c>
      <c r="N28" s="3" t="s">
        <v>73</v>
      </c>
      <c r="O28" s="11">
        <v>74.706183352501455</v>
      </c>
      <c r="P28" s="3">
        <f t="shared" si="10"/>
        <v>0.86481392944035518</v>
      </c>
      <c r="Q28" s="3">
        <f t="shared" si="11"/>
        <v>0.77543124534680274</v>
      </c>
      <c r="R28" s="3">
        <f t="shared" si="12"/>
        <v>1.1121188806254367</v>
      </c>
      <c r="S28" s="3">
        <f t="shared" si="13"/>
        <v>1.1769778236568773</v>
      </c>
      <c r="T28" s="3">
        <f t="shared" si="14"/>
        <v>1.4739816101888057</v>
      </c>
    </row>
    <row r="29" spans="1:33" x14ac:dyDescent="0.3">
      <c r="A29" s="3" t="s">
        <v>74</v>
      </c>
      <c r="B29" s="3">
        <v>57.322092412212918</v>
      </c>
      <c r="C29" s="3">
        <v>41.17721443575693</v>
      </c>
      <c r="D29" s="3">
        <v>61.799887587429104</v>
      </c>
      <c r="E29" s="3">
        <v>72.792496453257982</v>
      </c>
      <c r="F29" s="3">
        <v>83.633654287842887</v>
      </c>
      <c r="M29" s="7">
        <v>66</v>
      </c>
      <c r="N29" s="3" t="s">
        <v>74</v>
      </c>
      <c r="O29" s="11">
        <v>67.336399151792037</v>
      </c>
      <c r="P29" s="3">
        <f t="shared" si="10"/>
        <v>0.88310110017274546</v>
      </c>
      <c r="Q29" s="3">
        <f t="shared" si="11"/>
        <v>0.63437397066333256</v>
      </c>
      <c r="R29" s="3">
        <f t="shared" si="12"/>
        <v>0.95208577395515459</v>
      </c>
      <c r="S29" s="3">
        <f t="shared" si="13"/>
        <v>1.1214373201857644</v>
      </c>
      <c r="T29" s="3">
        <f t="shared" si="14"/>
        <v>1.2884556199020625</v>
      </c>
    </row>
    <row r="30" spans="1:33" x14ac:dyDescent="0.3">
      <c r="A30" s="3" t="s">
        <v>75</v>
      </c>
      <c r="B30" s="3">
        <v>56.418075989728173</v>
      </c>
      <c r="C30" s="3">
        <v>45.044615398624316</v>
      </c>
      <c r="D30" s="3">
        <v>59.397941895882553</v>
      </c>
      <c r="E30" s="3">
        <v>66.106215658790617</v>
      </c>
      <c r="F30" s="3">
        <v>67.319203254864419</v>
      </c>
      <c r="M30" s="7">
        <v>67</v>
      </c>
      <c r="N30" s="3" t="s">
        <v>75</v>
      </c>
      <c r="O30" s="11">
        <v>69.082598020243708</v>
      </c>
      <c r="P30" s="3">
        <f t="shared" si="10"/>
        <v>0.8691738713561572</v>
      </c>
      <c r="Q30" s="3">
        <f t="shared" si="11"/>
        <v>0.69395494374710076</v>
      </c>
      <c r="R30" s="3">
        <f t="shared" si="12"/>
        <v>0.91508152666588427</v>
      </c>
      <c r="S30" s="3">
        <f t="shared" si="13"/>
        <v>1.0184288346755601</v>
      </c>
      <c r="T30" s="3">
        <f t="shared" si="14"/>
        <v>1.0371160569228841</v>
      </c>
      <c r="AB30" s="16" t="s">
        <v>5</v>
      </c>
      <c r="AC30" s="16"/>
      <c r="AD30" s="16"/>
      <c r="AE30" s="16"/>
      <c r="AF30" s="16"/>
      <c r="AG30" s="16"/>
    </row>
    <row r="31" spans="1:33" x14ac:dyDescent="0.3">
      <c r="A31" s="3" t="s">
        <v>76</v>
      </c>
      <c r="B31" s="3">
        <v>49.697525581688083</v>
      </c>
      <c r="C31" s="3">
        <v>38.733182476915957</v>
      </c>
      <c r="D31" s="3">
        <v>39.165856756347154</v>
      </c>
      <c r="E31" s="3">
        <v>63.4666703973597</v>
      </c>
      <c r="F31" s="3">
        <v>65.012696465421939</v>
      </c>
      <c r="M31" s="7">
        <v>75</v>
      </c>
      <c r="N31" s="3" t="s">
        <v>76</v>
      </c>
      <c r="O31" s="11">
        <v>69.137596409801247</v>
      </c>
      <c r="P31" s="3">
        <f t="shared" si="10"/>
        <v>0.76563743000597861</v>
      </c>
      <c r="Q31" s="3">
        <f t="shared" si="11"/>
        <v>0.59672134458351478</v>
      </c>
      <c r="R31" s="3">
        <f t="shared" si="12"/>
        <v>0.60338710146891306</v>
      </c>
      <c r="S31" s="3">
        <f t="shared" si="13"/>
        <v>0.97776414107779519</v>
      </c>
      <c r="T31" s="3">
        <f t="shared" si="14"/>
        <v>1.0015821362720987</v>
      </c>
      <c r="AB31" s="5"/>
      <c r="AC31" s="5" t="s">
        <v>9</v>
      </c>
      <c r="AD31" s="5" t="s">
        <v>11</v>
      </c>
      <c r="AE31" s="5" t="s">
        <v>13</v>
      </c>
      <c r="AF31" s="5" t="s">
        <v>15</v>
      </c>
      <c r="AG31" s="5" t="s">
        <v>17</v>
      </c>
    </row>
    <row r="32" spans="1:33" x14ac:dyDescent="0.3">
      <c r="A32" s="3" t="s">
        <v>77</v>
      </c>
      <c r="B32" s="3">
        <v>50.949587704270044</v>
      </c>
      <c r="C32" s="3">
        <v>31.887826548682014</v>
      </c>
      <c r="D32" s="3">
        <v>40.667220961028733</v>
      </c>
      <c r="E32" s="3">
        <v>50.274512208126403</v>
      </c>
      <c r="F32" s="3">
        <v>75.119302473903602</v>
      </c>
      <c r="M32" s="7">
        <v>76</v>
      </c>
      <c r="N32" s="3" t="s">
        <v>77</v>
      </c>
      <c r="O32" s="11">
        <v>73.028732470996701</v>
      </c>
      <c r="P32" s="3">
        <f t="shared" si="10"/>
        <v>0.78492663232583626</v>
      </c>
      <c r="Q32" s="3">
        <f t="shared" si="11"/>
        <v>0.49126215604193513</v>
      </c>
      <c r="R32" s="3">
        <f t="shared" si="12"/>
        <v>0.62651703837665573</v>
      </c>
      <c r="S32" s="3">
        <f t="shared" si="13"/>
        <v>0.77452645521686014</v>
      </c>
      <c r="T32" s="3">
        <f t="shared" si="14"/>
        <v>1.1572839697104234</v>
      </c>
      <c r="AB32" s="5" t="s">
        <v>0</v>
      </c>
      <c r="AC32" s="5">
        <v>300</v>
      </c>
      <c r="AD32" s="5">
        <v>370</v>
      </c>
      <c r="AE32" s="5">
        <v>330</v>
      </c>
      <c r="AF32" s="5">
        <v>290</v>
      </c>
      <c r="AG32" s="5">
        <v>245</v>
      </c>
    </row>
    <row r="33" spans="1:33" x14ac:dyDescent="0.3">
      <c r="A33" s="3" t="s">
        <v>78</v>
      </c>
      <c r="B33" s="3">
        <v>58.433222141133996</v>
      </c>
      <c r="C33" s="3">
        <v>40.674047828305106</v>
      </c>
      <c r="D33" s="3">
        <v>45.97797768742916</v>
      </c>
      <c r="E33" s="3">
        <v>59.789500924263926</v>
      </c>
      <c r="F33" s="3">
        <v>63.464725559710793</v>
      </c>
      <c r="M33" s="7">
        <v>77</v>
      </c>
      <c r="N33" s="3" t="s">
        <v>78</v>
      </c>
      <c r="O33" s="11">
        <v>79.738535997015731</v>
      </c>
      <c r="P33" s="3">
        <f t="shared" si="10"/>
        <v>0.90021910554820506</v>
      </c>
      <c r="Q33" s="3">
        <f t="shared" si="11"/>
        <v>0.62662221273001228</v>
      </c>
      <c r="R33" s="3">
        <f t="shared" si="12"/>
        <v>0.70833427341594746</v>
      </c>
      <c r="S33" s="3">
        <f t="shared" si="13"/>
        <v>0.92111386418523977</v>
      </c>
      <c r="T33" s="3">
        <f t="shared" si="14"/>
        <v>0.97773417901264481</v>
      </c>
      <c r="AB33" s="5" t="s">
        <v>1</v>
      </c>
      <c r="AC33" s="5">
        <v>408</v>
      </c>
      <c r="AD33" s="5">
        <v>480</v>
      </c>
      <c r="AE33" s="5">
        <v>424</v>
      </c>
      <c r="AF33" s="5">
        <v>356</v>
      </c>
      <c r="AG33" s="5">
        <v>316</v>
      </c>
    </row>
    <row r="34" spans="1:33" x14ac:dyDescent="0.3">
      <c r="A34" s="3" t="s">
        <v>79</v>
      </c>
      <c r="B34" s="3">
        <v>44.397995896900113</v>
      </c>
      <c r="C34" s="3">
        <v>39.466190931796923</v>
      </c>
      <c r="D34" s="3">
        <v>42.563523515575646</v>
      </c>
      <c r="E34" s="3">
        <v>64.316765435566424</v>
      </c>
      <c r="F34" s="3">
        <v>60.931019280084342</v>
      </c>
      <c r="M34" s="7">
        <v>78</v>
      </c>
      <c r="N34" s="3" t="s">
        <v>79</v>
      </c>
      <c r="O34" s="11">
        <v>69.123846812411855</v>
      </c>
      <c r="P34" s="3">
        <f t="shared" si="10"/>
        <v>0.68399315817131567</v>
      </c>
      <c r="Q34" s="3">
        <f t="shared" si="11"/>
        <v>0.60801403376670637</v>
      </c>
      <c r="R34" s="3">
        <f t="shared" si="12"/>
        <v>0.65573137445040264</v>
      </c>
      <c r="S34" s="3">
        <f t="shared" si="13"/>
        <v>0.99086065992245276</v>
      </c>
      <c r="T34" s="3">
        <f t="shared" si="14"/>
        <v>0.93870003512685762</v>
      </c>
      <c r="AB34" s="5"/>
      <c r="AC34" s="5" t="s">
        <v>2</v>
      </c>
      <c r="AD34" s="5" t="s">
        <v>3</v>
      </c>
      <c r="AE34" s="5" t="s">
        <v>3</v>
      </c>
      <c r="AF34" s="5" t="s">
        <v>4</v>
      </c>
      <c r="AG34" s="5"/>
    </row>
    <row r="35" spans="1:33" x14ac:dyDescent="0.3">
      <c r="A35" s="3" t="s">
        <v>80</v>
      </c>
      <c r="B35" s="3">
        <v>96.132240545603921</v>
      </c>
      <c r="C35" s="3">
        <v>58.753757974404479</v>
      </c>
      <c r="D35" s="3">
        <v>100.71838230081389</v>
      </c>
      <c r="E35" s="3">
        <v>116.28186426556761</v>
      </c>
      <c r="F35" s="3">
        <v>29.907064607488284</v>
      </c>
      <c r="M35" s="7">
        <v>81</v>
      </c>
      <c r="N35" s="3" t="s">
        <v>80</v>
      </c>
      <c r="O35" s="12">
        <v>111.06488386092292</v>
      </c>
      <c r="P35" s="3">
        <f>B35*10/$K$6</f>
        <v>1.1530657008504626</v>
      </c>
      <c r="Q35" s="3">
        <f>C35*10/$K$6</f>
        <v>0.7047265592880555</v>
      </c>
      <c r="R35" s="3">
        <f>D35*10/$K$6</f>
        <v>1.2080745379186275</v>
      </c>
      <c r="S35" s="3">
        <f>E35*10/$K$6</f>
        <v>1.3947519433084359</v>
      </c>
      <c r="T35" s="3">
        <f>F35*10/$K$6</f>
        <v>0.35872263265989712</v>
      </c>
    </row>
    <row r="36" spans="1:33" x14ac:dyDescent="0.3">
      <c r="A36" s="3" t="s">
        <v>81</v>
      </c>
      <c r="B36" s="3">
        <v>86.731827937416995</v>
      </c>
      <c r="C36" s="3">
        <v>54.483185850340718</v>
      </c>
      <c r="D36" s="3">
        <v>95.273566085918461</v>
      </c>
      <c r="E36" s="3">
        <v>95.946739052343148</v>
      </c>
      <c r="F36" s="3">
        <v>9.5195711601248725</v>
      </c>
      <c r="M36" s="7">
        <v>82</v>
      </c>
      <c r="N36" s="3" t="s">
        <v>81</v>
      </c>
      <c r="O36" s="12">
        <v>254.027357405141</v>
      </c>
      <c r="P36" s="3">
        <f t="shared" ref="P36:P41" si="15">B36*10/$K$6</f>
        <v>1.0403117143541158</v>
      </c>
      <c r="Q36" s="3">
        <f t="shared" ref="Q36:Q41" si="16">C36*10/$K$6</f>
        <v>0.65350284691728189</v>
      </c>
      <c r="R36" s="3">
        <f t="shared" ref="R36:R41" si="17">D36*10/$K$6</f>
        <v>1.1427662626802899</v>
      </c>
      <c r="S36" s="3">
        <f t="shared" ref="S36:S41" si="18">E36*10/$K$6</f>
        <v>1.1508406886368538</v>
      </c>
      <c r="T36" s="3">
        <f t="shared" ref="T36:T41" si="19">F36*10/$K$6</f>
        <v>0.11418324309561924</v>
      </c>
    </row>
    <row r="37" spans="1:33" x14ac:dyDescent="0.3">
      <c r="A37" s="3" t="s">
        <v>82</v>
      </c>
      <c r="B37" s="3">
        <v>91.850413813049798</v>
      </c>
      <c r="C37" s="3">
        <v>58.00761830611755</v>
      </c>
      <c r="D37" s="3">
        <v>96.887042097241775</v>
      </c>
      <c r="E37" s="3">
        <v>112.43855643264139</v>
      </c>
      <c r="F37" s="3">
        <v>37.596737507280352</v>
      </c>
      <c r="M37" s="7">
        <v>85</v>
      </c>
      <c r="N37" s="3" t="s">
        <v>82</v>
      </c>
      <c r="O37" s="12">
        <v>103.76522444296771</v>
      </c>
      <c r="P37" s="3">
        <f t="shared" si="15"/>
        <v>1.1017069941952213</v>
      </c>
      <c r="Q37" s="3">
        <f t="shared" si="16"/>
        <v>0.69577692850172779</v>
      </c>
      <c r="R37" s="3">
        <f t="shared" si="17"/>
        <v>1.1621192272761725</v>
      </c>
      <c r="S37" s="3">
        <f t="shared" si="18"/>
        <v>1.3486530859968262</v>
      </c>
      <c r="T37" s="3">
        <f t="shared" si="19"/>
        <v>0.4509570175154472</v>
      </c>
    </row>
    <row r="38" spans="1:33" x14ac:dyDescent="0.3">
      <c r="A38" s="3" t="s">
        <v>83</v>
      </c>
      <c r="B38" s="3">
        <v>97.400790405724706</v>
      </c>
      <c r="C38" s="3">
        <v>55.529126372572385</v>
      </c>
      <c r="D38" s="3">
        <v>96.306425342849892</v>
      </c>
      <c r="E38" s="3">
        <v>124.33012081069683</v>
      </c>
      <c r="F38" s="3">
        <v>32.200951538234094</v>
      </c>
      <c r="M38" s="7">
        <v>86</v>
      </c>
      <c r="N38" s="3" t="s">
        <v>83</v>
      </c>
      <c r="O38" s="12">
        <v>108.58842428455687</v>
      </c>
      <c r="P38" s="3">
        <f t="shared" si="15"/>
        <v>1.1682814216661033</v>
      </c>
      <c r="Q38" s="3">
        <f t="shared" si="16"/>
        <v>0.66604846256578887</v>
      </c>
      <c r="R38" s="3">
        <f t="shared" si="17"/>
        <v>1.1551549740659208</v>
      </c>
      <c r="S38" s="3">
        <f t="shared" si="18"/>
        <v>1.4912873878290631</v>
      </c>
      <c r="T38" s="3">
        <f t="shared" si="19"/>
        <v>0.386236839407397</v>
      </c>
    </row>
    <row r="39" spans="1:33" x14ac:dyDescent="0.3">
      <c r="A39" s="3" t="s">
        <v>84</v>
      </c>
      <c r="B39" s="3">
        <v>134.71508737197217</v>
      </c>
      <c r="C39" s="3">
        <v>42.286936964291698</v>
      </c>
      <c r="D39" s="3">
        <v>70.110451207134176</v>
      </c>
      <c r="E39" s="3">
        <v>341.07427044817166</v>
      </c>
      <c r="F39" s="3">
        <v>12.361761978119565</v>
      </c>
      <c r="M39" s="7">
        <v>89</v>
      </c>
      <c r="N39" s="3" t="s">
        <v>84</v>
      </c>
      <c r="O39" s="12">
        <v>95.923102451141816</v>
      </c>
      <c r="P39" s="3">
        <f t="shared" si="15"/>
        <v>1.6158506839545188</v>
      </c>
      <c r="Q39" s="3">
        <f t="shared" si="16"/>
        <v>0.50721398285125163</v>
      </c>
      <c r="R39" s="3">
        <f t="shared" si="17"/>
        <v>0.84094530720675265</v>
      </c>
      <c r="S39" s="3">
        <f t="shared" si="18"/>
        <v>4.0910420943514128</v>
      </c>
      <c r="T39" s="3">
        <f t="shared" si="19"/>
        <v>0.14827412383346206</v>
      </c>
    </row>
    <row r="40" spans="1:33" x14ac:dyDescent="0.3">
      <c r="A40" s="3" t="s">
        <v>85</v>
      </c>
      <c r="B40" s="3">
        <v>122.02474749168375</v>
      </c>
      <c r="C40" s="3">
        <v>42.243215806866395</v>
      </c>
      <c r="D40" s="3">
        <v>74.141718527456092</v>
      </c>
      <c r="E40" s="3">
        <v>252.03626189170021</v>
      </c>
      <c r="F40" s="3">
        <v>9.8271184038140618</v>
      </c>
      <c r="M40" s="7">
        <v>90</v>
      </c>
      <c r="N40" s="3" t="s">
        <v>85</v>
      </c>
      <c r="O40" s="12">
        <v>138.45924384139136</v>
      </c>
      <c r="P40" s="3">
        <f t="shared" si="15"/>
        <v>1.4636354066963781</v>
      </c>
      <c r="Q40" s="3">
        <f>C40*10/$K$6</f>
        <v>0.50668956599856541</v>
      </c>
      <c r="R40" s="3">
        <f t="shared" si="17"/>
        <v>0.88929865933545338</v>
      </c>
      <c r="S40" s="3">
        <f t="shared" si="18"/>
        <v>3.023068715640933</v>
      </c>
      <c r="T40" s="3">
        <f t="shared" si="19"/>
        <v>0.11787214263729667</v>
      </c>
    </row>
    <row r="41" spans="1:33" x14ac:dyDescent="0.3">
      <c r="A41" s="3" t="s">
        <v>86</v>
      </c>
      <c r="B41" s="3">
        <v>84.594397450109483</v>
      </c>
      <c r="C41" s="3">
        <v>52.441239706789617</v>
      </c>
      <c r="D41" s="3">
        <v>95.936683795734666</v>
      </c>
      <c r="E41" s="3">
        <v>102.99851044834597</v>
      </c>
      <c r="F41" s="3">
        <v>10.463414003784942</v>
      </c>
      <c r="M41" s="7">
        <v>93</v>
      </c>
      <c r="N41" s="3" t="s">
        <v>86</v>
      </c>
      <c r="O41" s="12">
        <v>109.06013087053132</v>
      </c>
      <c r="P41" s="3">
        <f t="shared" si="15"/>
        <v>1.0146741366915291</v>
      </c>
      <c r="Q41" s="3">
        <f t="shared" si="16"/>
        <v>0.62901056370667985</v>
      </c>
      <c r="R41" s="3">
        <f t="shared" si="17"/>
        <v>1.1507200800726232</v>
      </c>
      <c r="S41" s="3">
        <f t="shared" si="18"/>
        <v>1.2354237138614863</v>
      </c>
      <c r="T41" s="3">
        <f t="shared" si="19"/>
        <v>0.12550424012888103</v>
      </c>
    </row>
    <row r="42" spans="1:33" x14ac:dyDescent="0.3">
      <c r="A42" s="3" t="s">
        <v>87</v>
      </c>
      <c r="B42" s="3">
        <v>84.502704181757863</v>
      </c>
      <c r="C42" s="3">
        <v>50.262515024307099</v>
      </c>
      <c r="D42" s="3">
        <v>92.336451938670336</v>
      </c>
      <c r="E42" s="3">
        <v>93.624289033740936</v>
      </c>
      <c r="F42" s="3">
        <v>25.028076771434936</v>
      </c>
      <c r="M42" s="7">
        <v>94</v>
      </c>
      <c r="N42" s="3" t="s">
        <v>87</v>
      </c>
      <c r="O42" s="12">
        <v>116.28903430059037</v>
      </c>
      <c r="P42" s="3">
        <f t="shared" ref="P42:T46" si="20">B42*10/$K$7</f>
        <v>1.0349382018586388</v>
      </c>
      <c r="Q42" s="3">
        <f t="shared" si="20"/>
        <v>0.61558499723584936</v>
      </c>
      <c r="R42" s="3">
        <f t="shared" si="20"/>
        <v>1.1308812239886141</v>
      </c>
      <c r="S42" s="3">
        <f t="shared" si="20"/>
        <v>1.1466538767145247</v>
      </c>
      <c r="T42" s="3">
        <f t="shared" si="20"/>
        <v>0.3065288030794236</v>
      </c>
    </row>
    <row r="43" spans="1:33" x14ac:dyDescent="0.3">
      <c r="A43" s="3" t="s">
        <v>88</v>
      </c>
      <c r="B43" s="3">
        <v>1027.0336935210312</v>
      </c>
      <c r="C43" s="3">
        <v>82.271056562727424</v>
      </c>
      <c r="D43" s="3">
        <v>0</v>
      </c>
      <c r="E43" s="3">
        <v>185.08013332884377</v>
      </c>
      <c r="F43" s="3">
        <v>13.905009858081156</v>
      </c>
      <c r="M43" s="7">
        <v>96</v>
      </c>
      <c r="N43" s="3" t="s">
        <v>88</v>
      </c>
      <c r="O43" s="12">
        <v>140.34607018528931</v>
      </c>
      <c r="P43" s="3"/>
      <c r="Q43" s="3">
        <f t="shared" si="20"/>
        <v>1.0076063265490194</v>
      </c>
      <c r="R43" s="3"/>
      <c r="S43" s="3">
        <f t="shared" si="20"/>
        <v>2.266749948914192</v>
      </c>
      <c r="T43" s="3">
        <f t="shared" si="20"/>
        <v>0.17030018197282493</v>
      </c>
    </row>
    <row r="44" spans="1:33" x14ac:dyDescent="0.3">
      <c r="A44" s="3" t="s">
        <v>89</v>
      </c>
      <c r="B44" s="3">
        <v>72.488000875764769</v>
      </c>
      <c r="C44" s="3">
        <v>59.401501585178451</v>
      </c>
      <c r="D44" s="3">
        <v>105.96535922712822</v>
      </c>
      <c r="E44" s="3">
        <v>100.71819270500413</v>
      </c>
      <c r="F44" s="3">
        <v>11.297345830554228</v>
      </c>
      <c r="M44" s="7">
        <v>97</v>
      </c>
      <c r="N44" s="3" t="s">
        <v>89</v>
      </c>
      <c r="O44" s="12">
        <v>245.18285891811936</v>
      </c>
      <c r="P44" s="3">
        <f t="shared" si="20"/>
        <v>0.88778935549007676</v>
      </c>
      <c r="Q44" s="3">
        <f t="shared" si="20"/>
        <v>0.727513797736417</v>
      </c>
      <c r="R44" s="3">
        <f t="shared" si="20"/>
        <v>1.2977998680603577</v>
      </c>
      <c r="S44" s="3">
        <f t="shared" si="20"/>
        <v>1.2335357342927633</v>
      </c>
      <c r="T44" s="3">
        <f t="shared" si="20"/>
        <v>0.13836308426888216</v>
      </c>
    </row>
    <row r="45" spans="1:33" x14ac:dyDescent="0.3">
      <c r="A45" s="3" t="s">
        <v>90</v>
      </c>
      <c r="B45" s="3">
        <v>105.337521155814</v>
      </c>
      <c r="C45" s="3">
        <v>69.883897731117671</v>
      </c>
      <c r="D45" s="3">
        <v>125.62383833690075</v>
      </c>
      <c r="E45" s="3">
        <v>171.35309282982266</v>
      </c>
      <c r="F45" s="3">
        <v>11.352098722394876</v>
      </c>
      <c r="M45" s="7">
        <v>100</v>
      </c>
      <c r="N45" s="3" t="s">
        <v>90</v>
      </c>
      <c r="O45" s="12">
        <v>109.37853281606411</v>
      </c>
      <c r="P45" s="3">
        <f t="shared" si="20"/>
        <v>1.2901104856805146</v>
      </c>
      <c r="Q45" s="3">
        <f t="shared" si="20"/>
        <v>0.855895869333958</v>
      </c>
      <c r="R45" s="3">
        <f t="shared" si="20"/>
        <v>1.5385650745486925</v>
      </c>
      <c r="S45" s="3">
        <f t="shared" si="20"/>
        <v>2.0986294284117899</v>
      </c>
      <c r="T45" s="3">
        <f t="shared" si="20"/>
        <v>0.13903366469558942</v>
      </c>
    </row>
    <row r="46" spans="1:33" x14ac:dyDescent="0.3">
      <c r="A46" s="3" t="s">
        <v>91</v>
      </c>
      <c r="B46" s="3">
        <v>97.80009729237581</v>
      </c>
      <c r="C46" s="3">
        <v>66.855728739478721</v>
      </c>
      <c r="D46" s="3">
        <v>117.42950747024977</v>
      </c>
      <c r="E46" s="3">
        <v>133.18760903190133</v>
      </c>
      <c r="F46" s="3">
        <v>9.5130872800694881</v>
      </c>
      <c r="M46" s="7">
        <v>101</v>
      </c>
      <c r="N46" s="3" t="s">
        <v>91</v>
      </c>
      <c r="O46" s="12">
        <v>124.30804626215667</v>
      </c>
      <c r="P46" s="3">
        <f t="shared" si="20"/>
        <v>1.197796660041345</v>
      </c>
      <c r="Q46" s="3">
        <f t="shared" si="20"/>
        <v>0.81880868021406883</v>
      </c>
      <c r="R46" s="3">
        <f t="shared" si="20"/>
        <v>1.4382058477679089</v>
      </c>
      <c r="S46" s="3">
        <f t="shared" si="20"/>
        <v>1.6312015803049764</v>
      </c>
      <c r="T46" s="3">
        <f t="shared" si="20"/>
        <v>0.11651056068670529</v>
      </c>
    </row>
  </sheetData>
  <mergeCells count="1">
    <mergeCell ref="AB30:AG30"/>
  </mergeCells>
  <phoneticPr fontId="2" type="noConversion"/>
  <pageMargins left="0.7" right="0.7" top="0.75" bottom="0.75" header="0.3" footer="0.3"/>
  <pageSetup paperSize="9" scale="36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1"/>
  <sheetViews>
    <sheetView topLeftCell="F1" zoomScale="85" zoomScaleNormal="85" workbookViewId="0">
      <selection activeCell="AF28" sqref="AF28"/>
    </sheetView>
  </sheetViews>
  <sheetFormatPr defaultRowHeight="16.5" x14ac:dyDescent="0.3"/>
  <cols>
    <col min="1" max="1" width="18.375" bestFit="1" customWidth="1"/>
    <col min="2" max="6" width="12.75" bestFit="1" customWidth="1"/>
    <col min="7" max="7" width="6.375" bestFit="1" customWidth="1"/>
    <col min="9" max="12" width="7.5" bestFit="1" customWidth="1"/>
    <col min="14" max="14" width="21.125" bestFit="1" customWidth="1"/>
    <col min="15" max="15" width="7" bestFit="1" customWidth="1"/>
    <col min="16" max="20" width="8" bestFit="1" customWidth="1"/>
  </cols>
  <sheetData>
    <row r="1" spans="1:20" ht="18.75" x14ac:dyDescent="0.3">
      <c r="A1" s="3"/>
      <c r="B1" s="3" t="s">
        <v>8</v>
      </c>
      <c r="C1" s="3" t="s">
        <v>10</v>
      </c>
      <c r="D1" s="3" t="s">
        <v>12</v>
      </c>
      <c r="E1" s="3" t="s">
        <v>14</v>
      </c>
      <c r="F1" s="3" t="s">
        <v>16</v>
      </c>
      <c r="G1" s="3" t="s">
        <v>18</v>
      </c>
      <c r="N1" s="3"/>
      <c r="O1" s="3" t="s">
        <v>18</v>
      </c>
      <c r="P1" s="3" t="s">
        <v>9</v>
      </c>
      <c r="Q1" s="3" t="s">
        <v>11</v>
      </c>
      <c r="R1" s="3" t="s">
        <v>13</v>
      </c>
      <c r="S1" s="3" t="s">
        <v>15</v>
      </c>
      <c r="T1" s="3" t="s">
        <v>17</v>
      </c>
    </row>
    <row r="2" spans="1:20" ht="18.75" x14ac:dyDescent="0.3">
      <c r="A2" s="4" t="s">
        <v>19</v>
      </c>
      <c r="B2" s="3">
        <v>149.89549891467422</v>
      </c>
      <c r="C2" s="3">
        <v>118.92413907515657</v>
      </c>
      <c r="D2" s="3">
        <v>188.69092391745841</v>
      </c>
      <c r="E2" s="3">
        <v>40.042265625591838</v>
      </c>
      <c r="F2" s="3">
        <v>32.171024924340259</v>
      </c>
      <c r="G2" s="1">
        <v>98.828395747347471</v>
      </c>
      <c r="I2" s="3"/>
      <c r="J2" s="3" t="s">
        <v>61</v>
      </c>
      <c r="K2" s="3" t="s">
        <v>62</v>
      </c>
      <c r="L2" s="3"/>
      <c r="N2" s="3" t="s">
        <v>40</v>
      </c>
      <c r="O2" s="9">
        <v>98.828395747347471</v>
      </c>
      <c r="P2" s="3">
        <f>B2*10/$L$3</f>
        <v>1.6123690264685391</v>
      </c>
      <c r="Q2" s="3">
        <f>C2*10/$L$3</f>
        <v>1.279221856110369</v>
      </c>
      <c r="R2" s="3">
        <f>D2*10/$L$3</f>
        <v>2.0296766981203707</v>
      </c>
      <c r="S2" s="3">
        <f>E2*10/$L$3</f>
        <v>0.43071946330477628</v>
      </c>
      <c r="T2" s="3">
        <f>F2*10/$L$3</f>
        <v>0.34605151264268935</v>
      </c>
    </row>
    <row r="3" spans="1:20" ht="18.75" x14ac:dyDescent="0.45">
      <c r="A3" s="4" t="s">
        <v>20</v>
      </c>
      <c r="B3" s="3">
        <v>133.62262254347783</v>
      </c>
      <c r="C3" s="3">
        <v>117.89994017529456</v>
      </c>
      <c r="D3" s="3">
        <v>191.0182429572987</v>
      </c>
      <c r="E3" s="3">
        <v>30.284557440127976</v>
      </c>
      <c r="F3" s="3">
        <v>29.264980074688101</v>
      </c>
      <c r="G3" s="1">
        <v>104.60076407335345</v>
      </c>
      <c r="I3" s="3" t="s">
        <v>63</v>
      </c>
      <c r="J3" s="14">
        <v>929.66000000000008</v>
      </c>
      <c r="K3" s="3"/>
      <c r="L3" s="14">
        <v>929.66000000000008</v>
      </c>
      <c r="N3" s="3" t="s">
        <v>41</v>
      </c>
      <c r="O3" s="9">
        <v>104.60076407335345</v>
      </c>
      <c r="P3" s="3">
        <f t="shared" ref="P3:P11" si="0">B3*10/$L$3</f>
        <v>1.4373278676449222</v>
      </c>
      <c r="Q3" s="3">
        <f t="shared" ref="Q3:Q11" si="1">C3*10/$L$3</f>
        <v>1.2682049370231543</v>
      </c>
      <c r="R3" s="3">
        <f t="shared" ref="R3:R11" si="2">D3*10/$L$3</f>
        <v>2.0547107862799163</v>
      </c>
      <c r="S3" s="3">
        <f t="shared" ref="S3:S11" si="3">E3*10/$L$3</f>
        <v>0.32575949745205746</v>
      </c>
      <c r="T3" s="3">
        <f t="shared" ref="T3:T11" si="4">F3*10/$L$3</f>
        <v>0.31479229045767376</v>
      </c>
    </row>
    <row r="4" spans="1:20" ht="18.75" x14ac:dyDescent="0.45">
      <c r="A4" s="4" t="s">
        <v>21</v>
      </c>
      <c r="B4" s="3">
        <v>123.47127071249849</v>
      </c>
      <c r="C4" s="3">
        <v>91.114092990360248</v>
      </c>
      <c r="D4" s="3">
        <v>125.04291145074028</v>
      </c>
      <c r="E4" s="3">
        <v>36.987630115317899</v>
      </c>
      <c r="F4" s="3">
        <v>21.92805477487596</v>
      </c>
      <c r="G4" s="1">
        <v>87.61350871396445</v>
      </c>
      <c r="I4" s="3" t="s">
        <v>64</v>
      </c>
      <c r="J4" s="14">
        <v>878.8599999999999</v>
      </c>
      <c r="K4" s="3"/>
      <c r="L4" s="14">
        <v>878.8599999999999</v>
      </c>
      <c r="N4" s="3" t="s">
        <v>42</v>
      </c>
      <c r="O4" s="9">
        <v>87.61350871396445</v>
      </c>
      <c r="P4" s="3">
        <f t="shared" si="0"/>
        <v>1.3281336264064119</v>
      </c>
      <c r="Q4" s="3">
        <f t="shared" si="1"/>
        <v>0.98007973872555809</v>
      </c>
      <c r="R4" s="3">
        <f t="shared" si="2"/>
        <v>1.3450391697044111</v>
      </c>
      <c r="S4" s="3">
        <f t="shared" si="3"/>
        <v>0.39786190774388375</v>
      </c>
      <c r="T4" s="3">
        <f t="shared" si="4"/>
        <v>0.23587176790306089</v>
      </c>
    </row>
    <row r="5" spans="1:20" ht="18.75" x14ac:dyDescent="0.3">
      <c r="A5" s="4" t="s">
        <v>22</v>
      </c>
      <c r="B5" s="3">
        <v>128.42433072749591</v>
      </c>
      <c r="C5" s="3">
        <v>94.635784599290886</v>
      </c>
      <c r="D5" s="3">
        <v>136.45499944442136</v>
      </c>
      <c r="E5" s="3">
        <v>34.874248161536009</v>
      </c>
      <c r="F5" s="3">
        <v>18.059906171448645</v>
      </c>
      <c r="G5" s="1">
        <v>90.759766614732541</v>
      </c>
      <c r="N5" s="3" t="s">
        <v>43</v>
      </c>
      <c r="O5" s="9">
        <v>90.759766614732541</v>
      </c>
      <c r="P5" s="3">
        <f t="shared" si="0"/>
        <v>1.3814118142922778</v>
      </c>
      <c r="Q5" s="3">
        <f t="shared" si="1"/>
        <v>1.0179612395853417</v>
      </c>
      <c r="R5" s="3">
        <f t="shared" si="2"/>
        <v>1.4677946716479287</v>
      </c>
      <c r="S5" s="3">
        <f t="shared" si="3"/>
        <v>0.37512905967274063</v>
      </c>
      <c r="T5" s="3">
        <f t="shared" si="4"/>
        <v>0.19426356056460042</v>
      </c>
    </row>
    <row r="6" spans="1:20" ht="18.75" x14ac:dyDescent="0.3">
      <c r="A6" s="4" t="s">
        <v>23</v>
      </c>
      <c r="B6" s="3">
        <v>163.97776001752672</v>
      </c>
      <c r="C6" s="3">
        <v>137.80277033917821</v>
      </c>
      <c r="D6" s="3">
        <v>132.39261479404476</v>
      </c>
      <c r="E6" s="3">
        <v>43.110542363080569</v>
      </c>
      <c r="F6" s="3">
        <v>33.450903142192296</v>
      </c>
      <c r="G6" s="1">
        <v>88.476192331916977</v>
      </c>
      <c r="N6" s="3" t="s">
        <v>44</v>
      </c>
      <c r="O6" s="9">
        <v>88.476192331916977</v>
      </c>
      <c r="P6" s="3">
        <f t="shared" si="0"/>
        <v>1.7638465677508628</v>
      </c>
      <c r="Q6" s="3">
        <f t="shared" si="1"/>
        <v>1.4822921319533828</v>
      </c>
      <c r="R6" s="3">
        <f t="shared" si="2"/>
        <v>1.4240971408261596</v>
      </c>
      <c r="S6" s="3">
        <f t="shared" si="3"/>
        <v>0.46372375237270153</v>
      </c>
      <c r="T6" s="3">
        <f t="shared" si="4"/>
        <v>0.35981867717436794</v>
      </c>
    </row>
    <row r="7" spans="1:20" ht="18.75" x14ac:dyDescent="0.3">
      <c r="A7" s="4" t="s">
        <v>24</v>
      </c>
      <c r="B7" s="3">
        <v>162.25052448502473</v>
      </c>
      <c r="C7" s="3">
        <v>135.78671225543246</v>
      </c>
      <c r="D7" s="3">
        <v>126.70683366813847</v>
      </c>
      <c r="E7" s="3">
        <v>43.012990112921848</v>
      </c>
      <c r="F7" s="3">
        <v>32.125193919173114</v>
      </c>
      <c r="G7" s="1">
        <v>85.875454954265933</v>
      </c>
      <c r="N7" s="3" t="s">
        <v>45</v>
      </c>
      <c r="O7" s="9">
        <v>85.875454954265933</v>
      </c>
      <c r="P7" s="3">
        <f t="shared" si="0"/>
        <v>1.7452673502681055</v>
      </c>
      <c r="Q7" s="3">
        <f t="shared" si="1"/>
        <v>1.4606061598372786</v>
      </c>
      <c r="R7" s="3">
        <f t="shared" si="2"/>
        <v>1.3629373498713342</v>
      </c>
      <c r="S7" s="3">
        <f t="shared" si="3"/>
        <v>0.46267441981930857</v>
      </c>
      <c r="T7" s="3">
        <f t="shared" si="4"/>
        <v>0.34555852590380476</v>
      </c>
    </row>
    <row r="8" spans="1:20" ht="18.75" x14ac:dyDescent="0.3">
      <c r="A8" s="4" t="s">
        <v>25</v>
      </c>
      <c r="B8" s="3">
        <v>129.86810651472598</v>
      </c>
      <c r="C8" s="3">
        <v>113.25673767570198</v>
      </c>
      <c r="D8" s="3">
        <v>146.68878973802668</v>
      </c>
      <c r="E8" s="3">
        <v>34.565620505272335</v>
      </c>
      <c r="F8" s="3">
        <v>29.073979051464594</v>
      </c>
      <c r="G8" s="1">
        <v>85.139636574247604</v>
      </c>
      <c r="N8" s="3" t="s">
        <v>46</v>
      </c>
      <c r="O8" s="9">
        <v>85.139636574247604</v>
      </c>
      <c r="P8" s="3">
        <f t="shared" si="0"/>
        <v>1.3969419628114144</v>
      </c>
      <c r="Q8" s="3">
        <f t="shared" si="1"/>
        <v>1.2182597689015553</v>
      </c>
      <c r="R8" s="3">
        <f t="shared" si="2"/>
        <v>1.5778756721600011</v>
      </c>
      <c r="S8" s="3">
        <f t="shared" si="3"/>
        <v>0.3718092690367697</v>
      </c>
      <c r="T8" s="3">
        <f t="shared" si="4"/>
        <v>0.31273776489753879</v>
      </c>
    </row>
    <row r="9" spans="1:20" ht="18.75" x14ac:dyDescent="0.3">
      <c r="A9" s="4" t="s">
        <v>26</v>
      </c>
      <c r="B9" s="3">
        <v>126.51470828908533</v>
      </c>
      <c r="C9" s="3">
        <v>104.33538230364121</v>
      </c>
      <c r="D9" s="3">
        <v>129.28482589349164</v>
      </c>
      <c r="E9" s="3">
        <v>36.135728128824127</v>
      </c>
      <c r="F9" s="3">
        <v>19.310907312934276</v>
      </c>
      <c r="G9" s="1">
        <v>84.746354336651592</v>
      </c>
      <c r="N9" s="3" t="s">
        <v>47</v>
      </c>
      <c r="O9" s="9">
        <v>84.746354336651592</v>
      </c>
      <c r="P9" s="3">
        <f t="shared" si="0"/>
        <v>1.3608707300420082</v>
      </c>
      <c r="Q9" s="3">
        <f t="shared" si="1"/>
        <v>1.1222961330340253</v>
      </c>
      <c r="R9" s="3">
        <f t="shared" si="2"/>
        <v>1.3906678344071126</v>
      </c>
      <c r="S9" s="3">
        <f t="shared" si="3"/>
        <v>0.38869832120155889</v>
      </c>
      <c r="T9" s="3">
        <f t="shared" si="4"/>
        <v>0.20772010533887952</v>
      </c>
    </row>
    <row r="10" spans="1:20" ht="18.75" x14ac:dyDescent="0.3">
      <c r="A10" s="4" t="s">
        <v>27</v>
      </c>
      <c r="B10" s="3">
        <v>108.77867944605697</v>
      </c>
      <c r="C10" s="3">
        <v>98.638107130425425</v>
      </c>
      <c r="D10" s="3">
        <v>166.06537948196618</v>
      </c>
      <c r="E10" s="3">
        <v>29.344587049466828</v>
      </c>
      <c r="F10" s="3">
        <v>25.303931764939431</v>
      </c>
      <c r="G10" s="1">
        <v>90.17618652023522</v>
      </c>
      <c r="N10" s="3" t="s">
        <v>48</v>
      </c>
      <c r="O10" s="9">
        <v>90.17618652023522</v>
      </c>
      <c r="P10" s="3">
        <f t="shared" si="0"/>
        <v>1.1700909950525671</v>
      </c>
      <c r="Q10" s="3">
        <f t="shared" si="1"/>
        <v>1.0610127049719835</v>
      </c>
      <c r="R10" s="3">
        <f t="shared" si="2"/>
        <v>1.7863022984958603</v>
      </c>
      <c r="S10" s="3">
        <f t="shared" si="3"/>
        <v>0.31564859249044624</v>
      </c>
      <c r="T10" s="3">
        <f t="shared" si="4"/>
        <v>0.27218479621516933</v>
      </c>
    </row>
    <row r="11" spans="1:20" ht="18.75" x14ac:dyDescent="0.3">
      <c r="A11" s="4" t="s">
        <v>28</v>
      </c>
      <c r="B11" s="3">
        <v>112.15372457968584</v>
      </c>
      <c r="C11" s="3">
        <v>103.28124745288788</v>
      </c>
      <c r="D11" s="3">
        <v>134.06951484986399</v>
      </c>
      <c r="E11" s="3">
        <v>27.088230290170724</v>
      </c>
      <c r="F11" s="3">
        <v>25.006230975030139</v>
      </c>
      <c r="G11" s="1">
        <v>84.759040860445012</v>
      </c>
      <c r="N11" s="3" t="s">
        <v>49</v>
      </c>
      <c r="O11" s="9">
        <v>84.759040860445012</v>
      </c>
      <c r="P11" s="3">
        <f t="shared" si="0"/>
        <v>1.2063950754005317</v>
      </c>
      <c r="Q11" s="3">
        <f t="shared" si="1"/>
        <v>1.1109572042777776</v>
      </c>
      <c r="R11" s="3">
        <f t="shared" si="2"/>
        <v>1.4421349186784842</v>
      </c>
      <c r="S11" s="3">
        <f t="shared" si="3"/>
        <v>0.29137781866672463</v>
      </c>
      <c r="T11" s="3">
        <f t="shared" si="4"/>
        <v>0.26898254173601249</v>
      </c>
    </row>
    <row r="12" spans="1:20" ht="18.75" x14ac:dyDescent="0.3">
      <c r="A12" s="4" t="s">
        <v>29</v>
      </c>
      <c r="B12" s="3">
        <v>106.40236847273643</v>
      </c>
      <c r="C12" s="3">
        <v>74.700585140957358</v>
      </c>
      <c r="D12" s="3">
        <v>114.79882036424539</v>
      </c>
      <c r="E12" s="3">
        <v>28.74177906129875</v>
      </c>
      <c r="F12" s="3">
        <v>16.232128283476577</v>
      </c>
      <c r="G12" s="2">
        <v>76.312454715344302</v>
      </c>
      <c r="N12" s="3" t="s">
        <v>50</v>
      </c>
      <c r="O12" s="10">
        <v>76.312454715344302</v>
      </c>
      <c r="P12" s="3">
        <f>B12*10/$L$4</f>
        <v>1.2106862125109397</v>
      </c>
      <c r="Q12" s="3">
        <f>C12*10/$L$4</f>
        <v>0.84997138498688485</v>
      </c>
      <c r="R12" s="3">
        <f>D12*10/$L$4</f>
        <v>1.3062242036757321</v>
      </c>
      <c r="S12" s="3">
        <f>E12*10/$L$4</f>
        <v>0.32703478439454242</v>
      </c>
      <c r="T12" s="3">
        <f>F12*10/$L$4</f>
        <v>0.18469526754519014</v>
      </c>
    </row>
    <row r="13" spans="1:20" ht="18.75" x14ac:dyDescent="0.3">
      <c r="A13" s="4" t="s">
        <v>30</v>
      </c>
      <c r="B13" s="3">
        <v>113.15130912954027</v>
      </c>
      <c r="C13" s="3">
        <v>80.596926606586948</v>
      </c>
      <c r="D13" s="3">
        <v>97.78702813745673</v>
      </c>
      <c r="E13" s="3">
        <v>25.743478394219078</v>
      </c>
      <c r="F13" s="3">
        <v>17.792411855557159</v>
      </c>
      <c r="G13" s="2">
        <v>77.798981460322409</v>
      </c>
      <c r="N13" s="3" t="s">
        <v>51</v>
      </c>
      <c r="O13" s="10">
        <v>77.798981460322409</v>
      </c>
      <c r="P13" s="3">
        <f t="shared" ref="P13:P22" si="5">B13*10/$L$4</f>
        <v>1.2874782005045204</v>
      </c>
      <c r="Q13" s="3">
        <f t="shared" ref="Q13:Q22" si="6">C13*10/$L$4</f>
        <v>0.91706217835135251</v>
      </c>
      <c r="R13" s="3">
        <f t="shared" ref="R13:R22" si="7">D13*10/$L$4</f>
        <v>1.1126576262141494</v>
      </c>
      <c r="S13" s="3">
        <f t="shared" ref="S13:S22" si="8">E13*10/$L$4</f>
        <v>0.29291899044465652</v>
      </c>
      <c r="T13" s="3">
        <f t="shared" ref="T13:T22" si="9">F13*10/$L$4</f>
        <v>0.20244876152694583</v>
      </c>
    </row>
    <row r="14" spans="1:20" ht="18.75" x14ac:dyDescent="0.3">
      <c r="A14" s="4" t="s">
        <v>31</v>
      </c>
      <c r="B14" s="3">
        <v>115.32254434539675</v>
      </c>
      <c r="C14" s="3">
        <v>75.664012053410389</v>
      </c>
      <c r="D14" s="3">
        <v>112.69419982569995</v>
      </c>
      <c r="E14" s="3">
        <v>31.596647572521302</v>
      </c>
      <c r="F14" s="3">
        <v>25.214547918428366</v>
      </c>
      <c r="G14" s="2">
        <v>73.163720791890654</v>
      </c>
      <c r="N14" s="3" t="s">
        <v>52</v>
      </c>
      <c r="O14" s="10">
        <v>73.163720791890654</v>
      </c>
      <c r="P14" s="3">
        <f t="shared" si="5"/>
        <v>1.3121833323327579</v>
      </c>
      <c r="Q14" s="3">
        <f t="shared" si="6"/>
        <v>0.86093361915902866</v>
      </c>
      <c r="R14" s="3">
        <f t="shared" si="7"/>
        <v>1.2822770387285798</v>
      </c>
      <c r="S14" s="3">
        <f t="shared" si="8"/>
        <v>0.35951855326811216</v>
      </c>
      <c r="T14" s="3">
        <f t="shared" si="9"/>
        <v>0.286900620331206</v>
      </c>
    </row>
    <row r="15" spans="1:20" ht="18.75" x14ac:dyDescent="0.3">
      <c r="A15" s="4" t="s">
        <v>32</v>
      </c>
      <c r="B15" s="3">
        <v>120.92358528578849</v>
      </c>
      <c r="C15" s="3">
        <v>77.740139091742336</v>
      </c>
      <c r="D15" s="3">
        <v>101.78845613015659</v>
      </c>
      <c r="E15" s="3">
        <v>24.674496504097014</v>
      </c>
      <c r="F15" s="3">
        <v>19.109723179797307</v>
      </c>
      <c r="G15" s="2">
        <v>90.947986213628823</v>
      </c>
      <c r="N15" s="3" t="s">
        <v>53</v>
      </c>
      <c r="O15" s="10">
        <v>90.947986213628823</v>
      </c>
      <c r="P15" s="3">
        <f t="shared" si="5"/>
        <v>1.3759140851306069</v>
      </c>
      <c r="Q15" s="3">
        <f t="shared" si="6"/>
        <v>0.88455657433200219</v>
      </c>
      <c r="R15" s="3">
        <f t="shared" si="7"/>
        <v>1.1581873805857201</v>
      </c>
      <c r="S15" s="3">
        <f t="shared" si="8"/>
        <v>0.28075571199163712</v>
      </c>
      <c r="T15" s="3">
        <f t="shared" si="9"/>
        <v>0.21743762578564627</v>
      </c>
    </row>
    <row r="16" spans="1:20" ht="18.75" x14ac:dyDescent="0.3">
      <c r="A16" s="4" t="s">
        <v>33</v>
      </c>
      <c r="B16" s="3">
        <v>114.84100245740891</v>
      </c>
      <c r="C16" s="3">
        <v>93.586682378824136</v>
      </c>
      <c r="D16" s="3">
        <v>116.86277075194437</v>
      </c>
      <c r="E16" s="3">
        <v>26.117080204365536</v>
      </c>
      <c r="F16" s="3">
        <v>18.597759133766733</v>
      </c>
      <c r="G16" s="2">
        <v>70.042014627436615</v>
      </c>
      <c r="N16" s="3" t="s">
        <v>54</v>
      </c>
      <c r="O16" s="10">
        <v>70.042014627436615</v>
      </c>
      <c r="P16" s="3">
        <f t="shared" si="5"/>
        <v>1.3067041674147066</v>
      </c>
      <c r="Q16" s="3">
        <f t="shared" si="6"/>
        <v>1.064864510602646</v>
      </c>
      <c r="R16" s="3">
        <f t="shared" si="7"/>
        <v>1.3297086083328902</v>
      </c>
      <c r="S16" s="3">
        <f t="shared" si="8"/>
        <v>0.29716997251400157</v>
      </c>
      <c r="T16" s="3">
        <f t="shared" si="9"/>
        <v>0.21161230609843132</v>
      </c>
    </row>
    <row r="17" spans="1:32" ht="18.75" x14ac:dyDescent="0.3">
      <c r="A17" s="4" t="s">
        <v>34</v>
      </c>
      <c r="B17" s="3">
        <v>119.27683369890862</v>
      </c>
      <c r="C17" s="3">
        <v>99.486898128869029</v>
      </c>
      <c r="D17" s="3">
        <v>123.00030163150817</v>
      </c>
      <c r="E17" s="3">
        <v>33.22670393611979</v>
      </c>
      <c r="F17" s="3">
        <v>18.464572485837092</v>
      </c>
      <c r="G17" s="2">
        <v>70.528514289429452</v>
      </c>
      <c r="N17" s="3" t="s">
        <v>55</v>
      </c>
      <c r="O17" s="10">
        <v>70.528514289429452</v>
      </c>
      <c r="P17" s="3">
        <f t="shared" si="5"/>
        <v>1.3571767255183833</v>
      </c>
      <c r="Q17" s="3">
        <f t="shared" si="6"/>
        <v>1.1319993870339877</v>
      </c>
      <c r="R17" s="3">
        <f t="shared" si="7"/>
        <v>1.3995437456649316</v>
      </c>
      <c r="S17" s="3">
        <f t="shared" si="8"/>
        <v>0.37806594834353363</v>
      </c>
      <c r="T17" s="3">
        <f t="shared" si="9"/>
        <v>0.2100968582690883</v>
      </c>
    </row>
    <row r="18" spans="1:32" ht="18.75" x14ac:dyDescent="0.3">
      <c r="A18" s="4" t="s">
        <v>35</v>
      </c>
      <c r="B18" s="3">
        <v>116.36941939315908</v>
      </c>
      <c r="C18" s="3">
        <v>91.168445025275446</v>
      </c>
      <c r="D18" s="3">
        <v>108.4736906979266</v>
      </c>
      <c r="E18" s="3">
        <v>29.549742644941176</v>
      </c>
      <c r="F18" s="3">
        <v>17.81767735169106</v>
      </c>
      <c r="G18" s="2">
        <v>79.988229939290179</v>
      </c>
      <c r="N18" s="3" t="s">
        <v>56</v>
      </c>
      <c r="O18" s="10">
        <v>79.988229939290179</v>
      </c>
      <c r="P18" s="3">
        <f t="shared" si="5"/>
        <v>1.3240950708094472</v>
      </c>
      <c r="Q18" s="3">
        <f t="shared" si="6"/>
        <v>1.0373488954472323</v>
      </c>
      <c r="R18" s="3">
        <f t="shared" si="7"/>
        <v>1.2342544967108142</v>
      </c>
      <c r="S18" s="3">
        <f t="shared" si="8"/>
        <v>0.33622809827436884</v>
      </c>
      <c r="T18" s="3">
        <f t="shared" si="9"/>
        <v>0.20273624185525638</v>
      </c>
    </row>
    <row r="19" spans="1:32" ht="18.75" x14ac:dyDescent="0.3">
      <c r="A19" s="4" t="s">
        <v>36</v>
      </c>
      <c r="B19" s="3">
        <v>122.48738072970239</v>
      </c>
      <c r="C19" s="3">
        <v>90.262421405763433</v>
      </c>
      <c r="D19" s="3">
        <v>146.43058151441463</v>
      </c>
      <c r="E19" s="3">
        <v>37.814103267008612</v>
      </c>
      <c r="F19" s="3">
        <v>11.277889070604154</v>
      </c>
      <c r="G19" s="2">
        <v>79.690924590294571</v>
      </c>
      <c r="N19" s="3" t="s">
        <v>57</v>
      </c>
      <c r="O19" s="10">
        <v>79.690924590294571</v>
      </c>
      <c r="P19" s="3">
        <f t="shared" si="5"/>
        <v>1.3937075385124185</v>
      </c>
      <c r="Q19" s="3">
        <f t="shared" si="6"/>
        <v>1.027039817556419</v>
      </c>
      <c r="R19" s="3">
        <f t="shared" si="7"/>
        <v>1.6661422924517515</v>
      </c>
      <c r="S19" s="3">
        <f t="shared" si="8"/>
        <v>0.43026310523870259</v>
      </c>
      <c r="T19" s="3">
        <f t="shared" si="9"/>
        <v>0.12832406834540377</v>
      </c>
    </row>
    <row r="20" spans="1:32" ht="18.75" x14ac:dyDescent="0.3">
      <c r="A20" s="4" t="s">
        <v>37</v>
      </c>
      <c r="B20" s="3">
        <v>108.83663175463937</v>
      </c>
      <c r="C20" s="3">
        <v>64.378808051385022</v>
      </c>
      <c r="D20" s="3">
        <v>90.97288661125225</v>
      </c>
      <c r="E20" s="3">
        <v>28.694128907305032</v>
      </c>
      <c r="F20" s="3">
        <v>35.882125157043625</v>
      </c>
      <c r="G20" s="2">
        <v>64.068879888524549</v>
      </c>
      <c r="N20" s="3" t="s">
        <v>58</v>
      </c>
      <c r="O20" s="10">
        <v>64.068879888524549</v>
      </c>
      <c r="P20" s="3">
        <f t="shared" si="5"/>
        <v>1.2383841767134627</v>
      </c>
      <c r="Q20" s="3">
        <f t="shared" si="6"/>
        <v>0.73252631876959962</v>
      </c>
      <c r="R20" s="3">
        <f t="shared" si="7"/>
        <v>1.0351237581782338</v>
      </c>
      <c r="S20" s="3">
        <f t="shared" si="8"/>
        <v>0.32649260300053518</v>
      </c>
      <c r="T20" s="3">
        <f t="shared" si="9"/>
        <v>0.40828033084955084</v>
      </c>
    </row>
    <row r="21" spans="1:32" ht="18.75" x14ac:dyDescent="0.3">
      <c r="A21" s="4" t="s">
        <v>38</v>
      </c>
      <c r="B21" s="3">
        <v>114.30211262295666</v>
      </c>
      <c r="C21" s="3">
        <v>80.686950438566811</v>
      </c>
      <c r="D21" s="3">
        <v>132.5910773311092</v>
      </c>
      <c r="E21" s="3">
        <v>28.679784293950441</v>
      </c>
      <c r="F21" s="3">
        <v>18.452346622536691</v>
      </c>
      <c r="G21" s="2">
        <v>68.325751930961886</v>
      </c>
      <c r="N21" s="3" t="s">
        <v>59</v>
      </c>
      <c r="O21" s="10">
        <v>68.325751930961886</v>
      </c>
      <c r="P21" s="3">
        <f t="shared" si="5"/>
        <v>1.3005724759683757</v>
      </c>
      <c r="Q21" s="3">
        <f t="shared" si="6"/>
        <v>0.918086503408584</v>
      </c>
      <c r="R21" s="3">
        <f t="shared" si="7"/>
        <v>1.5086712028208045</v>
      </c>
      <c r="S21" s="3">
        <f t="shared" si="8"/>
        <v>0.32632938458856292</v>
      </c>
      <c r="T21" s="3">
        <f t="shared" si="9"/>
        <v>0.20995774779301246</v>
      </c>
    </row>
    <row r="22" spans="1:32" ht="18.75" x14ac:dyDescent="0.3">
      <c r="A22" s="4" t="s">
        <v>39</v>
      </c>
      <c r="B22" s="3">
        <v>117.31661169948181</v>
      </c>
      <c r="C22" s="3">
        <v>76.934219704590291</v>
      </c>
      <c r="D22" s="3">
        <v>111.9807609324311</v>
      </c>
      <c r="E22" s="3">
        <v>32.53806648454546</v>
      </c>
      <c r="F22" s="3">
        <v>19.398175688429518</v>
      </c>
      <c r="G22" s="2">
        <v>69.514973326944386</v>
      </c>
      <c r="N22" s="3" t="s">
        <v>60</v>
      </c>
      <c r="O22" s="10">
        <v>69.514973326944386</v>
      </c>
      <c r="P22" s="3">
        <f t="shared" si="5"/>
        <v>1.3348725815201719</v>
      </c>
      <c r="Q22" s="3">
        <f t="shared" si="6"/>
        <v>0.87538652008955131</v>
      </c>
      <c r="R22" s="3">
        <f t="shared" si="7"/>
        <v>1.2741592623675115</v>
      </c>
      <c r="S22" s="3">
        <f t="shared" si="8"/>
        <v>0.37023037212463261</v>
      </c>
      <c r="T22" s="3">
        <f t="shared" si="9"/>
        <v>0.22071974704082015</v>
      </c>
    </row>
    <row r="27" spans="1:32" ht="18.75" x14ac:dyDescent="0.3">
      <c r="AA27" s="16">
        <v>2022</v>
      </c>
      <c r="AB27" s="16"/>
      <c r="AC27" s="16"/>
      <c r="AD27" s="16"/>
      <c r="AE27" s="16"/>
      <c r="AF27" s="16"/>
    </row>
    <row r="28" spans="1:32" ht="18.75" x14ac:dyDescent="0.3">
      <c r="AA28" s="5"/>
      <c r="AB28" s="5" t="s">
        <v>92</v>
      </c>
      <c r="AC28" s="5" t="s">
        <v>93</v>
      </c>
      <c r="AD28" s="5" t="s">
        <v>94</v>
      </c>
      <c r="AE28" s="5" t="s">
        <v>95</v>
      </c>
      <c r="AF28" s="5" t="s">
        <v>96</v>
      </c>
    </row>
    <row r="29" spans="1:32" ht="18.75" x14ac:dyDescent="0.3">
      <c r="AA29" s="5" t="s">
        <v>6</v>
      </c>
      <c r="AB29" s="5">
        <v>320</v>
      </c>
      <c r="AC29" s="5">
        <v>365</v>
      </c>
      <c r="AD29" s="5">
        <v>285</v>
      </c>
      <c r="AE29" s="5">
        <v>290</v>
      </c>
      <c r="AF29" s="5">
        <v>260</v>
      </c>
    </row>
    <row r="30" spans="1:32" ht="18.75" x14ac:dyDescent="0.3">
      <c r="AA30" s="5" t="s">
        <v>7</v>
      </c>
      <c r="AB30" s="5">
        <v>404</v>
      </c>
      <c r="AC30" s="5">
        <v>476</v>
      </c>
      <c r="AD30" s="5">
        <v>352</v>
      </c>
      <c r="AE30" s="5">
        <v>508</v>
      </c>
      <c r="AF30" s="5">
        <v>532</v>
      </c>
    </row>
    <row r="31" spans="1:32" ht="18.75" x14ac:dyDescent="0.3">
      <c r="AA31" s="5"/>
      <c r="AB31" s="5" t="s">
        <v>2</v>
      </c>
      <c r="AC31" s="5" t="s">
        <v>3</v>
      </c>
      <c r="AD31" s="5" t="s">
        <v>4</v>
      </c>
      <c r="AE31" s="5"/>
      <c r="AF31" s="5"/>
    </row>
  </sheetData>
  <mergeCells count="1">
    <mergeCell ref="AA27:AF27"/>
  </mergeCells>
  <phoneticPr fontId="5" type="noConversion"/>
  <pageMargins left="0.7" right="0.7" top="0.75" bottom="0.75" header="0.3" footer="0.3"/>
  <pageSetup paperSize="9" scale="38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5"/>
  <sheetViews>
    <sheetView zoomScale="55" zoomScaleNormal="55" workbookViewId="0">
      <selection activeCell="AL12" sqref="AL12"/>
    </sheetView>
  </sheetViews>
  <sheetFormatPr defaultRowHeight="18.75" x14ac:dyDescent="0.3"/>
  <cols>
    <col min="1" max="1" width="20.625" style="8" bestFit="1" customWidth="1"/>
    <col min="2" max="6" width="13.375" style="8" bestFit="1" customWidth="1"/>
    <col min="7" max="7" width="5.375" style="8" bestFit="1" customWidth="1"/>
    <col min="8" max="8" width="9" style="8"/>
    <col min="9" max="9" width="7.75" style="8" bestFit="1" customWidth="1"/>
    <col min="10" max="12" width="7.875" style="8" bestFit="1" customWidth="1"/>
    <col min="13" max="13" width="4.875" style="8" bestFit="1" customWidth="1"/>
    <col min="14" max="14" width="20.625" style="8" customWidth="1"/>
    <col min="15" max="15" width="5.625" style="8" customWidth="1"/>
    <col min="16" max="20" width="13.375" style="8" bestFit="1" customWidth="1"/>
    <col min="21" max="16384" width="9" style="8"/>
  </cols>
  <sheetData>
    <row r="1" spans="1:20" x14ac:dyDescent="0.3">
      <c r="A1" s="3"/>
      <c r="B1" s="3" t="s">
        <v>9</v>
      </c>
      <c r="C1" s="3" t="s">
        <v>11</v>
      </c>
      <c r="D1" s="3" t="s">
        <v>13</v>
      </c>
      <c r="E1" s="3" t="s">
        <v>15</v>
      </c>
      <c r="F1" s="3" t="s">
        <v>17</v>
      </c>
      <c r="G1" s="3"/>
      <c r="N1" s="3"/>
      <c r="O1" s="3" t="s">
        <v>18</v>
      </c>
      <c r="P1" s="3" t="s">
        <v>9</v>
      </c>
      <c r="Q1" s="3" t="s">
        <v>11</v>
      </c>
      <c r="R1" s="3" t="s">
        <v>13</v>
      </c>
      <c r="S1" s="3" t="s">
        <v>15</v>
      </c>
      <c r="T1" s="3" t="s">
        <v>17</v>
      </c>
    </row>
    <row r="2" spans="1:20" x14ac:dyDescent="0.3">
      <c r="A2" s="3" t="s">
        <v>68</v>
      </c>
      <c r="B2" s="3">
        <v>41.697429823118163</v>
      </c>
      <c r="C2" s="3">
        <v>82.102124203886859</v>
      </c>
      <c r="D2" s="3">
        <v>50.975254382128668</v>
      </c>
      <c r="E2" s="3">
        <v>63.86235268521127</v>
      </c>
      <c r="F2" s="3">
        <v>59.395791954165809</v>
      </c>
      <c r="G2" s="11">
        <v>74.59618657338639</v>
      </c>
      <c r="I2" s="3"/>
      <c r="J2" s="3" t="s">
        <v>61</v>
      </c>
      <c r="K2" s="3" t="s">
        <v>62</v>
      </c>
      <c r="L2" s="3"/>
      <c r="M2" s="7"/>
      <c r="N2" s="3" t="s">
        <v>68</v>
      </c>
      <c r="O2" s="11">
        <v>74.59618657338639</v>
      </c>
      <c r="P2" s="3">
        <f>B2*10/$L$5</f>
        <v>0.64238838119115937</v>
      </c>
      <c r="Q2" s="3">
        <f>C2*10/$L$5</f>
        <v>1.2648609490661971</v>
      </c>
      <c r="R2" s="3">
        <f>D2*10/$L$5</f>
        <v>0.78532205179677483</v>
      </c>
      <c r="S2" s="3">
        <f>E2*10/$L$5</f>
        <v>0.98386000131276008</v>
      </c>
      <c r="T2" s="3">
        <f>F2*10/$L$5</f>
        <v>0.91504840477839766</v>
      </c>
    </row>
    <row r="3" spans="1:20" x14ac:dyDescent="0.45">
      <c r="A3" s="3" t="s">
        <v>69</v>
      </c>
      <c r="B3" s="3">
        <v>39.020865658206077</v>
      </c>
      <c r="C3" s="3">
        <v>73.533680252366111</v>
      </c>
      <c r="D3" s="3">
        <v>46.693861792527443</v>
      </c>
      <c r="E3" s="3">
        <v>62.070666450041827</v>
      </c>
      <c r="F3" s="3">
        <v>52.103989845720143</v>
      </c>
      <c r="G3" s="11">
        <v>73.757461132634006</v>
      </c>
      <c r="I3" s="3" t="s">
        <v>63</v>
      </c>
      <c r="J3" s="14">
        <v>929.66000000000008</v>
      </c>
      <c r="K3" s="3"/>
      <c r="L3" s="14">
        <v>929.66000000000008</v>
      </c>
      <c r="M3" s="7"/>
      <c r="N3" s="3" t="s">
        <v>69</v>
      </c>
      <c r="O3" s="11">
        <v>73.757461132634006</v>
      </c>
      <c r="P3" s="3">
        <f t="shared" ref="P3:P13" si="0">B3*10/$L$5</f>
        <v>0.60115337633964061</v>
      </c>
      <c r="Q3" s="3">
        <f t="shared" ref="Q3:Q13" si="1">C3*10/$L$5</f>
        <v>1.1328559582863365</v>
      </c>
      <c r="R3" s="3">
        <f t="shared" ref="R3:R13" si="2">D3*10/$L$5</f>
        <v>0.71936314577919325</v>
      </c>
      <c r="S3" s="3">
        <f t="shared" ref="S3:S13" si="3">E3*10/$L$5</f>
        <v>0.95625737867881389</v>
      </c>
      <c r="T3" s="3">
        <f t="shared" ref="T3:T13" si="4">F3*10/$L$5</f>
        <v>0.8027112901821003</v>
      </c>
    </row>
    <row r="4" spans="1:20" x14ac:dyDescent="0.45">
      <c r="A4" s="3" t="s">
        <v>70</v>
      </c>
      <c r="B4" s="3">
        <v>25.132282112261564</v>
      </c>
      <c r="C4" s="3">
        <v>42.171087573456177</v>
      </c>
      <c r="D4" s="3">
        <v>30.063142626415523</v>
      </c>
      <c r="E4" s="3">
        <v>37.80650339448146</v>
      </c>
      <c r="F4" s="3">
        <v>60.673858486766903</v>
      </c>
      <c r="G4" s="11">
        <v>66.923911230110534</v>
      </c>
      <c r="I4" s="3" t="s">
        <v>64</v>
      </c>
      <c r="J4" s="14">
        <v>878.8599999999999</v>
      </c>
      <c r="K4" s="3"/>
      <c r="L4" s="14">
        <v>878.8599999999999</v>
      </c>
      <c r="M4" s="7"/>
      <c r="N4" s="3" t="s">
        <v>70</v>
      </c>
      <c r="O4" s="11">
        <v>66.923911230110534</v>
      </c>
      <c r="P4" s="3">
        <f t="shared" si="0"/>
        <v>0.38718659855587056</v>
      </c>
      <c r="Q4" s="3">
        <f t="shared" si="1"/>
        <v>0.64968552724474149</v>
      </c>
      <c r="R4" s="3">
        <f t="shared" si="2"/>
        <v>0.46315117279949952</v>
      </c>
      <c r="S4" s="3">
        <f t="shared" si="3"/>
        <v>0.58244497603576417</v>
      </c>
      <c r="T4" s="3">
        <f t="shared" si="4"/>
        <v>0.93473822965285613</v>
      </c>
    </row>
    <row r="5" spans="1:20" x14ac:dyDescent="0.3">
      <c r="A5" s="3" t="s">
        <v>71</v>
      </c>
      <c r="B5" s="3">
        <v>24.572630234017442</v>
      </c>
      <c r="C5" s="3">
        <v>41.778856351190214</v>
      </c>
      <c r="D5" s="3">
        <v>32.299004652648833</v>
      </c>
      <c r="E5" s="3">
        <v>47.917148687343847</v>
      </c>
      <c r="F5" s="3">
        <v>59.106222981000236</v>
      </c>
      <c r="G5" s="11">
        <v>75.022424092457271</v>
      </c>
      <c r="I5" s="3" t="s">
        <v>65</v>
      </c>
      <c r="J5" s="3">
        <v>667.1400000000001</v>
      </c>
      <c r="K5" s="3">
        <v>631.06000000000006</v>
      </c>
      <c r="L5" s="3">
        <f>AVERAGE(J5:K5)</f>
        <v>649.10000000000014</v>
      </c>
      <c r="M5" s="7"/>
      <c r="N5" s="3" t="s">
        <v>71</v>
      </c>
      <c r="O5" s="11">
        <v>75.022424092457271</v>
      </c>
      <c r="P5" s="3">
        <f t="shared" si="0"/>
        <v>0.37856463155164743</v>
      </c>
      <c r="Q5" s="3">
        <f t="shared" si="1"/>
        <v>0.64364283394223076</v>
      </c>
      <c r="R5" s="3">
        <f t="shared" si="2"/>
        <v>0.49759674399397358</v>
      </c>
      <c r="S5" s="3">
        <f t="shared" si="3"/>
        <v>0.73820903847394603</v>
      </c>
      <c r="T5" s="3">
        <f t="shared" si="4"/>
        <v>0.91058732061316006</v>
      </c>
    </row>
    <row r="6" spans="1:20" x14ac:dyDescent="0.3">
      <c r="A6" s="3" t="s">
        <v>72</v>
      </c>
      <c r="B6" s="3">
        <v>74.4677758923048</v>
      </c>
      <c r="C6" s="3">
        <v>76.264810427628831</v>
      </c>
      <c r="D6" s="3">
        <v>56.622532353699377</v>
      </c>
      <c r="E6" s="3">
        <v>64.863534501316977</v>
      </c>
      <c r="F6" s="3">
        <v>77.203194272020625</v>
      </c>
      <c r="G6" s="11">
        <v>72.300003809359382</v>
      </c>
      <c r="I6" s="3" t="s">
        <v>66</v>
      </c>
      <c r="J6" s="3">
        <v>843.96</v>
      </c>
      <c r="K6" s="3">
        <v>823.46</v>
      </c>
      <c r="L6" s="3">
        <f>AVERAGE(J6:K6)</f>
        <v>833.71</v>
      </c>
      <c r="M6" s="7"/>
      <c r="N6" s="3" t="s">
        <v>72</v>
      </c>
      <c r="O6" s="11">
        <v>72.300003809359382</v>
      </c>
      <c r="P6" s="3">
        <f t="shared" si="0"/>
        <v>1.1472465859236602</v>
      </c>
      <c r="Q6" s="3">
        <f t="shared" si="1"/>
        <v>1.1749316041846991</v>
      </c>
      <c r="R6" s="3">
        <f t="shared" si="2"/>
        <v>0.8723237152010378</v>
      </c>
      <c r="S6" s="3">
        <f t="shared" si="3"/>
        <v>0.99928415500411283</v>
      </c>
      <c r="T6" s="3">
        <f t="shared" si="4"/>
        <v>1.1893882956712465</v>
      </c>
    </row>
    <row r="7" spans="1:20" x14ac:dyDescent="0.3">
      <c r="A7" s="3" t="s">
        <v>73</v>
      </c>
      <c r="B7" s="3">
        <v>50.179497434572383</v>
      </c>
      <c r="C7" s="3">
        <v>75.351706168598497</v>
      </c>
      <c r="D7" s="3">
        <v>55.809579072433444</v>
      </c>
      <c r="E7" s="3">
        <v>76.729997542793456</v>
      </c>
      <c r="F7" s="3">
        <v>97.602983603406315</v>
      </c>
      <c r="G7" s="11">
        <v>74.706183352501455</v>
      </c>
      <c r="I7" s="3" t="s">
        <v>67</v>
      </c>
      <c r="J7" s="3">
        <v>838.51999999999987</v>
      </c>
      <c r="K7" s="3">
        <v>794.48</v>
      </c>
      <c r="L7" s="3">
        <f>AVERAGE(J7:K7)</f>
        <v>816.5</v>
      </c>
      <c r="M7" s="7"/>
      <c r="N7" s="3" t="s">
        <v>73</v>
      </c>
      <c r="O7" s="11">
        <v>74.706183352501455</v>
      </c>
      <c r="P7" s="3">
        <f t="shared" si="0"/>
        <v>0.77306266268020918</v>
      </c>
      <c r="Q7" s="3">
        <f t="shared" si="1"/>
        <v>1.1608643686427127</v>
      </c>
      <c r="R7" s="3">
        <f t="shared" si="2"/>
        <v>0.85979940028398438</v>
      </c>
      <c r="S7" s="3">
        <f t="shared" si="3"/>
        <v>1.1820982520843235</v>
      </c>
      <c r="T7" s="3">
        <f t="shared" si="4"/>
        <v>1.5036663627084623</v>
      </c>
    </row>
    <row r="8" spans="1:20" x14ac:dyDescent="0.3">
      <c r="A8" s="3" t="s">
        <v>74</v>
      </c>
      <c r="B8" s="3">
        <v>51.428357845656002</v>
      </c>
      <c r="C8" s="3">
        <v>72.599568626566395</v>
      </c>
      <c r="D8" s="3">
        <v>45.972701363170415</v>
      </c>
      <c r="E8" s="3">
        <v>65.657823439482399</v>
      </c>
      <c r="F8" s="3">
        <v>85.854377195085164</v>
      </c>
      <c r="G8" s="11">
        <v>67.336399151792037</v>
      </c>
      <c r="M8" s="7"/>
      <c r="N8" s="3" t="s">
        <v>74</v>
      </c>
      <c r="O8" s="11">
        <v>67.336399151792037</v>
      </c>
      <c r="P8" s="3">
        <f t="shared" si="0"/>
        <v>0.79230253960338914</v>
      </c>
      <c r="Q8" s="3">
        <f t="shared" si="1"/>
        <v>1.1184650843716897</v>
      </c>
      <c r="R8" s="3">
        <f t="shared" si="2"/>
        <v>0.70825298664566949</v>
      </c>
      <c r="S8" s="3">
        <f t="shared" si="3"/>
        <v>1.0115209280462545</v>
      </c>
      <c r="T8" s="3">
        <f t="shared" si="4"/>
        <v>1.3226679586363448</v>
      </c>
    </row>
    <row r="9" spans="1:20" x14ac:dyDescent="0.3">
      <c r="A9" s="3" t="s">
        <v>75</v>
      </c>
      <c r="B9" s="3">
        <v>54.033717404437112</v>
      </c>
      <c r="C9" s="3">
        <v>62.744976761501469</v>
      </c>
      <c r="D9" s="3">
        <v>49.926555621779194</v>
      </c>
      <c r="E9" s="3">
        <v>61.877942578807819</v>
      </c>
      <c r="F9" s="3">
        <v>71.547515145424242</v>
      </c>
      <c r="G9" s="11">
        <v>69.082598020243708</v>
      </c>
      <c r="M9" s="7"/>
      <c r="N9" s="3" t="s">
        <v>75</v>
      </c>
      <c r="O9" s="11">
        <v>69.082598020243708</v>
      </c>
      <c r="P9" s="3">
        <f t="shared" si="0"/>
        <v>0.83244057008838535</v>
      </c>
      <c r="Q9" s="3">
        <f t="shared" si="1"/>
        <v>0.9666457673933363</v>
      </c>
      <c r="R9" s="3">
        <f t="shared" si="2"/>
        <v>0.7691658545952732</v>
      </c>
      <c r="S9" s="3">
        <f t="shared" si="3"/>
        <v>0.95328828499164708</v>
      </c>
      <c r="T9" s="3">
        <f t="shared" si="4"/>
        <v>1.1022572045204782</v>
      </c>
    </row>
    <row r="10" spans="1:20" x14ac:dyDescent="0.3">
      <c r="A10" s="3" t="s">
        <v>76</v>
      </c>
      <c r="B10" s="3">
        <v>45.644754518959388</v>
      </c>
      <c r="C10" s="3">
        <v>62.634914444076905</v>
      </c>
      <c r="D10" s="3">
        <v>42.467207595968183</v>
      </c>
      <c r="E10" s="3">
        <v>41.474576938565932</v>
      </c>
      <c r="F10" s="3">
        <v>66.898867559726853</v>
      </c>
      <c r="G10" s="11">
        <v>69.137596409801247</v>
      </c>
      <c r="M10" s="7"/>
      <c r="N10" s="3" t="s">
        <v>76</v>
      </c>
      <c r="O10" s="11">
        <v>69.137596409801247</v>
      </c>
      <c r="P10" s="3">
        <f t="shared" si="0"/>
        <v>0.70320065504482177</v>
      </c>
      <c r="Q10" s="3">
        <f t="shared" si="1"/>
        <v>0.96495015319791844</v>
      </c>
      <c r="R10" s="3">
        <f t="shared" si="2"/>
        <v>0.65424753652700929</v>
      </c>
      <c r="S10" s="3">
        <f t="shared" si="3"/>
        <v>0.63895512153082612</v>
      </c>
      <c r="T10" s="3">
        <f t="shared" si="4"/>
        <v>1.0306403876094106</v>
      </c>
    </row>
    <row r="11" spans="1:20" x14ac:dyDescent="0.3">
      <c r="A11" s="3" t="s">
        <v>77</v>
      </c>
      <c r="B11" s="3">
        <v>46.51304140293751</v>
      </c>
      <c r="C11" s="3">
        <v>51.136259198304096</v>
      </c>
      <c r="D11" s="3">
        <v>35.12760905533527</v>
      </c>
      <c r="E11" s="3">
        <v>43.475407920157956</v>
      </c>
      <c r="F11" s="3">
        <v>74.749053593076823</v>
      </c>
      <c r="G11" s="11">
        <v>73.028732470996701</v>
      </c>
      <c r="M11" s="7"/>
      <c r="N11" s="3" t="s">
        <v>77</v>
      </c>
      <c r="O11" s="11">
        <v>73.028732470996701</v>
      </c>
      <c r="P11" s="3">
        <f t="shared" si="0"/>
        <v>0.71657743649572492</v>
      </c>
      <c r="Q11" s="3">
        <f t="shared" si="1"/>
        <v>0.78780248341248016</v>
      </c>
      <c r="R11" s="3">
        <f t="shared" si="2"/>
        <v>0.5411740726442037</v>
      </c>
      <c r="S11" s="3">
        <f t="shared" si="3"/>
        <v>0.6697798169797865</v>
      </c>
      <c r="T11" s="3">
        <f t="shared" si="4"/>
        <v>1.1515799351883655</v>
      </c>
    </row>
    <row r="12" spans="1:20" x14ac:dyDescent="0.3">
      <c r="A12" s="3" t="s">
        <v>78</v>
      </c>
      <c r="B12" s="3">
        <v>53.647871629884406</v>
      </c>
      <c r="C12" s="3">
        <v>60.564233950250696</v>
      </c>
      <c r="D12" s="3">
        <v>44.753800113924072</v>
      </c>
      <c r="E12" s="3">
        <v>48.963858273488704</v>
      </c>
      <c r="F12" s="3">
        <v>65.194765615869287</v>
      </c>
      <c r="G12" s="11">
        <v>79.738535997015731</v>
      </c>
      <c r="M12" s="7"/>
      <c r="N12" s="3" t="s">
        <v>78</v>
      </c>
      <c r="O12" s="11">
        <v>79.738535997015731</v>
      </c>
      <c r="P12" s="3">
        <f t="shared" si="0"/>
        <v>0.82649625065297183</v>
      </c>
      <c r="Q12" s="3">
        <f t="shared" si="1"/>
        <v>0.93304935988677684</v>
      </c>
      <c r="R12" s="3">
        <f t="shared" si="2"/>
        <v>0.68947465897279403</v>
      </c>
      <c r="S12" s="3">
        <f t="shared" si="3"/>
        <v>0.75433459056368346</v>
      </c>
      <c r="T12" s="3">
        <f t="shared" si="4"/>
        <v>1.0043870838987718</v>
      </c>
    </row>
    <row r="13" spans="1:20" x14ac:dyDescent="0.3">
      <c r="A13" s="3" t="s">
        <v>79</v>
      </c>
      <c r="B13" s="3">
        <v>41.096272016673772</v>
      </c>
      <c r="C13" s="3">
        <v>62.056916944729878</v>
      </c>
      <c r="D13" s="3">
        <v>43.375301481779999</v>
      </c>
      <c r="E13" s="3">
        <v>44.604808452347811</v>
      </c>
      <c r="F13" s="3">
        <v>64.22497308363522</v>
      </c>
      <c r="G13" s="11">
        <v>69.123846812411855</v>
      </c>
      <c r="M13" s="7"/>
      <c r="N13" s="3" t="s">
        <v>79</v>
      </c>
      <c r="O13" s="11">
        <v>69.123846812411855</v>
      </c>
      <c r="P13" s="3">
        <f t="shared" si="0"/>
        <v>0.63312697606953883</v>
      </c>
      <c r="Q13" s="3">
        <f t="shared" si="1"/>
        <v>0.95604555453288964</v>
      </c>
      <c r="R13" s="3">
        <f t="shared" si="2"/>
        <v>0.66823758252626708</v>
      </c>
      <c r="S13" s="3">
        <f t="shared" si="3"/>
        <v>0.68717930137648742</v>
      </c>
      <c r="T13" s="3">
        <f t="shared" si="4"/>
        <v>0.98944651184155308</v>
      </c>
    </row>
    <row r="14" spans="1:20" x14ac:dyDescent="0.3">
      <c r="A14" s="3" t="s">
        <v>80</v>
      </c>
      <c r="B14" s="3">
        <v>88.910162770715075</v>
      </c>
      <c r="C14" s="3">
        <v>119.42634439249227</v>
      </c>
      <c r="D14" s="3">
        <v>66.164287938404527</v>
      </c>
      <c r="E14" s="3">
        <v>105.56335853310711</v>
      </c>
      <c r="F14" s="3">
        <v>38.116117682995714</v>
      </c>
      <c r="G14" s="12">
        <v>111.06488386092292</v>
      </c>
      <c r="M14" s="7"/>
      <c r="N14" s="3" t="s">
        <v>80</v>
      </c>
      <c r="O14" s="12">
        <v>111.06488386092292</v>
      </c>
      <c r="P14" s="3">
        <f>B14*10/$L$6</f>
        <v>1.0664399224036545</v>
      </c>
      <c r="Q14" s="3">
        <f>C14*10/$L$6</f>
        <v>1.4324686568769989</v>
      </c>
      <c r="R14" s="3">
        <f>D14*10/$L$6</f>
        <v>0.79361274230133405</v>
      </c>
      <c r="S14" s="3">
        <f>E14*10/$L$6</f>
        <v>1.2661879854278719</v>
      </c>
      <c r="T14" s="3">
        <f>F14*10/$L$6</f>
        <v>0.45718676377872053</v>
      </c>
    </row>
    <row r="15" spans="1:20" x14ac:dyDescent="0.3">
      <c r="A15" s="3" t="s">
        <v>81</v>
      </c>
      <c r="B15" s="3">
        <v>80.452297103855855</v>
      </c>
      <c r="C15" s="3">
        <v>100.35641411213854</v>
      </c>
      <c r="D15" s="3">
        <v>61.257011894379225</v>
      </c>
      <c r="E15" s="3">
        <v>99.911567529930196</v>
      </c>
      <c r="F15" s="3">
        <v>16.507229944688085</v>
      </c>
      <c r="G15" s="12">
        <v>254.027357405141</v>
      </c>
      <c r="M15" s="7"/>
      <c r="N15" s="3" t="s">
        <v>81</v>
      </c>
      <c r="O15" s="12">
        <v>254.027357405141</v>
      </c>
      <c r="P15" s="3">
        <f t="shared" ref="P15:P20" si="5">B15*10/$L$6</f>
        <v>0.96499138913837967</v>
      </c>
      <c r="Q15" s="3">
        <f t="shared" ref="Q15:Q20" si="6">C15*10/$L$6</f>
        <v>1.2037328820829609</v>
      </c>
      <c r="R15" s="3">
        <f t="shared" ref="R15:R20" si="7">D15*10/$L$6</f>
        <v>0.73475203481281537</v>
      </c>
      <c r="S15" s="3">
        <f t="shared" ref="S15:S20" si="8">E15*10/$L$6</f>
        <v>1.1983971348542082</v>
      </c>
      <c r="T15" s="3">
        <f t="shared" ref="T15:T20" si="9">F15*10/$L$6</f>
        <v>0.19799726457267014</v>
      </c>
    </row>
    <row r="16" spans="1:20" x14ac:dyDescent="0.3">
      <c r="A16" s="3" t="s">
        <v>82</v>
      </c>
      <c r="B16" s="3">
        <v>84.423627029549564</v>
      </c>
      <c r="C16" s="3">
        <v>115.81209935165687</v>
      </c>
      <c r="D16" s="3">
        <v>65.339248694706328</v>
      </c>
      <c r="E16" s="3">
        <v>101.58452154928708</v>
      </c>
      <c r="F16" s="3">
        <v>44.638810615003287</v>
      </c>
      <c r="G16" s="12">
        <v>103.76522444296771</v>
      </c>
      <c r="M16" s="7"/>
      <c r="N16" s="3" t="s">
        <v>82</v>
      </c>
      <c r="O16" s="12">
        <v>103.76522444296771</v>
      </c>
      <c r="P16" s="3">
        <f t="shared" si="5"/>
        <v>1.0126258174850915</v>
      </c>
      <c r="Q16" s="3">
        <f t="shared" si="6"/>
        <v>1.3891173111952222</v>
      </c>
      <c r="R16" s="3">
        <f t="shared" si="7"/>
        <v>0.78371674436802152</v>
      </c>
      <c r="S16" s="3">
        <f t="shared" si="8"/>
        <v>1.2184635130835311</v>
      </c>
      <c r="T16" s="3">
        <f t="shared" si="9"/>
        <v>0.53542371586047044</v>
      </c>
    </row>
    <row r="17" spans="1:33" x14ac:dyDescent="0.3">
      <c r="A17" s="3" t="s">
        <v>83</v>
      </c>
      <c r="B17" s="3">
        <v>89.3954320790899</v>
      </c>
      <c r="C17" s="3">
        <v>127.65301693956322</v>
      </c>
      <c r="D17" s="3">
        <v>62.644513452809491</v>
      </c>
      <c r="E17" s="3">
        <v>101.13171145792116</v>
      </c>
      <c r="F17" s="3">
        <v>40.802640452298064</v>
      </c>
      <c r="G17" s="12">
        <v>108.58842428455687</v>
      </c>
      <c r="M17" s="7"/>
      <c r="N17" s="3" t="s">
        <v>83</v>
      </c>
      <c r="O17" s="12">
        <v>108.58842428455687</v>
      </c>
      <c r="P17" s="3">
        <f t="shared" si="5"/>
        <v>1.0722605231925957</v>
      </c>
      <c r="Q17" s="3">
        <f>C17*10/$L$6</f>
        <v>1.5311441261297478</v>
      </c>
      <c r="R17" s="3">
        <f t="shared" si="7"/>
        <v>0.75139453110565413</v>
      </c>
      <c r="S17" s="3">
        <f t="shared" si="8"/>
        <v>1.2130322469194461</v>
      </c>
      <c r="T17" s="3">
        <f t="shared" si="9"/>
        <v>0.48941047189428055</v>
      </c>
    </row>
    <row r="18" spans="1:33" x14ac:dyDescent="0.3">
      <c r="A18" s="3" t="s">
        <v>84</v>
      </c>
      <c r="B18" s="3">
        <v>108.06118451049514</v>
      </c>
      <c r="C18" s="3">
        <v>351.32441963846918</v>
      </c>
      <c r="D18" s="3">
        <v>48.563508444998781</v>
      </c>
      <c r="E18" s="3">
        <v>75.615266777876599</v>
      </c>
      <c r="F18" s="3">
        <v>33.374921520755635</v>
      </c>
      <c r="G18" s="12">
        <v>95.923102451141816</v>
      </c>
      <c r="M18" s="7"/>
      <c r="N18" s="3" t="s">
        <v>84</v>
      </c>
      <c r="O18" s="12">
        <v>95.923102451141816</v>
      </c>
      <c r="P18" s="3">
        <f t="shared" si="5"/>
        <v>1.2961483550694504</v>
      </c>
      <c r="Q18" s="3">
        <f>C18*10/$L$6</f>
        <v>4.2139883129441795</v>
      </c>
      <c r="R18" s="3">
        <f t="shared" si="7"/>
        <v>0.58249881187701691</v>
      </c>
      <c r="S18" s="3">
        <f t="shared" si="8"/>
        <v>0.90697324942577873</v>
      </c>
      <c r="T18" s="3">
        <f t="shared" si="9"/>
        <v>0.40031811446133109</v>
      </c>
    </row>
    <row r="19" spans="1:33" x14ac:dyDescent="0.3">
      <c r="A19" s="3" t="s">
        <v>85</v>
      </c>
      <c r="B19" s="3">
        <v>103.22457944106073</v>
      </c>
      <c r="C19" s="3">
        <v>259.60380068025916</v>
      </c>
      <c r="D19" s="3">
        <v>48.20476398422862</v>
      </c>
      <c r="E19" s="3">
        <v>79.255660346609375</v>
      </c>
      <c r="F19" s="3">
        <v>26.188211037828573</v>
      </c>
      <c r="G19" s="12">
        <v>138.45924384139136</v>
      </c>
      <c r="M19" s="7"/>
      <c r="N19" s="3" t="s">
        <v>85</v>
      </c>
      <c r="O19" s="12">
        <v>138.45924384139136</v>
      </c>
      <c r="P19" s="3">
        <f t="shared" si="5"/>
        <v>1.2381353161298378</v>
      </c>
      <c r="Q19" s="3">
        <f t="shared" si="6"/>
        <v>3.1138381533178099</v>
      </c>
      <c r="R19" s="3">
        <f t="shared" si="7"/>
        <v>0.57819582329861252</v>
      </c>
      <c r="S19" s="3">
        <f t="shared" si="8"/>
        <v>0.95063823567678651</v>
      </c>
      <c r="T19" s="3">
        <f t="shared" si="9"/>
        <v>0.31411655177254172</v>
      </c>
    </row>
    <row r="20" spans="1:33" x14ac:dyDescent="0.3">
      <c r="A20" s="3" t="s">
        <v>86</v>
      </c>
      <c r="B20" s="3">
        <v>77.134688016778512</v>
      </c>
      <c r="C20" s="3">
        <v>107.79868319275251</v>
      </c>
      <c r="D20" s="3">
        <v>59.036428551068511</v>
      </c>
      <c r="E20" s="3">
        <v>101.06198375040191</v>
      </c>
      <c r="F20" s="3">
        <v>17.599347570595977</v>
      </c>
      <c r="G20" s="12">
        <v>109.06013087053132</v>
      </c>
      <c r="M20" s="7"/>
      <c r="N20" s="3" t="s">
        <v>86</v>
      </c>
      <c r="O20" s="12">
        <v>109.06013087053132</v>
      </c>
      <c r="P20" s="3">
        <f t="shared" si="5"/>
        <v>0.92519806667520488</v>
      </c>
      <c r="Q20" s="3">
        <f t="shared" si="6"/>
        <v>1.2929997624204161</v>
      </c>
      <c r="R20" s="3">
        <f t="shared" si="7"/>
        <v>0.7081170736955118</v>
      </c>
      <c r="S20" s="3">
        <f t="shared" si="8"/>
        <v>1.2121958924614302</v>
      </c>
      <c r="T20" s="3">
        <f t="shared" si="9"/>
        <v>0.21109675511384027</v>
      </c>
    </row>
    <row r="21" spans="1:33" x14ac:dyDescent="0.3">
      <c r="A21" s="3" t="s">
        <v>87</v>
      </c>
      <c r="B21" s="3">
        <v>77.902994905963808</v>
      </c>
      <c r="C21" s="3">
        <v>97.650580530889769</v>
      </c>
      <c r="D21" s="3">
        <v>56.693953863661307</v>
      </c>
      <c r="E21" s="3">
        <v>97.191874959198401</v>
      </c>
      <c r="F21" s="3">
        <v>30.733465754079447</v>
      </c>
      <c r="G21" s="12">
        <v>116.28903430059037</v>
      </c>
      <c r="M21" s="7"/>
      <c r="N21" s="3" t="s">
        <v>87</v>
      </c>
      <c r="O21" s="12">
        <v>116.28903430059037</v>
      </c>
      <c r="P21" s="3">
        <f t="shared" ref="P21:T25" si="10">B21*10/$L$7</f>
        <v>0.95410893944842379</v>
      </c>
      <c r="Q21" s="3">
        <f t="shared" si="10"/>
        <v>1.1959654688412709</v>
      </c>
      <c r="R21" s="3">
        <f t="shared" si="10"/>
        <v>0.69435338473559471</v>
      </c>
      <c r="S21" s="3">
        <f t="shared" si="10"/>
        <v>1.1903475194023074</v>
      </c>
      <c r="T21" s="3">
        <f t="shared" si="10"/>
        <v>0.37640496943146906</v>
      </c>
    </row>
    <row r="22" spans="1:33" x14ac:dyDescent="0.3">
      <c r="A22" s="3" t="s">
        <v>88</v>
      </c>
      <c r="B22" s="3">
        <v>1026.9374223031377</v>
      </c>
      <c r="C22" s="3">
        <v>255.38834280947839</v>
      </c>
      <c r="D22" s="3">
        <v>88.487043234510338</v>
      </c>
      <c r="E22" s="3">
        <v>0</v>
      </c>
      <c r="F22" s="3">
        <v>13.769626237957716</v>
      </c>
      <c r="G22" s="12">
        <v>140.34607018528931</v>
      </c>
      <c r="M22" s="7"/>
      <c r="N22" s="3" t="s">
        <v>88</v>
      </c>
      <c r="O22" s="12">
        <v>140.34607018528931</v>
      </c>
      <c r="P22" s="3"/>
      <c r="Q22" s="3">
        <f t="shared" si="10"/>
        <v>3.1278425328778741</v>
      </c>
      <c r="R22" s="3">
        <f t="shared" si="10"/>
        <v>1.0837359857257849</v>
      </c>
      <c r="S22" s="3"/>
      <c r="T22" s="3">
        <f t="shared" si="10"/>
        <v>0.16864208497192548</v>
      </c>
    </row>
    <row r="23" spans="1:33" x14ac:dyDescent="0.3">
      <c r="A23" s="3" t="s">
        <v>89</v>
      </c>
      <c r="B23" s="3">
        <v>66.344759463921307</v>
      </c>
      <c r="C23" s="3">
        <v>103.15218539833634</v>
      </c>
      <c r="D23" s="3">
        <v>66.931705137084748</v>
      </c>
      <c r="E23" s="3">
        <v>110.82129270494858</v>
      </c>
      <c r="F23" s="3">
        <v>19.381374203899885</v>
      </c>
      <c r="G23" s="12">
        <v>245.18285891811936</v>
      </c>
      <c r="M23" s="7"/>
      <c r="N23" s="3" t="s">
        <v>89</v>
      </c>
      <c r="O23" s="12">
        <v>245.18285891811936</v>
      </c>
      <c r="P23" s="3">
        <f t="shared" si="10"/>
        <v>0.81255063642279624</v>
      </c>
      <c r="Q23" s="3">
        <f t="shared" si="10"/>
        <v>1.2633458101449644</v>
      </c>
      <c r="R23" s="3">
        <f t="shared" si="10"/>
        <v>0.81973919335070111</v>
      </c>
      <c r="S23" s="3">
        <f t="shared" si="10"/>
        <v>1.3572724152473798</v>
      </c>
      <c r="T23" s="3">
        <f t="shared" si="10"/>
        <v>0.237371392576851</v>
      </c>
    </row>
    <row r="24" spans="1:33" x14ac:dyDescent="0.3">
      <c r="A24" s="3" t="s">
        <v>90</v>
      </c>
      <c r="B24" s="3">
        <v>93.805474869948355</v>
      </c>
      <c r="C24" s="3">
        <v>175.94397341726366</v>
      </c>
      <c r="D24" s="3">
        <v>79.071075670266282</v>
      </c>
      <c r="E24" s="3">
        <v>131.91591896508228</v>
      </c>
      <c r="F24" s="3">
        <v>24.10263870863961</v>
      </c>
      <c r="G24" s="12">
        <v>109.37853281606411</v>
      </c>
      <c r="M24" s="7"/>
      <c r="N24" s="3" t="s">
        <v>90</v>
      </c>
      <c r="O24" s="12">
        <v>109.37853281606411</v>
      </c>
      <c r="P24" s="3">
        <f t="shared" si="10"/>
        <v>1.1488729316588897</v>
      </c>
      <c r="Q24" s="3">
        <f t="shared" si="10"/>
        <v>2.1548557675108837</v>
      </c>
      <c r="R24" s="3">
        <f t="shared" si="10"/>
        <v>0.96841488879689264</v>
      </c>
      <c r="S24" s="3">
        <f t="shared" si="10"/>
        <v>1.6156266866513445</v>
      </c>
      <c r="T24" s="3">
        <f t="shared" si="10"/>
        <v>0.29519459532932774</v>
      </c>
    </row>
    <row r="25" spans="1:33" x14ac:dyDescent="0.3">
      <c r="A25" s="3" t="s">
        <v>91</v>
      </c>
      <c r="B25" s="3">
        <v>89.211966508906883</v>
      </c>
      <c r="C25" s="3">
        <v>137.63570391075206</v>
      </c>
      <c r="D25" s="3">
        <v>75.400267861132079</v>
      </c>
      <c r="E25" s="3">
        <v>123.04320458420506</v>
      </c>
      <c r="F25" s="3">
        <v>19.546891609334832</v>
      </c>
      <c r="G25" s="12">
        <v>124.30804626215667</v>
      </c>
      <c r="M25" s="7"/>
      <c r="N25" s="3" t="s">
        <v>91</v>
      </c>
      <c r="O25" s="12">
        <v>124.30804626215667</v>
      </c>
      <c r="P25" s="3">
        <f t="shared" si="10"/>
        <v>1.0926144091721601</v>
      </c>
      <c r="Q25" s="3">
        <f t="shared" si="10"/>
        <v>1.6856791660839197</v>
      </c>
      <c r="R25" s="3">
        <f t="shared" si="10"/>
        <v>0.92345704667644923</v>
      </c>
      <c r="S25" s="3">
        <f t="shared" si="10"/>
        <v>1.5069590273631974</v>
      </c>
      <c r="T25" s="3">
        <f t="shared" si="10"/>
        <v>0.23939855002247193</v>
      </c>
    </row>
    <row r="26" spans="1:33" x14ac:dyDescent="0.3">
      <c r="O26" s="7"/>
    </row>
    <row r="31" spans="1:33" x14ac:dyDescent="0.3">
      <c r="AB31" s="16">
        <v>2023</v>
      </c>
      <c r="AC31" s="16"/>
      <c r="AD31" s="16"/>
      <c r="AE31" s="16"/>
      <c r="AF31" s="16"/>
      <c r="AG31" s="16"/>
    </row>
    <row r="32" spans="1:33" x14ac:dyDescent="0.3">
      <c r="AB32" s="5"/>
      <c r="AC32" s="5" t="s">
        <v>92</v>
      </c>
      <c r="AD32" s="5" t="s">
        <v>93</v>
      </c>
      <c r="AE32" s="5" t="s">
        <v>94</v>
      </c>
      <c r="AF32" s="5" t="s">
        <v>95</v>
      </c>
      <c r="AG32" s="5" t="s">
        <v>96</v>
      </c>
    </row>
    <row r="33" spans="28:33" x14ac:dyDescent="0.3">
      <c r="AB33" s="5" t="s">
        <v>6</v>
      </c>
      <c r="AC33" s="5">
        <v>300</v>
      </c>
      <c r="AD33" s="5">
        <v>295</v>
      </c>
      <c r="AE33" s="5">
        <v>370</v>
      </c>
      <c r="AF33" s="5">
        <v>330</v>
      </c>
      <c r="AG33" s="5">
        <v>245</v>
      </c>
    </row>
    <row r="34" spans="28:33" x14ac:dyDescent="0.3">
      <c r="AB34" s="5" t="s">
        <v>7</v>
      </c>
      <c r="AC34" s="5">
        <v>408</v>
      </c>
      <c r="AD34" s="5">
        <v>360</v>
      </c>
      <c r="AE34" s="5">
        <v>476</v>
      </c>
      <c r="AF34" s="5">
        <v>424</v>
      </c>
      <c r="AG34" s="5">
        <v>316</v>
      </c>
    </row>
    <row r="35" spans="28:33" x14ac:dyDescent="0.3">
      <c r="AB35" s="5"/>
      <c r="AC35" s="5" t="s">
        <v>2</v>
      </c>
      <c r="AD35" s="5" t="s">
        <v>3</v>
      </c>
      <c r="AE35" s="5" t="s">
        <v>4</v>
      </c>
      <c r="AF35" s="5"/>
      <c r="AG35" s="5"/>
    </row>
  </sheetData>
  <mergeCells count="1">
    <mergeCell ref="AB31:AG31"/>
  </mergeCells>
  <phoneticPr fontId="5" type="noConversion"/>
  <pageMargins left="0.7" right="0.7" top="0.75" bottom="0.75" header="0.3" footer="0.3"/>
  <pageSetup paperSize="9" scale="34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PEAK</vt:lpstr>
      <vt:lpstr>2022+2023 FMax</vt:lpstr>
      <vt:lpstr>2022 FMax</vt:lpstr>
      <vt:lpstr>2023 FMax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김혜빈</dc:creator>
  <cp:lastModifiedBy>김규리</cp:lastModifiedBy>
  <cp:lastPrinted>2023-12-14T05:34:20Z</cp:lastPrinted>
  <dcterms:created xsi:type="dcterms:W3CDTF">2023-12-11T13:26:19Z</dcterms:created>
  <dcterms:modified xsi:type="dcterms:W3CDTF">2023-12-14T05:51:19Z</dcterms:modified>
</cp:coreProperties>
</file>