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1945" windowHeight="9735" tabRatio="850"/>
  </bookViews>
  <sheets>
    <sheet name="theory" sheetId="1" r:id="rId1"/>
    <sheet name="lab" sheetId="2" r:id="rId2"/>
    <sheet name="theory-1" sheetId="3" r:id="rId3"/>
    <sheet name="lab-1" sheetId="4" r:id="rId4"/>
    <sheet name="last 4" sheetId="5" r:id="rId5"/>
  </sheets>
  <definedNames>
    <definedName name="_xlnm._FilterDatabase" localSheetId="1" hidden="1">lab!$A$1:$K$85</definedName>
    <definedName name="_xlnm._FilterDatabase" localSheetId="3" hidden="1">'lab-1'!$A$1:$L$85</definedName>
    <definedName name="_xlnm._FilterDatabase" localSheetId="4" hidden="1">'last 4'!$A$1:$C$85</definedName>
    <definedName name="_xlnm._FilterDatabase" localSheetId="0" hidden="1">theory!$A$1:$J$98</definedName>
    <definedName name="_xlnm._FilterDatabase" localSheetId="2" hidden="1">'theory-1'!$A$1:$J$98</definedName>
  </definedNames>
  <calcPr calcId="145621"/>
</workbook>
</file>

<file path=xl/calcChain.xml><?xml version="1.0" encoding="utf-8"?>
<calcChain xmlns="http://schemas.openxmlformats.org/spreadsheetml/2006/main">
  <c r="A80" i="4" l="1"/>
  <c r="A52" i="4"/>
  <c r="A6" i="4"/>
  <c r="A16" i="4"/>
  <c r="A23" i="4"/>
  <c r="A24" i="4"/>
  <c r="A17" i="4"/>
  <c r="A41" i="4"/>
  <c r="A36" i="4"/>
  <c r="A38" i="4"/>
  <c r="A84" i="4"/>
  <c r="A83" i="4"/>
  <c r="A44" i="4"/>
  <c r="A37" i="4"/>
  <c r="A20" i="4"/>
  <c r="A5" i="4"/>
  <c r="A69" i="4"/>
  <c r="A71" i="4"/>
  <c r="A55" i="4"/>
  <c r="A66" i="4"/>
  <c r="A70" i="4"/>
  <c r="A62" i="4"/>
  <c r="A72" i="4"/>
  <c r="A40" i="4"/>
  <c r="A9" i="4"/>
  <c r="A2" i="4"/>
  <c r="A26" i="4"/>
  <c r="A33" i="4"/>
  <c r="A61" i="4"/>
  <c r="A28" i="4"/>
  <c r="A74" i="4"/>
  <c r="A63" i="4"/>
  <c r="A82" i="4"/>
  <c r="A51" i="4"/>
  <c r="A27" i="4"/>
  <c r="A19" i="4"/>
  <c r="A30" i="4"/>
  <c r="A42" i="4"/>
  <c r="A10" i="4"/>
  <c r="A7" i="4"/>
  <c r="A13" i="4"/>
  <c r="A58" i="4"/>
  <c r="A31" i="4"/>
  <c r="A81" i="4"/>
  <c r="A50" i="4"/>
  <c r="A21" i="4"/>
  <c r="A3" i="4"/>
  <c r="A59" i="4"/>
  <c r="A49" i="4"/>
  <c r="A15" i="4"/>
  <c r="A39" i="4"/>
  <c r="A18" i="4"/>
  <c r="A54" i="4"/>
  <c r="A67" i="4"/>
  <c r="A76" i="4"/>
  <c r="A32" i="4"/>
  <c r="A53" i="4"/>
  <c r="A14" i="4"/>
  <c r="A4" i="4"/>
  <c r="A73" i="4"/>
  <c r="A46" i="4"/>
  <c r="A68" i="4"/>
  <c r="A8" i="4"/>
  <c r="A25" i="4"/>
  <c r="A48" i="4"/>
  <c r="A65" i="4"/>
  <c r="A35" i="4"/>
  <c r="A29" i="4"/>
  <c r="A85" i="4"/>
  <c r="A56" i="4"/>
  <c r="A79" i="4"/>
  <c r="A57" i="4"/>
  <c r="A11" i="4"/>
  <c r="A45" i="4"/>
  <c r="A12" i="4"/>
  <c r="A43" i="4"/>
  <c r="A34" i="4"/>
  <c r="A75" i="4"/>
  <c r="A22" i="4"/>
  <c r="A64" i="4"/>
  <c r="A60" i="4"/>
  <c r="A47" i="4"/>
  <c r="A78" i="4"/>
  <c r="A77" i="4"/>
  <c r="H85" i="4"/>
  <c r="H84" i="4"/>
  <c r="K84" i="4" s="1"/>
  <c r="H83" i="4"/>
  <c r="H82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K67" i="4" s="1"/>
  <c r="H66" i="4"/>
  <c r="H65" i="4"/>
  <c r="H64" i="4"/>
  <c r="H63" i="4"/>
  <c r="H62" i="4"/>
  <c r="H61" i="4"/>
  <c r="H60" i="4"/>
  <c r="H59" i="4"/>
  <c r="H58" i="4"/>
  <c r="H57" i="4"/>
  <c r="H56" i="4"/>
  <c r="K79" i="4" s="1"/>
  <c r="H55" i="4"/>
  <c r="H54" i="4"/>
  <c r="H53" i="4"/>
  <c r="K53" i="4" s="1"/>
  <c r="H52" i="4"/>
  <c r="K52" i="4" s="1"/>
  <c r="H51" i="4"/>
  <c r="H81" i="4"/>
  <c r="H50" i="4"/>
  <c r="K50" i="4" s="1"/>
  <c r="H49" i="4"/>
  <c r="H48" i="4"/>
  <c r="H47" i="4"/>
  <c r="K47" i="4" s="1"/>
  <c r="H46" i="4"/>
  <c r="H45" i="4"/>
  <c r="H44" i="4"/>
  <c r="K44" i="4" s="1"/>
  <c r="H43" i="4"/>
  <c r="H42" i="4"/>
  <c r="H41" i="4"/>
  <c r="K41" i="4" s="1"/>
  <c r="H40" i="4"/>
  <c r="H39" i="4"/>
  <c r="K39" i="4" s="1"/>
  <c r="H37" i="4"/>
  <c r="K37" i="4" s="1"/>
  <c r="H38" i="4"/>
  <c r="H36" i="4"/>
  <c r="H35" i="4"/>
  <c r="K35" i="4" s="1"/>
  <c r="H34" i="4"/>
  <c r="K34" i="4" s="1"/>
  <c r="H33" i="4"/>
  <c r="H32" i="4"/>
  <c r="K32" i="4" s="1"/>
  <c r="H31" i="4"/>
  <c r="K31" i="4" s="1"/>
  <c r="H30" i="4"/>
  <c r="H29" i="4"/>
  <c r="K85" i="4" s="1"/>
  <c r="H28" i="4"/>
  <c r="H27" i="4"/>
  <c r="K27" i="4" s="1"/>
  <c r="H26" i="4"/>
  <c r="K26" i="4" s="1"/>
  <c r="H25" i="4"/>
  <c r="K25" i="4" s="1"/>
  <c r="H24" i="4"/>
  <c r="K24" i="4" s="1"/>
  <c r="H23" i="4"/>
  <c r="K23" i="4" s="1"/>
  <c r="H22" i="4"/>
  <c r="H21" i="4"/>
  <c r="K21" i="4" s="1"/>
  <c r="H20" i="4"/>
  <c r="K20" i="4" s="1"/>
  <c r="H19" i="4"/>
  <c r="K19" i="4" s="1"/>
  <c r="H18" i="4"/>
  <c r="K18" i="4" s="1"/>
  <c r="H17" i="4"/>
  <c r="K17" i="4" s="1"/>
  <c r="H16" i="4"/>
  <c r="K16" i="4" s="1"/>
  <c r="H15" i="4"/>
  <c r="H14" i="4"/>
  <c r="K14" i="4" s="1"/>
  <c r="H13" i="4"/>
  <c r="K13" i="4" s="1"/>
  <c r="H12" i="4"/>
  <c r="K43" i="4" s="1"/>
  <c r="H11" i="4"/>
  <c r="K45" i="4" s="1"/>
  <c r="H10" i="4"/>
  <c r="K10" i="4" s="1"/>
  <c r="H9" i="4"/>
  <c r="K9" i="4" s="1"/>
  <c r="H8" i="4"/>
  <c r="K8" i="4" s="1"/>
  <c r="H7" i="4"/>
  <c r="K7" i="4" s="1"/>
  <c r="H6" i="4"/>
  <c r="K6" i="4" s="1"/>
  <c r="H5" i="4"/>
  <c r="K5" i="4" s="1"/>
  <c r="H4" i="4"/>
  <c r="K4" i="4" s="1"/>
  <c r="H3" i="4"/>
  <c r="K3" i="4" s="1"/>
  <c r="H2" i="4"/>
  <c r="K2" i="4" s="1"/>
  <c r="F57" i="3"/>
  <c r="I57" i="3" s="1"/>
  <c r="F98" i="3"/>
  <c r="I98" i="3" s="1"/>
  <c r="F92" i="3"/>
  <c r="I92" i="3" s="1"/>
  <c r="F55" i="3"/>
  <c r="I55" i="3" s="1"/>
  <c r="F7" i="3"/>
  <c r="I7" i="3" s="1"/>
  <c r="F27" i="3"/>
  <c r="I27" i="3" s="1"/>
  <c r="F17" i="3"/>
  <c r="I17" i="3" s="1"/>
  <c r="F97" i="3"/>
  <c r="I97" i="3" s="1"/>
  <c r="F96" i="3"/>
  <c r="I96" i="3" s="1"/>
  <c r="F29" i="3"/>
  <c r="I29" i="3" s="1"/>
  <c r="F20" i="3"/>
  <c r="I20" i="3" s="1"/>
  <c r="F46" i="3"/>
  <c r="I46" i="3" s="1"/>
  <c r="F16" i="3"/>
  <c r="I16" i="3" s="1"/>
  <c r="F26" i="3"/>
  <c r="I26" i="3" s="1"/>
  <c r="F89" i="3"/>
  <c r="I89" i="3" s="1"/>
  <c r="F91" i="3"/>
  <c r="I91" i="3" s="1"/>
  <c r="F18" i="3"/>
  <c r="I18" i="3" s="1"/>
  <c r="F39" i="3"/>
  <c r="I39" i="3" s="1"/>
  <c r="F19" i="3"/>
  <c r="I19" i="3" s="1"/>
  <c r="F5" i="3"/>
  <c r="I5" i="3" s="1"/>
  <c r="F81" i="3"/>
  <c r="I81" i="3" s="1"/>
  <c r="F75" i="3"/>
  <c r="I75" i="3" s="1"/>
  <c r="F85" i="3"/>
  <c r="I85" i="3" s="1"/>
  <c r="F54" i="3"/>
  <c r="I54" i="3" s="1"/>
  <c r="F79" i="3"/>
  <c r="I79" i="3" s="1"/>
  <c r="F93" i="3"/>
  <c r="I93" i="3" s="1"/>
  <c r="F70" i="3"/>
  <c r="I70" i="3" s="1"/>
  <c r="F86" i="3"/>
  <c r="I86" i="3" s="1"/>
  <c r="F42" i="3"/>
  <c r="I42" i="3" s="1"/>
  <c r="F95" i="3"/>
  <c r="I95" i="3" s="1"/>
  <c r="F14" i="3"/>
  <c r="I14" i="3" s="1"/>
  <c r="F49" i="3"/>
  <c r="I49" i="3" s="1"/>
  <c r="F35" i="3"/>
  <c r="I35" i="3" s="1"/>
  <c r="F45" i="3"/>
  <c r="I45" i="3" s="1"/>
  <c r="F61" i="3"/>
  <c r="I61" i="3" s="1"/>
  <c r="F13" i="3"/>
  <c r="I13" i="3" s="1"/>
  <c r="F77" i="3"/>
  <c r="I77" i="3" s="1"/>
  <c r="F74" i="3"/>
  <c r="I74" i="3" s="1"/>
  <c r="F88" i="3"/>
  <c r="I88" i="3" s="1"/>
  <c r="F87" i="3"/>
  <c r="I87" i="3" s="1"/>
  <c r="F60" i="3"/>
  <c r="I60" i="3" s="1"/>
  <c r="F12" i="3"/>
  <c r="I12" i="3" s="1"/>
  <c r="F9" i="3"/>
  <c r="I9" i="3" s="1"/>
  <c r="F2" i="3"/>
  <c r="I2" i="3" s="1"/>
  <c r="F82" i="3"/>
  <c r="I82" i="3" s="1"/>
  <c r="F43" i="3"/>
  <c r="I43" i="3" s="1"/>
  <c r="F21" i="3"/>
  <c r="I21" i="3" s="1"/>
  <c r="F40" i="3"/>
  <c r="I40" i="3" s="1"/>
  <c r="F10" i="3"/>
  <c r="I10" i="3" s="1"/>
  <c r="F30" i="3"/>
  <c r="I30" i="3" s="1"/>
  <c r="F63" i="3"/>
  <c r="I63" i="3" s="1"/>
  <c r="F37" i="3"/>
  <c r="I37" i="3" s="1"/>
  <c r="F76" i="3"/>
  <c r="I76" i="3" s="1"/>
  <c r="F25" i="3"/>
  <c r="I25" i="3" s="1"/>
  <c r="F83" i="3"/>
  <c r="I83" i="3" s="1"/>
  <c r="F53" i="3"/>
  <c r="I53" i="3" s="1"/>
  <c r="F41" i="3"/>
  <c r="I41" i="3" s="1"/>
  <c r="F4" i="3"/>
  <c r="I4" i="3" s="1"/>
  <c r="F65" i="3"/>
  <c r="I65" i="3" s="1"/>
  <c r="F66" i="3"/>
  <c r="I66" i="3" s="1"/>
  <c r="F3" i="3"/>
  <c r="I3" i="3" s="1"/>
  <c r="F6" i="3"/>
  <c r="I6" i="3" s="1"/>
  <c r="F50" i="3"/>
  <c r="I50" i="3" s="1"/>
  <c r="F67" i="3"/>
  <c r="I67" i="3" s="1"/>
  <c r="F73" i="3"/>
  <c r="I73" i="3" s="1"/>
  <c r="F52" i="3"/>
  <c r="I52" i="3" s="1"/>
  <c r="F56" i="3"/>
  <c r="I56" i="3" s="1"/>
  <c r="F22" i="3"/>
  <c r="I22" i="3" s="1"/>
  <c r="F11" i="3"/>
  <c r="I11" i="3" s="1"/>
  <c r="F23" i="3"/>
  <c r="I23" i="3" s="1"/>
  <c r="F38" i="3"/>
  <c r="I38" i="3" s="1"/>
  <c r="F34" i="3"/>
  <c r="I34" i="3" s="1"/>
  <c r="F68" i="3"/>
  <c r="I68" i="3" s="1"/>
  <c r="F28" i="3"/>
  <c r="I28" i="3" s="1"/>
  <c r="F8" i="3"/>
  <c r="I8" i="3" s="1"/>
  <c r="F32" i="3"/>
  <c r="I32" i="3" s="1"/>
  <c r="F59" i="3"/>
  <c r="I59" i="3" s="1"/>
  <c r="F64" i="3"/>
  <c r="I64" i="3" s="1"/>
  <c r="F33" i="3"/>
  <c r="I33" i="3" s="1"/>
  <c r="F94" i="3"/>
  <c r="I94" i="3" s="1"/>
  <c r="F72" i="3"/>
  <c r="I72" i="3" s="1"/>
  <c r="F80" i="3"/>
  <c r="I80" i="3" s="1"/>
  <c r="F71" i="3"/>
  <c r="I71" i="3" s="1"/>
  <c r="F15" i="3"/>
  <c r="I15" i="3" s="1"/>
  <c r="F58" i="3"/>
  <c r="I58" i="3" s="1"/>
  <c r="F24" i="3"/>
  <c r="I24" i="3" s="1"/>
  <c r="F62" i="3"/>
  <c r="I62" i="3" s="1"/>
  <c r="F47" i="3"/>
  <c r="I47" i="3" s="1"/>
  <c r="F44" i="3"/>
  <c r="I44" i="3" s="1"/>
  <c r="F90" i="3"/>
  <c r="I90" i="3" s="1"/>
  <c r="F31" i="3"/>
  <c r="I31" i="3" s="1"/>
  <c r="F69" i="3"/>
  <c r="I69" i="3" s="1"/>
  <c r="F78" i="3"/>
  <c r="I78" i="3" s="1"/>
  <c r="F48" i="3"/>
  <c r="I48" i="3" s="1"/>
  <c r="F36" i="3"/>
  <c r="I36" i="3" s="1"/>
  <c r="F84" i="3"/>
  <c r="I84" i="3" s="1"/>
  <c r="F51" i="3"/>
  <c r="I51" i="3" s="1"/>
  <c r="K11" i="4" l="1"/>
  <c r="K15" i="4"/>
  <c r="K22" i="4"/>
  <c r="K28" i="4"/>
  <c r="K30" i="4"/>
  <c r="K33" i="4"/>
  <c r="K36" i="4"/>
  <c r="K38" i="4"/>
  <c r="K40" i="4"/>
  <c r="K42" i="4"/>
  <c r="K29" i="4"/>
  <c r="K12" i="4"/>
  <c r="K46" i="4"/>
  <c r="K48" i="4"/>
  <c r="K49" i="4"/>
  <c r="K81" i="4"/>
  <c r="K51" i="4"/>
  <c r="K54" i="4"/>
  <c r="K55" i="4"/>
  <c r="K58" i="4"/>
  <c r="K59" i="4"/>
  <c r="K60" i="4"/>
  <c r="K61" i="4"/>
  <c r="K62" i="4"/>
  <c r="K63" i="4"/>
  <c r="K64" i="4"/>
  <c r="K65" i="4"/>
  <c r="K66" i="4"/>
  <c r="K68" i="4"/>
  <c r="K69" i="4"/>
  <c r="K70" i="4"/>
  <c r="K71" i="4"/>
  <c r="K72" i="4"/>
  <c r="K73" i="4"/>
  <c r="K74" i="4"/>
  <c r="K75" i="4"/>
  <c r="K76" i="4"/>
  <c r="K77" i="4"/>
  <c r="K78" i="4"/>
  <c r="K57" i="4"/>
  <c r="K80" i="4"/>
  <c r="K82" i="4"/>
  <c r="K83" i="4"/>
  <c r="K56" i="4"/>
  <c r="G83" i="2"/>
  <c r="J83" i="2" s="1"/>
  <c r="G50" i="2"/>
  <c r="J50" i="2" s="1"/>
  <c r="G21" i="2"/>
  <c r="J21" i="2" s="1"/>
  <c r="G3" i="2"/>
  <c r="J3" i="2" s="1"/>
  <c r="G80" i="2"/>
  <c r="J80" i="2" s="1"/>
  <c r="G85" i="2"/>
  <c r="J85" i="2" s="1"/>
  <c r="G56" i="2"/>
  <c r="J56" i="2" s="1"/>
  <c r="G59" i="2"/>
  <c r="J59" i="2" s="1"/>
  <c r="G79" i="2"/>
  <c r="J79" i="2" s="1"/>
  <c r="G57" i="2"/>
  <c r="J57" i="2" s="1"/>
  <c r="G52" i="2"/>
  <c r="J52" i="2" s="1"/>
  <c r="G49" i="2"/>
  <c r="J49" i="2" s="1"/>
  <c r="G15" i="2"/>
  <c r="J15" i="2" s="1"/>
  <c r="G39" i="2"/>
  <c r="J39" i="2" s="1"/>
  <c r="G18" i="2"/>
  <c r="J18" i="2" s="1"/>
  <c r="G6" i="2"/>
  <c r="J6" i="2" s="1"/>
  <c r="G54" i="2"/>
  <c r="J54" i="2" s="1"/>
  <c r="G16" i="2"/>
  <c r="J16" i="2" s="1"/>
  <c r="G23" i="2"/>
  <c r="J23" i="2" s="1"/>
  <c r="G51" i="2"/>
  <c r="J51" i="2" s="1"/>
  <c r="G24" i="2"/>
  <c r="J24" i="2" s="1"/>
  <c r="G27" i="2"/>
  <c r="J27" i="2" s="1"/>
  <c r="G17" i="2"/>
  <c r="J17" i="2" s="1"/>
  <c r="G41" i="2"/>
  <c r="J41" i="2" s="1"/>
  <c r="G19" i="2"/>
  <c r="J19" i="2" s="1"/>
  <c r="G11" i="2"/>
  <c r="J11" i="2" s="1"/>
  <c r="G36" i="2"/>
  <c r="J36" i="2" s="1"/>
  <c r="G67" i="2"/>
  <c r="J67" i="2" s="1"/>
  <c r="G45" i="2"/>
  <c r="J45" i="2" s="1"/>
  <c r="G76" i="2"/>
  <c r="J76" i="2" s="1"/>
  <c r="G12" i="2"/>
  <c r="J12" i="2" s="1"/>
  <c r="G38" i="2"/>
  <c r="J38" i="2" s="1"/>
  <c r="G43" i="2"/>
  <c r="J43" i="2" s="1"/>
  <c r="G29" i="2"/>
  <c r="J29" i="2" s="1"/>
  <c r="G84" i="2"/>
  <c r="J84" i="2" s="1"/>
  <c r="G32" i="2"/>
  <c r="J32" i="2" s="1"/>
  <c r="G53" i="2"/>
  <c r="J53" i="2" s="1"/>
  <c r="G82" i="2"/>
  <c r="J82" i="2" s="1"/>
  <c r="G44" i="2"/>
  <c r="J44" i="2" s="1"/>
  <c r="G61" i="2"/>
  <c r="J61" i="2" s="1"/>
  <c r="G60" i="2"/>
  <c r="J60" i="2" s="1"/>
  <c r="G37" i="2"/>
  <c r="J37" i="2" s="1"/>
  <c r="G20" i="2"/>
  <c r="J20" i="2" s="1"/>
  <c r="G14" i="2"/>
  <c r="J14" i="2" s="1"/>
  <c r="G5" i="2"/>
  <c r="J5" i="2" s="1"/>
  <c r="G47" i="2"/>
  <c r="J47" i="2" s="1"/>
  <c r="G4" i="2"/>
  <c r="J4" i="2" s="1"/>
  <c r="G73" i="2"/>
  <c r="J73" i="2" s="1"/>
  <c r="G30" i="2"/>
  <c r="J30" i="2" s="1"/>
  <c r="G69" i="2"/>
  <c r="J69" i="2" s="1"/>
  <c r="G71" i="2"/>
  <c r="J71" i="2" s="1"/>
  <c r="G46" i="2"/>
  <c r="J46" i="2" s="1"/>
  <c r="G34" i="2"/>
  <c r="J34" i="2" s="1"/>
  <c r="G55" i="2"/>
  <c r="J55" i="2" s="1"/>
  <c r="G42" i="2"/>
  <c r="J42" i="2" s="1"/>
  <c r="G66" i="2"/>
  <c r="J66" i="2" s="1"/>
  <c r="G68" i="2"/>
  <c r="J68" i="2" s="1"/>
  <c r="G8" i="2"/>
  <c r="J8" i="2" s="1"/>
  <c r="G70" i="2"/>
  <c r="J70" i="2" s="1"/>
  <c r="G81" i="2"/>
  <c r="J81" i="2" s="1"/>
  <c r="G62" i="2"/>
  <c r="J62" i="2" s="1"/>
  <c r="G25" i="2"/>
  <c r="J25" i="2" s="1"/>
  <c r="G10" i="2"/>
  <c r="J10" i="2" s="1"/>
  <c r="G75" i="2"/>
  <c r="J75" i="2" s="1"/>
  <c r="G48" i="2"/>
  <c r="J48" i="2" s="1"/>
  <c r="G65" i="2"/>
  <c r="J65" i="2" s="1"/>
  <c r="G78" i="2"/>
  <c r="J78" i="2" s="1"/>
  <c r="G72" i="2"/>
  <c r="J72" i="2" s="1"/>
  <c r="G40" i="2"/>
  <c r="J40" i="2" s="1"/>
  <c r="G7" i="2"/>
  <c r="J7" i="2" s="1"/>
  <c r="G22" i="2"/>
  <c r="J22" i="2" s="1"/>
  <c r="G28" i="2"/>
  <c r="J28" i="2" s="1"/>
  <c r="G35" i="2"/>
  <c r="J35" i="2" s="1"/>
  <c r="G13" i="2"/>
  <c r="J13" i="2" s="1"/>
  <c r="G58" i="2"/>
  <c r="J58" i="2" s="1"/>
  <c r="G9" i="2"/>
  <c r="J9" i="2" s="1"/>
  <c r="G74" i="2"/>
  <c r="J74" i="2" s="1"/>
  <c r="G2" i="2"/>
  <c r="J2" i="2" s="1"/>
  <c r="G63" i="2"/>
  <c r="J63" i="2" s="1"/>
  <c r="G26" i="2"/>
  <c r="J26" i="2" s="1"/>
  <c r="G33" i="2"/>
  <c r="J33" i="2" s="1"/>
  <c r="G77" i="2"/>
  <c r="J77" i="2" s="1"/>
  <c r="G64" i="2"/>
  <c r="J64" i="2" s="1"/>
  <c r="G31" i="2"/>
  <c r="J31" i="2" s="1"/>
  <c r="F88" i="1"/>
  <c r="I88" i="1" s="1"/>
  <c r="F53" i="1"/>
  <c r="I53" i="1" s="1"/>
  <c r="F41" i="1"/>
  <c r="I41" i="1" s="1"/>
  <c r="F4" i="1"/>
  <c r="I4" i="1" s="1"/>
  <c r="F57" i="1"/>
  <c r="I57" i="1" s="1"/>
  <c r="F98" i="1"/>
  <c r="I98" i="1" s="1"/>
  <c r="F97" i="1"/>
  <c r="I97" i="1" s="1"/>
  <c r="F72" i="1"/>
  <c r="I72" i="1" s="1"/>
  <c r="F65" i="1"/>
  <c r="I65" i="1" s="1"/>
  <c r="F80" i="1"/>
  <c r="I80" i="1" s="1"/>
  <c r="F92" i="1"/>
  <c r="I92" i="1" s="1"/>
  <c r="F71" i="1"/>
  <c r="I71" i="1" s="1"/>
  <c r="F55" i="1"/>
  <c r="I55" i="1" s="1"/>
  <c r="F66" i="1"/>
  <c r="I66" i="1" s="1"/>
  <c r="F3" i="1"/>
  <c r="I3" i="1" s="1"/>
  <c r="F6" i="1"/>
  <c r="I6" i="1" s="1"/>
  <c r="F7" i="1"/>
  <c r="I7" i="1" s="1"/>
  <c r="F50" i="1"/>
  <c r="I50" i="1" s="1"/>
  <c r="F27" i="1"/>
  <c r="I27" i="1" s="1"/>
  <c r="F17" i="1"/>
  <c r="I17" i="1" s="1"/>
  <c r="F82" i="1"/>
  <c r="I82" i="1" s="1"/>
  <c r="F96" i="1"/>
  <c r="I96" i="1" s="1"/>
  <c r="F95" i="1"/>
  <c r="I95" i="1" s="1"/>
  <c r="F60" i="1"/>
  <c r="I60" i="1" s="1"/>
  <c r="F29" i="1"/>
  <c r="I29" i="1" s="1"/>
  <c r="F12" i="1"/>
  <c r="I12" i="1" s="1"/>
  <c r="F20" i="1"/>
  <c r="I20" i="1" s="1"/>
  <c r="F46" i="1"/>
  <c r="I46" i="1" s="1"/>
  <c r="F9" i="1"/>
  <c r="I9" i="1" s="1"/>
  <c r="F15" i="1"/>
  <c r="I15" i="1" s="1"/>
  <c r="F16" i="1"/>
  <c r="I16" i="1" s="1"/>
  <c r="F78" i="1"/>
  <c r="I78" i="1" s="1"/>
  <c r="F67" i="1"/>
  <c r="I67" i="1" s="1"/>
  <c r="F58" i="1"/>
  <c r="I58" i="1" s="1"/>
  <c r="F73" i="1"/>
  <c r="I73" i="1" s="1"/>
  <c r="F24" i="1"/>
  <c r="I24" i="1" s="1"/>
  <c r="F26" i="1"/>
  <c r="I26" i="1" s="1"/>
  <c r="F62" i="1"/>
  <c r="I62" i="1" s="1"/>
  <c r="F47" i="1"/>
  <c r="I47" i="1" s="1"/>
  <c r="F2" i="1"/>
  <c r="I2" i="1" s="1"/>
  <c r="F89" i="1"/>
  <c r="I89" i="1" s="1"/>
  <c r="F52" i="1"/>
  <c r="I52" i="1" s="1"/>
  <c r="F56" i="1"/>
  <c r="I56" i="1" s="1"/>
  <c r="F91" i="1"/>
  <c r="I91" i="1" s="1"/>
  <c r="F18" i="1"/>
  <c r="I18" i="1" s="1"/>
  <c r="F61" i="1"/>
  <c r="I61" i="1" s="1"/>
  <c r="F48" i="1"/>
  <c r="I48" i="1" s="1"/>
  <c r="F83" i="1"/>
  <c r="I83" i="1" s="1"/>
  <c r="F43" i="1"/>
  <c r="I43" i="1" s="1"/>
  <c r="F39" i="1"/>
  <c r="I39" i="1" s="1"/>
  <c r="F19" i="1"/>
  <c r="I19" i="1" s="1"/>
  <c r="F22" i="1"/>
  <c r="I22" i="1" s="1"/>
  <c r="F5" i="1"/>
  <c r="I5" i="1" s="1"/>
  <c r="F36" i="1"/>
  <c r="I36" i="1" s="1"/>
  <c r="F11" i="1"/>
  <c r="I11" i="1" s="1"/>
  <c r="F23" i="1"/>
  <c r="I23" i="1" s="1"/>
  <c r="F21" i="1"/>
  <c r="I21" i="1" s="1"/>
  <c r="F81" i="1"/>
  <c r="I81" i="1" s="1"/>
  <c r="F75" i="1"/>
  <c r="I75" i="1" s="1"/>
  <c r="F38" i="1"/>
  <c r="I38" i="1" s="1"/>
  <c r="F44" i="1"/>
  <c r="I44" i="1" s="1"/>
  <c r="F86" i="1"/>
  <c r="I86" i="1" s="1"/>
  <c r="F40" i="1"/>
  <c r="I40" i="1" s="1"/>
  <c r="F34" i="1"/>
  <c r="I34" i="1" s="1"/>
  <c r="F54" i="1"/>
  <c r="I54" i="1" s="1"/>
  <c r="F68" i="1"/>
  <c r="I68" i="1" s="1"/>
  <c r="F28" i="1"/>
  <c r="I28" i="1" s="1"/>
  <c r="F79" i="1"/>
  <c r="I79" i="1" s="1"/>
  <c r="F84" i="1"/>
  <c r="I84" i="1" s="1"/>
  <c r="F93" i="1"/>
  <c r="I93" i="1" s="1"/>
  <c r="F70" i="1"/>
  <c r="I70" i="1" s="1"/>
  <c r="F8" i="1"/>
  <c r="I8" i="1" s="1"/>
  <c r="F32" i="1"/>
  <c r="I32" i="1" s="1"/>
  <c r="F10" i="1"/>
  <c r="I10" i="1" s="1"/>
  <c r="F90" i="1"/>
  <c r="I90" i="1" s="1"/>
  <c r="F59" i="1"/>
  <c r="I59" i="1" s="1"/>
  <c r="F64" i="1"/>
  <c r="I64" i="1" s="1"/>
  <c r="F85" i="1"/>
  <c r="I85" i="1" s="1"/>
  <c r="F87" i="1"/>
  <c r="I87" i="1" s="1"/>
  <c r="F42" i="1"/>
  <c r="I42" i="1" s="1"/>
  <c r="F94" i="1"/>
  <c r="I94" i="1" s="1"/>
  <c r="F30" i="1"/>
  <c r="I30" i="1" s="1"/>
  <c r="F31" i="1"/>
  <c r="I31" i="1" s="1"/>
  <c r="F13" i="1"/>
  <c r="I13" i="1" s="1"/>
  <c r="F33" i="1"/>
  <c r="I33" i="1" s="1"/>
  <c r="F63" i="1"/>
  <c r="I63" i="1" s="1"/>
  <c r="F37" i="1"/>
  <c r="I37" i="1" s="1"/>
  <c r="F76" i="1"/>
  <c r="I76" i="1" s="1"/>
  <c r="F14" i="1"/>
  <c r="I14" i="1" s="1"/>
  <c r="F77" i="1"/>
  <c r="I77" i="1" s="1"/>
  <c r="F49" i="1"/>
  <c r="I49" i="1" s="1"/>
  <c r="F74" i="1"/>
  <c r="I74" i="1" s="1"/>
  <c r="F35" i="1"/>
  <c r="I35" i="1" s="1"/>
  <c r="F45" i="1"/>
  <c r="I45" i="1" s="1"/>
  <c r="F51" i="1"/>
  <c r="I51" i="1" s="1"/>
  <c r="F69" i="1"/>
  <c r="I69" i="1" s="1"/>
  <c r="F25" i="1"/>
  <c r="I25" i="1" s="1"/>
</calcChain>
</file>

<file path=xl/sharedStrings.xml><?xml version="1.0" encoding="utf-8"?>
<sst xmlns="http://schemas.openxmlformats.org/spreadsheetml/2006/main" count="874" uniqueCount="222">
  <si>
    <t>학번</t>
    <phoneticPr fontId="1" type="noConversion"/>
  </si>
  <si>
    <t>성명</t>
    <phoneticPr fontId="1" type="noConversion"/>
  </si>
  <si>
    <t>고은별</t>
    <phoneticPr fontId="1" type="noConversion"/>
  </si>
  <si>
    <t>노경민</t>
    <phoneticPr fontId="1" type="noConversion"/>
  </si>
  <si>
    <t>배준철</t>
    <phoneticPr fontId="1" type="noConversion"/>
  </si>
  <si>
    <t>안계정</t>
    <phoneticPr fontId="1" type="noConversion"/>
  </si>
  <si>
    <t>이상철</t>
    <phoneticPr fontId="1" type="noConversion"/>
  </si>
  <si>
    <t>강민구</t>
    <phoneticPr fontId="1" type="noConversion"/>
  </si>
  <si>
    <t>김형진</t>
    <phoneticPr fontId="1" type="noConversion"/>
  </si>
  <si>
    <t>도현진</t>
    <phoneticPr fontId="1" type="noConversion"/>
  </si>
  <si>
    <t>박종하</t>
    <phoneticPr fontId="1" type="noConversion"/>
  </si>
  <si>
    <t>우수한</t>
    <phoneticPr fontId="1" type="noConversion"/>
  </si>
  <si>
    <t>유평식</t>
    <phoneticPr fontId="1" type="noConversion"/>
  </si>
  <si>
    <t>은해찬</t>
    <phoneticPr fontId="1" type="noConversion"/>
  </si>
  <si>
    <t>이민재</t>
    <phoneticPr fontId="1" type="noConversion"/>
  </si>
  <si>
    <t>이승준</t>
    <phoneticPr fontId="1" type="noConversion"/>
  </si>
  <si>
    <t>조영권</t>
    <phoneticPr fontId="1" type="noConversion"/>
  </si>
  <si>
    <t>차용태</t>
    <phoneticPr fontId="1" type="noConversion"/>
  </si>
  <si>
    <t>최민호</t>
    <phoneticPr fontId="1" type="noConversion"/>
  </si>
  <si>
    <t>최진우</t>
    <phoneticPr fontId="1" type="noConversion"/>
  </si>
  <si>
    <t>김태호</t>
    <phoneticPr fontId="1" type="noConversion"/>
  </si>
  <si>
    <t>노태현</t>
    <phoneticPr fontId="1" type="noConversion"/>
  </si>
  <si>
    <t>당각현</t>
    <phoneticPr fontId="1" type="noConversion"/>
  </si>
  <si>
    <t>마성훈</t>
    <phoneticPr fontId="1" type="noConversion"/>
  </si>
  <si>
    <t>문아현</t>
    <phoneticPr fontId="1" type="noConversion"/>
  </si>
  <si>
    <t>박대희</t>
    <phoneticPr fontId="1" type="noConversion"/>
  </si>
  <si>
    <t>박동헌</t>
    <phoneticPr fontId="1" type="noConversion"/>
  </si>
  <si>
    <t>박선영</t>
    <phoneticPr fontId="1" type="noConversion"/>
  </si>
  <si>
    <t>박주형</t>
    <phoneticPr fontId="1" type="noConversion"/>
  </si>
  <si>
    <t>방기훈</t>
    <phoneticPr fontId="1" type="noConversion"/>
  </si>
  <si>
    <t>배병선</t>
    <phoneticPr fontId="1" type="noConversion"/>
  </si>
  <si>
    <t>변대환</t>
    <phoneticPr fontId="1" type="noConversion"/>
  </si>
  <si>
    <t>여인영</t>
    <phoneticPr fontId="1" type="noConversion"/>
  </si>
  <si>
    <t>오승택</t>
    <phoneticPr fontId="1" type="noConversion"/>
  </si>
  <si>
    <t>이경준</t>
    <phoneticPr fontId="1" type="noConversion"/>
  </si>
  <si>
    <t>이상재</t>
    <phoneticPr fontId="1" type="noConversion"/>
  </si>
  <si>
    <t>장설</t>
    <phoneticPr fontId="1" type="noConversion"/>
  </si>
  <si>
    <t>장정택</t>
    <phoneticPr fontId="1" type="noConversion"/>
  </si>
  <si>
    <t>전갑원</t>
    <phoneticPr fontId="1" type="noConversion"/>
  </si>
  <si>
    <t>정인성</t>
    <phoneticPr fontId="1" type="noConversion"/>
  </si>
  <si>
    <t>최기웅</t>
    <phoneticPr fontId="1" type="noConversion"/>
  </si>
  <si>
    <t>한동훈</t>
    <phoneticPr fontId="1" type="noConversion"/>
  </si>
  <si>
    <t>홍동기</t>
    <phoneticPr fontId="1" type="noConversion"/>
  </si>
  <si>
    <t>홍성우</t>
    <phoneticPr fontId="1" type="noConversion"/>
  </si>
  <si>
    <t>박규근</t>
    <phoneticPr fontId="1" type="noConversion"/>
  </si>
  <si>
    <t>강동오</t>
    <phoneticPr fontId="1" type="noConversion"/>
  </si>
  <si>
    <t>김주형</t>
    <phoneticPr fontId="1" type="noConversion"/>
  </si>
  <si>
    <t>김지은</t>
    <phoneticPr fontId="1" type="noConversion"/>
  </si>
  <si>
    <t>김지현</t>
    <phoneticPr fontId="1" type="noConversion"/>
  </si>
  <si>
    <t>김혜정</t>
    <phoneticPr fontId="1" type="noConversion"/>
  </si>
  <si>
    <t>라혜진</t>
    <phoneticPr fontId="1" type="noConversion"/>
  </si>
  <si>
    <t>박세인</t>
    <phoneticPr fontId="1" type="noConversion"/>
  </si>
  <si>
    <t>박효선</t>
    <phoneticPr fontId="1" type="noConversion"/>
  </si>
  <si>
    <t>신민경</t>
    <phoneticPr fontId="1" type="noConversion"/>
  </si>
  <si>
    <t>신지윤</t>
    <phoneticPr fontId="1" type="noConversion"/>
  </si>
  <si>
    <t>오희령</t>
    <phoneticPr fontId="1" type="noConversion"/>
  </si>
  <si>
    <t>이요한</t>
    <phoneticPr fontId="1" type="noConversion"/>
  </si>
  <si>
    <t>이은주</t>
    <phoneticPr fontId="1" type="noConversion"/>
  </si>
  <si>
    <t>이재혁</t>
    <phoneticPr fontId="1" type="noConversion"/>
  </si>
  <si>
    <t>이혜린</t>
    <phoneticPr fontId="1" type="noConversion"/>
  </si>
  <si>
    <t>홍충형</t>
    <phoneticPr fontId="1" type="noConversion"/>
  </si>
  <si>
    <t>김범환</t>
    <phoneticPr fontId="1" type="noConversion"/>
  </si>
  <si>
    <t>김영대</t>
    <phoneticPr fontId="1" type="noConversion"/>
  </si>
  <si>
    <t>김한얼</t>
    <phoneticPr fontId="1" type="noConversion"/>
  </si>
  <si>
    <t>안준혁</t>
    <phoneticPr fontId="1" type="noConversion"/>
  </si>
  <si>
    <t>김미정</t>
    <phoneticPr fontId="1" type="noConversion"/>
  </si>
  <si>
    <t>김민경</t>
    <phoneticPr fontId="1" type="noConversion"/>
  </si>
  <si>
    <t>김송은</t>
    <phoneticPr fontId="1" type="noConversion"/>
  </si>
  <si>
    <t>김영휘</t>
    <phoneticPr fontId="1" type="noConversion"/>
  </si>
  <si>
    <t>김혜지</t>
    <phoneticPr fontId="1" type="noConversion"/>
  </si>
  <si>
    <t>남여름</t>
    <phoneticPr fontId="1" type="noConversion"/>
  </si>
  <si>
    <t>남정윤</t>
    <phoneticPr fontId="1" type="noConversion"/>
  </si>
  <si>
    <t>문해은</t>
    <phoneticPr fontId="1" type="noConversion"/>
  </si>
  <si>
    <t>민지선</t>
    <phoneticPr fontId="1" type="noConversion"/>
  </si>
  <si>
    <t>박다혜</t>
    <phoneticPr fontId="1" type="noConversion"/>
  </si>
  <si>
    <t>박민지</t>
    <phoneticPr fontId="1" type="noConversion"/>
  </si>
  <si>
    <t>박제환</t>
    <phoneticPr fontId="1" type="noConversion"/>
  </si>
  <si>
    <t>박지민</t>
    <phoneticPr fontId="1" type="noConversion"/>
  </si>
  <si>
    <t>박태희</t>
    <phoneticPr fontId="1" type="noConversion"/>
  </si>
  <si>
    <t>백수진</t>
    <phoneticPr fontId="1" type="noConversion"/>
  </si>
  <si>
    <t>송영인</t>
    <phoneticPr fontId="1" type="noConversion"/>
  </si>
  <si>
    <t>송지우</t>
    <phoneticPr fontId="1" type="noConversion"/>
  </si>
  <si>
    <t>안희랑</t>
    <phoneticPr fontId="1" type="noConversion"/>
  </si>
  <si>
    <t>양희범</t>
    <phoneticPr fontId="1" type="noConversion"/>
  </si>
  <si>
    <t>오환욱</t>
    <phoneticPr fontId="1" type="noConversion"/>
  </si>
  <si>
    <t>윤혜원</t>
    <phoneticPr fontId="1" type="noConversion"/>
  </si>
  <si>
    <t>이수연</t>
    <phoneticPr fontId="1" type="noConversion"/>
  </si>
  <si>
    <t>이유진</t>
    <phoneticPr fontId="1" type="noConversion"/>
  </si>
  <si>
    <t>이은규</t>
    <phoneticPr fontId="1" type="noConversion"/>
  </si>
  <si>
    <t>이은지</t>
    <phoneticPr fontId="1" type="noConversion"/>
  </si>
  <si>
    <t>이주희</t>
    <phoneticPr fontId="1" type="noConversion"/>
  </si>
  <si>
    <t>이한수</t>
    <phoneticPr fontId="1" type="noConversion"/>
  </si>
  <si>
    <t>임지현</t>
    <phoneticPr fontId="1" type="noConversion"/>
  </si>
  <si>
    <t>장보미</t>
    <phoneticPr fontId="1" type="noConversion"/>
  </si>
  <si>
    <t>장윤서</t>
    <phoneticPr fontId="1" type="noConversion"/>
  </si>
  <si>
    <t>조수윤</t>
    <phoneticPr fontId="1" type="noConversion"/>
  </si>
  <si>
    <t>조예언</t>
    <phoneticPr fontId="1" type="noConversion"/>
  </si>
  <si>
    <t>최지현</t>
    <phoneticPr fontId="1" type="noConversion"/>
  </si>
  <si>
    <t>최현지</t>
    <phoneticPr fontId="1" type="noConversion"/>
  </si>
  <si>
    <t>장한결(lab)</t>
    <phoneticPr fontId="1" type="noConversion"/>
  </si>
  <si>
    <t>이론출석
(22)</t>
    <phoneticPr fontId="1" type="noConversion"/>
  </si>
  <si>
    <t>과제
(5)</t>
    <phoneticPr fontId="1" type="noConversion"/>
  </si>
  <si>
    <t>과제1
(5)</t>
    <phoneticPr fontId="1" type="noConversion"/>
  </si>
  <si>
    <t>과제2
(5)</t>
    <phoneticPr fontId="1" type="noConversion"/>
  </si>
  <si>
    <t>출석
(12)</t>
    <phoneticPr fontId="1" type="noConversion"/>
  </si>
  <si>
    <t>Mid
(105)</t>
    <phoneticPr fontId="1" type="noConversion"/>
  </si>
  <si>
    <t>Final
(110)</t>
    <phoneticPr fontId="1" type="noConversion"/>
  </si>
  <si>
    <t>HW/ATT
(27)</t>
    <phoneticPr fontId="1" type="noConversion"/>
  </si>
  <si>
    <t>total</t>
    <phoneticPr fontId="1" type="noConversion"/>
  </si>
  <si>
    <t>Grade</t>
    <phoneticPr fontId="1" type="noConversion"/>
  </si>
  <si>
    <t>Retake</t>
    <phoneticPr fontId="1" type="noConversion"/>
  </si>
  <si>
    <t>R</t>
    <phoneticPr fontId="1" type="noConversion"/>
  </si>
  <si>
    <t>A+</t>
    <phoneticPr fontId="1" type="noConversion"/>
  </si>
  <si>
    <t>A0</t>
    <phoneticPr fontId="1" type="noConversion"/>
  </si>
  <si>
    <t>B+</t>
    <phoneticPr fontId="1" type="noConversion"/>
  </si>
  <si>
    <t>B0</t>
    <phoneticPr fontId="1" type="noConversion"/>
  </si>
  <si>
    <t>C+</t>
    <phoneticPr fontId="1" type="noConversion"/>
  </si>
  <si>
    <t>F</t>
    <phoneticPr fontId="1" type="noConversion"/>
  </si>
  <si>
    <t>C0</t>
    <phoneticPr fontId="1" type="noConversion"/>
  </si>
  <si>
    <t>HW/ATT
(22)</t>
    <phoneticPr fontId="1" type="noConversion"/>
  </si>
  <si>
    <t>Mid
(70)</t>
    <phoneticPr fontId="1" type="noConversion"/>
  </si>
  <si>
    <t>Final
(100)</t>
    <phoneticPr fontId="1" type="noConversion"/>
  </si>
  <si>
    <t>Total</t>
    <phoneticPr fontId="1" type="noConversion"/>
  </si>
  <si>
    <t>D+</t>
    <phoneticPr fontId="1" type="noConversion"/>
  </si>
  <si>
    <t>4 digit</t>
  </si>
  <si>
    <t>4 digit</t>
    <phoneticPr fontId="1" type="noConversion"/>
  </si>
  <si>
    <t>0011</t>
  </si>
  <si>
    <t>0017</t>
  </si>
  <si>
    <t>0110</t>
  </si>
  <si>
    <t>0414</t>
  </si>
  <si>
    <t>0420</t>
  </si>
  <si>
    <t>0571</t>
  </si>
  <si>
    <t>0667</t>
  </si>
  <si>
    <t>0783</t>
  </si>
  <si>
    <t>0822</t>
  </si>
  <si>
    <t>0933</t>
  </si>
  <si>
    <t>0985</t>
  </si>
  <si>
    <t>0991</t>
  </si>
  <si>
    <t>1025</t>
  </si>
  <si>
    <t>1079</t>
  </si>
  <si>
    <t>1084</t>
  </si>
  <si>
    <t>1095</t>
  </si>
  <si>
    <t>1116</t>
  </si>
  <si>
    <t>1125</t>
  </si>
  <si>
    <t>1134</t>
  </si>
  <si>
    <t>1155</t>
  </si>
  <si>
    <t>1185</t>
  </si>
  <si>
    <t>1229</t>
  </si>
  <si>
    <t>1247</t>
  </si>
  <si>
    <t>1267</t>
  </si>
  <si>
    <t>1272</t>
  </si>
  <si>
    <t>1292</t>
  </si>
  <si>
    <t>1359</t>
  </si>
  <si>
    <t>1397</t>
  </si>
  <si>
    <t>1425</t>
  </si>
  <si>
    <t>1443</t>
  </si>
  <si>
    <t>1468</t>
  </si>
  <si>
    <t>1491</t>
  </si>
  <si>
    <t>1498</t>
  </si>
  <si>
    <t>1553</t>
  </si>
  <si>
    <t>1554</t>
  </si>
  <si>
    <t>1569</t>
  </si>
  <si>
    <t>1617</t>
  </si>
  <si>
    <t>1735</t>
  </si>
  <si>
    <t>1755</t>
  </si>
  <si>
    <t>1833</t>
  </si>
  <si>
    <t>1928</t>
  </si>
  <si>
    <t>1969</t>
  </si>
  <si>
    <t>2014</t>
  </si>
  <si>
    <t>2050</t>
  </si>
  <si>
    <t>2054</t>
  </si>
  <si>
    <t>2147</t>
  </si>
  <si>
    <t>2216</t>
  </si>
  <si>
    <t>2239</t>
  </si>
  <si>
    <t>2318</t>
  </si>
  <si>
    <t>2336</t>
  </si>
  <si>
    <t>2422</t>
  </si>
  <si>
    <t>2431</t>
  </si>
  <si>
    <t>2475</t>
  </si>
  <si>
    <t>2536</t>
  </si>
  <si>
    <t>2546</t>
  </si>
  <si>
    <t>2558</t>
  </si>
  <si>
    <t>2583</t>
  </si>
  <si>
    <t>2634</t>
  </si>
  <si>
    <t>2677</t>
  </si>
  <si>
    <t>2887</t>
  </si>
  <si>
    <t>2924</t>
  </si>
  <si>
    <t>2961</t>
  </si>
  <si>
    <t>2977</t>
  </si>
  <si>
    <t>3003</t>
  </si>
  <si>
    <t>3017</t>
  </si>
  <si>
    <t>3032</t>
  </si>
  <si>
    <t>3201</t>
  </si>
  <si>
    <t>3280</t>
  </si>
  <si>
    <t>3299</t>
  </si>
  <si>
    <t>3443</t>
  </si>
  <si>
    <t>3493</t>
  </si>
  <si>
    <t>3499</t>
  </si>
  <si>
    <t>3586</t>
  </si>
  <si>
    <t>3628</t>
  </si>
  <si>
    <t>3702</t>
  </si>
  <si>
    <t>3796</t>
  </si>
  <si>
    <t>3805</t>
  </si>
  <si>
    <t>3851</t>
  </si>
  <si>
    <t>3972</t>
  </si>
  <si>
    <t>3985</t>
  </si>
  <si>
    <t>4005</t>
  </si>
  <si>
    <t>4032</t>
  </si>
  <si>
    <t>4072</t>
  </si>
  <si>
    <t>5040</t>
  </si>
  <si>
    <t>Mid
(100)</t>
    <phoneticPr fontId="1" type="noConversion"/>
  </si>
  <si>
    <t>Final
(100)</t>
    <phoneticPr fontId="1" type="noConversion"/>
  </si>
  <si>
    <t>C0</t>
    <phoneticPr fontId="1" type="noConversion"/>
  </si>
  <si>
    <t>A+</t>
    <phoneticPr fontId="1" type="noConversion"/>
  </si>
  <si>
    <t>B0</t>
    <phoneticPr fontId="1" type="noConversion"/>
  </si>
  <si>
    <t>B+</t>
    <phoneticPr fontId="1" type="noConversion"/>
  </si>
  <si>
    <t>D+</t>
    <phoneticPr fontId="1" type="noConversion"/>
  </si>
  <si>
    <t>F</t>
    <phoneticPr fontId="1" type="noConversion"/>
  </si>
  <si>
    <t>C+</t>
    <phoneticPr fontId="1" type="noConversion"/>
  </si>
  <si>
    <t>D+</t>
    <phoneticPr fontId="1" type="noConversion"/>
  </si>
  <si>
    <t>D+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</si>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</sst>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70" zoomScaleNormal="100" workbookViewId="0">
      <selection activeCell="J88" sqref="J88"/>
    </sheetView>
  </sheetViews>
  <sheetFormatPr defaultRowHeight="16.5"/>
  <cols>
    <col min="1" max="1" width="10.5" style="1" bestFit="1" customWidth="1"/>
    <col min="2" max="2" width="8.25" style="1" customWidth="1"/>
    <col min="3" max="3" width="10.5" style="1" bestFit="1" customWidth="1"/>
    <col min="4" max="4" width="7.75" style="1" customWidth="1"/>
    <col min="5" max="6" width="9.75" style="1" customWidth="1"/>
    <col min="7" max="7" width="9" style="1" customWidth="1"/>
    <col min="8" max="8" width="9" style="4" customWidth="1"/>
    <col min="9" max="9" width="9.875" customWidth="1"/>
    <col min="10" max="10" width="9" style="1"/>
  </cols>
  <sheetData>
    <row r="1" spans="1:10" ht="33">
      <c r="A1" s="7" t="s">
        <v>0</v>
      </c>
      <c r="B1" s="7" t="s">
        <v>110</v>
      </c>
      <c r="C1" s="7" t="s">
        <v>1</v>
      </c>
      <c r="D1" s="8" t="s">
        <v>101</v>
      </c>
      <c r="E1" s="8" t="s">
        <v>100</v>
      </c>
      <c r="F1" s="8" t="s">
        <v>107</v>
      </c>
      <c r="G1" s="8" t="s">
        <v>105</v>
      </c>
      <c r="H1" s="9" t="s">
        <v>106</v>
      </c>
      <c r="I1" s="8" t="s">
        <v>108</v>
      </c>
      <c r="J1" s="8" t="s">
        <v>109</v>
      </c>
    </row>
    <row r="2" spans="1:10">
      <c r="A2" s="7">
        <v>201202097</v>
      </c>
      <c r="B2" s="7"/>
      <c r="C2" s="7" t="s">
        <v>55</v>
      </c>
      <c r="D2" s="7">
        <v>5</v>
      </c>
      <c r="E2" s="10">
        <v>22</v>
      </c>
      <c r="F2" s="11">
        <f t="shared" ref="F2:F33" si="0">D2+E2</f>
        <v>27</v>
      </c>
      <c r="G2" s="12">
        <v>100</v>
      </c>
      <c r="H2" s="13">
        <v>100</v>
      </c>
      <c r="I2" s="11">
        <f t="shared" ref="I2:I33" si="1">20*F2/27+40*G2/105+40*H2/110</f>
        <v>94.458874458874462</v>
      </c>
      <c r="J2" s="7" t="s">
        <v>112</v>
      </c>
    </row>
    <row r="3" spans="1:10">
      <c r="A3" s="7">
        <v>201103032</v>
      </c>
      <c r="B3" s="7"/>
      <c r="C3" s="7" t="s">
        <v>38</v>
      </c>
      <c r="D3" s="7">
        <v>5</v>
      </c>
      <c r="E3" s="10">
        <v>22</v>
      </c>
      <c r="F3" s="11">
        <f t="shared" si="0"/>
        <v>27</v>
      </c>
      <c r="G3" s="12">
        <v>95</v>
      </c>
      <c r="H3" s="13">
        <v>97</v>
      </c>
      <c r="I3" s="11">
        <f t="shared" si="1"/>
        <v>91.463203463203456</v>
      </c>
      <c r="J3" s="7" t="s">
        <v>112</v>
      </c>
    </row>
    <row r="4" spans="1:10">
      <c r="A4" s="7">
        <v>201103702</v>
      </c>
      <c r="B4" s="7"/>
      <c r="C4" s="7" t="s">
        <v>41</v>
      </c>
      <c r="D4" s="7">
        <v>4</v>
      </c>
      <c r="E4" s="10">
        <v>22</v>
      </c>
      <c r="F4" s="11">
        <f t="shared" si="0"/>
        <v>26</v>
      </c>
      <c r="G4" s="12">
        <v>100</v>
      </c>
      <c r="H4" s="13">
        <v>92</v>
      </c>
      <c r="I4" s="11">
        <f t="shared" si="1"/>
        <v>90.809042809042808</v>
      </c>
      <c r="J4" s="7" t="s">
        <v>112</v>
      </c>
    </row>
    <row r="5" spans="1:10">
      <c r="A5" s="7">
        <v>201301554</v>
      </c>
      <c r="B5" s="7"/>
      <c r="C5" s="7" t="s">
        <v>79</v>
      </c>
      <c r="D5" s="7">
        <v>3</v>
      </c>
      <c r="E5" s="10">
        <v>22</v>
      </c>
      <c r="F5" s="11">
        <f t="shared" si="0"/>
        <v>25</v>
      </c>
      <c r="G5" s="12">
        <v>95</v>
      </c>
      <c r="H5" s="13">
        <v>98</v>
      </c>
      <c r="I5" s="11">
        <f t="shared" si="1"/>
        <v>90.345358345358335</v>
      </c>
      <c r="J5" s="7" t="s">
        <v>112</v>
      </c>
    </row>
    <row r="6" spans="1:10">
      <c r="A6" s="7">
        <v>201103003</v>
      </c>
      <c r="B6" s="7"/>
      <c r="C6" s="7" t="s">
        <v>37</v>
      </c>
      <c r="D6" s="7">
        <v>5</v>
      </c>
      <c r="E6" s="10">
        <v>22</v>
      </c>
      <c r="F6" s="11">
        <f t="shared" si="0"/>
        <v>27</v>
      </c>
      <c r="G6" s="12">
        <v>95</v>
      </c>
      <c r="H6" s="13">
        <v>88</v>
      </c>
      <c r="I6" s="11">
        <f t="shared" si="1"/>
        <v>88.19047619047619</v>
      </c>
      <c r="J6" s="7" t="s">
        <v>112</v>
      </c>
    </row>
    <row r="7" spans="1:10">
      <c r="A7" s="7">
        <v>201302961</v>
      </c>
      <c r="B7" s="7"/>
      <c r="C7" s="7" t="s">
        <v>94</v>
      </c>
      <c r="D7" s="7">
        <v>4</v>
      </c>
      <c r="E7" s="10">
        <v>22</v>
      </c>
      <c r="F7" s="11">
        <f t="shared" si="0"/>
        <v>26</v>
      </c>
      <c r="G7" s="12">
        <v>90</v>
      </c>
      <c r="H7" s="13">
        <v>94</v>
      </c>
      <c r="I7" s="11">
        <f t="shared" si="1"/>
        <v>87.726791726791731</v>
      </c>
      <c r="J7" s="7" t="s">
        <v>112</v>
      </c>
    </row>
    <row r="8" spans="1:10">
      <c r="A8" s="7">
        <v>201101183</v>
      </c>
      <c r="B8" s="7"/>
      <c r="C8" s="7" t="s">
        <v>24</v>
      </c>
      <c r="D8" s="7">
        <v>3</v>
      </c>
      <c r="E8" s="10">
        <v>21.5</v>
      </c>
      <c r="F8" s="11">
        <f t="shared" si="0"/>
        <v>24.5</v>
      </c>
      <c r="G8" s="12">
        <v>90</v>
      </c>
      <c r="H8" s="13">
        <v>96</v>
      </c>
      <c r="I8" s="11">
        <f t="shared" si="1"/>
        <v>87.342953342953336</v>
      </c>
      <c r="J8" s="7" t="s">
        <v>112</v>
      </c>
    </row>
    <row r="9" spans="1:10">
      <c r="A9" s="7">
        <v>201202583</v>
      </c>
      <c r="B9" s="7"/>
      <c r="C9" s="7" t="s">
        <v>56</v>
      </c>
      <c r="D9" s="7">
        <v>4</v>
      </c>
      <c r="E9" s="10">
        <v>22</v>
      </c>
      <c r="F9" s="11">
        <f t="shared" si="0"/>
        <v>26</v>
      </c>
      <c r="G9" s="12">
        <v>88</v>
      </c>
      <c r="H9" s="13">
        <v>95</v>
      </c>
      <c r="I9" s="11">
        <f t="shared" si="1"/>
        <v>87.328523328523332</v>
      </c>
      <c r="J9" s="7" t="s">
        <v>112</v>
      </c>
    </row>
    <row r="10" spans="1:10">
      <c r="A10" s="7">
        <v>201201095</v>
      </c>
      <c r="B10" s="7"/>
      <c r="C10" s="7" t="s">
        <v>50</v>
      </c>
      <c r="D10" s="7">
        <v>4</v>
      </c>
      <c r="E10" s="10">
        <v>22</v>
      </c>
      <c r="F10" s="11">
        <f t="shared" si="0"/>
        <v>26</v>
      </c>
      <c r="G10" s="12">
        <v>90</v>
      </c>
      <c r="H10" s="13">
        <v>92</v>
      </c>
      <c r="I10" s="11">
        <f t="shared" si="1"/>
        <v>86.999518999518997</v>
      </c>
      <c r="J10" s="7" t="s">
        <v>112</v>
      </c>
    </row>
    <row r="11" spans="1:10">
      <c r="A11" s="7">
        <v>201101569</v>
      </c>
      <c r="B11" s="7"/>
      <c r="C11" s="7" t="s">
        <v>30</v>
      </c>
      <c r="D11" s="7">
        <v>3</v>
      </c>
      <c r="E11" s="10">
        <v>22</v>
      </c>
      <c r="F11" s="11">
        <f t="shared" si="0"/>
        <v>25</v>
      </c>
      <c r="G11" s="12">
        <v>85</v>
      </c>
      <c r="H11" s="13">
        <v>97</v>
      </c>
      <c r="I11" s="11">
        <f t="shared" si="1"/>
        <v>86.172198172198165</v>
      </c>
      <c r="J11" s="7" t="s">
        <v>112</v>
      </c>
    </row>
    <row r="12" spans="1:10">
      <c r="A12" s="7">
        <v>201202634</v>
      </c>
      <c r="B12" s="7"/>
      <c r="C12" s="7" t="s">
        <v>57</v>
      </c>
      <c r="D12" s="7">
        <v>4</v>
      </c>
      <c r="E12" s="10">
        <v>22</v>
      </c>
      <c r="F12" s="11">
        <f t="shared" si="0"/>
        <v>26</v>
      </c>
      <c r="G12" s="12">
        <v>90</v>
      </c>
      <c r="H12" s="13">
        <v>89</v>
      </c>
      <c r="I12" s="11">
        <f t="shared" si="1"/>
        <v>85.908609908609918</v>
      </c>
      <c r="J12" s="7" t="s">
        <v>113</v>
      </c>
    </row>
    <row r="13" spans="1:10">
      <c r="A13" s="7">
        <v>201204005</v>
      </c>
      <c r="B13" s="7"/>
      <c r="C13" s="7" t="s">
        <v>63</v>
      </c>
      <c r="D13" s="7">
        <v>3</v>
      </c>
      <c r="E13" s="10">
        <v>22</v>
      </c>
      <c r="F13" s="11">
        <f t="shared" si="0"/>
        <v>25</v>
      </c>
      <c r="G13" s="12">
        <v>88</v>
      </c>
      <c r="H13" s="13">
        <v>93</v>
      </c>
      <c r="I13" s="11">
        <f t="shared" si="1"/>
        <v>85.860509860509865</v>
      </c>
      <c r="J13" s="7" t="s">
        <v>113</v>
      </c>
    </row>
    <row r="14" spans="1:10">
      <c r="A14" s="7">
        <v>201300667</v>
      </c>
      <c r="B14" s="7"/>
      <c r="C14" s="7" t="s">
        <v>68</v>
      </c>
      <c r="D14" s="7">
        <v>5</v>
      </c>
      <c r="E14" s="10">
        <v>22</v>
      </c>
      <c r="F14" s="11">
        <f t="shared" si="0"/>
        <v>27</v>
      </c>
      <c r="G14" s="12">
        <v>80</v>
      </c>
      <c r="H14" s="13">
        <v>97</v>
      </c>
      <c r="I14" s="11">
        <f t="shared" si="1"/>
        <v>85.748917748917748</v>
      </c>
      <c r="J14" s="7" t="s">
        <v>113</v>
      </c>
    </row>
    <row r="15" spans="1:10">
      <c r="A15" s="7">
        <v>201002475</v>
      </c>
      <c r="B15" s="7"/>
      <c r="C15" s="7" t="s">
        <v>15</v>
      </c>
      <c r="D15" s="7">
        <v>4</v>
      </c>
      <c r="E15" s="10">
        <v>21</v>
      </c>
      <c r="F15" s="11">
        <f t="shared" si="0"/>
        <v>25</v>
      </c>
      <c r="G15" s="12">
        <v>83</v>
      </c>
      <c r="H15" s="13">
        <v>97</v>
      </c>
      <c r="I15" s="11">
        <f t="shared" si="1"/>
        <v>85.410293410293406</v>
      </c>
      <c r="J15" s="7" t="s">
        <v>113</v>
      </c>
    </row>
    <row r="16" spans="1:10">
      <c r="A16" s="7">
        <v>201302422</v>
      </c>
      <c r="B16" s="7"/>
      <c r="C16" s="7" t="s">
        <v>86</v>
      </c>
      <c r="D16" s="7">
        <v>5</v>
      </c>
      <c r="E16" s="10">
        <v>22</v>
      </c>
      <c r="F16" s="11">
        <f t="shared" si="0"/>
        <v>27</v>
      </c>
      <c r="G16" s="12">
        <v>93</v>
      </c>
      <c r="H16" s="13">
        <v>82</v>
      </c>
      <c r="I16" s="11">
        <f t="shared" si="1"/>
        <v>85.246753246753244</v>
      </c>
      <c r="J16" s="7" t="s">
        <v>113</v>
      </c>
    </row>
    <row r="17" spans="1:10">
      <c r="A17" s="7">
        <v>201302887</v>
      </c>
      <c r="B17" s="7"/>
      <c r="C17" s="7" t="s">
        <v>92</v>
      </c>
      <c r="D17" s="7">
        <v>5</v>
      </c>
      <c r="E17" s="10">
        <v>22</v>
      </c>
      <c r="F17" s="11">
        <f t="shared" si="0"/>
        <v>27</v>
      </c>
      <c r="G17" s="12">
        <v>93</v>
      </c>
      <c r="H17" s="13">
        <v>82</v>
      </c>
      <c r="I17" s="11">
        <f t="shared" si="1"/>
        <v>85.246753246753244</v>
      </c>
      <c r="J17" s="7" t="s">
        <v>113</v>
      </c>
    </row>
    <row r="18" spans="1:10">
      <c r="A18" s="7">
        <v>201301928</v>
      </c>
      <c r="B18" s="7"/>
      <c r="C18" s="7" t="s">
        <v>82</v>
      </c>
      <c r="D18" s="7">
        <v>5</v>
      </c>
      <c r="E18" s="10">
        <v>22</v>
      </c>
      <c r="F18" s="11">
        <f t="shared" si="0"/>
        <v>27</v>
      </c>
      <c r="G18" s="12">
        <v>78</v>
      </c>
      <c r="H18" s="13">
        <v>97</v>
      </c>
      <c r="I18" s="11">
        <f t="shared" si="1"/>
        <v>84.987012987012989</v>
      </c>
      <c r="J18" s="7" t="s">
        <v>113</v>
      </c>
    </row>
    <row r="19" spans="1:10">
      <c r="A19" s="7">
        <v>201301735</v>
      </c>
      <c r="B19" s="7"/>
      <c r="C19" s="7" t="s">
        <v>80</v>
      </c>
      <c r="D19" s="7">
        <v>5</v>
      </c>
      <c r="E19" s="10">
        <v>22</v>
      </c>
      <c r="F19" s="11">
        <f t="shared" si="0"/>
        <v>27</v>
      </c>
      <c r="G19" s="12">
        <v>90</v>
      </c>
      <c r="H19" s="13">
        <v>83</v>
      </c>
      <c r="I19" s="11">
        <f t="shared" si="1"/>
        <v>84.467532467532465</v>
      </c>
      <c r="J19" s="7" t="s">
        <v>113</v>
      </c>
    </row>
    <row r="20" spans="1:10">
      <c r="A20" s="7">
        <v>201302546</v>
      </c>
      <c r="B20" s="7"/>
      <c r="C20" s="7" t="s">
        <v>88</v>
      </c>
      <c r="D20" s="7">
        <v>5</v>
      </c>
      <c r="E20" s="10">
        <v>22</v>
      </c>
      <c r="F20" s="11">
        <f t="shared" si="0"/>
        <v>27</v>
      </c>
      <c r="G20" s="12">
        <v>83</v>
      </c>
      <c r="H20" s="13">
        <v>90</v>
      </c>
      <c r="I20" s="11">
        <f t="shared" si="1"/>
        <v>84.34632034632034</v>
      </c>
      <c r="J20" s="7" t="s">
        <v>113</v>
      </c>
    </row>
    <row r="21" spans="1:10">
      <c r="A21" s="7">
        <v>201201498</v>
      </c>
      <c r="B21" s="7" t="s">
        <v>111</v>
      </c>
      <c r="C21" s="7" t="s">
        <v>52</v>
      </c>
      <c r="D21" s="7">
        <v>4</v>
      </c>
      <c r="E21" s="10">
        <v>22</v>
      </c>
      <c r="F21" s="11">
        <f t="shared" si="0"/>
        <v>26</v>
      </c>
      <c r="G21" s="12">
        <v>72</v>
      </c>
      <c r="H21" s="13">
        <v>103</v>
      </c>
      <c r="I21" s="11">
        <f t="shared" si="1"/>
        <v>84.142376142376136</v>
      </c>
      <c r="J21" s="7" t="s">
        <v>112</v>
      </c>
    </row>
    <row r="22" spans="1:10">
      <c r="A22" s="7">
        <v>201101617</v>
      </c>
      <c r="B22" s="7"/>
      <c r="C22" s="7" t="s">
        <v>31</v>
      </c>
      <c r="D22" s="7">
        <v>5</v>
      </c>
      <c r="E22" s="10">
        <v>22</v>
      </c>
      <c r="F22" s="11">
        <f t="shared" si="0"/>
        <v>27</v>
      </c>
      <c r="G22" s="12">
        <v>85</v>
      </c>
      <c r="H22" s="13">
        <v>87</v>
      </c>
      <c r="I22" s="11">
        <f t="shared" si="1"/>
        <v>84.01731601731602</v>
      </c>
      <c r="J22" s="7" t="s">
        <v>113</v>
      </c>
    </row>
    <row r="23" spans="1:10">
      <c r="A23" s="7">
        <v>201101553</v>
      </c>
      <c r="B23" s="7"/>
      <c r="C23" s="7" t="s">
        <v>29</v>
      </c>
      <c r="D23" s="7">
        <v>5</v>
      </c>
      <c r="E23" s="10">
        <v>21.5</v>
      </c>
      <c r="F23" s="11">
        <f t="shared" si="0"/>
        <v>26.5</v>
      </c>
      <c r="G23" s="12">
        <v>90</v>
      </c>
      <c r="H23" s="13">
        <v>82</v>
      </c>
      <c r="I23" s="11">
        <f t="shared" si="1"/>
        <v>83.733525733525724</v>
      </c>
      <c r="J23" s="7" t="s">
        <v>113</v>
      </c>
    </row>
    <row r="24" spans="1:10">
      <c r="A24" s="7">
        <v>201002239</v>
      </c>
      <c r="B24" s="7"/>
      <c r="C24" s="7" t="s">
        <v>13</v>
      </c>
      <c r="D24" s="7">
        <v>5</v>
      </c>
      <c r="E24" s="10">
        <v>21</v>
      </c>
      <c r="F24" s="11">
        <f t="shared" si="0"/>
        <v>26</v>
      </c>
      <c r="G24" s="12">
        <v>76</v>
      </c>
      <c r="H24" s="13">
        <v>97</v>
      </c>
      <c r="I24" s="11">
        <f t="shared" si="1"/>
        <v>83.484367484367482</v>
      </c>
      <c r="J24" s="7" t="s">
        <v>113</v>
      </c>
    </row>
    <row r="25" spans="1:10">
      <c r="A25" s="7">
        <v>201200017</v>
      </c>
      <c r="B25" s="7"/>
      <c r="C25" s="7" t="s">
        <v>45</v>
      </c>
      <c r="D25" s="7">
        <v>5</v>
      </c>
      <c r="E25" s="10">
        <v>22</v>
      </c>
      <c r="F25" s="11">
        <f t="shared" si="0"/>
        <v>27</v>
      </c>
      <c r="G25" s="12">
        <v>78</v>
      </c>
      <c r="H25" s="13">
        <v>92</v>
      </c>
      <c r="I25" s="11">
        <f t="shared" si="1"/>
        <v>83.168831168831161</v>
      </c>
      <c r="J25" s="7" t="s">
        <v>113</v>
      </c>
    </row>
    <row r="26" spans="1:10">
      <c r="A26" s="7">
        <v>201302216</v>
      </c>
      <c r="B26" s="7"/>
      <c r="C26" s="7" t="s">
        <v>85</v>
      </c>
      <c r="D26" s="7">
        <v>4</v>
      </c>
      <c r="E26" s="10">
        <v>22</v>
      </c>
      <c r="F26" s="11">
        <f t="shared" si="0"/>
        <v>26</v>
      </c>
      <c r="G26" s="12">
        <v>88</v>
      </c>
      <c r="H26" s="13">
        <v>83</v>
      </c>
      <c r="I26" s="11">
        <f t="shared" si="1"/>
        <v>82.964886964886972</v>
      </c>
      <c r="J26" s="7" t="s">
        <v>113</v>
      </c>
    </row>
    <row r="27" spans="1:10">
      <c r="A27" s="7">
        <v>201302924</v>
      </c>
      <c r="B27" s="7"/>
      <c r="C27" s="7" t="s">
        <v>93</v>
      </c>
      <c r="D27" s="7">
        <v>5</v>
      </c>
      <c r="E27" s="10">
        <v>22</v>
      </c>
      <c r="F27" s="11">
        <f t="shared" si="0"/>
        <v>27</v>
      </c>
      <c r="G27" s="12">
        <v>85</v>
      </c>
      <c r="H27" s="13">
        <v>84</v>
      </c>
      <c r="I27" s="11">
        <f t="shared" si="1"/>
        <v>82.926406926406926</v>
      </c>
      <c r="J27" s="7" t="s">
        <v>113</v>
      </c>
    </row>
    <row r="28" spans="1:10">
      <c r="A28" s="7">
        <v>201101267</v>
      </c>
      <c r="B28" s="7"/>
      <c r="C28" s="7" t="s">
        <v>25</v>
      </c>
      <c r="D28" s="7">
        <v>5</v>
      </c>
      <c r="E28" s="10">
        <v>22</v>
      </c>
      <c r="F28" s="11">
        <f t="shared" si="0"/>
        <v>27</v>
      </c>
      <c r="G28" s="12">
        <v>80</v>
      </c>
      <c r="H28" s="13">
        <v>89</v>
      </c>
      <c r="I28" s="11">
        <f t="shared" si="1"/>
        <v>82.839826839826841</v>
      </c>
      <c r="J28" s="7" t="s">
        <v>114</v>
      </c>
    </row>
    <row r="29" spans="1:10">
      <c r="A29" s="7">
        <v>201302558</v>
      </c>
      <c r="B29" s="7"/>
      <c r="C29" s="7" t="s">
        <v>89</v>
      </c>
      <c r="D29" s="7">
        <v>5</v>
      </c>
      <c r="E29" s="10">
        <v>22</v>
      </c>
      <c r="F29" s="11">
        <f t="shared" si="0"/>
        <v>27</v>
      </c>
      <c r="G29" s="12">
        <v>88</v>
      </c>
      <c r="H29" s="13">
        <v>78</v>
      </c>
      <c r="I29" s="11">
        <f t="shared" si="1"/>
        <v>81.887445887445892</v>
      </c>
      <c r="J29" s="7" t="s">
        <v>114</v>
      </c>
    </row>
    <row r="30" spans="1:10">
      <c r="A30" s="7">
        <v>201200985</v>
      </c>
      <c r="B30" s="7"/>
      <c r="C30" s="7" t="s">
        <v>49</v>
      </c>
      <c r="D30" s="7">
        <v>5</v>
      </c>
      <c r="E30" s="10">
        <v>21</v>
      </c>
      <c r="F30" s="11">
        <f t="shared" si="0"/>
        <v>26</v>
      </c>
      <c r="G30" s="12">
        <v>88</v>
      </c>
      <c r="H30" s="13">
        <v>80</v>
      </c>
      <c r="I30" s="11">
        <f t="shared" si="1"/>
        <v>81.873977873977879</v>
      </c>
      <c r="J30" s="7" t="s">
        <v>114</v>
      </c>
    </row>
    <row r="31" spans="1:10">
      <c r="A31" s="7">
        <v>201000991</v>
      </c>
      <c r="B31" s="7"/>
      <c r="C31" s="7" t="s">
        <v>8</v>
      </c>
      <c r="D31" s="7">
        <v>5</v>
      </c>
      <c r="E31" s="10">
        <v>22</v>
      </c>
      <c r="F31" s="11">
        <f t="shared" si="0"/>
        <v>27</v>
      </c>
      <c r="G31" s="12">
        <v>86</v>
      </c>
      <c r="H31" s="13">
        <v>80</v>
      </c>
      <c r="I31" s="11">
        <f t="shared" si="1"/>
        <v>81.852813852813853</v>
      </c>
      <c r="J31" s="7" t="s">
        <v>114</v>
      </c>
    </row>
    <row r="32" spans="1:10">
      <c r="A32" s="7">
        <v>201101155</v>
      </c>
      <c r="B32" s="7"/>
      <c r="C32" s="7" t="s">
        <v>23</v>
      </c>
      <c r="D32" s="7">
        <v>5</v>
      </c>
      <c r="E32" s="10">
        <v>22</v>
      </c>
      <c r="F32" s="11">
        <f t="shared" si="0"/>
        <v>27</v>
      </c>
      <c r="G32" s="12">
        <v>90</v>
      </c>
      <c r="H32" s="13">
        <v>75</v>
      </c>
      <c r="I32" s="11">
        <f t="shared" si="1"/>
        <v>81.558441558441558</v>
      </c>
      <c r="J32" s="7" t="s">
        <v>114</v>
      </c>
    </row>
    <row r="33" spans="1:10">
      <c r="A33" s="7">
        <v>201100933</v>
      </c>
      <c r="B33" s="7"/>
      <c r="C33" s="7" t="s">
        <v>20</v>
      </c>
      <c r="D33" s="7">
        <v>5</v>
      </c>
      <c r="E33" s="10">
        <v>22</v>
      </c>
      <c r="F33" s="11">
        <f t="shared" si="0"/>
        <v>27</v>
      </c>
      <c r="G33" s="12">
        <v>83</v>
      </c>
      <c r="H33" s="13">
        <v>82</v>
      </c>
      <c r="I33" s="11">
        <f t="shared" si="1"/>
        <v>81.437229437229433</v>
      </c>
      <c r="J33" s="7" t="s">
        <v>114</v>
      </c>
    </row>
    <row r="34" spans="1:10">
      <c r="A34" s="7">
        <v>201101304</v>
      </c>
      <c r="B34" s="7" t="s">
        <v>111</v>
      </c>
      <c r="C34" s="7" t="s">
        <v>27</v>
      </c>
      <c r="D34" s="7">
        <v>5</v>
      </c>
      <c r="E34" s="10">
        <v>20.5</v>
      </c>
      <c r="F34" s="11">
        <f t="shared" ref="F34:F65" si="2">D34+E34</f>
        <v>25.5</v>
      </c>
      <c r="G34" s="12">
        <v>88</v>
      </c>
      <c r="H34" s="13">
        <v>78</v>
      </c>
      <c r="I34" s="11">
        <f t="shared" ref="I34:I65" si="3">20*F34/27+40*G34/105+40*H34/110</f>
        <v>80.776334776334778</v>
      </c>
      <c r="J34" s="7" t="s">
        <v>114</v>
      </c>
    </row>
    <row r="35" spans="1:10">
      <c r="A35" s="7">
        <v>201300420</v>
      </c>
      <c r="B35" s="7"/>
      <c r="C35" s="7" t="s">
        <v>66</v>
      </c>
      <c r="D35" s="7">
        <v>4</v>
      </c>
      <c r="E35" s="10">
        <v>22</v>
      </c>
      <c r="F35" s="11">
        <f t="shared" si="2"/>
        <v>26</v>
      </c>
      <c r="G35" s="12">
        <v>80</v>
      </c>
      <c r="H35" s="13">
        <v>85</v>
      </c>
      <c r="I35" s="11">
        <f t="shared" si="3"/>
        <v>80.644540644540641</v>
      </c>
      <c r="J35" s="7" t="s">
        <v>114</v>
      </c>
    </row>
    <row r="36" spans="1:10">
      <c r="A36" s="7">
        <v>200901491</v>
      </c>
      <c r="B36" s="7"/>
      <c r="C36" s="7" t="s">
        <v>4</v>
      </c>
      <c r="D36" s="7">
        <v>3</v>
      </c>
      <c r="E36" s="10">
        <v>18.5</v>
      </c>
      <c r="F36" s="11">
        <f t="shared" si="2"/>
        <v>21.5</v>
      </c>
      <c r="G36" s="12">
        <v>90</v>
      </c>
      <c r="H36" s="13">
        <v>78</v>
      </c>
      <c r="I36" s="11">
        <f t="shared" si="3"/>
        <v>78.575276575276575</v>
      </c>
      <c r="J36" s="7" t="s">
        <v>114</v>
      </c>
    </row>
    <row r="37" spans="1:10">
      <c r="A37" s="7">
        <v>201200822</v>
      </c>
      <c r="B37" s="7"/>
      <c r="C37" s="7" t="s">
        <v>47</v>
      </c>
      <c r="D37" s="7">
        <v>5</v>
      </c>
      <c r="E37" s="10">
        <v>22</v>
      </c>
      <c r="F37" s="11">
        <f t="shared" si="2"/>
        <v>27</v>
      </c>
      <c r="G37" s="12">
        <v>85</v>
      </c>
      <c r="H37" s="13">
        <v>70</v>
      </c>
      <c r="I37" s="11">
        <f t="shared" si="3"/>
        <v>77.835497835497833</v>
      </c>
      <c r="J37" s="7" t="s">
        <v>114</v>
      </c>
    </row>
    <row r="38" spans="1:10">
      <c r="A38" s="7">
        <v>201101443</v>
      </c>
      <c r="B38" s="7"/>
      <c r="C38" s="7" t="s">
        <v>28</v>
      </c>
      <c r="D38" s="7">
        <v>4</v>
      </c>
      <c r="E38" s="10">
        <v>22</v>
      </c>
      <c r="F38" s="11">
        <f t="shared" si="2"/>
        <v>26</v>
      </c>
      <c r="G38" s="12">
        <v>83</v>
      </c>
      <c r="H38" s="13">
        <v>72</v>
      </c>
      <c r="I38" s="11">
        <f t="shared" si="3"/>
        <v>77.06012506012506</v>
      </c>
      <c r="J38" s="7" t="s">
        <v>114</v>
      </c>
    </row>
    <row r="39" spans="1:10">
      <c r="A39" s="7">
        <v>201301755</v>
      </c>
      <c r="B39" s="7"/>
      <c r="C39" s="7" t="s">
        <v>81</v>
      </c>
      <c r="D39" s="7">
        <v>4</v>
      </c>
      <c r="E39" s="10">
        <v>22</v>
      </c>
      <c r="F39" s="11">
        <f t="shared" si="2"/>
        <v>26</v>
      </c>
      <c r="G39" s="12">
        <v>85</v>
      </c>
      <c r="H39" s="13">
        <v>69</v>
      </c>
      <c r="I39" s="11">
        <f t="shared" si="3"/>
        <v>76.731120731120726</v>
      </c>
      <c r="J39" s="7" t="s">
        <v>114</v>
      </c>
    </row>
    <row r="40" spans="1:10">
      <c r="A40" s="7">
        <v>201201292</v>
      </c>
      <c r="B40" s="7"/>
      <c r="C40" s="7" t="s">
        <v>51</v>
      </c>
      <c r="D40" s="7">
        <v>3</v>
      </c>
      <c r="E40" s="10">
        <v>21</v>
      </c>
      <c r="F40" s="11">
        <f t="shared" si="2"/>
        <v>24</v>
      </c>
      <c r="G40" s="12">
        <v>80</v>
      </c>
      <c r="H40" s="13">
        <v>77</v>
      </c>
      <c r="I40" s="11">
        <f t="shared" si="3"/>
        <v>76.253968253968253</v>
      </c>
      <c r="J40" s="7" t="s">
        <v>114</v>
      </c>
    </row>
    <row r="41" spans="1:10">
      <c r="A41" s="7">
        <v>201103796</v>
      </c>
      <c r="B41" s="7"/>
      <c r="C41" s="7" t="s">
        <v>42</v>
      </c>
      <c r="D41" s="7">
        <v>5</v>
      </c>
      <c r="E41" s="10">
        <v>21.5</v>
      </c>
      <c r="F41" s="11">
        <f t="shared" si="2"/>
        <v>26.5</v>
      </c>
      <c r="G41" s="12">
        <v>78</v>
      </c>
      <c r="H41" s="13">
        <v>70</v>
      </c>
      <c r="I41" s="11">
        <f t="shared" si="3"/>
        <v>74.798460798460795</v>
      </c>
      <c r="J41" s="7" t="s">
        <v>115</v>
      </c>
    </row>
    <row r="42" spans="1:10">
      <c r="A42" s="7">
        <v>201301079</v>
      </c>
      <c r="B42" s="7"/>
      <c r="C42" s="7" t="s">
        <v>70</v>
      </c>
      <c r="D42" s="7">
        <v>4</v>
      </c>
      <c r="E42" s="10">
        <v>20.5</v>
      </c>
      <c r="F42" s="11">
        <f t="shared" si="2"/>
        <v>24.5</v>
      </c>
      <c r="G42" s="12">
        <v>83</v>
      </c>
      <c r="H42" s="13">
        <v>68</v>
      </c>
      <c r="I42" s="11">
        <f t="shared" si="3"/>
        <v>74.494468494468492</v>
      </c>
      <c r="J42" s="7" t="s">
        <v>115</v>
      </c>
    </row>
    <row r="43" spans="1:10">
      <c r="A43" s="7">
        <v>201201780</v>
      </c>
      <c r="B43" s="7"/>
      <c r="C43" s="7" t="s">
        <v>53</v>
      </c>
      <c r="D43" s="7">
        <v>5</v>
      </c>
      <c r="E43" s="10">
        <v>22</v>
      </c>
      <c r="F43" s="11">
        <f t="shared" si="2"/>
        <v>27</v>
      </c>
      <c r="G43" s="12">
        <v>68</v>
      </c>
      <c r="H43" s="13">
        <v>77</v>
      </c>
      <c r="I43" s="11">
        <f t="shared" si="3"/>
        <v>73.904761904761898</v>
      </c>
      <c r="J43" s="7" t="s">
        <v>115</v>
      </c>
    </row>
    <row r="44" spans="1:10">
      <c r="A44" s="7">
        <v>201001359</v>
      </c>
      <c r="B44" s="7"/>
      <c r="C44" s="7" t="s">
        <v>10</v>
      </c>
      <c r="D44" s="7">
        <v>4</v>
      </c>
      <c r="E44" s="10">
        <v>22</v>
      </c>
      <c r="F44" s="11">
        <f t="shared" si="2"/>
        <v>26</v>
      </c>
      <c r="G44" s="12">
        <v>70</v>
      </c>
      <c r="H44" s="13">
        <v>76</v>
      </c>
      <c r="I44" s="11">
        <f t="shared" si="3"/>
        <v>73.562289562289564</v>
      </c>
      <c r="J44" s="7" t="s">
        <v>115</v>
      </c>
    </row>
    <row r="45" spans="1:10">
      <c r="A45" s="7">
        <v>201300414</v>
      </c>
      <c r="B45" s="7"/>
      <c r="C45" s="7" t="s">
        <v>65</v>
      </c>
      <c r="D45" s="7">
        <v>4</v>
      </c>
      <c r="E45" s="10">
        <v>20.5</v>
      </c>
      <c r="F45" s="11">
        <f t="shared" si="2"/>
        <v>24.5</v>
      </c>
      <c r="G45" s="12">
        <v>84</v>
      </c>
      <c r="H45" s="13">
        <v>64</v>
      </c>
      <c r="I45" s="11">
        <f t="shared" si="3"/>
        <v>73.420875420875433</v>
      </c>
      <c r="J45" s="7" t="s">
        <v>115</v>
      </c>
    </row>
    <row r="46" spans="1:10">
      <c r="A46" s="7">
        <v>201302536</v>
      </c>
      <c r="B46" s="7"/>
      <c r="C46" s="7" t="s">
        <v>87</v>
      </c>
      <c r="D46" s="7">
        <v>4</v>
      </c>
      <c r="E46" s="10">
        <v>22</v>
      </c>
      <c r="F46" s="11">
        <f t="shared" si="2"/>
        <v>26</v>
      </c>
      <c r="G46" s="12">
        <v>73</v>
      </c>
      <c r="H46" s="13">
        <v>72</v>
      </c>
      <c r="I46" s="11">
        <f t="shared" si="3"/>
        <v>73.25060125060125</v>
      </c>
      <c r="J46" s="7" t="s">
        <v>115</v>
      </c>
    </row>
    <row r="47" spans="1:10">
      <c r="A47" s="7">
        <v>201002040</v>
      </c>
      <c r="B47" s="7"/>
      <c r="C47" s="7" t="s">
        <v>11</v>
      </c>
      <c r="D47" s="7">
        <v>3</v>
      </c>
      <c r="E47" s="10">
        <v>18.5</v>
      </c>
      <c r="F47" s="11">
        <f t="shared" si="2"/>
        <v>21.5</v>
      </c>
      <c r="G47" s="12">
        <v>83</v>
      </c>
      <c r="H47" s="13">
        <v>69</v>
      </c>
      <c r="I47" s="11">
        <f t="shared" si="3"/>
        <v>72.635882635882638</v>
      </c>
      <c r="J47" s="7" t="s">
        <v>115</v>
      </c>
    </row>
    <row r="48" spans="1:10">
      <c r="A48" s="7">
        <v>200901833</v>
      </c>
      <c r="B48" s="7"/>
      <c r="C48" s="7" t="s">
        <v>5</v>
      </c>
      <c r="D48" s="7">
        <v>3</v>
      </c>
      <c r="E48" s="10">
        <v>21</v>
      </c>
      <c r="F48" s="11">
        <f t="shared" si="2"/>
        <v>24</v>
      </c>
      <c r="G48" s="12">
        <v>70</v>
      </c>
      <c r="H48" s="13">
        <v>75</v>
      </c>
      <c r="I48" s="11">
        <f t="shared" si="3"/>
        <v>71.717171717171709</v>
      </c>
      <c r="J48" s="7" t="s">
        <v>115</v>
      </c>
    </row>
    <row r="49" spans="1:10">
      <c r="A49" s="7">
        <v>201300571</v>
      </c>
      <c r="B49" s="7"/>
      <c r="C49" s="7" t="s">
        <v>67</v>
      </c>
      <c r="D49" s="7">
        <v>4</v>
      </c>
      <c r="E49" s="10">
        <v>22</v>
      </c>
      <c r="F49" s="11">
        <f t="shared" si="2"/>
        <v>26</v>
      </c>
      <c r="G49" s="12">
        <v>67</v>
      </c>
      <c r="H49" s="13">
        <v>71</v>
      </c>
      <c r="I49" s="11">
        <f t="shared" si="3"/>
        <v>70.601250601250598</v>
      </c>
      <c r="J49" s="7" t="s">
        <v>115</v>
      </c>
    </row>
    <row r="50" spans="1:10">
      <c r="A50" s="7">
        <v>201102977</v>
      </c>
      <c r="B50" s="7" t="s">
        <v>111</v>
      </c>
      <c r="C50" s="7" t="s">
        <v>36</v>
      </c>
      <c r="D50" s="7">
        <v>5</v>
      </c>
      <c r="E50" s="10">
        <v>20</v>
      </c>
      <c r="F50" s="11">
        <f t="shared" si="2"/>
        <v>25</v>
      </c>
      <c r="G50" s="12">
        <v>83</v>
      </c>
      <c r="H50" s="13">
        <v>56</v>
      </c>
      <c r="I50" s="11">
        <f t="shared" si="3"/>
        <v>70.501202501202499</v>
      </c>
      <c r="J50" s="7" t="s">
        <v>113</v>
      </c>
    </row>
    <row r="51" spans="1:10">
      <c r="A51" s="7">
        <v>200900110</v>
      </c>
      <c r="B51" s="7" t="s">
        <v>111</v>
      </c>
      <c r="C51" s="7" t="s">
        <v>2</v>
      </c>
      <c r="D51" s="7">
        <v>4</v>
      </c>
      <c r="E51" s="10">
        <v>19</v>
      </c>
      <c r="F51" s="11">
        <f t="shared" si="2"/>
        <v>23</v>
      </c>
      <c r="G51" s="12">
        <v>82</v>
      </c>
      <c r="H51" s="13">
        <v>57</v>
      </c>
      <c r="I51" s="11">
        <f t="shared" si="3"/>
        <v>69.002405002404998</v>
      </c>
      <c r="J51" s="7" t="s">
        <v>113</v>
      </c>
    </row>
    <row r="52" spans="1:10">
      <c r="A52" s="7">
        <v>201102054</v>
      </c>
      <c r="B52" s="7"/>
      <c r="C52" s="7" t="s">
        <v>33</v>
      </c>
      <c r="D52" s="7">
        <v>4</v>
      </c>
      <c r="E52" s="10">
        <v>21</v>
      </c>
      <c r="F52" s="11">
        <f t="shared" si="2"/>
        <v>25</v>
      </c>
      <c r="G52" s="12">
        <v>68</v>
      </c>
      <c r="H52" s="13">
        <v>66</v>
      </c>
      <c r="I52" s="11">
        <f t="shared" si="3"/>
        <v>68.423280423280431</v>
      </c>
      <c r="J52" s="7" t="s">
        <v>115</v>
      </c>
    </row>
    <row r="53" spans="1:10">
      <c r="A53" s="7">
        <v>201103805</v>
      </c>
      <c r="B53" s="7"/>
      <c r="C53" s="7" t="s">
        <v>43</v>
      </c>
      <c r="D53" s="7">
        <v>4</v>
      </c>
      <c r="E53" s="10">
        <v>22</v>
      </c>
      <c r="F53" s="11">
        <f t="shared" si="2"/>
        <v>26</v>
      </c>
      <c r="G53" s="12">
        <v>66</v>
      </c>
      <c r="H53" s="13">
        <v>66</v>
      </c>
      <c r="I53" s="11">
        <f t="shared" si="3"/>
        <v>68.402116402116405</v>
      </c>
      <c r="J53" s="7" t="s">
        <v>115</v>
      </c>
    </row>
    <row r="54" spans="1:10">
      <c r="A54" s="7">
        <v>201301247</v>
      </c>
      <c r="B54" s="7"/>
      <c r="C54" s="7" t="s">
        <v>75</v>
      </c>
      <c r="D54" s="7">
        <v>3</v>
      </c>
      <c r="E54" s="10">
        <v>22</v>
      </c>
      <c r="F54" s="11">
        <f t="shared" si="2"/>
        <v>25</v>
      </c>
      <c r="G54" s="12">
        <v>75</v>
      </c>
      <c r="H54" s="13">
        <v>55</v>
      </c>
      <c r="I54" s="11">
        <f t="shared" si="3"/>
        <v>67.089947089947088</v>
      </c>
      <c r="J54" s="7" t="s">
        <v>115</v>
      </c>
    </row>
    <row r="55" spans="1:10">
      <c r="A55" s="7">
        <v>201303280</v>
      </c>
      <c r="B55" s="7"/>
      <c r="C55" s="7" t="s">
        <v>95</v>
      </c>
      <c r="D55" s="7">
        <v>3</v>
      </c>
      <c r="E55" s="10">
        <v>22</v>
      </c>
      <c r="F55" s="11">
        <f t="shared" si="2"/>
        <v>25</v>
      </c>
      <c r="G55" s="12">
        <v>63</v>
      </c>
      <c r="H55" s="13">
        <v>67</v>
      </c>
      <c r="I55" s="11">
        <f t="shared" si="3"/>
        <v>66.882154882154879</v>
      </c>
      <c r="J55" s="7" t="s">
        <v>115</v>
      </c>
    </row>
    <row r="56" spans="1:10">
      <c r="A56" s="7">
        <v>201102014</v>
      </c>
      <c r="B56" s="7"/>
      <c r="C56" s="7" t="s">
        <v>32</v>
      </c>
      <c r="D56" s="7">
        <v>4</v>
      </c>
      <c r="E56" s="10">
        <v>20</v>
      </c>
      <c r="F56" s="11">
        <f t="shared" si="2"/>
        <v>24</v>
      </c>
      <c r="G56" s="12">
        <v>62</v>
      </c>
      <c r="H56" s="13">
        <v>65</v>
      </c>
      <c r="I56" s="11">
        <f t="shared" si="3"/>
        <v>65.033189033189032</v>
      </c>
      <c r="J56" s="7" t="s">
        <v>115</v>
      </c>
    </row>
    <row r="57" spans="1:10">
      <c r="A57" s="7">
        <v>201303586</v>
      </c>
      <c r="B57" s="7"/>
      <c r="C57" s="7" t="s">
        <v>98</v>
      </c>
      <c r="D57" s="7">
        <v>5</v>
      </c>
      <c r="E57" s="10">
        <v>21.5</v>
      </c>
      <c r="F57" s="11">
        <f t="shared" si="2"/>
        <v>26.5</v>
      </c>
      <c r="G57" s="12">
        <v>52</v>
      </c>
      <c r="H57" s="13">
        <v>67</v>
      </c>
      <c r="I57" s="11">
        <f t="shared" si="3"/>
        <v>63.802789802789803</v>
      </c>
      <c r="J57" s="7" t="s">
        <v>116</v>
      </c>
    </row>
    <row r="58" spans="1:10">
      <c r="A58" s="7">
        <v>201002336</v>
      </c>
      <c r="B58" s="7"/>
      <c r="C58" s="7" t="s">
        <v>14</v>
      </c>
      <c r="D58" s="7">
        <v>4</v>
      </c>
      <c r="E58" s="10">
        <v>22</v>
      </c>
      <c r="F58" s="11">
        <f t="shared" si="2"/>
        <v>26</v>
      </c>
      <c r="G58" s="12">
        <v>67</v>
      </c>
      <c r="H58" s="13">
        <v>52</v>
      </c>
      <c r="I58" s="11">
        <f t="shared" si="3"/>
        <v>63.692159692159692</v>
      </c>
      <c r="J58" s="7" t="s">
        <v>116</v>
      </c>
    </row>
    <row r="59" spans="1:10">
      <c r="A59" s="7">
        <v>201101134</v>
      </c>
      <c r="B59" s="7"/>
      <c r="C59" s="7" t="s">
        <v>22</v>
      </c>
      <c r="D59" s="7">
        <v>4</v>
      </c>
      <c r="E59" s="10">
        <v>22</v>
      </c>
      <c r="F59" s="11">
        <f t="shared" si="2"/>
        <v>26</v>
      </c>
      <c r="G59" s="12">
        <v>35</v>
      </c>
      <c r="H59" s="13">
        <v>82</v>
      </c>
      <c r="I59" s="11">
        <f t="shared" si="3"/>
        <v>62.410774410774408</v>
      </c>
      <c r="J59" s="7" t="s">
        <v>116</v>
      </c>
    </row>
    <row r="60" spans="1:10">
      <c r="A60" s="7">
        <v>201202677</v>
      </c>
      <c r="B60" s="7"/>
      <c r="C60" s="7" t="s">
        <v>58</v>
      </c>
      <c r="D60" s="7">
        <v>5</v>
      </c>
      <c r="E60" s="10">
        <v>20.5</v>
      </c>
      <c r="F60" s="11">
        <f t="shared" si="2"/>
        <v>25.5</v>
      </c>
      <c r="G60" s="12">
        <v>65</v>
      </c>
      <c r="H60" s="13">
        <v>49</v>
      </c>
      <c r="I60" s="11">
        <f t="shared" si="3"/>
        <v>61.468975468975472</v>
      </c>
      <c r="J60" s="7" t="s">
        <v>116</v>
      </c>
    </row>
    <row r="61" spans="1:10">
      <c r="A61" s="7">
        <v>201204072</v>
      </c>
      <c r="B61" s="7"/>
      <c r="C61" s="7" t="s">
        <v>64</v>
      </c>
      <c r="D61" s="7">
        <v>3</v>
      </c>
      <c r="E61" s="10">
        <v>22</v>
      </c>
      <c r="F61" s="11">
        <f t="shared" si="2"/>
        <v>25</v>
      </c>
      <c r="G61" s="12">
        <v>56</v>
      </c>
      <c r="H61" s="13">
        <v>54</v>
      </c>
      <c r="I61" s="11">
        <f t="shared" si="3"/>
        <v>59.488215488215488</v>
      </c>
      <c r="J61" s="7" t="s">
        <v>116</v>
      </c>
    </row>
    <row r="62" spans="1:10">
      <c r="A62" s="7">
        <v>201002147</v>
      </c>
      <c r="B62" s="7"/>
      <c r="C62" s="7" t="s">
        <v>12</v>
      </c>
      <c r="D62" s="7">
        <v>3</v>
      </c>
      <c r="E62" s="10">
        <v>22</v>
      </c>
      <c r="F62" s="11">
        <f t="shared" si="2"/>
        <v>25</v>
      </c>
      <c r="G62" s="12">
        <v>34</v>
      </c>
      <c r="H62" s="13">
        <v>73</v>
      </c>
      <c r="I62" s="11">
        <f t="shared" si="3"/>
        <v>58.016354016354015</v>
      </c>
      <c r="J62" s="7" t="s">
        <v>116</v>
      </c>
    </row>
    <row r="63" spans="1:10">
      <c r="A63" s="7">
        <v>201200830</v>
      </c>
      <c r="B63" s="7"/>
      <c r="C63" s="7" t="s">
        <v>48</v>
      </c>
      <c r="D63" s="7">
        <v>5</v>
      </c>
      <c r="E63" s="10">
        <v>21.5</v>
      </c>
      <c r="F63" s="11">
        <f t="shared" si="2"/>
        <v>26.5</v>
      </c>
      <c r="G63" s="12">
        <v>62</v>
      </c>
      <c r="H63" s="13">
        <v>39</v>
      </c>
      <c r="I63" s="11">
        <f t="shared" si="3"/>
        <v>57.430495430495434</v>
      </c>
      <c r="J63" s="7" t="s">
        <v>116</v>
      </c>
    </row>
    <row r="64" spans="1:10">
      <c r="A64" s="7">
        <v>201101125</v>
      </c>
      <c r="B64" s="7"/>
      <c r="C64" s="7" t="s">
        <v>21</v>
      </c>
      <c r="D64" s="7">
        <v>4</v>
      </c>
      <c r="E64" s="10">
        <v>22</v>
      </c>
      <c r="F64" s="11">
        <f t="shared" si="2"/>
        <v>26</v>
      </c>
      <c r="G64" s="12">
        <v>62</v>
      </c>
      <c r="H64" s="13">
        <v>35</v>
      </c>
      <c r="I64" s="11">
        <f t="shared" si="3"/>
        <v>55.605579605579607</v>
      </c>
      <c r="J64" s="7" t="s">
        <v>116</v>
      </c>
    </row>
    <row r="65" spans="1:10">
      <c r="A65" s="7">
        <v>201103493</v>
      </c>
      <c r="B65" s="7"/>
      <c r="C65" s="7" t="s">
        <v>40</v>
      </c>
      <c r="D65" s="7">
        <v>4</v>
      </c>
      <c r="E65" s="10">
        <v>22</v>
      </c>
      <c r="F65" s="11">
        <f t="shared" si="2"/>
        <v>26</v>
      </c>
      <c r="G65" s="12">
        <v>35</v>
      </c>
      <c r="H65" s="13">
        <v>63</v>
      </c>
      <c r="I65" s="11">
        <f t="shared" si="3"/>
        <v>55.501683501683502</v>
      </c>
      <c r="J65" s="7" t="s">
        <v>116</v>
      </c>
    </row>
    <row r="66" spans="1:10">
      <c r="A66" s="7">
        <v>201103201</v>
      </c>
      <c r="B66" s="7"/>
      <c r="C66" s="7" t="s">
        <v>39</v>
      </c>
      <c r="D66" s="7">
        <v>4</v>
      </c>
      <c r="E66" s="10">
        <v>20.5</v>
      </c>
      <c r="F66" s="11">
        <f t="shared" ref="F66:F97" si="4">D66+E66</f>
        <v>24.5</v>
      </c>
      <c r="G66" s="12">
        <v>48</v>
      </c>
      <c r="H66" s="13">
        <v>50</v>
      </c>
      <c r="I66" s="11">
        <f t="shared" ref="I66:I97" si="5">20*F66/27+40*G66/105+40*H66/110</f>
        <v>54.615680615680617</v>
      </c>
      <c r="J66" s="7" t="s">
        <v>116</v>
      </c>
    </row>
    <row r="67" spans="1:10">
      <c r="A67" s="7">
        <v>201102431</v>
      </c>
      <c r="B67" s="7"/>
      <c r="C67" s="7" t="s">
        <v>35</v>
      </c>
      <c r="D67" s="7">
        <v>3</v>
      </c>
      <c r="E67" s="10">
        <v>19</v>
      </c>
      <c r="F67" s="11">
        <f t="shared" si="4"/>
        <v>22</v>
      </c>
      <c r="G67" s="12">
        <v>49</v>
      </c>
      <c r="H67" s="13">
        <v>53</v>
      </c>
      <c r="I67" s="11">
        <f t="shared" si="5"/>
        <v>54.235690235690235</v>
      </c>
      <c r="J67" s="7" t="s">
        <v>116</v>
      </c>
    </row>
    <row r="68" spans="1:10">
      <c r="A68" s="7">
        <v>201101272</v>
      </c>
      <c r="B68" s="7"/>
      <c r="C68" s="7" t="s">
        <v>26</v>
      </c>
      <c r="D68" s="7">
        <v>3</v>
      </c>
      <c r="E68" s="10">
        <v>20</v>
      </c>
      <c r="F68" s="11">
        <f t="shared" si="4"/>
        <v>23</v>
      </c>
      <c r="G68" s="12">
        <v>93</v>
      </c>
      <c r="H68" s="15">
        <v>0</v>
      </c>
      <c r="I68" s="11">
        <f t="shared" si="5"/>
        <v>52.465608465608469</v>
      </c>
      <c r="J68" s="7" t="s">
        <v>116</v>
      </c>
    </row>
    <row r="69" spans="1:10">
      <c r="A69" s="7">
        <v>201000011</v>
      </c>
      <c r="B69" s="7"/>
      <c r="C69" s="7" t="s">
        <v>7</v>
      </c>
      <c r="D69" s="7">
        <v>4</v>
      </c>
      <c r="E69" s="10">
        <v>21.5</v>
      </c>
      <c r="F69" s="11">
        <f t="shared" si="4"/>
        <v>25.5</v>
      </c>
      <c r="G69" s="12">
        <v>40</v>
      </c>
      <c r="H69" s="13">
        <v>48</v>
      </c>
      <c r="I69" s="11">
        <f t="shared" si="5"/>
        <v>51.58152958152958</v>
      </c>
      <c r="J69" s="7" t="s">
        <v>116</v>
      </c>
    </row>
    <row r="70" spans="1:10">
      <c r="A70" s="7">
        <v>201301185</v>
      </c>
      <c r="B70" s="7"/>
      <c r="C70" s="7" t="s">
        <v>72</v>
      </c>
      <c r="D70" s="7">
        <v>5</v>
      </c>
      <c r="E70" s="10">
        <v>21.5</v>
      </c>
      <c r="F70" s="11">
        <f t="shared" si="4"/>
        <v>26.5</v>
      </c>
      <c r="G70" s="12">
        <v>17</v>
      </c>
      <c r="H70" s="13">
        <v>69</v>
      </c>
      <c r="I70" s="11">
        <f t="shared" si="5"/>
        <v>51.196729196729194</v>
      </c>
      <c r="J70" s="7" t="s">
        <v>116</v>
      </c>
    </row>
    <row r="71" spans="1:10">
      <c r="A71" s="7">
        <v>201003299</v>
      </c>
      <c r="B71" s="7"/>
      <c r="C71" s="7" t="s">
        <v>16</v>
      </c>
      <c r="D71" s="7">
        <v>4</v>
      </c>
      <c r="E71" s="10">
        <v>19</v>
      </c>
      <c r="F71" s="11">
        <f t="shared" si="4"/>
        <v>23</v>
      </c>
      <c r="G71" s="12">
        <v>40</v>
      </c>
      <c r="H71" s="13">
        <v>51</v>
      </c>
      <c r="I71" s="11">
        <f t="shared" si="5"/>
        <v>50.820586820586826</v>
      </c>
      <c r="J71" s="7" t="s">
        <v>116</v>
      </c>
    </row>
    <row r="72" spans="1:10">
      <c r="A72" s="7">
        <v>201003499</v>
      </c>
      <c r="B72" s="7" t="s">
        <v>111</v>
      </c>
      <c r="C72" s="7" t="s">
        <v>18</v>
      </c>
      <c r="D72" s="7">
        <v>4</v>
      </c>
      <c r="E72" s="10">
        <v>21.5</v>
      </c>
      <c r="F72" s="11">
        <f t="shared" si="4"/>
        <v>25.5</v>
      </c>
      <c r="G72" s="12">
        <v>58</v>
      </c>
      <c r="H72" s="13">
        <v>26</v>
      </c>
      <c r="I72" s="11">
        <f t="shared" si="5"/>
        <v>50.438672438672441</v>
      </c>
      <c r="J72" s="7" t="s">
        <v>116</v>
      </c>
    </row>
    <row r="73" spans="1:10">
      <c r="A73" s="7">
        <v>201102318</v>
      </c>
      <c r="B73" s="7"/>
      <c r="C73" s="7" t="s">
        <v>34</v>
      </c>
      <c r="D73" s="7">
        <v>4</v>
      </c>
      <c r="E73" s="10">
        <v>19.5</v>
      </c>
      <c r="F73" s="11">
        <f t="shared" si="4"/>
        <v>23.5</v>
      </c>
      <c r="G73" s="12">
        <v>67</v>
      </c>
      <c r="H73" s="13">
        <v>17</v>
      </c>
      <c r="I73" s="11">
        <f t="shared" si="5"/>
        <v>49.113035113035117</v>
      </c>
      <c r="J73" s="7" t="s">
        <v>116</v>
      </c>
    </row>
    <row r="74" spans="1:10">
      <c r="A74" s="7">
        <v>201203972</v>
      </c>
      <c r="B74" s="7"/>
      <c r="C74" s="7" t="s">
        <v>61</v>
      </c>
      <c r="D74" s="7">
        <v>3</v>
      </c>
      <c r="E74" s="10">
        <v>22</v>
      </c>
      <c r="F74" s="11">
        <f t="shared" si="4"/>
        <v>25</v>
      </c>
      <c r="G74" s="12">
        <v>42</v>
      </c>
      <c r="H74" s="13">
        <v>39</v>
      </c>
      <c r="I74" s="11">
        <f t="shared" si="5"/>
        <v>48.700336700336699</v>
      </c>
      <c r="J74" s="7" t="s">
        <v>116</v>
      </c>
    </row>
    <row r="75" spans="1:10">
      <c r="A75" s="7">
        <v>201301425</v>
      </c>
      <c r="B75" s="7"/>
      <c r="C75" s="7" t="s">
        <v>77</v>
      </c>
      <c r="D75" s="7">
        <v>5</v>
      </c>
      <c r="E75" s="10">
        <v>21</v>
      </c>
      <c r="F75" s="11">
        <f t="shared" si="4"/>
        <v>26</v>
      </c>
      <c r="G75" s="12">
        <v>50</v>
      </c>
      <c r="H75" s="13">
        <v>26</v>
      </c>
      <c r="I75" s="11">
        <f t="shared" si="5"/>
        <v>47.761423761423757</v>
      </c>
      <c r="J75" s="7" t="s">
        <v>116</v>
      </c>
    </row>
    <row r="76" spans="1:10">
      <c r="A76" s="7">
        <v>201200783</v>
      </c>
      <c r="B76" s="7"/>
      <c r="C76" s="7" t="s">
        <v>46</v>
      </c>
      <c r="D76" s="7">
        <v>4</v>
      </c>
      <c r="E76" s="10">
        <v>20</v>
      </c>
      <c r="F76" s="11">
        <f t="shared" si="4"/>
        <v>24</v>
      </c>
      <c r="G76" s="12">
        <v>35</v>
      </c>
      <c r="H76" s="13">
        <v>45</v>
      </c>
      <c r="I76" s="11">
        <f t="shared" si="5"/>
        <v>47.474747474747474</v>
      </c>
      <c r="J76" s="7" t="s">
        <v>118</v>
      </c>
    </row>
    <row r="77" spans="1:10">
      <c r="A77" s="7">
        <v>201203985</v>
      </c>
      <c r="B77" s="7"/>
      <c r="C77" s="7" t="s">
        <v>62</v>
      </c>
      <c r="D77" s="7">
        <v>3</v>
      </c>
      <c r="E77" s="10">
        <v>19.5</v>
      </c>
      <c r="F77" s="11">
        <f t="shared" si="4"/>
        <v>22.5</v>
      </c>
      <c r="G77" s="12">
        <v>35</v>
      </c>
      <c r="H77" s="13">
        <v>47</v>
      </c>
      <c r="I77" s="11">
        <f t="shared" si="5"/>
        <v>47.090909090909093</v>
      </c>
      <c r="J77" s="7" t="s">
        <v>118</v>
      </c>
    </row>
    <row r="78" spans="1:10">
      <c r="A78" s="7">
        <v>200902408</v>
      </c>
      <c r="B78" s="7"/>
      <c r="C78" s="7" t="s">
        <v>6</v>
      </c>
      <c r="D78" s="7">
        <v>4</v>
      </c>
      <c r="E78" s="10">
        <v>20</v>
      </c>
      <c r="F78" s="11">
        <f t="shared" si="4"/>
        <v>24</v>
      </c>
      <c r="G78" s="12">
        <v>43</v>
      </c>
      <c r="H78" s="13">
        <v>33</v>
      </c>
      <c r="I78" s="11">
        <f t="shared" si="5"/>
        <v>46.158730158730158</v>
      </c>
      <c r="J78" s="7" t="s">
        <v>118</v>
      </c>
    </row>
    <row r="79" spans="1:10">
      <c r="A79" s="7">
        <v>201301229</v>
      </c>
      <c r="B79" s="7"/>
      <c r="C79" s="7" t="s">
        <v>74</v>
      </c>
      <c r="D79" s="7">
        <v>4</v>
      </c>
      <c r="E79" s="10">
        <v>21.5</v>
      </c>
      <c r="F79" s="11">
        <f t="shared" si="4"/>
        <v>25.5</v>
      </c>
      <c r="G79" s="12">
        <v>33</v>
      </c>
      <c r="H79" s="13">
        <v>39</v>
      </c>
      <c r="I79" s="11">
        <f t="shared" si="5"/>
        <v>45.642135642135642</v>
      </c>
      <c r="J79" s="7" t="s">
        <v>118</v>
      </c>
    </row>
    <row r="80" spans="1:10">
      <c r="A80" s="7">
        <v>201003443</v>
      </c>
      <c r="B80" s="7"/>
      <c r="C80" s="7" t="s">
        <v>17</v>
      </c>
      <c r="D80" s="7">
        <v>0</v>
      </c>
      <c r="E80" s="10">
        <v>20</v>
      </c>
      <c r="F80" s="11">
        <f t="shared" si="4"/>
        <v>20</v>
      </c>
      <c r="G80" s="12">
        <v>20</v>
      </c>
      <c r="H80" s="13">
        <v>62</v>
      </c>
      <c r="I80" s="11">
        <f t="shared" si="5"/>
        <v>44.979316979316977</v>
      </c>
      <c r="J80" s="7" t="s">
        <v>118</v>
      </c>
    </row>
    <row r="81" spans="1:10">
      <c r="A81" s="7">
        <v>201301468</v>
      </c>
      <c r="B81" s="7"/>
      <c r="C81" s="7" t="s">
        <v>78</v>
      </c>
      <c r="D81" s="7">
        <v>5</v>
      </c>
      <c r="E81" s="10">
        <v>20</v>
      </c>
      <c r="F81" s="11">
        <f t="shared" si="4"/>
        <v>25</v>
      </c>
      <c r="G81" s="12">
        <v>28</v>
      </c>
      <c r="H81" s="13">
        <v>41</v>
      </c>
      <c r="I81" s="11">
        <f t="shared" si="5"/>
        <v>44.09427609427609</v>
      </c>
      <c r="J81" s="7" t="s">
        <v>118</v>
      </c>
    </row>
    <row r="82" spans="1:10">
      <c r="A82" s="7">
        <v>201202890</v>
      </c>
      <c r="B82" s="7"/>
      <c r="C82" s="7" t="s">
        <v>59</v>
      </c>
      <c r="D82" s="7">
        <v>4</v>
      </c>
      <c r="E82" s="10">
        <v>22</v>
      </c>
      <c r="F82" s="11">
        <f t="shared" si="4"/>
        <v>26</v>
      </c>
      <c r="G82" s="12">
        <v>19</v>
      </c>
      <c r="H82" s="13">
        <v>46</v>
      </c>
      <c r="I82" s="11">
        <f t="shared" si="5"/>
        <v>43.224627224627227</v>
      </c>
      <c r="J82" s="7" t="s">
        <v>212</v>
      </c>
    </row>
    <row r="83" spans="1:10">
      <c r="A83" s="7">
        <v>201201828</v>
      </c>
      <c r="B83" s="7"/>
      <c r="C83" s="7" t="s">
        <v>54</v>
      </c>
      <c r="D83" s="7">
        <v>3</v>
      </c>
      <c r="E83" s="10">
        <v>19.5</v>
      </c>
      <c r="F83" s="11">
        <f t="shared" si="4"/>
        <v>22.5</v>
      </c>
      <c r="G83" s="12">
        <v>30</v>
      </c>
      <c r="H83" s="13">
        <v>33</v>
      </c>
      <c r="I83" s="11">
        <f t="shared" si="5"/>
        <v>40.095238095238095</v>
      </c>
      <c r="J83" s="7" t="s">
        <v>118</v>
      </c>
    </row>
    <row r="84" spans="1:10">
      <c r="A84" s="7">
        <v>201104032</v>
      </c>
      <c r="B84" s="7"/>
      <c r="C84" s="7" t="s">
        <v>44</v>
      </c>
      <c r="D84" s="7">
        <v>3</v>
      </c>
      <c r="E84" s="10">
        <v>21</v>
      </c>
      <c r="F84" s="11">
        <f t="shared" si="4"/>
        <v>24</v>
      </c>
      <c r="G84" s="12">
        <v>15</v>
      </c>
      <c r="H84" s="13">
        <v>45</v>
      </c>
      <c r="I84" s="11">
        <f t="shared" si="5"/>
        <v>39.855699855699854</v>
      </c>
      <c r="J84" s="7" t="s">
        <v>118</v>
      </c>
    </row>
    <row r="85" spans="1:10">
      <c r="A85" s="7">
        <v>200901025</v>
      </c>
      <c r="B85" s="7"/>
      <c r="C85" s="7" t="s">
        <v>3</v>
      </c>
      <c r="D85" s="7">
        <v>0</v>
      </c>
      <c r="E85" s="10">
        <v>20</v>
      </c>
      <c r="F85" s="11">
        <f t="shared" si="4"/>
        <v>20</v>
      </c>
      <c r="G85" s="14">
        <v>25</v>
      </c>
      <c r="H85" s="13">
        <v>23</v>
      </c>
      <c r="I85" s="11">
        <f t="shared" si="5"/>
        <v>32.702260702260702</v>
      </c>
      <c r="J85" s="7" t="s">
        <v>219</v>
      </c>
    </row>
    <row r="86" spans="1:10">
      <c r="A86" s="7">
        <v>201301397</v>
      </c>
      <c r="B86" s="7"/>
      <c r="C86" s="7" t="s">
        <v>76</v>
      </c>
      <c r="D86" s="7">
        <v>3</v>
      </c>
      <c r="E86" s="11">
        <v>0</v>
      </c>
      <c r="F86" s="11">
        <f t="shared" si="4"/>
        <v>3</v>
      </c>
      <c r="G86" s="12">
        <v>38</v>
      </c>
      <c r="H86" s="13">
        <v>43</v>
      </c>
      <c r="I86" s="11">
        <f t="shared" si="5"/>
        <v>32.334776334776336</v>
      </c>
      <c r="J86" s="7" t="s">
        <v>117</v>
      </c>
    </row>
    <row r="87" spans="1:10">
      <c r="A87" s="7">
        <v>201301084</v>
      </c>
      <c r="B87" s="7"/>
      <c r="C87" s="7" t="s">
        <v>71</v>
      </c>
      <c r="D87" s="7">
        <v>4</v>
      </c>
      <c r="E87" s="10">
        <v>20</v>
      </c>
      <c r="F87" s="11">
        <f t="shared" si="4"/>
        <v>24</v>
      </c>
      <c r="G87" s="12">
        <v>25</v>
      </c>
      <c r="H87" s="13">
        <v>11</v>
      </c>
      <c r="I87" s="11">
        <f t="shared" si="5"/>
        <v>31.301587301587304</v>
      </c>
      <c r="J87" s="7" t="s">
        <v>117</v>
      </c>
    </row>
    <row r="88" spans="1:10">
      <c r="A88" s="7">
        <v>201203851</v>
      </c>
      <c r="B88" s="7"/>
      <c r="C88" s="7" t="s">
        <v>60</v>
      </c>
      <c r="D88" s="7">
        <v>0</v>
      </c>
      <c r="E88" s="10">
        <v>20.5</v>
      </c>
      <c r="F88" s="11">
        <f t="shared" si="4"/>
        <v>20.5</v>
      </c>
      <c r="G88" s="12">
        <v>14</v>
      </c>
      <c r="H88" s="13">
        <v>13</v>
      </c>
      <c r="I88" s="11">
        <f t="shared" si="5"/>
        <v>25.245791245791246</v>
      </c>
      <c r="J88" s="23" t="s">
        <v>221</v>
      </c>
    </row>
    <row r="89" spans="1:10">
      <c r="A89" s="7">
        <v>201302050</v>
      </c>
      <c r="B89" s="7"/>
      <c r="C89" s="7" t="s">
        <v>84</v>
      </c>
      <c r="D89" s="7">
        <v>0</v>
      </c>
      <c r="E89" s="11">
        <v>0</v>
      </c>
      <c r="F89" s="11">
        <f t="shared" si="4"/>
        <v>0</v>
      </c>
      <c r="G89" s="12">
        <v>33</v>
      </c>
      <c r="H89" s="13">
        <v>7</v>
      </c>
      <c r="I89" s="11">
        <f t="shared" si="5"/>
        <v>15.116883116883116</v>
      </c>
      <c r="J89" s="7" t="s">
        <v>117</v>
      </c>
    </row>
    <row r="90" spans="1:10">
      <c r="A90" s="7">
        <v>201001116</v>
      </c>
      <c r="B90" s="7"/>
      <c r="C90" s="7" t="s">
        <v>9</v>
      </c>
      <c r="D90" s="7">
        <v>0</v>
      </c>
      <c r="E90" s="11">
        <v>0</v>
      </c>
      <c r="F90" s="11">
        <f t="shared" si="4"/>
        <v>0</v>
      </c>
      <c r="G90" s="12">
        <v>20</v>
      </c>
      <c r="H90" s="13">
        <v>18</v>
      </c>
      <c r="I90" s="11">
        <f t="shared" si="5"/>
        <v>14.164502164502164</v>
      </c>
      <c r="J90" s="7" t="s">
        <v>117</v>
      </c>
    </row>
    <row r="91" spans="1:10">
      <c r="A91" s="7">
        <v>201301969</v>
      </c>
      <c r="B91" s="7"/>
      <c r="C91" s="7" t="s">
        <v>83</v>
      </c>
      <c r="D91" s="7">
        <v>0</v>
      </c>
      <c r="E91" s="10">
        <v>18.5</v>
      </c>
      <c r="F91" s="11">
        <f t="shared" si="4"/>
        <v>18.5</v>
      </c>
      <c r="G91" s="14">
        <v>0</v>
      </c>
      <c r="H91" s="14">
        <v>0</v>
      </c>
      <c r="I91" s="11">
        <f t="shared" si="5"/>
        <v>13.703703703703704</v>
      </c>
      <c r="J91" s="7" t="s">
        <v>117</v>
      </c>
    </row>
    <row r="92" spans="1:10">
      <c r="A92" s="7">
        <v>201303295</v>
      </c>
      <c r="B92" s="7"/>
      <c r="C92" s="7" t="s">
        <v>96</v>
      </c>
      <c r="D92" s="7">
        <v>5</v>
      </c>
      <c r="E92" s="11">
        <v>0</v>
      </c>
      <c r="F92" s="11">
        <f t="shared" si="4"/>
        <v>5</v>
      </c>
      <c r="G92" s="14">
        <v>0</v>
      </c>
      <c r="H92" s="14">
        <v>0</v>
      </c>
      <c r="I92" s="11">
        <f t="shared" si="5"/>
        <v>3.7037037037037037</v>
      </c>
      <c r="J92" s="7" t="s">
        <v>117</v>
      </c>
    </row>
    <row r="93" spans="1:10">
      <c r="A93" s="7">
        <v>201301207</v>
      </c>
      <c r="B93" s="7"/>
      <c r="C93" s="7" t="s">
        <v>73</v>
      </c>
      <c r="D93" s="7">
        <v>4</v>
      </c>
      <c r="E93" s="11">
        <v>0</v>
      </c>
      <c r="F93" s="11">
        <f t="shared" si="4"/>
        <v>4</v>
      </c>
      <c r="G93" s="14">
        <v>0</v>
      </c>
      <c r="H93" s="14">
        <v>0</v>
      </c>
      <c r="I93" s="11">
        <f t="shared" si="5"/>
        <v>2.9629629629629628</v>
      </c>
      <c r="J93" s="7" t="s">
        <v>117</v>
      </c>
    </row>
    <row r="94" spans="1:10">
      <c r="A94" s="7">
        <v>201301004</v>
      </c>
      <c r="B94" s="7"/>
      <c r="C94" s="7" t="s">
        <v>69</v>
      </c>
      <c r="D94" s="7">
        <v>0</v>
      </c>
      <c r="E94" s="11">
        <v>0</v>
      </c>
      <c r="F94" s="11">
        <f t="shared" si="4"/>
        <v>0</v>
      </c>
      <c r="G94" s="14">
        <v>0</v>
      </c>
      <c r="H94" s="14">
        <v>0</v>
      </c>
      <c r="I94" s="11">
        <f t="shared" si="5"/>
        <v>0</v>
      </c>
      <c r="J94" s="7" t="s">
        <v>117</v>
      </c>
    </row>
    <row r="95" spans="1:10">
      <c r="A95" s="7">
        <v>201302641</v>
      </c>
      <c r="B95" s="7"/>
      <c r="C95" s="7" t="s">
        <v>90</v>
      </c>
      <c r="D95" s="7">
        <v>0</v>
      </c>
      <c r="E95" s="11">
        <v>0</v>
      </c>
      <c r="F95" s="11">
        <f t="shared" si="4"/>
        <v>0</v>
      </c>
      <c r="G95" s="14">
        <v>0</v>
      </c>
      <c r="H95" s="14">
        <v>0</v>
      </c>
      <c r="I95" s="11">
        <f t="shared" si="5"/>
        <v>0</v>
      </c>
      <c r="J95" s="7" t="s">
        <v>117</v>
      </c>
    </row>
    <row r="96" spans="1:10">
      <c r="A96" s="7">
        <v>201302759</v>
      </c>
      <c r="B96" s="7"/>
      <c r="C96" s="7" t="s">
        <v>91</v>
      </c>
      <c r="D96" s="7">
        <v>0</v>
      </c>
      <c r="E96" s="11">
        <v>0</v>
      </c>
      <c r="F96" s="11">
        <f t="shared" si="4"/>
        <v>0</v>
      </c>
      <c r="G96" s="14">
        <v>0</v>
      </c>
      <c r="H96" s="14">
        <v>0</v>
      </c>
      <c r="I96" s="11">
        <f t="shared" si="5"/>
        <v>0</v>
      </c>
      <c r="J96" s="7" t="s">
        <v>117</v>
      </c>
    </row>
    <row r="97" spans="1:10">
      <c r="A97" s="7">
        <v>201303566</v>
      </c>
      <c r="B97" s="7"/>
      <c r="C97" s="7" t="s">
        <v>97</v>
      </c>
      <c r="D97" s="7">
        <v>0</v>
      </c>
      <c r="E97" s="11">
        <v>0</v>
      </c>
      <c r="F97" s="11">
        <f t="shared" si="4"/>
        <v>0</v>
      </c>
      <c r="G97" s="14">
        <v>0</v>
      </c>
      <c r="H97" s="14">
        <v>0</v>
      </c>
      <c r="I97" s="11">
        <f t="shared" si="5"/>
        <v>0</v>
      </c>
      <c r="J97" s="7" t="s">
        <v>117</v>
      </c>
    </row>
    <row r="98" spans="1:10">
      <c r="A98" s="7">
        <v>201003628</v>
      </c>
      <c r="B98" s="7"/>
      <c r="C98" s="7" t="s">
        <v>19</v>
      </c>
      <c r="D98" s="7">
        <v>0</v>
      </c>
      <c r="E98" s="11">
        <v>0</v>
      </c>
      <c r="F98" s="11">
        <f t="shared" ref="F98:F129" si="6">D98+E98</f>
        <v>0</v>
      </c>
      <c r="G98" s="14">
        <v>0</v>
      </c>
      <c r="H98" s="14">
        <v>0</v>
      </c>
      <c r="I98" s="11">
        <f t="shared" ref="I98:I129" si="7">20*F98/27+40*G98/105+40*H98/110</f>
        <v>0</v>
      </c>
      <c r="J98" s="7" t="s">
        <v>117</v>
      </c>
    </row>
  </sheetData>
  <autoFilter ref="A1:J98">
    <sortState ref="A2:J98">
      <sortCondition descending="1" ref="I1:I98"/>
    </sortState>
  </autoFilter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8" workbookViewId="0">
      <selection activeCell="M67" sqref="M67"/>
    </sheetView>
  </sheetViews>
  <sheetFormatPr defaultRowHeight="16.5"/>
  <cols>
    <col min="1" max="1" width="10.5" style="1" bestFit="1" customWidth="1"/>
    <col min="2" max="2" width="7.25" style="1" customWidth="1"/>
    <col min="3" max="3" width="10.5" style="1" bestFit="1" customWidth="1"/>
    <col min="4" max="4" width="8.625" style="1" customWidth="1"/>
    <col min="5" max="5" width="7.625" style="1" customWidth="1"/>
    <col min="6" max="6" width="9.125" style="1" customWidth="1"/>
    <col min="7" max="7" width="9" style="1" customWidth="1"/>
    <col min="8" max="8" width="9" style="4" customWidth="1"/>
    <col min="9" max="9" width="9" style="4"/>
    <col min="10" max="10" width="9.875" style="4" bestFit="1" customWidth="1"/>
    <col min="11" max="12" width="9" style="1"/>
  </cols>
  <sheetData>
    <row r="1" spans="1:11" customFormat="1" ht="33">
      <c r="A1" s="7" t="s">
        <v>0</v>
      </c>
      <c r="B1" s="7" t="s">
        <v>110</v>
      </c>
      <c r="C1" s="7" t="s">
        <v>1</v>
      </c>
      <c r="D1" s="8" t="s">
        <v>102</v>
      </c>
      <c r="E1" s="8" t="s">
        <v>103</v>
      </c>
      <c r="F1" s="8" t="s">
        <v>104</v>
      </c>
      <c r="G1" s="8" t="s">
        <v>119</v>
      </c>
      <c r="H1" s="9" t="s">
        <v>120</v>
      </c>
      <c r="I1" s="9" t="s">
        <v>121</v>
      </c>
      <c r="J1" s="19" t="s">
        <v>122</v>
      </c>
      <c r="K1" s="7" t="s">
        <v>109</v>
      </c>
    </row>
    <row r="2" spans="1:11" customFormat="1">
      <c r="A2" s="7">
        <v>201300571</v>
      </c>
      <c r="B2" s="7"/>
      <c r="C2" s="7" t="s">
        <v>67</v>
      </c>
      <c r="D2" s="7">
        <v>5</v>
      </c>
      <c r="E2" s="7">
        <v>3</v>
      </c>
      <c r="F2" s="7">
        <v>12</v>
      </c>
      <c r="G2" s="12">
        <f t="shared" ref="G2:G33" si="0">D2+E2+F2</f>
        <v>20</v>
      </c>
      <c r="H2" s="13">
        <v>92</v>
      </c>
      <c r="I2" s="13">
        <v>91</v>
      </c>
      <c r="J2" s="20">
        <f t="shared" ref="J2:J33" si="1">20*G2/22+40*H2/100+40*I2/100</f>
        <v>91.381818181818176</v>
      </c>
      <c r="K2" s="7" t="s">
        <v>112</v>
      </c>
    </row>
    <row r="3" spans="1:11" customFormat="1">
      <c r="A3" s="7">
        <v>201103702</v>
      </c>
      <c r="B3" s="7"/>
      <c r="C3" s="7" t="s">
        <v>41</v>
      </c>
      <c r="D3" s="7">
        <v>3</v>
      </c>
      <c r="E3" s="7">
        <v>3</v>
      </c>
      <c r="F3" s="7">
        <v>12</v>
      </c>
      <c r="G3" s="12">
        <f t="shared" si="0"/>
        <v>18</v>
      </c>
      <c r="H3" s="13">
        <v>92</v>
      </c>
      <c r="I3" s="13">
        <v>94</v>
      </c>
      <c r="J3" s="20">
        <f t="shared" si="1"/>
        <v>90.763636363636351</v>
      </c>
      <c r="K3" s="7" t="s">
        <v>112</v>
      </c>
    </row>
    <row r="4" spans="1:11" customFormat="1">
      <c r="A4" s="7">
        <v>201101569</v>
      </c>
      <c r="B4" s="7"/>
      <c r="C4" s="7" t="s">
        <v>30</v>
      </c>
      <c r="D4" s="7">
        <v>5</v>
      </c>
      <c r="E4" s="7">
        <v>3</v>
      </c>
      <c r="F4" s="7">
        <v>12</v>
      </c>
      <c r="G4" s="12">
        <f t="shared" si="0"/>
        <v>20</v>
      </c>
      <c r="H4" s="13">
        <v>94</v>
      </c>
      <c r="I4" s="13">
        <v>82</v>
      </c>
      <c r="J4" s="20">
        <f t="shared" si="1"/>
        <v>88.581818181818178</v>
      </c>
      <c r="K4" s="7" t="s">
        <v>112</v>
      </c>
    </row>
    <row r="5" spans="1:11" customFormat="1">
      <c r="A5" s="7">
        <v>201301554</v>
      </c>
      <c r="B5" s="7"/>
      <c r="C5" s="7" t="s">
        <v>79</v>
      </c>
      <c r="D5" s="7">
        <v>5</v>
      </c>
      <c r="E5" s="7">
        <v>5</v>
      </c>
      <c r="F5" s="7">
        <v>12</v>
      </c>
      <c r="G5" s="12">
        <f t="shared" si="0"/>
        <v>22</v>
      </c>
      <c r="H5" s="13">
        <v>81</v>
      </c>
      <c r="I5" s="13">
        <v>88</v>
      </c>
      <c r="J5" s="20">
        <f t="shared" si="1"/>
        <v>87.6</v>
      </c>
      <c r="K5" s="7" t="s">
        <v>112</v>
      </c>
    </row>
    <row r="6" spans="1:11" customFormat="1">
      <c r="A6" s="7">
        <v>201302961</v>
      </c>
      <c r="B6" s="7"/>
      <c r="C6" s="7" t="s">
        <v>94</v>
      </c>
      <c r="D6" s="7">
        <v>5</v>
      </c>
      <c r="E6" s="7">
        <v>5</v>
      </c>
      <c r="F6" s="7">
        <v>12</v>
      </c>
      <c r="G6" s="12">
        <f t="shared" si="0"/>
        <v>22</v>
      </c>
      <c r="H6" s="13">
        <v>91</v>
      </c>
      <c r="I6" s="13">
        <v>78</v>
      </c>
      <c r="J6" s="20">
        <f t="shared" si="1"/>
        <v>87.6</v>
      </c>
      <c r="K6" s="7" t="s">
        <v>112</v>
      </c>
    </row>
    <row r="7" spans="1:11" customFormat="1">
      <c r="A7" s="7">
        <v>201200985</v>
      </c>
      <c r="B7" s="7"/>
      <c r="C7" s="7" t="s">
        <v>49</v>
      </c>
      <c r="D7" s="7">
        <v>3</v>
      </c>
      <c r="E7" s="7">
        <v>3</v>
      </c>
      <c r="F7" s="7">
        <v>12</v>
      </c>
      <c r="G7" s="12">
        <f t="shared" si="0"/>
        <v>18</v>
      </c>
      <c r="H7" s="13">
        <v>88</v>
      </c>
      <c r="I7" s="13">
        <v>88</v>
      </c>
      <c r="J7" s="20">
        <f t="shared" si="1"/>
        <v>86.763636363636365</v>
      </c>
      <c r="K7" s="7" t="s">
        <v>112</v>
      </c>
    </row>
    <row r="8" spans="1:11" customFormat="1">
      <c r="A8" s="7">
        <v>201101267</v>
      </c>
      <c r="B8" s="7"/>
      <c r="C8" s="7" t="s">
        <v>25</v>
      </c>
      <c r="D8" s="7">
        <v>5</v>
      </c>
      <c r="E8" s="7">
        <v>5</v>
      </c>
      <c r="F8" s="7">
        <v>12</v>
      </c>
      <c r="G8" s="12">
        <f t="shared" si="0"/>
        <v>22</v>
      </c>
      <c r="H8" s="13">
        <v>83</v>
      </c>
      <c r="I8" s="13">
        <v>83</v>
      </c>
      <c r="J8" s="20">
        <f t="shared" si="1"/>
        <v>86.4</v>
      </c>
      <c r="K8" s="7" t="s">
        <v>112</v>
      </c>
    </row>
    <row r="9" spans="1:11" customFormat="1">
      <c r="A9" s="7">
        <v>201300667</v>
      </c>
      <c r="B9" s="7"/>
      <c r="C9" s="7" t="s">
        <v>68</v>
      </c>
      <c r="D9" s="7">
        <v>5</v>
      </c>
      <c r="E9" s="7">
        <v>5</v>
      </c>
      <c r="F9" s="7">
        <v>12</v>
      </c>
      <c r="G9" s="12">
        <f t="shared" si="0"/>
        <v>22</v>
      </c>
      <c r="H9" s="13">
        <v>84</v>
      </c>
      <c r="I9" s="13">
        <v>80</v>
      </c>
      <c r="J9" s="20">
        <f t="shared" si="1"/>
        <v>85.6</v>
      </c>
      <c r="K9" s="7" t="s">
        <v>112</v>
      </c>
    </row>
    <row r="10" spans="1:11" customFormat="1">
      <c r="A10" s="7">
        <v>201201095</v>
      </c>
      <c r="B10" s="7"/>
      <c r="C10" s="7" t="s">
        <v>50</v>
      </c>
      <c r="D10" s="7">
        <v>3</v>
      </c>
      <c r="E10" s="7">
        <v>3</v>
      </c>
      <c r="F10" s="7">
        <v>12</v>
      </c>
      <c r="G10" s="12">
        <f t="shared" si="0"/>
        <v>18</v>
      </c>
      <c r="H10" s="13">
        <v>87</v>
      </c>
      <c r="I10" s="13">
        <v>86</v>
      </c>
      <c r="J10" s="20">
        <f t="shared" si="1"/>
        <v>85.563636363636363</v>
      </c>
      <c r="K10" s="7" t="s">
        <v>112</v>
      </c>
    </row>
    <row r="11" spans="1:11" customFormat="1">
      <c r="A11" s="7">
        <v>201002475</v>
      </c>
      <c r="B11" s="7"/>
      <c r="C11" s="7" t="s">
        <v>15</v>
      </c>
      <c r="D11" s="7">
        <v>5</v>
      </c>
      <c r="E11" s="7">
        <v>3</v>
      </c>
      <c r="F11" s="7">
        <v>12</v>
      </c>
      <c r="G11" s="12">
        <f t="shared" si="0"/>
        <v>20</v>
      </c>
      <c r="H11" s="13">
        <v>93</v>
      </c>
      <c r="I11" s="13">
        <v>75</v>
      </c>
      <c r="J11" s="20">
        <f t="shared" si="1"/>
        <v>85.38181818181819</v>
      </c>
      <c r="K11" s="7" t="s">
        <v>112</v>
      </c>
    </row>
    <row r="12" spans="1:11" customFormat="1">
      <c r="A12" s="7">
        <v>201002239</v>
      </c>
      <c r="B12" s="7"/>
      <c r="C12" s="7" t="s">
        <v>13</v>
      </c>
      <c r="D12" s="7">
        <v>5</v>
      </c>
      <c r="E12" s="7">
        <v>3</v>
      </c>
      <c r="F12" s="7">
        <v>11</v>
      </c>
      <c r="G12" s="12">
        <f t="shared" si="0"/>
        <v>19</v>
      </c>
      <c r="H12" s="13">
        <v>94</v>
      </c>
      <c r="I12" s="13">
        <v>74</v>
      </c>
      <c r="J12" s="20">
        <f t="shared" si="1"/>
        <v>84.472727272727269</v>
      </c>
      <c r="K12" s="7" t="s">
        <v>213</v>
      </c>
    </row>
    <row r="13" spans="1:11" customFormat="1">
      <c r="A13" s="7">
        <v>201200822</v>
      </c>
      <c r="B13" s="7"/>
      <c r="C13" s="7" t="s">
        <v>47</v>
      </c>
      <c r="D13" s="7">
        <v>5</v>
      </c>
      <c r="E13" s="7">
        <v>5</v>
      </c>
      <c r="F13" s="7">
        <v>12</v>
      </c>
      <c r="G13" s="12">
        <f t="shared" si="0"/>
        <v>22</v>
      </c>
      <c r="H13" s="13">
        <v>88</v>
      </c>
      <c r="I13" s="13">
        <v>70</v>
      </c>
      <c r="J13" s="20">
        <f t="shared" si="1"/>
        <v>83.2</v>
      </c>
      <c r="K13" s="7" t="s">
        <v>113</v>
      </c>
    </row>
    <row r="14" spans="1:11" customFormat="1">
      <c r="A14" s="7">
        <v>201101617</v>
      </c>
      <c r="B14" s="7"/>
      <c r="C14" s="7" t="s">
        <v>31</v>
      </c>
      <c r="D14" s="7">
        <v>5</v>
      </c>
      <c r="E14" s="7">
        <v>5</v>
      </c>
      <c r="F14" s="7">
        <v>12</v>
      </c>
      <c r="G14" s="12">
        <f t="shared" si="0"/>
        <v>22</v>
      </c>
      <c r="H14" s="13">
        <v>94</v>
      </c>
      <c r="I14" s="13">
        <v>63</v>
      </c>
      <c r="J14" s="20">
        <f t="shared" si="1"/>
        <v>82.8</v>
      </c>
      <c r="K14" s="7" t="s">
        <v>113</v>
      </c>
    </row>
    <row r="15" spans="1:11" customFormat="1">
      <c r="A15" s="7">
        <v>201103032</v>
      </c>
      <c r="B15" s="7"/>
      <c r="C15" s="7" t="s">
        <v>38</v>
      </c>
      <c r="D15" s="7">
        <v>0</v>
      </c>
      <c r="E15" s="7">
        <v>5</v>
      </c>
      <c r="F15" s="7">
        <v>12</v>
      </c>
      <c r="G15" s="12">
        <f t="shared" si="0"/>
        <v>17</v>
      </c>
      <c r="H15" s="13">
        <v>93</v>
      </c>
      <c r="I15" s="13">
        <v>72</v>
      </c>
      <c r="J15" s="20">
        <f t="shared" si="1"/>
        <v>81.454545454545453</v>
      </c>
      <c r="K15" s="7" t="s">
        <v>113</v>
      </c>
    </row>
    <row r="16" spans="1:11" customFormat="1">
      <c r="A16" s="7">
        <v>201302924</v>
      </c>
      <c r="B16" s="7"/>
      <c r="C16" s="7" t="s">
        <v>93</v>
      </c>
      <c r="D16" s="7">
        <v>5</v>
      </c>
      <c r="E16" s="7">
        <v>3</v>
      </c>
      <c r="F16" s="7">
        <v>12</v>
      </c>
      <c r="G16" s="12">
        <f t="shared" si="0"/>
        <v>20</v>
      </c>
      <c r="H16" s="13">
        <v>75</v>
      </c>
      <c r="I16" s="13">
        <v>83</v>
      </c>
      <c r="J16" s="20">
        <f t="shared" si="1"/>
        <v>81.38181818181819</v>
      </c>
      <c r="K16" s="7" t="s">
        <v>113</v>
      </c>
    </row>
    <row r="17" spans="1:11" customFormat="1">
      <c r="A17" s="7">
        <v>201302546</v>
      </c>
      <c r="B17" s="7"/>
      <c r="C17" s="7" t="s">
        <v>88</v>
      </c>
      <c r="D17" s="7">
        <v>5</v>
      </c>
      <c r="E17" s="7">
        <v>3</v>
      </c>
      <c r="F17" s="7">
        <v>12</v>
      </c>
      <c r="G17" s="12">
        <f t="shared" si="0"/>
        <v>20</v>
      </c>
      <c r="H17" s="13">
        <v>84</v>
      </c>
      <c r="I17" s="13">
        <v>72</v>
      </c>
      <c r="J17" s="20">
        <f t="shared" si="1"/>
        <v>80.581818181818178</v>
      </c>
      <c r="K17" s="7" t="s">
        <v>113</v>
      </c>
    </row>
    <row r="18" spans="1:11" customFormat="1">
      <c r="A18" s="7">
        <v>201103003</v>
      </c>
      <c r="B18" s="7"/>
      <c r="C18" s="7" t="s">
        <v>37</v>
      </c>
      <c r="D18" s="7">
        <v>5</v>
      </c>
      <c r="E18" s="7">
        <v>4</v>
      </c>
      <c r="F18" s="7">
        <v>12</v>
      </c>
      <c r="G18" s="12">
        <f t="shared" si="0"/>
        <v>21</v>
      </c>
      <c r="H18" s="13">
        <v>84</v>
      </c>
      <c r="I18" s="13">
        <v>69</v>
      </c>
      <c r="J18" s="20">
        <f t="shared" si="1"/>
        <v>80.290909090909082</v>
      </c>
      <c r="K18" s="7" t="s">
        <v>113</v>
      </c>
    </row>
    <row r="19" spans="1:11" customFormat="1">
      <c r="A19" s="7">
        <v>201202583</v>
      </c>
      <c r="B19" s="7"/>
      <c r="C19" s="7" t="s">
        <v>56</v>
      </c>
      <c r="D19" s="7">
        <v>5</v>
      </c>
      <c r="E19" s="7">
        <v>5</v>
      </c>
      <c r="F19" s="7">
        <v>12</v>
      </c>
      <c r="G19" s="12">
        <f t="shared" si="0"/>
        <v>22</v>
      </c>
      <c r="H19" s="13">
        <v>73</v>
      </c>
      <c r="I19" s="13">
        <v>77</v>
      </c>
      <c r="J19" s="20">
        <f t="shared" si="1"/>
        <v>80</v>
      </c>
      <c r="K19" s="7" t="s">
        <v>113</v>
      </c>
    </row>
    <row r="20" spans="1:11" customFormat="1">
      <c r="A20" s="7">
        <v>201301735</v>
      </c>
      <c r="B20" s="7"/>
      <c r="C20" s="7" t="s">
        <v>80</v>
      </c>
      <c r="D20" s="7">
        <v>5</v>
      </c>
      <c r="E20" s="7">
        <v>3</v>
      </c>
      <c r="F20" s="7">
        <v>12</v>
      </c>
      <c r="G20" s="12">
        <f t="shared" si="0"/>
        <v>20</v>
      </c>
      <c r="H20" s="13">
        <v>76</v>
      </c>
      <c r="I20" s="13">
        <v>78</v>
      </c>
      <c r="J20" s="20">
        <f t="shared" si="1"/>
        <v>79.781818181818181</v>
      </c>
      <c r="K20" s="7" t="s">
        <v>113</v>
      </c>
    </row>
    <row r="21" spans="1:11" customFormat="1">
      <c r="A21" s="7">
        <v>201103796</v>
      </c>
      <c r="B21" s="7"/>
      <c r="C21" s="7" t="s">
        <v>42</v>
      </c>
      <c r="D21" s="7">
        <v>5</v>
      </c>
      <c r="E21" s="7">
        <v>0</v>
      </c>
      <c r="F21" s="7">
        <v>12</v>
      </c>
      <c r="G21" s="12">
        <f t="shared" si="0"/>
        <v>17</v>
      </c>
      <c r="H21" s="13">
        <v>86</v>
      </c>
      <c r="I21" s="13">
        <v>73</v>
      </c>
      <c r="J21" s="20">
        <f t="shared" si="1"/>
        <v>79.054545454545448</v>
      </c>
      <c r="K21" s="7" t="s">
        <v>113</v>
      </c>
    </row>
    <row r="22" spans="1:11" customFormat="1">
      <c r="A22" s="7">
        <v>201000991</v>
      </c>
      <c r="B22" s="7"/>
      <c r="C22" s="7" t="s">
        <v>8</v>
      </c>
      <c r="D22" s="7">
        <v>5</v>
      </c>
      <c r="E22" s="7">
        <v>3</v>
      </c>
      <c r="F22" s="7">
        <v>12</v>
      </c>
      <c r="G22" s="12">
        <f t="shared" si="0"/>
        <v>20</v>
      </c>
      <c r="H22" s="13">
        <v>86</v>
      </c>
      <c r="I22" s="13">
        <v>66</v>
      </c>
      <c r="J22" s="20">
        <f t="shared" si="1"/>
        <v>78.98181818181817</v>
      </c>
      <c r="K22" s="7" t="s">
        <v>113</v>
      </c>
    </row>
    <row r="23" spans="1:11" customFormat="1">
      <c r="A23" s="7">
        <v>201302887</v>
      </c>
      <c r="B23" s="7"/>
      <c r="C23" s="7" t="s">
        <v>92</v>
      </c>
      <c r="D23" s="7">
        <v>3</v>
      </c>
      <c r="E23" s="7">
        <v>3</v>
      </c>
      <c r="F23" s="7">
        <v>12</v>
      </c>
      <c r="G23" s="12">
        <f t="shared" si="0"/>
        <v>18</v>
      </c>
      <c r="H23" s="13">
        <v>79</v>
      </c>
      <c r="I23" s="13">
        <v>77</v>
      </c>
      <c r="J23" s="20">
        <f t="shared" si="1"/>
        <v>78.763636363636365</v>
      </c>
      <c r="K23" s="7" t="s">
        <v>113</v>
      </c>
    </row>
    <row r="24" spans="1:11" customFormat="1">
      <c r="A24" s="7">
        <v>201302558</v>
      </c>
      <c r="B24" s="7"/>
      <c r="C24" s="7" t="s">
        <v>89</v>
      </c>
      <c r="D24" s="7">
        <v>3</v>
      </c>
      <c r="E24" s="7">
        <v>3</v>
      </c>
      <c r="F24" s="7">
        <v>12</v>
      </c>
      <c r="G24" s="12">
        <f t="shared" si="0"/>
        <v>18</v>
      </c>
      <c r="H24" s="13">
        <v>72</v>
      </c>
      <c r="I24" s="13">
        <v>83</v>
      </c>
      <c r="J24" s="20">
        <f t="shared" si="1"/>
        <v>78.363636363636374</v>
      </c>
      <c r="K24" s="7" t="s">
        <v>113</v>
      </c>
    </row>
    <row r="25" spans="1:11" customFormat="1">
      <c r="A25" s="7">
        <v>201101155</v>
      </c>
      <c r="B25" s="7"/>
      <c r="C25" s="7" t="s">
        <v>23</v>
      </c>
      <c r="D25" s="7">
        <v>3</v>
      </c>
      <c r="E25" s="7">
        <v>4</v>
      </c>
      <c r="F25" s="7">
        <v>12</v>
      </c>
      <c r="G25" s="12">
        <f t="shared" si="0"/>
        <v>19</v>
      </c>
      <c r="H25" s="13">
        <v>80</v>
      </c>
      <c r="I25" s="13">
        <v>72</v>
      </c>
      <c r="J25" s="20">
        <f t="shared" si="1"/>
        <v>78.072727272727278</v>
      </c>
      <c r="K25" s="7" t="s">
        <v>114</v>
      </c>
    </row>
    <row r="26" spans="1:11" customFormat="1">
      <c r="A26" s="7">
        <v>201300420</v>
      </c>
      <c r="B26" s="7"/>
      <c r="C26" s="7" t="s">
        <v>66</v>
      </c>
      <c r="D26" s="7">
        <v>5</v>
      </c>
      <c r="E26" s="7">
        <v>3</v>
      </c>
      <c r="F26" s="7">
        <v>12</v>
      </c>
      <c r="G26" s="12">
        <f t="shared" si="0"/>
        <v>20</v>
      </c>
      <c r="H26" s="13">
        <v>70</v>
      </c>
      <c r="I26" s="13">
        <v>79</v>
      </c>
      <c r="J26" s="20">
        <f t="shared" si="1"/>
        <v>77.781818181818181</v>
      </c>
      <c r="K26" s="7" t="s">
        <v>114</v>
      </c>
    </row>
    <row r="27" spans="1:11" customFormat="1">
      <c r="A27" s="7">
        <v>201202634</v>
      </c>
      <c r="B27" s="7"/>
      <c r="C27" s="7" t="s">
        <v>57</v>
      </c>
      <c r="D27" s="7">
        <v>5</v>
      </c>
      <c r="E27" s="7">
        <v>3</v>
      </c>
      <c r="F27" s="7">
        <v>12</v>
      </c>
      <c r="G27" s="12">
        <f t="shared" si="0"/>
        <v>20</v>
      </c>
      <c r="H27" s="13">
        <v>78</v>
      </c>
      <c r="I27" s="13">
        <v>70</v>
      </c>
      <c r="J27" s="20">
        <f t="shared" si="1"/>
        <v>77.381818181818176</v>
      </c>
      <c r="K27" s="7" t="s">
        <v>114</v>
      </c>
    </row>
    <row r="28" spans="1:11" customFormat="1">
      <c r="A28" s="7">
        <v>201204005</v>
      </c>
      <c r="B28" s="7"/>
      <c r="C28" s="7" t="s">
        <v>63</v>
      </c>
      <c r="D28" s="7">
        <v>3</v>
      </c>
      <c r="E28" s="7">
        <v>3</v>
      </c>
      <c r="F28" s="7">
        <v>12</v>
      </c>
      <c r="G28" s="12">
        <f t="shared" si="0"/>
        <v>18</v>
      </c>
      <c r="H28" s="13">
        <v>71</v>
      </c>
      <c r="I28" s="13">
        <v>81</v>
      </c>
      <c r="J28" s="20">
        <f t="shared" si="1"/>
        <v>77.163636363636357</v>
      </c>
      <c r="K28" s="7" t="s">
        <v>114</v>
      </c>
    </row>
    <row r="29" spans="1:11" customFormat="1">
      <c r="A29" s="7">
        <v>201025040</v>
      </c>
      <c r="B29" s="7"/>
      <c r="C29" s="7" t="s">
        <v>11</v>
      </c>
      <c r="D29" s="7">
        <v>5</v>
      </c>
      <c r="E29" s="7">
        <v>3</v>
      </c>
      <c r="F29" s="7">
        <v>12</v>
      </c>
      <c r="G29" s="12">
        <f t="shared" si="0"/>
        <v>20</v>
      </c>
      <c r="H29" s="13">
        <v>70</v>
      </c>
      <c r="I29" s="13">
        <v>76</v>
      </c>
      <c r="J29" s="20">
        <f t="shared" si="1"/>
        <v>76.581818181818193</v>
      </c>
      <c r="K29" s="7" t="s">
        <v>114</v>
      </c>
    </row>
    <row r="30" spans="1:11" customFormat="1">
      <c r="A30" s="7">
        <v>201201498</v>
      </c>
      <c r="B30" s="7" t="s">
        <v>111</v>
      </c>
      <c r="C30" s="7" t="s">
        <v>52</v>
      </c>
      <c r="D30" s="7">
        <v>3</v>
      </c>
      <c r="E30" s="7">
        <v>3</v>
      </c>
      <c r="F30" s="7">
        <v>12</v>
      </c>
      <c r="G30" s="12">
        <f t="shared" si="0"/>
        <v>18</v>
      </c>
      <c r="H30" s="13">
        <v>80</v>
      </c>
      <c r="I30" s="13">
        <v>70</v>
      </c>
      <c r="J30" s="20">
        <f t="shared" si="1"/>
        <v>76.36363636363636</v>
      </c>
      <c r="K30" s="7" t="s">
        <v>112</v>
      </c>
    </row>
    <row r="31" spans="1:11" customFormat="1">
      <c r="A31" s="7">
        <v>201200017</v>
      </c>
      <c r="B31" s="7"/>
      <c r="C31" s="7" t="s">
        <v>45</v>
      </c>
      <c r="D31" s="7">
        <v>5</v>
      </c>
      <c r="E31" s="7">
        <v>3</v>
      </c>
      <c r="F31" s="7">
        <v>12</v>
      </c>
      <c r="G31" s="12">
        <f t="shared" si="0"/>
        <v>20</v>
      </c>
      <c r="H31" s="13">
        <v>79</v>
      </c>
      <c r="I31" s="13">
        <v>66</v>
      </c>
      <c r="J31" s="20">
        <f t="shared" si="1"/>
        <v>76.181818181818187</v>
      </c>
      <c r="K31" s="7" t="s">
        <v>114</v>
      </c>
    </row>
    <row r="32" spans="1:11" customFormat="1">
      <c r="A32" s="7">
        <v>201102054</v>
      </c>
      <c r="B32" s="7"/>
      <c r="C32" s="7" t="s">
        <v>33</v>
      </c>
      <c r="D32" s="7">
        <v>3</v>
      </c>
      <c r="E32" s="7">
        <v>3</v>
      </c>
      <c r="F32" s="7">
        <v>12</v>
      </c>
      <c r="G32" s="12">
        <f t="shared" si="0"/>
        <v>18</v>
      </c>
      <c r="H32" s="13">
        <v>72</v>
      </c>
      <c r="I32" s="13">
        <v>77</v>
      </c>
      <c r="J32" s="20">
        <f t="shared" si="1"/>
        <v>75.963636363636368</v>
      </c>
      <c r="K32" s="7" t="s">
        <v>114</v>
      </c>
    </row>
    <row r="33" spans="1:11" customFormat="1">
      <c r="A33" s="7">
        <v>201300414</v>
      </c>
      <c r="B33" s="7"/>
      <c r="C33" s="7" t="s">
        <v>65</v>
      </c>
      <c r="D33" s="7">
        <v>5</v>
      </c>
      <c r="E33" s="7">
        <v>3</v>
      </c>
      <c r="F33" s="7">
        <v>12</v>
      </c>
      <c r="G33" s="12">
        <f t="shared" si="0"/>
        <v>20</v>
      </c>
      <c r="H33" s="13">
        <v>72</v>
      </c>
      <c r="I33" s="13">
        <v>70</v>
      </c>
      <c r="J33" s="20">
        <f t="shared" si="1"/>
        <v>74.981818181818184</v>
      </c>
      <c r="K33" s="7" t="s">
        <v>114</v>
      </c>
    </row>
    <row r="34" spans="1:11" customFormat="1">
      <c r="A34" s="7">
        <v>201001359</v>
      </c>
      <c r="B34" s="7"/>
      <c r="C34" s="7" t="s">
        <v>10</v>
      </c>
      <c r="D34" s="7">
        <v>5</v>
      </c>
      <c r="E34" s="7">
        <v>3</v>
      </c>
      <c r="F34" s="7">
        <v>12</v>
      </c>
      <c r="G34" s="12">
        <f t="shared" ref="G34:G65" si="2">D34+E34+F34</f>
        <v>20</v>
      </c>
      <c r="H34" s="13">
        <v>84</v>
      </c>
      <c r="I34" s="13">
        <v>57</v>
      </c>
      <c r="J34" s="20">
        <f t="shared" ref="J34:J65" si="3">20*G34/22+40*H34/100+40*I34/100</f>
        <v>74.581818181818178</v>
      </c>
      <c r="K34" s="7" t="s">
        <v>114</v>
      </c>
    </row>
    <row r="35" spans="1:11" customFormat="1">
      <c r="A35" s="7">
        <v>201100933</v>
      </c>
      <c r="B35" s="7"/>
      <c r="C35" s="7" t="s">
        <v>20</v>
      </c>
      <c r="D35" s="7">
        <v>5</v>
      </c>
      <c r="E35" s="7">
        <v>5</v>
      </c>
      <c r="F35" s="7">
        <v>12</v>
      </c>
      <c r="G35" s="12">
        <f t="shared" si="2"/>
        <v>22</v>
      </c>
      <c r="H35" s="13">
        <v>62</v>
      </c>
      <c r="I35" s="13">
        <v>74</v>
      </c>
      <c r="J35" s="20">
        <f t="shared" si="3"/>
        <v>74.400000000000006</v>
      </c>
      <c r="K35" s="7" t="s">
        <v>114</v>
      </c>
    </row>
    <row r="36" spans="1:11" customFormat="1">
      <c r="A36" s="7">
        <v>201302422</v>
      </c>
      <c r="B36" s="7"/>
      <c r="C36" s="7" t="s">
        <v>86</v>
      </c>
      <c r="D36" s="7">
        <v>5</v>
      </c>
      <c r="E36" s="7">
        <v>5</v>
      </c>
      <c r="F36" s="7">
        <v>12</v>
      </c>
      <c r="G36" s="12">
        <f t="shared" si="2"/>
        <v>22</v>
      </c>
      <c r="H36" s="13">
        <v>79</v>
      </c>
      <c r="I36" s="13">
        <v>57</v>
      </c>
      <c r="J36" s="20">
        <f t="shared" si="3"/>
        <v>74.400000000000006</v>
      </c>
      <c r="K36" s="7" t="s">
        <v>114</v>
      </c>
    </row>
    <row r="37" spans="1:11" customFormat="1">
      <c r="A37" s="7">
        <v>201301755</v>
      </c>
      <c r="B37" s="7"/>
      <c r="C37" s="7" t="s">
        <v>81</v>
      </c>
      <c r="D37" s="7">
        <v>5</v>
      </c>
      <c r="E37" s="7">
        <v>3</v>
      </c>
      <c r="F37" s="7">
        <v>12</v>
      </c>
      <c r="G37" s="12">
        <f t="shared" si="2"/>
        <v>20</v>
      </c>
      <c r="H37" s="13">
        <v>77</v>
      </c>
      <c r="I37" s="13">
        <v>63</v>
      </c>
      <c r="J37" s="20">
        <f t="shared" si="3"/>
        <v>74.181818181818187</v>
      </c>
      <c r="K37" s="7" t="s">
        <v>114</v>
      </c>
    </row>
    <row r="38" spans="1:11" customFormat="1">
      <c r="A38" s="7">
        <v>201302216</v>
      </c>
      <c r="B38" s="7"/>
      <c r="C38" s="7" t="s">
        <v>85</v>
      </c>
      <c r="D38" s="7">
        <v>5</v>
      </c>
      <c r="E38" s="7">
        <v>3</v>
      </c>
      <c r="F38" s="7">
        <v>12</v>
      </c>
      <c r="G38" s="12">
        <f t="shared" si="2"/>
        <v>20</v>
      </c>
      <c r="H38" s="13">
        <v>65</v>
      </c>
      <c r="I38" s="13">
        <v>75</v>
      </c>
      <c r="J38" s="20">
        <f t="shared" si="3"/>
        <v>74.181818181818187</v>
      </c>
      <c r="K38" s="7" t="s">
        <v>114</v>
      </c>
    </row>
    <row r="39" spans="1:11" customFormat="1">
      <c r="A39" s="7">
        <v>201103017</v>
      </c>
      <c r="B39" s="7" t="s">
        <v>111</v>
      </c>
      <c r="C39" s="7" t="s">
        <v>99</v>
      </c>
      <c r="D39" s="7">
        <v>3</v>
      </c>
      <c r="E39" s="7">
        <v>3</v>
      </c>
      <c r="F39" s="7">
        <v>12</v>
      </c>
      <c r="G39" s="12">
        <f t="shared" si="2"/>
        <v>18</v>
      </c>
      <c r="H39" s="13">
        <v>81</v>
      </c>
      <c r="I39" s="13">
        <v>59</v>
      </c>
      <c r="J39" s="20">
        <f t="shared" si="3"/>
        <v>72.363636363636374</v>
      </c>
      <c r="K39" s="7" t="s">
        <v>112</v>
      </c>
    </row>
    <row r="40" spans="1:11" customFormat="1">
      <c r="A40" s="7">
        <v>201301079</v>
      </c>
      <c r="B40" s="7"/>
      <c r="C40" s="7" t="s">
        <v>70</v>
      </c>
      <c r="D40" s="7">
        <v>3</v>
      </c>
      <c r="E40" s="7">
        <v>3</v>
      </c>
      <c r="F40" s="7">
        <v>12</v>
      </c>
      <c r="G40" s="12">
        <f t="shared" si="2"/>
        <v>18</v>
      </c>
      <c r="H40" s="13">
        <v>70</v>
      </c>
      <c r="I40" s="13">
        <v>68</v>
      </c>
      <c r="J40" s="20">
        <f t="shared" si="3"/>
        <v>71.563636363636363</v>
      </c>
      <c r="K40" s="7" t="s">
        <v>114</v>
      </c>
    </row>
    <row r="41" spans="1:11" customFormat="1">
      <c r="A41" s="7">
        <v>201302536</v>
      </c>
      <c r="B41" s="7"/>
      <c r="C41" s="7" t="s">
        <v>87</v>
      </c>
      <c r="D41" s="7">
        <v>3</v>
      </c>
      <c r="E41" s="7">
        <v>3</v>
      </c>
      <c r="F41" s="7">
        <v>12</v>
      </c>
      <c r="G41" s="12">
        <f t="shared" si="2"/>
        <v>18</v>
      </c>
      <c r="H41" s="13">
        <v>85</v>
      </c>
      <c r="I41" s="13">
        <v>52</v>
      </c>
      <c r="J41" s="20">
        <f t="shared" si="3"/>
        <v>71.163636363636357</v>
      </c>
      <c r="K41" s="7" t="s">
        <v>114</v>
      </c>
    </row>
    <row r="42" spans="1:11" customFormat="1">
      <c r="A42" s="7">
        <v>201201292</v>
      </c>
      <c r="B42" s="7"/>
      <c r="C42" s="7" t="s">
        <v>51</v>
      </c>
      <c r="D42" s="7">
        <v>3</v>
      </c>
      <c r="E42" s="7">
        <v>3</v>
      </c>
      <c r="F42" s="7">
        <v>11</v>
      </c>
      <c r="G42" s="12">
        <f t="shared" si="2"/>
        <v>17</v>
      </c>
      <c r="H42" s="13">
        <v>72</v>
      </c>
      <c r="I42" s="13">
        <v>67</v>
      </c>
      <c r="J42" s="20">
        <f t="shared" si="3"/>
        <v>71.054545454545462</v>
      </c>
      <c r="K42" s="7" t="s">
        <v>114</v>
      </c>
    </row>
    <row r="43" spans="1:11" customFormat="1">
      <c r="A43" s="7">
        <v>201002147</v>
      </c>
      <c r="B43" s="7"/>
      <c r="C43" s="7" t="s">
        <v>12</v>
      </c>
      <c r="D43" s="7">
        <v>5</v>
      </c>
      <c r="E43" s="7">
        <v>3</v>
      </c>
      <c r="F43" s="7">
        <v>12</v>
      </c>
      <c r="G43" s="12">
        <f t="shared" si="2"/>
        <v>20</v>
      </c>
      <c r="H43" s="13">
        <v>71</v>
      </c>
      <c r="I43" s="13">
        <v>61</v>
      </c>
      <c r="J43" s="20">
        <f t="shared" si="3"/>
        <v>70.98181818181817</v>
      </c>
      <c r="K43" s="7" t="s">
        <v>114</v>
      </c>
    </row>
    <row r="44" spans="1:11" customFormat="1">
      <c r="A44" s="7">
        <v>201301928</v>
      </c>
      <c r="B44" s="7"/>
      <c r="C44" s="7" t="s">
        <v>82</v>
      </c>
      <c r="D44" s="7">
        <v>3</v>
      </c>
      <c r="E44" s="7">
        <v>5</v>
      </c>
      <c r="F44" s="7">
        <v>12</v>
      </c>
      <c r="G44" s="12">
        <f t="shared" si="2"/>
        <v>20</v>
      </c>
      <c r="H44" s="13">
        <v>70</v>
      </c>
      <c r="I44" s="13">
        <v>61</v>
      </c>
      <c r="J44" s="20">
        <f t="shared" si="3"/>
        <v>70.581818181818193</v>
      </c>
      <c r="K44" s="7" t="s">
        <v>114</v>
      </c>
    </row>
    <row r="45" spans="1:11" customFormat="1">
      <c r="A45" s="7">
        <v>201002336</v>
      </c>
      <c r="B45" s="7"/>
      <c r="C45" s="7" t="s">
        <v>14</v>
      </c>
      <c r="D45" s="7">
        <v>5</v>
      </c>
      <c r="E45" s="7">
        <v>0</v>
      </c>
      <c r="F45" s="7">
        <v>12</v>
      </c>
      <c r="G45" s="12">
        <f t="shared" si="2"/>
        <v>17</v>
      </c>
      <c r="H45" s="13">
        <v>74</v>
      </c>
      <c r="I45" s="13">
        <v>61</v>
      </c>
      <c r="J45" s="20">
        <f t="shared" si="3"/>
        <v>69.454545454545453</v>
      </c>
      <c r="K45" s="21" t="s">
        <v>115</v>
      </c>
    </row>
    <row r="46" spans="1:11" customFormat="1">
      <c r="A46" s="7">
        <v>201101443</v>
      </c>
      <c r="B46" s="7"/>
      <c r="C46" s="7" t="s">
        <v>28</v>
      </c>
      <c r="D46" s="7">
        <v>3</v>
      </c>
      <c r="E46" s="7">
        <v>3</v>
      </c>
      <c r="F46" s="7">
        <v>12</v>
      </c>
      <c r="G46" s="12">
        <f t="shared" si="2"/>
        <v>18</v>
      </c>
      <c r="H46" s="13">
        <v>76</v>
      </c>
      <c r="I46" s="13">
        <v>55</v>
      </c>
      <c r="J46" s="20">
        <f t="shared" si="3"/>
        <v>68.763636363636365</v>
      </c>
      <c r="K46" s="21" t="s">
        <v>115</v>
      </c>
    </row>
    <row r="47" spans="1:11" customFormat="1">
      <c r="A47" s="7">
        <v>200901491</v>
      </c>
      <c r="B47" s="7"/>
      <c r="C47" s="7" t="s">
        <v>4</v>
      </c>
      <c r="D47" s="7">
        <v>0</v>
      </c>
      <c r="E47" s="7">
        <v>0</v>
      </c>
      <c r="F47" s="7">
        <v>11</v>
      </c>
      <c r="G47" s="12">
        <f t="shared" si="2"/>
        <v>11</v>
      </c>
      <c r="H47" s="13">
        <v>83</v>
      </c>
      <c r="I47" s="13">
        <v>63</v>
      </c>
      <c r="J47" s="20">
        <f t="shared" si="3"/>
        <v>68.400000000000006</v>
      </c>
      <c r="K47" s="21" t="s">
        <v>115</v>
      </c>
    </row>
    <row r="48" spans="1:11" customFormat="1">
      <c r="A48" s="7">
        <v>201101134</v>
      </c>
      <c r="B48" s="7"/>
      <c r="C48" s="7" t="s">
        <v>22</v>
      </c>
      <c r="D48" s="7">
        <v>5</v>
      </c>
      <c r="E48" s="7">
        <v>3</v>
      </c>
      <c r="F48" s="7">
        <v>12</v>
      </c>
      <c r="G48" s="12">
        <f t="shared" si="2"/>
        <v>20</v>
      </c>
      <c r="H48" s="13">
        <v>61</v>
      </c>
      <c r="I48" s="13">
        <v>64</v>
      </c>
      <c r="J48" s="20">
        <f t="shared" si="3"/>
        <v>68.181818181818187</v>
      </c>
      <c r="K48" s="21" t="s">
        <v>115</v>
      </c>
    </row>
    <row r="49" spans="1:11" customFormat="1">
      <c r="A49" s="7">
        <v>201103201</v>
      </c>
      <c r="B49" s="7"/>
      <c r="C49" s="7" t="s">
        <v>39</v>
      </c>
      <c r="D49" s="7">
        <v>5</v>
      </c>
      <c r="E49" s="7">
        <v>3</v>
      </c>
      <c r="F49" s="7">
        <v>12</v>
      </c>
      <c r="G49" s="12">
        <f t="shared" si="2"/>
        <v>20</v>
      </c>
      <c r="H49" s="13">
        <v>68</v>
      </c>
      <c r="I49" s="13">
        <v>57</v>
      </c>
      <c r="J49" s="20">
        <f t="shared" si="3"/>
        <v>68.181818181818187</v>
      </c>
      <c r="K49" s="21" t="s">
        <v>115</v>
      </c>
    </row>
    <row r="50" spans="1:11" customFormat="1">
      <c r="A50" s="7">
        <v>201103805</v>
      </c>
      <c r="B50" s="7"/>
      <c r="C50" s="7" t="s">
        <v>43</v>
      </c>
      <c r="D50" s="7">
        <v>5</v>
      </c>
      <c r="E50" s="7">
        <v>5</v>
      </c>
      <c r="F50" s="7">
        <v>12</v>
      </c>
      <c r="G50" s="12">
        <f t="shared" si="2"/>
        <v>22</v>
      </c>
      <c r="H50" s="13">
        <v>59</v>
      </c>
      <c r="I50" s="13">
        <v>60</v>
      </c>
      <c r="J50" s="20">
        <f t="shared" si="3"/>
        <v>67.599999999999994</v>
      </c>
      <c r="K50" s="21" t="s">
        <v>115</v>
      </c>
    </row>
    <row r="51" spans="1:11" customFormat="1">
      <c r="A51" s="7">
        <v>201202677</v>
      </c>
      <c r="B51" s="7"/>
      <c r="C51" s="7" t="s">
        <v>58</v>
      </c>
      <c r="D51" s="7">
        <v>3</v>
      </c>
      <c r="E51" s="7">
        <v>3</v>
      </c>
      <c r="F51" s="7">
        <v>10</v>
      </c>
      <c r="G51" s="12">
        <f t="shared" si="2"/>
        <v>16</v>
      </c>
      <c r="H51" s="13">
        <v>71</v>
      </c>
      <c r="I51" s="13">
        <v>56</v>
      </c>
      <c r="J51" s="20">
        <f t="shared" si="3"/>
        <v>65.345454545454544</v>
      </c>
      <c r="K51" s="21" t="s">
        <v>115</v>
      </c>
    </row>
    <row r="52" spans="1:11" customFormat="1">
      <c r="A52" s="7">
        <v>201303280</v>
      </c>
      <c r="B52" s="7"/>
      <c r="C52" s="7" t="s">
        <v>95</v>
      </c>
      <c r="D52" s="7">
        <v>3</v>
      </c>
      <c r="E52" s="7">
        <v>0</v>
      </c>
      <c r="F52" s="7">
        <v>12</v>
      </c>
      <c r="G52" s="12">
        <f t="shared" si="2"/>
        <v>15</v>
      </c>
      <c r="H52" s="13">
        <v>74</v>
      </c>
      <c r="I52" s="13">
        <v>55</v>
      </c>
      <c r="J52" s="20">
        <f t="shared" si="3"/>
        <v>65.236363636363635</v>
      </c>
      <c r="K52" s="7" t="s">
        <v>116</v>
      </c>
    </row>
    <row r="53" spans="1:11" customFormat="1">
      <c r="A53" s="7">
        <v>201102014</v>
      </c>
      <c r="B53" s="7"/>
      <c r="C53" s="7" t="s">
        <v>32</v>
      </c>
      <c r="D53" s="7">
        <v>5</v>
      </c>
      <c r="E53" s="7">
        <v>1</v>
      </c>
      <c r="F53" s="7">
        <v>12</v>
      </c>
      <c r="G53" s="12">
        <f t="shared" si="2"/>
        <v>18</v>
      </c>
      <c r="H53" s="13">
        <v>63</v>
      </c>
      <c r="I53" s="13">
        <v>59</v>
      </c>
      <c r="J53" s="20">
        <f t="shared" si="3"/>
        <v>65.163636363636357</v>
      </c>
      <c r="K53" s="7" t="s">
        <v>116</v>
      </c>
    </row>
    <row r="54" spans="1:11" customFormat="1">
      <c r="A54" s="7">
        <v>201102977</v>
      </c>
      <c r="B54" s="7" t="s">
        <v>111</v>
      </c>
      <c r="C54" s="7" t="s">
        <v>36</v>
      </c>
      <c r="D54" s="7">
        <v>5</v>
      </c>
      <c r="E54" s="7">
        <v>0</v>
      </c>
      <c r="F54" s="7">
        <v>12</v>
      </c>
      <c r="G54" s="12">
        <f t="shared" si="2"/>
        <v>17</v>
      </c>
      <c r="H54" s="13">
        <v>72</v>
      </c>
      <c r="I54" s="13">
        <v>49</v>
      </c>
      <c r="J54" s="20">
        <f t="shared" si="3"/>
        <v>63.854545454545459</v>
      </c>
      <c r="K54" s="7" t="s">
        <v>215</v>
      </c>
    </row>
    <row r="55" spans="1:11" customFormat="1">
      <c r="A55" s="7">
        <v>201301397</v>
      </c>
      <c r="B55" s="7"/>
      <c r="C55" s="7" t="s">
        <v>76</v>
      </c>
      <c r="D55" s="7">
        <v>5</v>
      </c>
      <c r="E55" s="7">
        <v>5</v>
      </c>
      <c r="F55" s="7">
        <v>12</v>
      </c>
      <c r="G55" s="12">
        <f t="shared" si="2"/>
        <v>22</v>
      </c>
      <c r="H55" s="13">
        <v>59</v>
      </c>
      <c r="I55" s="13">
        <v>47</v>
      </c>
      <c r="J55" s="20">
        <f t="shared" si="3"/>
        <v>62.400000000000006</v>
      </c>
      <c r="K55" s="7" t="s">
        <v>116</v>
      </c>
    </row>
    <row r="56" spans="1:11" customFormat="1">
      <c r="A56" s="7">
        <v>201003499</v>
      </c>
      <c r="B56" s="7" t="s">
        <v>111</v>
      </c>
      <c r="C56" s="7" t="s">
        <v>18</v>
      </c>
      <c r="D56" s="7">
        <v>5</v>
      </c>
      <c r="E56" s="7">
        <v>3</v>
      </c>
      <c r="F56" s="7">
        <v>12</v>
      </c>
      <c r="G56" s="12">
        <f t="shared" si="2"/>
        <v>20</v>
      </c>
      <c r="H56" s="13">
        <v>64</v>
      </c>
      <c r="I56" s="13">
        <v>46</v>
      </c>
      <c r="J56" s="20">
        <f t="shared" si="3"/>
        <v>62.18181818181818</v>
      </c>
      <c r="K56" s="7" t="s">
        <v>215</v>
      </c>
    </row>
    <row r="57" spans="1:11" customFormat="1">
      <c r="A57" s="7">
        <v>201003299</v>
      </c>
      <c r="B57" s="7"/>
      <c r="C57" s="7" t="s">
        <v>16</v>
      </c>
      <c r="D57" s="7">
        <v>5</v>
      </c>
      <c r="E57" s="7">
        <v>3</v>
      </c>
      <c r="F57" s="7">
        <v>12</v>
      </c>
      <c r="G57" s="12">
        <f t="shared" si="2"/>
        <v>20</v>
      </c>
      <c r="H57" s="13">
        <v>57</v>
      </c>
      <c r="I57" s="13">
        <v>51</v>
      </c>
      <c r="J57" s="20">
        <f t="shared" si="3"/>
        <v>61.381818181818183</v>
      </c>
      <c r="K57" s="7" t="s">
        <v>116</v>
      </c>
    </row>
    <row r="58" spans="1:11" customFormat="1">
      <c r="A58" s="7">
        <v>201200783</v>
      </c>
      <c r="B58" s="7"/>
      <c r="C58" s="7" t="s">
        <v>46</v>
      </c>
      <c r="D58" s="7">
        <v>0</v>
      </c>
      <c r="E58" s="7">
        <v>3</v>
      </c>
      <c r="F58" s="7">
        <v>12</v>
      </c>
      <c r="G58" s="12">
        <f t="shared" si="2"/>
        <v>15</v>
      </c>
      <c r="H58" s="13">
        <v>66</v>
      </c>
      <c r="I58" s="13">
        <v>51</v>
      </c>
      <c r="J58" s="20">
        <f t="shared" si="3"/>
        <v>60.43636363636363</v>
      </c>
      <c r="K58" s="7" t="s">
        <v>116</v>
      </c>
    </row>
    <row r="59" spans="1:11" customFormat="1">
      <c r="A59" s="7">
        <v>201103493</v>
      </c>
      <c r="B59" s="7"/>
      <c r="C59" s="7" t="s">
        <v>40</v>
      </c>
      <c r="D59" s="7">
        <v>3</v>
      </c>
      <c r="E59" s="7">
        <v>3</v>
      </c>
      <c r="F59" s="7">
        <v>12</v>
      </c>
      <c r="G59" s="12">
        <f t="shared" si="2"/>
        <v>18</v>
      </c>
      <c r="H59" s="13">
        <v>56</v>
      </c>
      <c r="I59" s="13">
        <v>54</v>
      </c>
      <c r="J59" s="20">
        <f t="shared" si="3"/>
        <v>60.363636363636367</v>
      </c>
      <c r="K59" s="7" t="s">
        <v>116</v>
      </c>
    </row>
    <row r="60" spans="1:11" customFormat="1">
      <c r="A60" s="7">
        <v>200901833</v>
      </c>
      <c r="B60" s="7"/>
      <c r="C60" s="7" t="s">
        <v>5</v>
      </c>
      <c r="D60" s="7">
        <v>3</v>
      </c>
      <c r="E60" s="7">
        <v>0</v>
      </c>
      <c r="F60" s="7">
        <v>12</v>
      </c>
      <c r="G60" s="12">
        <f t="shared" si="2"/>
        <v>15</v>
      </c>
      <c r="H60" s="13">
        <v>41</v>
      </c>
      <c r="I60" s="13">
        <v>75</v>
      </c>
      <c r="J60" s="20">
        <f t="shared" si="3"/>
        <v>60.036363636363632</v>
      </c>
      <c r="K60" s="7" t="s">
        <v>116</v>
      </c>
    </row>
    <row r="61" spans="1:11" customFormat="1">
      <c r="A61" s="7">
        <v>201204072</v>
      </c>
      <c r="B61" s="7"/>
      <c r="C61" s="7" t="s">
        <v>64</v>
      </c>
      <c r="D61" s="7">
        <v>0</v>
      </c>
      <c r="E61" s="7">
        <v>3</v>
      </c>
      <c r="F61" s="7">
        <v>11.5</v>
      </c>
      <c r="G61" s="12">
        <f t="shared" si="2"/>
        <v>14.5</v>
      </c>
      <c r="H61" s="13">
        <v>63</v>
      </c>
      <c r="I61" s="13">
        <v>54</v>
      </c>
      <c r="J61" s="20">
        <f t="shared" si="3"/>
        <v>59.981818181818184</v>
      </c>
      <c r="K61" s="7" t="s">
        <v>116</v>
      </c>
    </row>
    <row r="62" spans="1:11" customFormat="1">
      <c r="A62" s="7">
        <v>201301185</v>
      </c>
      <c r="B62" s="7"/>
      <c r="C62" s="7" t="s">
        <v>72</v>
      </c>
      <c r="D62" s="7">
        <v>3</v>
      </c>
      <c r="E62" s="7">
        <v>3</v>
      </c>
      <c r="F62" s="7">
        <v>11</v>
      </c>
      <c r="G62" s="12">
        <f t="shared" si="2"/>
        <v>17</v>
      </c>
      <c r="H62" s="13">
        <v>46</v>
      </c>
      <c r="I62" s="13">
        <v>64</v>
      </c>
      <c r="J62" s="20">
        <f t="shared" si="3"/>
        <v>59.454545454545453</v>
      </c>
      <c r="K62" s="7" t="s">
        <v>116</v>
      </c>
    </row>
    <row r="63" spans="1:11" customFormat="1">
      <c r="A63" s="7">
        <v>201203972</v>
      </c>
      <c r="B63" s="7"/>
      <c r="C63" s="7" t="s">
        <v>61</v>
      </c>
      <c r="D63" s="7">
        <v>5</v>
      </c>
      <c r="E63" s="7">
        <v>3</v>
      </c>
      <c r="F63" s="7">
        <v>12</v>
      </c>
      <c r="G63" s="12">
        <f t="shared" si="2"/>
        <v>20</v>
      </c>
      <c r="H63" s="13">
        <v>59</v>
      </c>
      <c r="I63" s="13">
        <v>42</v>
      </c>
      <c r="J63" s="20">
        <f t="shared" si="3"/>
        <v>58.581818181818178</v>
      </c>
      <c r="K63" s="7" t="s">
        <v>116</v>
      </c>
    </row>
    <row r="64" spans="1:11" customFormat="1">
      <c r="A64" s="7">
        <v>201000011</v>
      </c>
      <c r="B64" s="7"/>
      <c r="C64" s="7" t="s">
        <v>7</v>
      </c>
      <c r="D64" s="7">
        <v>3</v>
      </c>
      <c r="E64" s="7">
        <v>3</v>
      </c>
      <c r="F64" s="7">
        <v>12</v>
      </c>
      <c r="G64" s="12">
        <f t="shared" si="2"/>
        <v>18</v>
      </c>
      <c r="H64" s="13">
        <v>54</v>
      </c>
      <c r="I64" s="13">
        <v>50</v>
      </c>
      <c r="J64" s="20">
        <f t="shared" si="3"/>
        <v>57.963636363636368</v>
      </c>
      <c r="K64" s="7" t="s">
        <v>116</v>
      </c>
    </row>
    <row r="65" spans="1:11" customFormat="1">
      <c r="A65" s="7">
        <v>201101125</v>
      </c>
      <c r="B65" s="7"/>
      <c r="C65" s="7" t="s">
        <v>21</v>
      </c>
      <c r="D65" s="7">
        <v>5</v>
      </c>
      <c r="E65" s="7">
        <v>3</v>
      </c>
      <c r="F65" s="7">
        <v>12</v>
      </c>
      <c r="G65" s="12">
        <f t="shared" si="2"/>
        <v>20</v>
      </c>
      <c r="H65" s="13">
        <v>50</v>
      </c>
      <c r="I65" s="13">
        <v>49</v>
      </c>
      <c r="J65" s="20">
        <f t="shared" si="3"/>
        <v>57.781818181818188</v>
      </c>
      <c r="K65" s="7" t="s">
        <v>116</v>
      </c>
    </row>
    <row r="66" spans="1:11" customFormat="1">
      <c r="A66" s="7">
        <v>201301247</v>
      </c>
      <c r="B66" s="7"/>
      <c r="C66" s="7" t="s">
        <v>75</v>
      </c>
      <c r="D66" s="7">
        <v>3</v>
      </c>
      <c r="E66" s="7">
        <v>0</v>
      </c>
      <c r="F66" s="7">
        <v>12</v>
      </c>
      <c r="G66" s="12">
        <f t="shared" ref="G66:G97" si="4">D66+E66+F66</f>
        <v>15</v>
      </c>
      <c r="H66" s="13">
        <v>66</v>
      </c>
      <c r="I66" s="13">
        <v>44</v>
      </c>
      <c r="J66" s="20">
        <f t="shared" ref="J66:J97" si="5">20*G66/22+40*H66/100+40*I66/100</f>
        <v>57.636363636363633</v>
      </c>
      <c r="K66" s="7" t="s">
        <v>116</v>
      </c>
    </row>
    <row r="67" spans="1:11" customFormat="1">
      <c r="A67" s="7">
        <v>201102431</v>
      </c>
      <c r="B67" s="7"/>
      <c r="C67" s="7" t="s">
        <v>35</v>
      </c>
      <c r="D67" s="7">
        <v>3</v>
      </c>
      <c r="E67" s="7">
        <v>0</v>
      </c>
      <c r="F67" s="7">
        <v>11.5</v>
      </c>
      <c r="G67" s="12">
        <f t="shared" si="4"/>
        <v>14.5</v>
      </c>
      <c r="H67" s="13">
        <v>52</v>
      </c>
      <c r="I67" s="13">
        <v>55</v>
      </c>
      <c r="J67" s="20">
        <f t="shared" si="5"/>
        <v>55.981818181818184</v>
      </c>
      <c r="K67" s="7" t="s">
        <v>116</v>
      </c>
    </row>
    <row r="68" spans="1:11" customFormat="1">
      <c r="A68" s="7">
        <v>201101272</v>
      </c>
      <c r="B68" s="7"/>
      <c r="C68" s="7" t="s">
        <v>26</v>
      </c>
      <c r="D68" s="7">
        <v>5</v>
      </c>
      <c r="E68" s="7">
        <v>5</v>
      </c>
      <c r="F68" s="7">
        <v>12</v>
      </c>
      <c r="G68" s="12">
        <f t="shared" si="4"/>
        <v>22</v>
      </c>
      <c r="H68" s="13">
        <v>88</v>
      </c>
      <c r="I68" s="15">
        <v>0</v>
      </c>
      <c r="J68" s="20">
        <f t="shared" si="5"/>
        <v>55.2</v>
      </c>
      <c r="K68" s="7" t="s">
        <v>116</v>
      </c>
    </row>
    <row r="69" spans="1:11" customFormat="1">
      <c r="A69" s="7">
        <v>201301468</v>
      </c>
      <c r="B69" s="7"/>
      <c r="C69" s="7" t="s">
        <v>78</v>
      </c>
      <c r="D69" s="7">
        <v>5</v>
      </c>
      <c r="E69" s="7">
        <v>3</v>
      </c>
      <c r="F69" s="7">
        <v>12</v>
      </c>
      <c r="G69" s="12">
        <f t="shared" si="4"/>
        <v>20</v>
      </c>
      <c r="H69" s="13">
        <v>39</v>
      </c>
      <c r="I69" s="13">
        <v>52</v>
      </c>
      <c r="J69" s="20">
        <f t="shared" si="5"/>
        <v>54.581818181818178</v>
      </c>
      <c r="K69" s="7" t="s">
        <v>116</v>
      </c>
    </row>
    <row r="70" spans="1:11" customFormat="1">
      <c r="A70" s="7">
        <v>201301229</v>
      </c>
      <c r="B70" s="7"/>
      <c r="C70" s="7" t="s">
        <v>74</v>
      </c>
      <c r="D70" s="7">
        <v>5</v>
      </c>
      <c r="E70" s="7">
        <v>3</v>
      </c>
      <c r="F70" s="7">
        <v>11</v>
      </c>
      <c r="G70" s="12">
        <f t="shared" si="4"/>
        <v>19</v>
      </c>
      <c r="H70" s="13">
        <v>50</v>
      </c>
      <c r="I70" s="13">
        <v>43</v>
      </c>
      <c r="J70" s="20">
        <f t="shared" si="5"/>
        <v>54.472727272727269</v>
      </c>
      <c r="K70" s="7" t="s">
        <v>116</v>
      </c>
    </row>
    <row r="71" spans="1:11" customFormat="1">
      <c r="A71" s="7">
        <v>201301425</v>
      </c>
      <c r="B71" s="7"/>
      <c r="C71" s="7" t="s">
        <v>77</v>
      </c>
      <c r="D71" s="7">
        <v>3</v>
      </c>
      <c r="E71" s="7">
        <v>0</v>
      </c>
      <c r="F71" s="7">
        <v>12</v>
      </c>
      <c r="G71" s="12">
        <f t="shared" si="4"/>
        <v>15</v>
      </c>
      <c r="H71" s="13">
        <v>61</v>
      </c>
      <c r="I71" s="13">
        <v>40</v>
      </c>
      <c r="J71" s="20">
        <f t="shared" si="5"/>
        <v>54.036363636363632</v>
      </c>
      <c r="K71" s="7" t="s">
        <v>116</v>
      </c>
    </row>
    <row r="72" spans="1:11" customFormat="1">
      <c r="A72" s="7">
        <v>201301084</v>
      </c>
      <c r="B72" s="7"/>
      <c r="C72" s="7" t="s">
        <v>71</v>
      </c>
      <c r="D72" s="7">
        <v>5</v>
      </c>
      <c r="E72" s="7">
        <v>3</v>
      </c>
      <c r="F72" s="7">
        <v>11</v>
      </c>
      <c r="G72" s="12">
        <f t="shared" si="4"/>
        <v>19</v>
      </c>
      <c r="H72" s="13">
        <v>56</v>
      </c>
      <c r="I72" s="13">
        <v>34</v>
      </c>
      <c r="J72" s="20">
        <f t="shared" si="5"/>
        <v>53.272727272727273</v>
      </c>
      <c r="K72" s="7" t="s">
        <v>116</v>
      </c>
    </row>
    <row r="73" spans="1:11" customFormat="1">
      <c r="A73" s="7">
        <v>201101553</v>
      </c>
      <c r="B73" s="7"/>
      <c r="C73" s="7" t="s">
        <v>29</v>
      </c>
      <c r="D73" s="7">
        <v>0</v>
      </c>
      <c r="E73" s="7">
        <v>0</v>
      </c>
      <c r="F73" s="7">
        <v>12</v>
      </c>
      <c r="G73" s="12">
        <f t="shared" si="4"/>
        <v>12</v>
      </c>
      <c r="H73" s="13">
        <v>60</v>
      </c>
      <c r="I73" s="13">
        <v>44</v>
      </c>
      <c r="J73" s="20">
        <f t="shared" si="5"/>
        <v>52.509090909090908</v>
      </c>
      <c r="K73" s="7" t="s">
        <v>116</v>
      </c>
    </row>
    <row r="74" spans="1:11" customFormat="1">
      <c r="A74" s="7">
        <v>201203985</v>
      </c>
      <c r="B74" s="7"/>
      <c r="C74" s="7" t="s">
        <v>62</v>
      </c>
      <c r="D74" s="7">
        <v>3</v>
      </c>
      <c r="E74" s="7">
        <v>0</v>
      </c>
      <c r="F74" s="7">
        <v>11.5</v>
      </c>
      <c r="G74" s="12">
        <f t="shared" si="4"/>
        <v>14.5</v>
      </c>
      <c r="H74" s="13">
        <v>64</v>
      </c>
      <c r="I74" s="13">
        <v>25</v>
      </c>
      <c r="J74" s="20">
        <f t="shared" si="5"/>
        <v>48.781818181818181</v>
      </c>
      <c r="K74" s="7" t="s">
        <v>118</v>
      </c>
    </row>
    <row r="75" spans="1:11" customFormat="1">
      <c r="A75" s="7">
        <v>201001116</v>
      </c>
      <c r="B75" s="7"/>
      <c r="C75" s="7" t="s">
        <v>9</v>
      </c>
      <c r="D75" s="7">
        <v>0</v>
      </c>
      <c r="E75" s="7">
        <v>0</v>
      </c>
      <c r="F75" s="7">
        <v>9</v>
      </c>
      <c r="G75" s="12">
        <f t="shared" si="4"/>
        <v>9</v>
      </c>
      <c r="H75" s="13">
        <v>65</v>
      </c>
      <c r="I75" s="13">
        <v>35</v>
      </c>
      <c r="J75" s="20">
        <f t="shared" si="5"/>
        <v>48.18181818181818</v>
      </c>
      <c r="K75" s="7" t="s">
        <v>118</v>
      </c>
    </row>
    <row r="76" spans="1:11" customFormat="1">
      <c r="A76" s="7">
        <v>201102318</v>
      </c>
      <c r="B76" s="7"/>
      <c r="C76" s="7" t="s">
        <v>34</v>
      </c>
      <c r="D76" s="7">
        <v>0</v>
      </c>
      <c r="E76" s="7">
        <v>0</v>
      </c>
      <c r="F76" s="7">
        <v>9</v>
      </c>
      <c r="G76" s="12">
        <f t="shared" si="4"/>
        <v>9</v>
      </c>
      <c r="H76" s="13">
        <v>65</v>
      </c>
      <c r="I76" s="13">
        <v>35</v>
      </c>
      <c r="J76" s="20">
        <f t="shared" si="5"/>
        <v>48.18181818181818</v>
      </c>
      <c r="K76" s="7" t="s">
        <v>118</v>
      </c>
    </row>
    <row r="77" spans="1:11" customFormat="1">
      <c r="A77" s="7">
        <v>200900110</v>
      </c>
      <c r="B77" s="7" t="s">
        <v>111</v>
      </c>
      <c r="C77" s="7" t="s">
        <v>2</v>
      </c>
      <c r="D77" s="7">
        <v>0</v>
      </c>
      <c r="E77" s="7">
        <v>0</v>
      </c>
      <c r="F77" s="7">
        <v>12</v>
      </c>
      <c r="G77" s="12">
        <f t="shared" si="4"/>
        <v>12</v>
      </c>
      <c r="H77" s="13">
        <v>50</v>
      </c>
      <c r="I77" s="13">
        <v>43</v>
      </c>
      <c r="J77" s="20">
        <f t="shared" si="5"/>
        <v>48.109090909090909</v>
      </c>
      <c r="K77" s="7" t="s">
        <v>214</v>
      </c>
    </row>
    <row r="78" spans="1:11" customFormat="1">
      <c r="A78" s="7">
        <v>200901025</v>
      </c>
      <c r="B78" s="7"/>
      <c r="C78" s="7" t="s">
        <v>3</v>
      </c>
      <c r="D78" s="7">
        <v>3</v>
      </c>
      <c r="E78" s="7">
        <v>0</v>
      </c>
      <c r="F78" s="7">
        <v>10</v>
      </c>
      <c r="G78" s="12">
        <f t="shared" si="4"/>
        <v>13</v>
      </c>
      <c r="H78" s="13">
        <v>41</v>
      </c>
      <c r="I78" s="13">
        <v>39</v>
      </c>
      <c r="J78" s="20">
        <f t="shared" si="5"/>
        <v>43.81818181818182</v>
      </c>
      <c r="K78" s="7" t="s">
        <v>123</v>
      </c>
    </row>
    <row r="79" spans="1:11" customFormat="1">
      <c r="A79" s="7">
        <v>201003443</v>
      </c>
      <c r="B79" s="7"/>
      <c r="C79" s="7" t="s">
        <v>17</v>
      </c>
      <c r="D79" s="7">
        <v>3</v>
      </c>
      <c r="E79" s="7">
        <v>0</v>
      </c>
      <c r="F79" s="7">
        <v>10</v>
      </c>
      <c r="G79" s="12">
        <f t="shared" si="4"/>
        <v>13</v>
      </c>
      <c r="H79" s="13">
        <v>40</v>
      </c>
      <c r="I79" s="13">
        <v>38</v>
      </c>
      <c r="J79" s="20">
        <f t="shared" si="5"/>
        <v>43.018181818181816</v>
      </c>
      <c r="K79" s="7" t="s">
        <v>123</v>
      </c>
    </row>
    <row r="80" spans="1:11" customFormat="1">
      <c r="A80" s="7">
        <v>201303586</v>
      </c>
      <c r="B80" s="7"/>
      <c r="C80" s="7" t="s">
        <v>98</v>
      </c>
      <c r="D80" s="7">
        <v>0</v>
      </c>
      <c r="E80" s="7">
        <v>3</v>
      </c>
      <c r="F80" s="7">
        <v>12</v>
      </c>
      <c r="G80" s="12">
        <f t="shared" si="4"/>
        <v>15</v>
      </c>
      <c r="H80" s="13">
        <v>57</v>
      </c>
      <c r="I80" s="13">
        <v>15</v>
      </c>
      <c r="J80" s="20">
        <f t="shared" si="5"/>
        <v>42.436363636363637</v>
      </c>
      <c r="K80" s="7" t="s">
        <v>123</v>
      </c>
    </row>
    <row r="81" spans="1:11" customFormat="1">
      <c r="A81" s="7">
        <v>201104032</v>
      </c>
      <c r="B81" s="7"/>
      <c r="C81" s="7" t="s">
        <v>44</v>
      </c>
      <c r="D81" s="7">
        <v>3</v>
      </c>
      <c r="E81" s="7">
        <v>3</v>
      </c>
      <c r="F81" s="7">
        <v>12</v>
      </c>
      <c r="G81" s="12">
        <f t="shared" si="4"/>
        <v>18</v>
      </c>
      <c r="H81" s="15">
        <v>0</v>
      </c>
      <c r="I81" s="13">
        <v>58</v>
      </c>
      <c r="J81" s="20">
        <f t="shared" si="5"/>
        <v>39.563636363636363</v>
      </c>
      <c r="K81" s="21" t="s">
        <v>216</v>
      </c>
    </row>
    <row r="82" spans="1:11" customFormat="1">
      <c r="A82" s="7">
        <v>201301969</v>
      </c>
      <c r="B82" s="7"/>
      <c r="C82" s="7" t="s">
        <v>83</v>
      </c>
      <c r="D82" s="7">
        <v>0</v>
      </c>
      <c r="E82" s="7">
        <v>0</v>
      </c>
      <c r="F82" s="7">
        <v>9</v>
      </c>
      <c r="G82" s="12">
        <f t="shared" si="4"/>
        <v>9</v>
      </c>
      <c r="H82" s="13">
        <v>37</v>
      </c>
      <c r="I82" s="13">
        <v>25</v>
      </c>
      <c r="J82" s="20">
        <f t="shared" si="5"/>
        <v>32.981818181818184</v>
      </c>
      <c r="K82" s="7" t="s">
        <v>117</v>
      </c>
    </row>
    <row r="83" spans="1:11" customFormat="1">
      <c r="A83" s="7">
        <v>201203851</v>
      </c>
      <c r="B83" s="7"/>
      <c r="C83" s="7" t="s">
        <v>60</v>
      </c>
      <c r="D83" s="7">
        <v>0</v>
      </c>
      <c r="E83" s="7">
        <v>0</v>
      </c>
      <c r="F83" s="7">
        <v>9</v>
      </c>
      <c r="G83" s="12">
        <f t="shared" si="4"/>
        <v>9</v>
      </c>
      <c r="H83" s="13">
        <v>35</v>
      </c>
      <c r="I83" s="13">
        <v>27</v>
      </c>
      <c r="J83" s="20">
        <f t="shared" si="5"/>
        <v>32.981818181818184</v>
      </c>
      <c r="K83" s="22" t="s">
        <v>220</v>
      </c>
    </row>
    <row r="84" spans="1:11" customFormat="1">
      <c r="A84" s="7">
        <v>201302050</v>
      </c>
      <c r="B84" s="7"/>
      <c r="C84" s="7" t="s">
        <v>84</v>
      </c>
      <c r="D84" s="7">
        <v>0</v>
      </c>
      <c r="E84" s="7">
        <v>0</v>
      </c>
      <c r="F84" s="7">
        <v>0</v>
      </c>
      <c r="G84" s="12">
        <f t="shared" si="4"/>
        <v>0</v>
      </c>
      <c r="H84" s="13">
        <v>42</v>
      </c>
      <c r="I84" s="13">
        <v>28</v>
      </c>
      <c r="J84" s="20">
        <f t="shared" si="5"/>
        <v>28</v>
      </c>
      <c r="K84" s="7" t="s">
        <v>117</v>
      </c>
    </row>
    <row r="85" spans="1:11" customFormat="1">
      <c r="A85" s="7">
        <v>201003628</v>
      </c>
      <c r="B85" s="7"/>
      <c r="C85" s="7" t="s">
        <v>19</v>
      </c>
      <c r="D85" s="7">
        <v>0</v>
      </c>
      <c r="E85" s="7">
        <v>0</v>
      </c>
      <c r="F85" s="7">
        <v>0</v>
      </c>
      <c r="G85" s="12">
        <f t="shared" si="4"/>
        <v>0</v>
      </c>
      <c r="H85" s="15">
        <v>0</v>
      </c>
      <c r="I85" s="15">
        <v>0</v>
      </c>
      <c r="J85" s="20">
        <f t="shared" si="5"/>
        <v>0</v>
      </c>
      <c r="K85" s="7" t="s">
        <v>117</v>
      </c>
    </row>
  </sheetData>
  <autoFilter ref="A1:K85">
    <sortState ref="A2:K85">
      <sortCondition descending="1" ref="J1:J85"/>
    </sortState>
  </autoFilter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67" workbookViewId="0">
      <selection activeCell="J84" sqref="J84"/>
    </sheetView>
  </sheetViews>
  <sheetFormatPr defaultRowHeight="16.5"/>
  <cols>
    <col min="1" max="1" width="10.5" style="1" bestFit="1" customWidth="1"/>
    <col min="2" max="2" width="8.25" style="1" customWidth="1"/>
    <col min="3" max="3" width="10.5" style="1" bestFit="1" customWidth="1"/>
    <col min="4" max="4" width="7.75" style="1" customWidth="1"/>
    <col min="5" max="6" width="9.75" style="1" customWidth="1"/>
    <col min="7" max="7" width="9" style="1" customWidth="1"/>
    <col min="8" max="8" width="9" style="4" customWidth="1"/>
    <col min="9" max="9" width="9.875" customWidth="1"/>
    <col min="10" max="10" width="9" style="1"/>
  </cols>
  <sheetData>
    <row r="1" spans="1:10" ht="33">
      <c r="A1" s="7" t="s">
        <v>0</v>
      </c>
      <c r="B1" s="7" t="s">
        <v>110</v>
      </c>
      <c r="C1" s="7" t="s">
        <v>1</v>
      </c>
      <c r="D1" s="8" t="s">
        <v>101</v>
      </c>
      <c r="E1" s="8" t="s">
        <v>100</v>
      </c>
      <c r="F1" s="8" t="s">
        <v>107</v>
      </c>
      <c r="G1" s="8" t="s">
        <v>105</v>
      </c>
      <c r="H1" s="9" t="s">
        <v>106</v>
      </c>
      <c r="I1" s="8" t="s">
        <v>108</v>
      </c>
      <c r="J1" s="8" t="s">
        <v>109</v>
      </c>
    </row>
    <row r="2" spans="1:10">
      <c r="A2" s="7">
        <v>201202097</v>
      </c>
      <c r="B2" s="7"/>
      <c r="C2" s="7" t="s">
        <v>55</v>
      </c>
      <c r="D2" s="7">
        <v>5</v>
      </c>
      <c r="E2" s="10">
        <v>22</v>
      </c>
      <c r="F2" s="11">
        <f t="shared" ref="F2:F33" si="0">D2+E2</f>
        <v>27</v>
      </c>
      <c r="G2" s="12">
        <v>100</v>
      </c>
      <c r="H2" s="13">
        <v>100</v>
      </c>
      <c r="I2" s="11">
        <f t="shared" ref="I2:I33" si="1">20*F2/27+40*G2/105+40*H2/110</f>
        <v>94.458874458874462</v>
      </c>
      <c r="J2" s="7" t="s">
        <v>112</v>
      </c>
    </row>
    <row r="3" spans="1:10">
      <c r="A3" s="7">
        <v>201103032</v>
      </c>
      <c r="B3" s="7"/>
      <c r="C3" s="7" t="s">
        <v>38</v>
      </c>
      <c r="D3" s="7">
        <v>5</v>
      </c>
      <c r="E3" s="10">
        <v>22</v>
      </c>
      <c r="F3" s="11">
        <f t="shared" si="0"/>
        <v>27</v>
      </c>
      <c r="G3" s="12">
        <v>95</v>
      </c>
      <c r="H3" s="13">
        <v>97</v>
      </c>
      <c r="I3" s="11">
        <f t="shared" si="1"/>
        <v>91.463203463203456</v>
      </c>
      <c r="J3" s="7" t="s">
        <v>112</v>
      </c>
    </row>
    <row r="4" spans="1:10">
      <c r="A4" s="7">
        <v>201103702</v>
      </c>
      <c r="B4" s="7"/>
      <c r="C4" s="7" t="s">
        <v>41</v>
      </c>
      <c r="D4" s="7">
        <v>4</v>
      </c>
      <c r="E4" s="10">
        <v>22</v>
      </c>
      <c r="F4" s="11">
        <f t="shared" si="0"/>
        <v>26</v>
      </c>
      <c r="G4" s="12">
        <v>100</v>
      </c>
      <c r="H4" s="13">
        <v>92</v>
      </c>
      <c r="I4" s="11">
        <f t="shared" si="1"/>
        <v>90.809042809042808</v>
      </c>
      <c r="J4" s="7" t="s">
        <v>112</v>
      </c>
    </row>
    <row r="5" spans="1:10">
      <c r="A5" s="7">
        <v>201301554</v>
      </c>
      <c r="B5" s="7"/>
      <c r="C5" s="7" t="s">
        <v>79</v>
      </c>
      <c r="D5" s="7">
        <v>3</v>
      </c>
      <c r="E5" s="10">
        <v>22</v>
      </c>
      <c r="F5" s="11">
        <f t="shared" si="0"/>
        <v>25</v>
      </c>
      <c r="G5" s="12">
        <v>95</v>
      </c>
      <c r="H5" s="13">
        <v>98</v>
      </c>
      <c r="I5" s="11">
        <f t="shared" si="1"/>
        <v>90.345358345358335</v>
      </c>
      <c r="J5" s="7" t="s">
        <v>112</v>
      </c>
    </row>
    <row r="6" spans="1:10">
      <c r="A6" s="7">
        <v>201103003</v>
      </c>
      <c r="B6" s="7"/>
      <c r="C6" s="7" t="s">
        <v>37</v>
      </c>
      <c r="D6" s="7">
        <v>5</v>
      </c>
      <c r="E6" s="10">
        <v>22</v>
      </c>
      <c r="F6" s="11">
        <f t="shared" si="0"/>
        <v>27</v>
      </c>
      <c r="G6" s="12">
        <v>95</v>
      </c>
      <c r="H6" s="13">
        <v>88</v>
      </c>
      <c r="I6" s="11">
        <f t="shared" si="1"/>
        <v>88.19047619047619</v>
      </c>
      <c r="J6" s="7" t="s">
        <v>112</v>
      </c>
    </row>
    <row r="7" spans="1:10">
      <c r="A7" s="7">
        <v>201302961</v>
      </c>
      <c r="B7" s="7"/>
      <c r="C7" s="7" t="s">
        <v>94</v>
      </c>
      <c r="D7" s="7">
        <v>4</v>
      </c>
      <c r="E7" s="10">
        <v>22</v>
      </c>
      <c r="F7" s="11">
        <f t="shared" si="0"/>
        <v>26</v>
      </c>
      <c r="G7" s="12">
        <v>90</v>
      </c>
      <c r="H7" s="13">
        <v>94</v>
      </c>
      <c r="I7" s="11">
        <f t="shared" si="1"/>
        <v>87.726791726791731</v>
      </c>
      <c r="J7" s="7" t="s">
        <v>112</v>
      </c>
    </row>
    <row r="8" spans="1:10">
      <c r="A8" s="7">
        <v>201101183</v>
      </c>
      <c r="B8" s="7"/>
      <c r="C8" s="7" t="s">
        <v>24</v>
      </c>
      <c r="D8" s="7">
        <v>3</v>
      </c>
      <c r="E8" s="10">
        <v>21.5</v>
      </c>
      <c r="F8" s="11">
        <f t="shared" si="0"/>
        <v>24.5</v>
      </c>
      <c r="G8" s="12">
        <v>90</v>
      </c>
      <c r="H8" s="13">
        <v>96</v>
      </c>
      <c r="I8" s="11">
        <f t="shared" si="1"/>
        <v>87.342953342953336</v>
      </c>
      <c r="J8" s="7" t="s">
        <v>112</v>
      </c>
    </row>
    <row r="9" spans="1:10">
      <c r="A9" s="7">
        <v>201202583</v>
      </c>
      <c r="B9" s="7"/>
      <c r="C9" s="7" t="s">
        <v>56</v>
      </c>
      <c r="D9" s="7">
        <v>4</v>
      </c>
      <c r="E9" s="10">
        <v>22</v>
      </c>
      <c r="F9" s="11">
        <f t="shared" si="0"/>
        <v>26</v>
      </c>
      <c r="G9" s="12">
        <v>88</v>
      </c>
      <c r="H9" s="13">
        <v>95</v>
      </c>
      <c r="I9" s="11">
        <f t="shared" si="1"/>
        <v>87.328523328523332</v>
      </c>
      <c r="J9" s="7" t="s">
        <v>112</v>
      </c>
    </row>
    <row r="10" spans="1:10">
      <c r="A10" s="7">
        <v>201201095</v>
      </c>
      <c r="B10" s="7"/>
      <c r="C10" s="7" t="s">
        <v>50</v>
      </c>
      <c r="D10" s="7">
        <v>4</v>
      </c>
      <c r="E10" s="10">
        <v>22</v>
      </c>
      <c r="F10" s="11">
        <f t="shared" si="0"/>
        <v>26</v>
      </c>
      <c r="G10" s="12">
        <v>90</v>
      </c>
      <c r="H10" s="13">
        <v>92</v>
      </c>
      <c r="I10" s="11">
        <f t="shared" si="1"/>
        <v>86.999518999518997</v>
      </c>
      <c r="J10" s="7" t="s">
        <v>112</v>
      </c>
    </row>
    <row r="11" spans="1:10">
      <c r="A11" s="7">
        <v>201101569</v>
      </c>
      <c r="B11" s="7"/>
      <c r="C11" s="7" t="s">
        <v>30</v>
      </c>
      <c r="D11" s="7">
        <v>3</v>
      </c>
      <c r="E11" s="10">
        <v>22</v>
      </c>
      <c r="F11" s="11">
        <f t="shared" si="0"/>
        <v>25</v>
      </c>
      <c r="G11" s="12">
        <v>85</v>
      </c>
      <c r="H11" s="13">
        <v>97</v>
      </c>
      <c r="I11" s="11">
        <f t="shared" si="1"/>
        <v>86.172198172198165</v>
      </c>
      <c r="J11" s="7" t="s">
        <v>112</v>
      </c>
    </row>
    <row r="12" spans="1:10">
      <c r="A12" s="7">
        <v>201202634</v>
      </c>
      <c r="B12" s="7"/>
      <c r="C12" s="7" t="s">
        <v>57</v>
      </c>
      <c r="D12" s="7">
        <v>4</v>
      </c>
      <c r="E12" s="10">
        <v>22</v>
      </c>
      <c r="F12" s="11">
        <f t="shared" si="0"/>
        <v>26</v>
      </c>
      <c r="G12" s="12">
        <v>90</v>
      </c>
      <c r="H12" s="13">
        <v>89</v>
      </c>
      <c r="I12" s="11">
        <f t="shared" si="1"/>
        <v>85.908609908609918</v>
      </c>
      <c r="J12" s="7" t="s">
        <v>113</v>
      </c>
    </row>
    <row r="13" spans="1:10">
      <c r="A13" s="7">
        <v>201204005</v>
      </c>
      <c r="B13" s="7"/>
      <c r="C13" s="7" t="s">
        <v>63</v>
      </c>
      <c r="D13" s="7">
        <v>3</v>
      </c>
      <c r="E13" s="10">
        <v>22</v>
      </c>
      <c r="F13" s="11">
        <f t="shared" si="0"/>
        <v>25</v>
      </c>
      <c r="G13" s="12">
        <v>88</v>
      </c>
      <c r="H13" s="13">
        <v>93</v>
      </c>
      <c r="I13" s="11">
        <f t="shared" si="1"/>
        <v>85.860509860509865</v>
      </c>
      <c r="J13" s="7" t="s">
        <v>113</v>
      </c>
    </row>
    <row r="14" spans="1:10">
      <c r="A14" s="7">
        <v>201300667</v>
      </c>
      <c r="B14" s="7"/>
      <c r="C14" s="7" t="s">
        <v>68</v>
      </c>
      <c r="D14" s="7">
        <v>5</v>
      </c>
      <c r="E14" s="10">
        <v>22</v>
      </c>
      <c r="F14" s="11">
        <f t="shared" si="0"/>
        <v>27</v>
      </c>
      <c r="G14" s="12">
        <v>80</v>
      </c>
      <c r="H14" s="13">
        <v>97</v>
      </c>
      <c r="I14" s="11">
        <f t="shared" si="1"/>
        <v>85.748917748917748</v>
      </c>
      <c r="J14" s="7" t="s">
        <v>113</v>
      </c>
    </row>
    <row r="15" spans="1:10">
      <c r="A15" s="7">
        <v>201002475</v>
      </c>
      <c r="B15" s="7"/>
      <c r="C15" s="7" t="s">
        <v>15</v>
      </c>
      <c r="D15" s="7">
        <v>4</v>
      </c>
      <c r="E15" s="10">
        <v>21</v>
      </c>
      <c r="F15" s="11">
        <f t="shared" si="0"/>
        <v>25</v>
      </c>
      <c r="G15" s="12">
        <v>83</v>
      </c>
      <c r="H15" s="13">
        <v>97</v>
      </c>
      <c r="I15" s="11">
        <f t="shared" si="1"/>
        <v>85.410293410293406</v>
      </c>
      <c r="J15" s="7" t="s">
        <v>113</v>
      </c>
    </row>
    <row r="16" spans="1:10">
      <c r="A16" s="7">
        <v>201302422</v>
      </c>
      <c r="B16" s="7"/>
      <c r="C16" s="7" t="s">
        <v>86</v>
      </c>
      <c r="D16" s="7">
        <v>5</v>
      </c>
      <c r="E16" s="10">
        <v>22</v>
      </c>
      <c r="F16" s="11">
        <f t="shared" si="0"/>
        <v>27</v>
      </c>
      <c r="G16" s="12">
        <v>93</v>
      </c>
      <c r="H16" s="13">
        <v>82</v>
      </c>
      <c r="I16" s="11">
        <f t="shared" si="1"/>
        <v>85.246753246753244</v>
      </c>
      <c r="J16" s="7" t="s">
        <v>113</v>
      </c>
    </row>
    <row r="17" spans="1:10">
      <c r="A17" s="7">
        <v>201302887</v>
      </c>
      <c r="B17" s="7"/>
      <c r="C17" s="7" t="s">
        <v>92</v>
      </c>
      <c r="D17" s="7">
        <v>5</v>
      </c>
      <c r="E17" s="10">
        <v>22</v>
      </c>
      <c r="F17" s="11">
        <f t="shared" si="0"/>
        <v>27</v>
      </c>
      <c r="G17" s="12">
        <v>93</v>
      </c>
      <c r="H17" s="13">
        <v>82</v>
      </c>
      <c r="I17" s="11">
        <f t="shared" si="1"/>
        <v>85.246753246753244</v>
      </c>
      <c r="J17" s="7" t="s">
        <v>113</v>
      </c>
    </row>
    <row r="18" spans="1:10">
      <c r="A18" s="7">
        <v>201301928</v>
      </c>
      <c r="B18" s="7"/>
      <c r="C18" s="7" t="s">
        <v>82</v>
      </c>
      <c r="D18" s="7">
        <v>5</v>
      </c>
      <c r="E18" s="10">
        <v>22</v>
      </c>
      <c r="F18" s="11">
        <f t="shared" si="0"/>
        <v>27</v>
      </c>
      <c r="G18" s="12">
        <v>78</v>
      </c>
      <c r="H18" s="13">
        <v>97</v>
      </c>
      <c r="I18" s="11">
        <f t="shared" si="1"/>
        <v>84.987012987012989</v>
      </c>
      <c r="J18" s="7" t="s">
        <v>113</v>
      </c>
    </row>
    <row r="19" spans="1:10">
      <c r="A19" s="7">
        <v>201301735</v>
      </c>
      <c r="B19" s="7"/>
      <c r="C19" s="7" t="s">
        <v>80</v>
      </c>
      <c r="D19" s="7">
        <v>5</v>
      </c>
      <c r="E19" s="10">
        <v>22</v>
      </c>
      <c r="F19" s="11">
        <f t="shared" si="0"/>
        <v>27</v>
      </c>
      <c r="G19" s="12">
        <v>90</v>
      </c>
      <c r="H19" s="13">
        <v>83</v>
      </c>
      <c r="I19" s="11">
        <f t="shared" si="1"/>
        <v>84.467532467532465</v>
      </c>
      <c r="J19" s="7" t="s">
        <v>113</v>
      </c>
    </row>
    <row r="20" spans="1:10">
      <c r="A20" s="7">
        <v>201302546</v>
      </c>
      <c r="B20" s="7"/>
      <c r="C20" s="7" t="s">
        <v>88</v>
      </c>
      <c r="D20" s="7">
        <v>5</v>
      </c>
      <c r="E20" s="10">
        <v>22</v>
      </c>
      <c r="F20" s="11">
        <f t="shared" si="0"/>
        <v>27</v>
      </c>
      <c r="G20" s="12">
        <v>83</v>
      </c>
      <c r="H20" s="13">
        <v>90</v>
      </c>
      <c r="I20" s="11">
        <f t="shared" si="1"/>
        <v>84.34632034632034</v>
      </c>
      <c r="J20" s="7" t="s">
        <v>113</v>
      </c>
    </row>
    <row r="21" spans="1:10">
      <c r="A21" s="7">
        <v>201201498</v>
      </c>
      <c r="B21" s="7" t="s">
        <v>111</v>
      </c>
      <c r="C21" s="7" t="s">
        <v>52</v>
      </c>
      <c r="D21" s="7">
        <v>4</v>
      </c>
      <c r="E21" s="10">
        <v>22</v>
      </c>
      <c r="F21" s="11">
        <f t="shared" si="0"/>
        <v>26</v>
      </c>
      <c r="G21" s="12">
        <v>72</v>
      </c>
      <c r="H21" s="13">
        <v>103</v>
      </c>
      <c r="I21" s="11">
        <f t="shared" si="1"/>
        <v>84.142376142376136</v>
      </c>
      <c r="J21" s="7" t="s">
        <v>112</v>
      </c>
    </row>
    <row r="22" spans="1:10">
      <c r="A22" s="7">
        <v>201101617</v>
      </c>
      <c r="B22" s="7"/>
      <c r="C22" s="7" t="s">
        <v>31</v>
      </c>
      <c r="D22" s="7">
        <v>5</v>
      </c>
      <c r="E22" s="10">
        <v>22</v>
      </c>
      <c r="F22" s="11">
        <f t="shared" si="0"/>
        <v>27</v>
      </c>
      <c r="G22" s="12">
        <v>85</v>
      </c>
      <c r="H22" s="13">
        <v>87</v>
      </c>
      <c r="I22" s="11">
        <f t="shared" si="1"/>
        <v>84.01731601731602</v>
      </c>
      <c r="J22" s="7" t="s">
        <v>113</v>
      </c>
    </row>
    <row r="23" spans="1:10">
      <c r="A23" s="7">
        <v>201101553</v>
      </c>
      <c r="B23" s="7"/>
      <c r="C23" s="7" t="s">
        <v>29</v>
      </c>
      <c r="D23" s="7">
        <v>5</v>
      </c>
      <c r="E23" s="10">
        <v>21.5</v>
      </c>
      <c r="F23" s="11">
        <f t="shared" si="0"/>
        <v>26.5</v>
      </c>
      <c r="G23" s="12">
        <v>90</v>
      </c>
      <c r="H23" s="13">
        <v>82</v>
      </c>
      <c r="I23" s="11">
        <f t="shared" si="1"/>
        <v>83.733525733525724</v>
      </c>
      <c r="J23" s="7" t="s">
        <v>113</v>
      </c>
    </row>
    <row r="24" spans="1:10">
      <c r="A24" s="7">
        <v>201002239</v>
      </c>
      <c r="B24" s="7"/>
      <c r="C24" s="7" t="s">
        <v>13</v>
      </c>
      <c r="D24" s="7">
        <v>5</v>
      </c>
      <c r="E24" s="10">
        <v>21</v>
      </c>
      <c r="F24" s="11">
        <f t="shared" si="0"/>
        <v>26</v>
      </c>
      <c r="G24" s="12">
        <v>76</v>
      </c>
      <c r="H24" s="13">
        <v>97</v>
      </c>
      <c r="I24" s="11">
        <f t="shared" si="1"/>
        <v>83.484367484367482</v>
      </c>
      <c r="J24" s="7" t="s">
        <v>113</v>
      </c>
    </row>
    <row r="25" spans="1:10">
      <c r="A25" s="7">
        <v>201200017</v>
      </c>
      <c r="B25" s="7"/>
      <c r="C25" s="7" t="s">
        <v>45</v>
      </c>
      <c r="D25" s="7">
        <v>5</v>
      </c>
      <c r="E25" s="10">
        <v>22</v>
      </c>
      <c r="F25" s="11">
        <f t="shared" si="0"/>
        <v>27</v>
      </c>
      <c r="G25" s="12">
        <v>78</v>
      </c>
      <c r="H25" s="13">
        <v>92</v>
      </c>
      <c r="I25" s="11">
        <f t="shared" si="1"/>
        <v>83.168831168831161</v>
      </c>
      <c r="J25" s="7" t="s">
        <v>113</v>
      </c>
    </row>
    <row r="26" spans="1:10">
      <c r="A26" s="7">
        <v>201302216</v>
      </c>
      <c r="B26" s="7"/>
      <c r="C26" s="7" t="s">
        <v>85</v>
      </c>
      <c r="D26" s="7">
        <v>4</v>
      </c>
      <c r="E26" s="10">
        <v>22</v>
      </c>
      <c r="F26" s="11">
        <f t="shared" si="0"/>
        <v>26</v>
      </c>
      <c r="G26" s="12">
        <v>88</v>
      </c>
      <c r="H26" s="13">
        <v>83</v>
      </c>
      <c r="I26" s="11">
        <f t="shared" si="1"/>
        <v>82.964886964886972</v>
      </c>
      <c r="J26" s="7" t="s">
        <v>113</v>
      </c>
    </row>
    <row r="27" spans="1:10">
      <c r="A27" s="7">
        <v>201302924</v>
      </c>
      <c r="B27" s="7"/>
      <c r="C27" s="7" t="s">
        <v>93</v>
      </c>
      <c r="D27" s="7">
        <v>5</v>
      </c>
      <c r="E27" s="10">
        <v>22</v>
      </c>
      <c r="F27" s="11">
        <f t="shared" si="0"/>
        <v>27</v>
      </c>
      <c r="G27" s="12">
        <v>85</v>
      </c>
      <c r="H27" s="13">
        <v>84</v>
      </c>
      <c r="I27" s="11">
        <f t="shared" si="1"/>
        <v>82.926406926406926</v>
      </c>
      <c r="J27" s="7" t="s">
        <v>113</v>
      </c>
    </row>
    <row r="28" spans="1:10">
      <c r="A28" s="7">
        <v>201101267</v>
      </c>
      <c r="B28" s="7"/>
      <c r="C28" s="7" t="s">
        <v>25</v>
      </c>
      <c r="D28" s="7">
        <v>5</v>
      </c>
      <c r="E28" s="10">
        <v>22</v>
      </c>
      <c r="F28" s="11">
        <f t="shared" si="0"/>
        <v>27</v>
      </c>
      <c r="G28" s="12">
        <v>80</v>
      </c>
      <c r="H28" s="13">
        <v>89</v>
      </c>
      <c r="I28" s="11">
        <f t="shared" si="1"/>
        <v>82.839826839826841</v>
      </c>
      <c r="J28" s="7" t="s">
        <v>114</v>
      </c>
    </row>
    <row r="29" spans="1:10">
      <c r="A29" s="7">
        <v>201302558</v>
      </c>
      <c r="B29" s="7"/>
      <c r="C29" s="7" t="s">
        <v>89</v>
      </c>
      <c r="D29" s="7">
        <v>5</v>
      </c>
      <c r="E29" s="10">
        <v>22</v>
      </c>
      <c r="F29" s="11">
        <f t="shared" si="0"/>
        <v>27</v>
      </c>
      <c r="G29" s="12">
        <v>88</v>
      </c>
      <c r="H29" s="13">
        <v>78</v>
      </c>
      <c r="I29" s="11">
        <f t="shared" si="1"/>
        <v>81.887445887445892</v>
      </c>
      <c r="J29" s="7" t="s">
        <v>114</v>
      </c>
    </row>
    <row r="30" spans="1:10">
      <c r="A30" s="7">
        <v>201200985</v>
      </c>
      <c r="B30" s="7"/>
      <c r="C30" s="7" t="s">
        <v>49</v>
      </c>
      <c r="D30" s="7">
        <v>5</v>
      </c>
      <c r="E30" s="10">
        <v>21</v>
      </c>
      <c r="F30" s="11">
        <f t="shared" si="0"/>
        <v>26</v>
      </c>
      <c r="G30" s="12">
        <v>88</v>
      </c>
      <c r="H30" s="13">
        <v>80</v>
      </c>
      <c r="I30" s="11">
        <f t="shared" si="1"/>
        <v>81.873977873977879</v>
      </c>
      <c r="J30" s="7" t="s">
        <v>114</v>
      </c>
    </row>
    <row r="31" spans="1:10">
      <c r="A31" s="7">
        <v>201000991</v>
      </c>
      <c r="B31" s="7"/>
      <c r="C31" s="7" t="s">
        <v>8</v>
      </c>
      <c r="D31" s="7">
        <v>5</v>
      </c>
      <c r="E31" s="10">
        <v>22</v>
      </c>
      <c r="F31" s="11">
        <f t="shared" si="0"/>
        <v>27</v>
      </c>
      <c r="G31" s="12">
        <v>86</v>
      </c>
      <c r="H31" s="13">
        <v>80</v>
      </c>
      <c r="I31" s="11">
        <f t="shared" si="1"/>
        <v>81.852813852813853</v>
      </c>
      <c r="J31" s="7" t="s">
        <v>114</v>
      </c>
    </row>
    <row r="32" spans="1:10">
      <c r="A32" s="7">
        <v>201101155</v>
      </c>
      <c r="B32" s="7"/>
      <c r="C32" s="7" t="s">
        <v>23</v>
      </c>
      <c r="D32" s="7">
        <v>5</v>
      </c>
      <c r="E32" s="10">
        <v>22</v>
      </c>
      <c r="F32" s="11">
        <f t="shared" si="0"/>
        <v>27</v>
      </c>
      <c r="G32" s="12">
        <v>90</v>
      </c>
      <c r="H32" s="13">
        <v>75</v>
      </c>
      <c r="I32" s="11">
        <f t="shared" si="1"/>
        <v>81.558441558441558</v>
      </c>
      <c r="J32" s="7" t="s">
        <v>114</v>
      </c>
    </row>
    <row r="33" spans="1:10">
      <c r="A33" s="7">
        <v>201100933</v>
      </c>
      <c r="B33" s="7"/>
      <c r="C33" s="7" t="s">
        <v>20</v>
      </c>
      <c r="D33" s="7">
        <v>5</v>
      </c>
      <c r="E33" s="10">
        <v>22</v>
      </c>
      <c r="F33" s="11">
        <f t="shared" si="0"/>
        <v>27</v>
      </c>
      <c r="G33" s="12">
        <v>83</v>
      </c>
      <c r="H33" s="13">
        <v>82</v>
      </c>
      <c r="I33" s="11">
        <f t="shared" si="1"/>
        <v>81.437229437229433</v>
      </c>
      <c r="J33" s="7" t="s">
        <v>114</v>
      </c>
    </row>
    <row r="34" spans="1:10">
      <c r="A34" s="7">
        <v>201101304</v>
      </c>
      <c r="B34" s="7" t="s">
        <v>111</v>
      </c>
      <c r="C34" s="7" t="s">
        <v>27</v>
      </c>
      <c r="D34" s="7">
        <v>5</v>
      </c>
      <c r="E34" s="10">
        <v>20.5</v>
      </c>
      <c r="F34" s="11">
        <f t="shared" ref="F34:F65" si="2">D34+E34</f>
        <v>25.5</v>
      </c>
      <c r="G34" s="12">
        <v>88</v>
      </c>
      <c r="H34" s="13">
        <v>78</v>
      </c>
      <c r="I34" s="11">
        <f t="shared" ref="I34:I65" si="3">20*F34/27+40*G34/105+40*H34/110</f>
        <v>80.776334776334778</v>
      </c>
      <c r="J34" s="7" t="s">
        <v>114</v>
      </c>
    </row>
    <row r="35" spans="1:10">
      <c r="A35" s="7">
        <v>201300420</v>
      </c>
      <c r="B35" s="7"/>
      <c r="C35" s="7" t="s">
        <v>66</v>
      </c>
      <c r="D35" s="7">
        <v>4</v>
      </c>
      <c r="E35" s="10">
        <v>22</v>
      </c>
      <c r="F35" s="11">
        <f t="shared" si="2"/>
        <v>26</v>
      </c>
      <c r="G35" s="12">
        <v>80</v>
      </c>
      <c r="H35" s="13">
        <v>85</v>
      </c>
      <c r="I35" s="11">
        <f t="shared" si="3"/>
        <v>80.644540644540641</v>
      </c>
      <c r="J35" s="7" t="s">
        <v>114</v>
      </c>
    </row>
    <row r="36" spans="1:10">
      <c r="A36" s="7">
        <v>200901491</v>
      </c>
      <c r="B36" s="7"/>
      <c r="C36" s="7" t="s">
        <v>4</v>
      </c>
      <c r="D36" s="7">
        <v>3</v>
      </c>
      <c r="E36" s="10">
        <v>18.5</v>
      </c>
      <c r="F36" s="11">
        <f t="shared" si="2"/>
        <v>21.5</v>
      </c>
      <c r="G36" s="12">
        <v>90</v>
      </c>
      <c r="H36" s="13">
        <v>78</v>
      </c>
      <c r="I36" s="11">
        <f t="shared" si="3"/>
        <v>78.575276575276575</v>
      </c>
      <c r="J36" s="7" t="s">
        <v>114</v>
      </c>
    </row>
    <row r="37" spans="1:10">
      <c r="A37" s="7">
        <v>201200822</v>
      </c>
      <c r="B37" s="7"/>
      <c r="C37" s="7" t="s">
        <v>47</v>
      </c>
      <c r="D37" s="7">
        <v>5</v>
      </c>
      <c r="E37" s="10">
        <v>22</v>
      </c>
      <c r="F37" s="11">
        <f t="shared" si="2"/>
        <v>27</v>
      </c>
      <c r="G37" s="12">
        <v>85</v>
      </c>
      <c r="H37" s="13">
        <v>70</v>
      </c>
      <c r="I37" s="11">
        <f t="shared" si="3"/>
        <v>77.835497835497833</v>
      </c>
      <c r="J37" s="7" t="s">
        <v>114</v>
      </c>
    </row>
    <row r="38" spans="1:10">
      <c r="A38" s="7">
        <v>201101443</v>
      </c>
      <c r="B38" s="7"/>
      <c r="C38" s="7" t="s">
        <v>28</v>
      </c>
      <c r="D38" s="7">
        <v>4</v>
      </c>
      <c r="E38" s="10">
        <v>22</v>
      </c>
      <c r="F38" s="11">
        <f t="shared" si="2"/>
        <v>26</v>
      </c>
      <c r="G38" s="12">
        <v>83</v>
      </c>
      <c r="H38" s="13">
        <v>72</v>
      </c>
      <c r="I38" s="11">
        <f t="shared" si="3"/>
        <v>77.06012506012506</v>
      </c>
      <c r="J38" s="7" t="s">
        <v>114</v>
      </c>
    </row>
    <row r="39" spans="1:10">
      <c r="A39" s="7">
        <v>201301755</v>
      </c>
      <c r="B39" s="7"/>
      <c r="C39" s="7" t="s">
        <v>81</v>
      </c>
      <c r="D39" s="7">
        <v>4</v>
      </c>
      <c r="E39" s="10">
        <v>22</v>
      </c>
      <c r="F39" s="11">
        <f t="shared" si="2"/>
        <v>26</v>
      </c>
      <c r="G39" s="12">
        <v>85</v>
      </c>
      <c r="H39" s="13">
        <v>69</v>
      </c>
      <c r="I39" s="11">
        <f t="shared" si="3"/>
        <v>76.731120731120726</v>
      </c>
      <c r="J39" s="7" t="s">
        <v>114</v>
      </c>
    </row>
    <row r="40" spans="1:10">
      <c r="A40" s="7">
        <v>201201292</v>
      </c>
      <c r="B40" s="7"/>
      <c r="C40" s="7" t="s">
        <v>51</v>
      </c>
      <c r="D40" s="7">
        <v>3</v>
      </c>
      <c r="E40" s="10">
        <v>21</v>
      </c>
      <c r="F40" s="11">
        <f t="shared" si="2"/>
        <v>24</v>
      </c>
      <c r="G40" s="12">
        <v>80</v>
      </c>
      <c r="H40" s="13">
        <v>77</v>
      </c>
      <c r="I40" s="11">
        <f t="shared" si="3"/>
        <v>76.253968253968253</v>
      </c>
      <c r="J40" s="7" t="s">
        <v>114</v>
      </c>
    </row>
    <row r="41" spans="1:10">
      <c r="A41" s="7">
        <v>201103796</v>
      </c>
      <c r="B41" s="7"/>
      <c r="C41" s="7" t="s">
        <v>42</v>
      </c>
      <c r="D41" s="7">
        <v>5</v>
      </c>
      <c r="E41" s="10">
        <v>21.5</v>
      </c>
      <c r="F41" s="11">
        <f t="shared" si="2"/>
        <v>26.5</v>
      </c>
      <c r="G41" s="12">
        <v>78</v>
      </c>
      <c r="H41" s="13">
        <v>70</v>
      </c>
      <c r="I41" s="11">
        <f t="shared" si="3"/>
        <v>74.798460798460795</v>
      </c>
      <c r="J41" s="7" t="s">
        <v>115</v>
      </c>
    </row>
    <row r="42" spans="1:10">
      <c r="A42" s="7">
        <v>201301079</v>
      </c>
      <c r="B42" s="7"/>
      <c r="C42" s="7" t="s">
        <v>70</v>
      </c>
      <c r="D42" s="7">
        <v>4</v>
      </c>
      <c r="E42" s="10">
        <v>20.5</v>
      </c>
      <c r="F42" s="11">
        <f t="shared" si="2"/>
        <v>24.5</v>
      </c>
      <c r="G42" s="12">
        <v>83</v>
      </c>
      <c r="H42" s="13">
        <v>68</v>
      </c>
      <c r="I42" s="11">
        <f t="shared" si="3"/>
        <v>74.494468494468492</v>
      </c>
      <c r="J42" s="7" t="s">
        <v>115</v>
      </c>
    </row>
    <row r="43" spans="1:10">
      <c r="A43" s="7">
        <v>201201780</v>
      </c>
      <c r="B43" s="7"/>
      <c r="C43" s="7" t="s">
        <v>53</v>
      </c>
      <c r="D43" s="7">
        <v>5</v>
      </c>
      <c r="E43" s="10">
        <v>22</v>
      </c>
      <c r="F43" s="11">
        <f t="shared" si="2"/>
        <v>27</v>
      </c>
      <c r="G43" s="12">
        <v>68</v>
      </c>
      <c r="H43" s="13">
        <v>77</v>
      </c>
      <c r="I43" s="11">
        <f t="shared" si="3"/>
        <v>73.904761904761898</v>
      </c>
      <c r="J43" s="7" t="s">
        <v>115</v>
      </c>
    </row>
    <row r="44" spans="1:10">
      <c r="A44" s="7">
        <v>201001359</v>
      </c>
      <c r="B44" s="7"/>
      <c r="C44" s="7" t="s">
        <v>10</v>
      </c>
      <c r="D44" s="7">
        <v>4</v>
      </c>
      <c r="E44" s="10">
        <v>22</v>
      </c>
      <c r="F44" s="11">
        <f t="shared" si="2"/>
        <v>26</v>
      </c>
      <c r="G44" s="12">
        <v>70</v>
      </c>
      <c r="H44" s="13">
        <v>76</v>
      </c>
      <c r="I44" s="11">
        <f t="shared" si="3"/>
        <v>73.562289562289564</v>
      </c>
      <c r="J44" s="7" t="s">
        <v>115</v>
      </c>
    </row>
    <row r="45" spans="1:10">
      <c r="A45" s="7">
        <v>201300414</v>
      </c>
      <c r="B45" s="7"/>
      <c r="C45" s="7" t="s">
        <v>65</v>
      </c>
      <c r="D45" s="7">
        <v>4</v>
      </c>
      <c r="E45" s="10">
        <v>20.5</v>
      </c>
      <c r="F45" s="11">
        <f t="shared" si="2"/>
        <v>24.5</v>
      </c>
      <c r="G45" s="12">
        <v>84</v>
      </c>
      <c r="H45" s="13">
        <v>64</v>
      </c>
      <c r="I45" s="11">
        <f t="shared" si="3"/>
        <v>73.420875420875433</v>
      </c>
      <c r="J45" s="7" t="s">
        <v>115</v>
      </c>
    </row>
    <row r="46" spans="1:10">
      <c r="A46" s="7">
        <v>201302536</v>
      </c>
      <c r="B46" s="7"/>
      <c r="C46" s="7" t="s">
        <v>87</v>
      </c>
      <c r="D46" s="7">
        <v>4</v>
      </c>
      <c r="E46" s="10">
        <v>22</v>
      </c>
      <c r="F46" s="11">
        <f t="shared" si="2"/>
        <v>26</v>
      </c>
      <c r="G46" s="12">
        <v>73</v>
      </c>
      <c r="H46" s="13">
        <v>72</v>
      </c>
      <c r="I46" s="11">
        <f t="shared" si="3"/>
        <v>73.25060125060125</v>
      </c>
      <c r="J46" s="7" t="s">
        <v>115</v>
      </c>
    </row>
    <row r="47" spans="1:10">
      <c r="A47" s="7">
        <v>201002040</v>
      </c>
      <c r="B47" s="7"/>
      <c r="C47" s="7" t="s">
        <v>11</v>
      </c>
      <c r="D47" s="7">
        <v>3</v>
      </c>
      <c r="E47" s="10">
        <v>18.5</v>
      </c>
      <c r="F47" s="11">
        <f t="shared" si="2"/>
        <v>21.5</v>
      </c>
      <c r="G47" s="12">
        <v>83</v>
      </c>
      <c r="H47" s="13">
        <v>69</v>
      </c>
      <c r="I47" s="11">
        <f t="shared" si="3"/>
        <v>72.635882635882638</v>
      </c>
      <c r="J47" s="7" t="s">
        <v>115</v>
      </c>
    </row>
    <row r="48" spans="1:10">
      <c r="A48" s="7">
        <v>200901833</v>
      </c>
      <c r="B48" s="7"/>
      <c r="C48" s="7" t="s">
        <v>5</v>
      </c>
      <c r="D48" s="7">
        <v>3</v>
      </c>
      <c r="E48" s="10">
        <v>21</v>
      </c>
      <c r="F48" s="11">
        <f t="shared" si="2"/>
        <v>24</v>
      </c>
      <c r="G48" s="12">
        <v>70</v>
      </c>
      <c r="H48" s="13">
        <v>75</v>
      </c>
      <c r="I48" s="11">
        <f t="shared" si="3"/>
        <v>71.717171717171709</v>
      </c>
      <c r="J48" s="7" t="s">
        <v>115</v>
      </c>
    </row>
    <row r="49" spans="1:10">
      <c r="A49" s="7">
        <v>201300571</v>
      </c>
      <c r="B49" s="7"/>
      <c r="C49" s="7" t="s">
        <v>67</v>
      </c>
      <c r="D49" s="7">
        <v>4</v>
      </c>
      <c r="E49" s="10">
        <v>22</v>
      </c>
      <c r="F49" s="11">
        <f t="shared" si="2"/>
        <v>26</v>
      </c>
      <c r="G49" s="12">
        <v>67</v>
      </c>
      <c r="H49" s="13">
        <v>71</v>
      </c>
      <c r="I49" s="11">
        <f t="shared" si="3"/>
        <v>70.601250601250598</v>
      </c>
      <c r="J49" s="7" t="s">
        <v>115</v>
      </c>
    </row>
    <row r="50" spans="1:10">
      <c r="A50" s="7">
        <v>201102977</v>
      </c>
      <c r="B50" s="7" t="s">
        <v>111</v>
      </c>
      <c r="C50" s="7" t="s">
        <v>36</v>
      </c>
      <c r="D50" s="7">
        <v>5</v>
      </c>
      <c r="E50" s="10">
        <v>20</v>
      </c>
      <c r="F50" s="11">
        <f t="shared" si="2"/>
        <v>25</v>
      </c>
      <c r="G50" s="12">
        <v>83</v>
      </c>
      <c r="H50" s="13">
        <v>56</v>
      </c>
      <c r="I50" s="11">
        <f t="shared" si="3"/>
        <v>70.501202501202499</v>
      </c>
      <c r="J50" s="7" t="s">
        <v>113</v>
      </c>
    </row>
    <row r="51" spans="1:10">
      <c r="A51" s="7">
        <v>200900110</v>
      </c>
      <c r="B51" s="7" t="s">
        <v>111</v>
      </c>
      <c r="C51" s="7" t="s">
        <v>2</v>
      </c>
      <c r="D51" s="7">
        <v>4</v>
      </c>
      <c r="E51" s="10">
        <v>19</v>
      </c>
      <c r="F51" s="11">
        <f t="shared" si="2"/>
        <v>23</v>
      </c>
      <c r="G51" s="12">
        <v>82</v>
      </c>
      <c r="H51" s="13">
        <v>57</v>
      </c>
      <c r="I51" s="11">
        <f t="shared" si="3"/>
        <v>69.002405002404998</v>
      </c>
      <c r="J51" s="7" t="s">
        <v>113</v>
      </c>
    </row>
    <row r="52" spans="1:10">
      <c r="A52" s="7">
        <v>201102054</v>
      </c>
      <c r="B52" s="7"/>
      <c r="C52" s="7" t="s">
        <v>33</v>
      </c>
      <c r="D52" s="7">
        <v>4</v>
      </c>
      <c r="E52" s="10">
        <v>21</v>
      </c>
      <c r="F52" s="11">
        <f t="shared" si="2"/>
        <v>25</v>
      </c>
      <c r="G52" s="12">
        <v>68</v>
      </c>
      <c r="H52" s="13">
        <v>66</v>
      </c>
      <c r="I52" s="11">
        <f t="shared" si="3"/>
        <v>68.423280423280431</v>
      </c>
      <c r="J52" s="7" t="s">
        <v>115</v>
      </c>
    </row>
    <row r="53" spans="1:10">
      <c r="A53" s="7">
        <v>201103805</v>
      </c>
      <c r="B53" s="7"/>
      <c r="C53" s="7" t="s">
        <v>43</v>
      </c>
      <c r="D53" s="7">
        <v>4</v>
      </c>
      <c r="E53" s="10">
        <v>22</v>
      </c>
      <c r="F53" s="11">
        <f t="shared" si="2"/>
        <v>26</v>
      </c>
      <c r="G53" s="12">
        <v>66</v>
      </c>
      <c r="H53" s="13">
        <v>66</v>
      </c>
      <c r="I53" s="11">
        <f t="shared" si="3"/>
        <v>68.402116402116405</v>
      </c>
      <c r="J53" s="7" t="s">
        <v>115</v>
      </c>
    </row>
    <row r="54" spans="1:10">
      <c r="A54" s="7">
        <v>201301247</v>
      </c>
      <c r="B54" s="7"/>
      <c r="C54" s="7" t="s">
        <v>75</v>
      </c>
      <c r="D54" s="7">
        <v>3</v>
      </c>
      <c r="E54" s="10">
        <v>22</v>
      </c>
      <c r="F54" s="11">
        <f t="shared" si="2"/>
        <v>25</v>
      </c>
      <c r="G54" s="12">
        <v>75</v>
      </c>
      <c r="H54" s="13">
        <v>55</v>
      </c>
      <c r="I54" s="11">
        <f t="shared" si="3"/>
        <v>67.089947089947088</v>
      </c>
      <c r="J54" s="7" t="s">
        <v>115</v>
      </c>
    </row>
    <row r="55" spans="1:10">
      <c r="A55" s="7">
        <v>201303280</v>
      </c>
      <c r="B55" s="7"/>
      <c r="C55" s="7" t="s">
        <v>95</v>
      </c>
      <c r="D55" s="7">
        <v>3</v>
      </c>
      <c r="E55" s="10">
        <v>22</v>
      </c>
      <c r="F55" s="11">
        <f t="shared" si="2"/>
        <v>25</v>
      </c>
      <c r="G55" s="12">
        <v>63</v>
      </c>
      <c r="H55" s="13">
        <v>67</v>
      </c>
      <c r="I55" s="11">
        <f t="shared" si="3"/>
        <v>66.882154882154879</v>
      </c>
      <c r="J55" s="7" t="s">
        <v>115</v>
      </c>
    </row>
    <row r="56" spans="1:10">
      <c r="A56" s="7">
        <v>201102014</v>
      </c>
      <c r="B56" s="7"/>
      <c r="C56" s="7" t="s">
        <v>32</v>
      </c>
      <c r="D56" s="7">
        <v>4</v>
      </c>
      <c r="E56" s="10">
        <v>20</v>
      </c>
      <c r="F56" s="11">
        <f t="shared" si="2"/>
        <v>24</v>
      </c>
      <c r="G56" s="12">
        <v>62</v>
      </c>
      <c r="H56" s="13">
        <v>65</v>
      </c>
      <c r="I56" s="11">
        <f t="shared" si="3"/>
        <v>65.033189033189032</v>
      </c>
      <c r="J56" s="7" t="s">
        <v>115</v>
      </c>
    </row>
    <row r="57" spans="1:10">
      <c r="A57" s="7">
        <v>201303586</v>
      </c>
      <c r="B57" s="7"/>
      <c r="C57" s="7" t="s">
        <v>98</v>
      </c>
      <c r="D57" s="7">
        <v>5</v>
      </c>
      <c r="E57" s="10">
        <v>21.5</v>
      </c>
      <c r="F57" s="11">
        <f t="shared" si="2"/>
        <v>26.5</v>
      </c>
      <c r="G57" s="12">
        <v>52</v>
      </c>
      <c r="H57" s="13">
        <v>67</v>
      </c>
      <c r="I57" s="11">
        <f t="shared" si="3"/>
        <v>63.802789802789803</v>
      </c>
      <c r="J57" s="7" t="s">
        <v>116</v>
      </c>
    </row>
    <row r="58" spans="1:10">
      <c r="A58" s="7">
        <v>201002336</v>
      </c>
      <c r="B58" s="7"/>
      <c r="C58" s="7" t="s">
        <v>14</v>
      </c>
      <c r="D58" s="7">
        <v>4</v>
      </c>
      <c r="E58" s="10">
        <v>22</v>
      </c>
      <c r="F58" s="11">
        <f t="shared" si="2"/>
        <v>26</v>
      </c>
      <c r="G58" s="12">
        <v>67</v>
      </c>
      <c r="H58" s="13">
        <v>52</v>
      </c>
      <c r="I58" s="11">
        <f t="shared" si="3"/>
        <v>63.692159692159692</v>
      </c>
      <c r="J58" s="7" t="s">
        <v>116</v>
      </c>
    </row>
    <row r="59" spans="1:10">
      <c r="A59" s="7">
        <v>201101134</v>
      </c>
      <c r="B59" s="7"/>
      <c r="C59" s="7" t="s">
        <v>22</v>
      </c>
      <c r="D59" s="7">
        <v>4</v>
      </c>
      <c r="E59" s="10">
        <v>22</v>
      </c>
      <c r="F59" s="11">
        <f t="shared" si="2"/>
        <v>26</v>
      </c>
      <c r="G59" s="12">
        <v>35</v>
      </c>
      <c r="H59" s="13">
        <v>82</v>
      </c>
      <c r="I59" s="11">
        <f t="shared" si="3"/>
        <v>62.410774410774408</v>
      </c>
      <c r="J59" s="7" t="s">
        <v>116</v>
      </c>
    </row>
    <row r="60" spans="1:10">
      <c r="A60" s="7">
        <v>201202677</v>
      </c>
      <c r="B60" s="7"/>
      <c r="C60" s="7" t="s">
        <v>58</v>
      </c>
      <c r="D60" s="7">
        <v>5</v>
      </c>
      <c r="E60" s="10">
        <v>20.5</v>
      </c>
      <c r="F60" s="11">
        <f t="shared" si="2"/>
        <v>25.5</v>
      </c>
      <c r="G60" s="12">
        <v>65</v>
      </c>
      <c r="H60" s="13">
        <v>49</v>
      </c>
      <c r="I60" s="11">
        <f t="shared" si="3"/>
        <v>61.468975468975472</v>
      </c>
      <c r="J60" s="7" t="s">
        <v>116</v>
      </c>
    </row>
    <row r="61" spans="1:10">
      <c r="A61" s="7">
        <v>201204072</v>
      </c>
      <c r="B61" s="7"/>
      <c r="C61" s="7" t="s">
        <v>64</v>
      </c>
      <c r="D61" s="7">
        <v>3</v>
      </c>
      <c r="E61" s="10">
        <v>22</v>
      </c>
      <c r="F61" s="11">
        <f t="shared" si="2"/>
        <v>25</v>
      </c>
      <c r="G61" s="12">
        <v>56</v>
      </c>
      <c r="H61" s="13">
        <v>54</v>
      </c>
      <c r="I61" s="11">
        <f t="shared" si="3"/>
        <v>59.488215488215488</v>
      </c>
      <c r="J61" s="7" t="s">
        <v>116</v>
      </c>
    </row>
    <row r="62" spans="1:10">
      <c r="A62" s="7">
        <v>201002147</v>
      </c>
      <c r="B62" s="7"/>
      <c r="C62" s="7" t="s">
        <v>12</v>
      </c>
      <c r="D62" s="7">
        <v>3</v>
      </c>
      <c r="E62" s="10">
        <v>22</v>
      </c>
      <c r="F62" s="11">
        <f t="shared" si="2"/>
        <v>25</v>
      </c>
      <c r="G62" s="12">
        <v>34</v>
      </c>
      <c r="H62" s="13">
        <v>73</v>
      </c>
      <c r="I62" s="11">
        <f t="shared" si="3"/>
        <v>58.016354016354015</v>
      </c>
      <c r="J62" s="7" t="s">
        <v>116</v>
      </c>
    </row>
    <row r="63" spans="1:10">
      <c r="A63" s="7">
        <v>201200830</v>
      </c>
      <c r="B63" s="7"/>
      <c r="C63" s="7" t="s">
        <v>48</v>
      </c>
      <c r="D63" s="7">
        <v>5</v>
      </c>
      <c r="E63" s="10">
        <v>21.5</v>
      </c>
      <c r="F63" s="11">
        <f t="shared" si="2"/>
        <v>26.5</v>
      </c>
      <c r="G63" s="12">
        <v>62</v>
      </c>
      <c r="H63" s="13">
        <v>39</v>
      </c>
      <c r="I63" s="11">
        <f t="shared" si="3"/>
        <v>57.430495430495434</v>
      </c>
      <c r="J63" s="7" t="s">
        <v>116</v>
      </c>
    </row>
    <row r="64" spans="1:10">
      <c r="A64" s="7">
        <v>201101125</v>
      </c>
      <c r="B64" s="7"/>
      <c r="C64" s="7" t="s">
        <v>21</v>
      </c>
      <c r="D64" s="7">
        <v>4</v>
      </c>
      <c r="E64" s="10">
        <v>22</v>
      </c>
      <c r="F64" s="11">
        <f t="shared" si="2"/>
        <v>26</v>
      </c>
      <c r="G64" s="12">
        <v>62</v>
      </c>
      <c r="H64" s="13">
        <v>35</v>
      </c>
      <c r="I64" s="11">
        <f t="shared" si="3"/>
        <v>55.605579605579607</v>
      </c>
      <c r="J64" s="7" t="s">
        <v>116</v>
      </c>
    </row>
    <row r="65" spans="1:10">
      <c r="A65" s="7">
        <v>201103493</v>
      </c>
      <c r="B65" s="7"/>
      <c r="C65" s="7" t="s">
        <v>40</v>
      </c>
      <c r="D65" s="7">
        <v>4</v>
      </c>
      <c r="E65" s="10">
        <v>22</v>
      </c>
      <c r="F65" s="11">
        <f t="shared" si="2"/>
        <v>26</v>
      </c>
      <c r="G65" s="12">
        <v>35</v>
      </c>
      <c r="H65" s="13">
        <v>63</v>
      </c>
      <c r="I65" s="11">
        <f t="shared" si="3"/>
        <v>55.501683501683502</v>
      </c>
      <c r="J65" s="7" t="s">
        <v>116</v>
      </c>
    </row>
    <row r="66" spans="1:10">
      <c r="A66" s="7">
        <v>201103201</v>
      </c>
      <c r="B66" s="7"/>
      <c r="C66" s="7" t="s">
        <v>39</v>
      </c>
      <c r="D66" s="7">
        <v>4</v>
      </c>
      <c r="E66" s="10">
        <v>20.5</v>
      </c>
      <c r="F66" s="11">
        <f t="shared" ref="F66:F97" si="4">D66+E66</f>
        <v>24.5</v>
      </c>
      <c r="G66" s="12">
        <v>48</v>
      </c>
      <c r="H66" s="13">
        <v>50</v>
      </c>
      <c r="I66" s="11">
        <f t="shared" ref="I66:I97" si="5">20*F66/27+40*G66/105+40*H66/110</f>
        <v>54.615680615680617</v>
      </c>
      <c r="J66" s="7" t="s">
        <v>116</v>
      </c>
    </row>
    <row r="67" spans="1:10">
      <c r="A67" s="7">
        <v>201102431</v>
      </c>
      <c r="B67" s="7"/>
      <c r="C67" s="7" t="s">
        <v>35</v>
      </c>
      <c r="D67" s="7">
        <v>3</v>
      </c>
      <c r="E67" s="10">
        <v>19</v>
      </c>
      <c r="F67" s="11">
        <f t="shared" si="4"/>
        <v>22</v>
      </c>
      <c r="G67" s="12">
        <v>49</v>
      </c>
      <c r="H67" s="13">
        <v>53</v>
      </c>
      <c r="I67" s="11">
        <f t="shared" si="5"/>
        <v>54.235690235690235</v>
      </c>
      <c r="J67" s="7" t="s">
        <v>116</v>
      </c>
    </row>
    <row r="68" spans="1:10">
      <c r="A68" s="7">
        <v>201101272</v>
      </c>
      <c r="B68" s="7"/>
      <c r="C68" s="7" t="s">
        <v>26</v>
      </c>
      <c r="D68" s="7">
        <v>3</v>
      </c>
      <c r="E68" s="10">
        <v>20</v>
      </c>
      <c r="F68" s="11">
        <f t="shared" si="4"/>
        <v>23</v>
      </c>
      <c r="G68" s="12">
        <v>93</v>
      </c>
      <c r="H68" s="15">
        <v>0</v>
      </c>
      <c r="I68" s="11">
        <f t="shared" si="5"/>
        <v>52.465608465608469</v>
      </c>
      <c r="J68" s="7" t="s">
        <v>116</v>
      </c>
    </row>
    <row r="69" spans="1:10">
      <c r="A69" s="7">
        <v>201000011</v>
      </c>
      <c r="B69" s="7"/>
      <c r="C69" s="7" t="s">
        <v>7</v>
      </c>
      <c r="D69" s="7">
        <v>4</v>
      </c>
      <c r="E69" s="10">
        <v>21.5</v>
      </c>
      <c r="F69" s="11">
        <f t="shared" si="4"/>
        <v>25.5</v>
      </c>
      <c r="G69" s="12">
        <v>40</v>
      </c>
      <c r="H69" s="13">
        <v>48</v>
      </c>
      <c r="I69" s="11">
        <f t="shared" si="5"/>
        <v>51.58152958152958</v>
      </c>
      <c r="J69" s="7" t="s">
        <v>116</v>
      </c>
    </row>
    <row r="70" spans="1:10">
      <c r="A70" s="7">
        <v>201301185</v>
      </c>
      <c r="B70" s="7"/>
      <c r="C70" s="7" t="s">
        <v>72</v>
      </c>
      <c r="D70" s="7">
        <v>5</v>
      </c>
      <c r="E70" s="10">
        <v>21.5</v>
      </c>
      <c r="F70" s="11">
        <f t="shared" si="4"/>
        <v>26.5</v>
      </c>
      <c r="G70" s="12">
        <v>17</v>
      </c>
      <c r="H70" s="13">
        <v>69</v>
      </c>
      <c r="I70" s="11">
        <f t="shared" si="5"/>
        <v>51.196729196729194</v>
      </c>
      <c r="J70" s="7" t="s">
        <v>116</v>
      </c>
    </row>
    <row r="71" spans="1:10">
      <c r="A71" s="7">
        <v>201003299</v>
      </c>
      <c r="B71" s="7"/>
      <c r="C71" s="7" t="s">
        <v>16</v>
      </c>
      <c r="D71" s="7">
        <v>4</v>
      </c>
      <c r="E71" s="10">
        <v>19</v>
      </c>
      <c r="F71" s="11">
        <f t="shared" si="4"/>
        <v>23</v>
      </c>
      <c r="G71" s="12">
        <v>40</v>
      </c>
      <c r="H71" s="13">
        <v>51</v>
      </c>
      <c r="I71" s="11">
        <f t="shared" si="5"/>
        <v>50.820586820586826</v>
      </c>
      <c r="J71" s="7" t="s">
        <v>116</v>
      </c>
    </row>
    <row r="72" spans="1:10">
      <c r="A72" s="7">
        <v>201003499</v>
      </c>
      <c r="B72" s="7" t="s">
        <v>111</v>
      </c>
      <c r="C72" s="7" t="s">
        <v>18</v>
      </c>
      <c r="D72" s="7">
        <v>4</v>
      </c>
      <c r="E72" s="10">
        <v>21.5</v>
      </c>
      <c r="F72" s="11">
        <f t="shared" si="4"/>
        <v>25.5</v>
      </c>
      <c r="G72" s="12">
        <v>58</v>
      </c>
      <c r="H72" s="13">
        <v>26</v>
      </c>
      <c r="I72" s="11">
        <f t="shared" si="5"/>
        <v>50.438672438672441</v>
      </c>
      <c r="J72" s="7" t="s">
        <v>116</v>
      </c>
    </row>
    <row r="73" spans="1:10">
      <c r="A73" s="7">
        <v>201102318</v>
      </c>
      <c r="B73" s="7"/>
      <c r="C73" s="7" t="s">
        <v>34</v>
      </c>
      <c r="D73" s="7">
        <v>4</v>
      </c>
      <c r="E73" s="10">
        <v>19.5</v>
      </c>
      <c r="F73" s="11">
        <f t="shared" si="4"/>
        <v>23.5</v>
      </c>
      <c r="G73" s="12">
        <v>67</v>
      </c>
      <c r="H73" s="13">
        <v>17</v>
      </c>
      <c r="I73" s="11">
        <f t="shared" si="5"/>
        <v>49.113035113035117</v>
      </c>
      <c r="J73" s="7" t="s">
        <v>116</v>
      </c>
    </row>
    <row r="74" spans="1:10">
      <c r="A74" s="7">
        <v>201203972</v>
      </c>
      <c r="B74" s="7"/>
      <c r="C74" s="7" t="s">
        <v>61</v>
      </c>
      <c r="D74" s="7">
        <v>3</v>
      </c>
      <c r="E74" s="10">
        <v>22</v>
      </c>
      <c r="F74" s="11">
        <f t="shared" si="4"/>
        <v>25</v>
      </c>
      <c r="G74" s="12">
        <v>42</v>
      </c>
      <c r="H74" s="13">
        <v>39</v>
      </c>
      <c r="I74" s="11">
        <f t="shared" si="5"/>
        <v>48.700336700336699</v>
      </c>
      <c r="J74" s="7" t="s">
        <v>116</v>
      </c>
    </row>
    <row r="75" spans="1:10">
      <c r="A75" s="7">
        <v>201301425</v>
      </c>
      <c r="B75" s="7"/>
      <c r="C75" s="7" t="s">
        <v>77</v>
      </c>
      <c r="D75" s="7">
        <v>5</v>
      </c>
      <c r="E75" s="10">
        <v>21</v>
      </c>
      <c r="F75" s="11">
        <f t="shared" si="4"/>
        <v>26</v>
      </c>
      <c r="G75" s="12">
        <v>50</v>
      </c>
      <c r="H75" s="13">
        <v>26</v>
      </c>
      <c r="I75" s="11">
        <f t="shared" si="5"/>
        <v>47.761423761423757</v>
      </c>
      <c r="J75" s="7" t="s">
        <v>116</v>
      </c>
    </row>
    <row r="76" spans="1:10">
      <c r="A76" s="7">
        <v>201200783</v>
      </c>
      <c r="B76" s="7"/>
      <c r="C76" s="7" t="s">
        <v>46</v>
      </c>
      <c r="D76" s="7">
        <v>4</v>
      </c>
      <c r="E76" s="10">
        <v>20</v>
      </c>
      <c r="F76" s="11">
        <f t="shared" si="4"/>
        <v>24</v>
      </c>
      <c r="G76" s="12">
        <v>35</v>
      </c>
      <c r="H76" s="13">
        <v>45</v>
      </c>
      <c r="I76" s="11">
        <f t="shared" si="5"/>
        <v>47.474747474747474</v>
      </c>
      <c r="J76" s="7" t="s">
        <v>118</v>
      </c>
    </row>
    <row r="77" spans="1:10">
      <c r="A77" s="7">
        <v>201203985</v>
      </c>
      <c r="B77" s="7"/>
      <c r="C77" s="7" t="s">
        <v>62</v>
      </c>
      <c r="D77" s="7">
        <v>3</v>
      </c>
      <c r="E77" s="10">
        <v>19.5</v>
      </c>
      <c r="F77" s="11">
        <f t="shared" si="4"/>
        <v>22.5</v>
      </c>
      <c r="G77" s="12">
        <v>35</v>
      </c>
      <c r="H77" s="13">
        <v>47</v>
      </c>
      <c r="I77" s="11">
        <f t="shared" si="5"/>
        <v>47.090909090909093</v>
      </c>
      <c r="J77" s="7" t="s">
        <v>118</v>
      </c>
    </row>
    <row r="78" spans="1:10">
      <c r="A78" s="7">
        <v>200902408</v>
      </c>
      <c r="B78" s="7"/>
      <c r="C78" s="7" t="s">
        <v>6</v>
      </c>
      <c r="D78" s="7">
        <v>4</v>
      </c>
      <c r="E78" s="10">
        <v>20</v>
      </c>
      <c r="F78" s="11">
        <f t="shared" si="4"/>
        <v>24</v>
      </c>
      <c r="G78" s="12">
        <v>43</v>
      </c>
      <c r="H78" s="13">
        <v>33</v>
      </c>
      <c r="I78" s="11">
        <f t="shared" si="5"/>
        <v>46.158730158730158</v>
      </c>
      <c r="J78" s="7" t="s">
        <v>118</v>
      </c>
    </row>
    <row r="79" spans="1:10">
      <c r="A79" s="7">
        <v>201301229</v>
      </c>
      <c r="B79" s="7"/>
      <c r="C79" s="7" t="s">
        <v>74</v>
      </c>
      <c r="D79" s="7">
        <v>4</v>
      </c>
      <c r="E79" s="10">
        <v>21.5</v>
      </c>
      <c r="F79" s="11">
        <f t="shared" si="4"/>
        <v>25.5</v>
      </c>
      <c r="G79" s="12">
        <v>33</v>
      </c>
      <c r="H79" s="13">
        <v>39</v>
      </c>
      <c r="I79" s="11">
        <f t="shared" si="5"/>
        <v>45.642135642135642</v>
      </c>
      <c r="J79" s="7" t="s">
        <v>118</v>
      </c>
    </row>
    <row r="80" spans="1:10">
      <c r="A80" s="7">
        <v>201003443</v>
      </c>
      <c r="B80" s="7"/>
      <c r="C80" s="7" t="s">
        <v>17</v>
      </c>
      <c r="D80" s="7">
        <v>0</v>
      </c>
      <c r="E80" s="10">
        <v>20</v>
      </c>
      <c r="F80" s="11">
        <f t="shared" si="4"/>
        <v>20</v>
      </c>
      <c r="G80" s="12">
        <v>20</v>
      </c>
      <c r="H80" s="13">
        <v>62</v>
      </c>
      <c r="I80" s="11">
        <f t="shared" si="5"/>
        <v>44.979316979316977</v>
      </c>
      <c r="J80" s="7" t="s">
        <v>118</v>
      </c>
    </row>
    <row r="81" spans="1:10">
      <c r="A81" s="7">
        <v>201301468</v>
      </c>
      <c r="B81" s="7"/>
      <c r="C81" s="7" t="s">
        <v>78</v>
      </c>
      <c r="D81" s="7">
        <v>5</v>
      </c>
      <c r="E81" s="10">
        <v>20</v>
      </c>
      <c r="F81" s="11">
        <f t="shared" si="4"/>
        <v>25</v>
      </c>
      <c r="G81" s="12">
        <v>28</v>
      </c>
      <c r="H81" s="13">
        <v>41</v>
      </c>
      <c r="I81" s="11">
        <f t="shared" si="5"/>
        <v>44.09427609427609</v>
      </c>
      <c r="J81" s="7" t="s">
        <v>118</v>
      </c>
    </row>
    <row r="82" spans="1:10">
      <c r="A82" s="7">
        <v>201201828</v>
      </c>
      <c r="B82" s="7"/>
      <c r="C82" s="7" t="s">
        <v>54</v>
      </c>
      <c r="D82" s="7">
        <v>3</v>
      </c>
      <c r="E82" s="10">
        <v>19.5</v>
      </c>
      <c r="F82" s="11">
        <f t="shared" si="4"/>
        <v>22.5</v>
      </c>
      <c r="G82" s="12">
        <v>30</v>
      </c>
      <c r="H82" s="13">
        <v>33</v>
      </c>
      <c r="I82" s="11">
        <f t="shared" si="5"/>
        <v>40.095238095238095</v>
      </c>
      <c r="J82" s="7" t="s">
        <v>118</v>
      </c>
    </row>
    <row r="83" spans="1:10">
      <c r="A83" s="7">
        <v>201104032</v>
      </c>
      <c r="B83" s="7"/>
      <c r="C83" s="7" t="s">
        <v>44</v>
      </c>
      <c r="D83" s="7">
        <v>3</v>
      </c>
      <c r="E83" s="10">
        <v>21</v>
      </c>
      <c r="F83" s="11">
        <f t="shared" si="4"/>
        <v>24</v>
      </c>
      <c r="G83" s="12">
        <v>15</v>
      </c>
      <c r="H83" s="13">
        <v>45</v>
      </c>
      <c r="I83" s="11">
        <f t="shared" si="5"/>
        <v>39.855699855699854</v>
      </c>
      <c r="J83" s="7" t="s">
        <v>118</v>
      </c>
    </row>
    <row r="84" spans="1:10">
      <c r="A84" s="7">
        <v>200901025</v>
      </c>
      <c r="B84" s="7"/>
      <c r="C84" s="7" t="s">
        <v>3</v>
      </c>
      <c r="D84" s="7">
        <v>0</v>
      </c>
      <c r="E84" s="10">
        <v>20</v>
      </c>
      <c r="F84" s="11">
        <f t="shared" si="4"/>
        <v>20</v>
      </c>
      <c r="G84" s="14">
        <v>25</v>
      </c>
      <c r="H84" s="13">
        <v>23</v>
      </c>
      <c r="I84" s="11">
        <f t="shared" si="5"/>
        <v>32.702260702260702</v>
      </c>
      <c r="J84" s="7" t="s">
        <v>219</v>
      </c>
    </row>
    <row r="85" spans="1:10">
      <c r="A85" s="7">
        <v>201301397</v>
      </c>
      <c r="B85" s="7"/>
      <c r="C85" s="7" t="s">
        <v>76</v>
      </c>
      <c r="D85" s="7">
        <v>3</v>
      </c>
      <c r="E85" s="11">
        <v>0</v>
      </c>
      <c r="F85" s="11">
        <f t="shared" si="4"/>
        <v>3</v>
      </c>
      <c r="G85" s="12">
        <v>38</v>
      </c>
      <c r="H85" s="13">
        <v>43</v>
      </c>
      <c r="I85" s="11">
        <f t="shared" si="5"/>
        <v>32.334776334776336</v>
      </c>
      <c r="J85" s="7" t="s">
        <v>117</v>
      </c>
    </row>
    <row r="86" spans="1:10">
      <c r="A86" s="7">
        <v>201301084</v>
      </c>
      <c r="B86" s="7"/>
      <c r="C86" s="7" t="s">
        <v>71</v>
      </c>
      <c r="D86" s="7">
        <v>4</v>
      </c>
      <c r="E86" s="10">
        <v>20</v>
      </c>
      <c r="F86" s="11">
        <f t="shared" si="4"/>
        <v>24</v>
      </c>
      <c r="G86" s="12">
        <v>25</v>
      </c>
      <c r="H86" s="13">
        <v>11</v>
      </c>
      <c r="I86" s="11">
        <f t="shared" si="5"/>
        <v>31.301587301587304</v>
      </c>
      <c r="J86" s="7" t="s">
        <v>117</v>
      </c>
    </row>
    <row r="87" spans="1:10">
      <c r="A87" s="7">
        <v>201202890</v>
      </c>
      <c r="B87" s="7"/>
      <c r="C87" s="7" t="s">
        <v>59</v>
      </c>
      <c r="D87" s="7">
        <v>4</v>
      </c>
      <c r="E87" s="10">
        <v>22</v>
      </c>
      <c r="F87" s="11">
        <f t="shared" si="4"/>
        <v>26</v>
      </c>
      <c r="G87" s="12">
        <v>19</v>
      </c>
      <c r="H87" s="15">
        <v>0</v>
      </c>
      <c r="I87" s="11">
        <f t="shared" si="5"/>
        <v>26.497354497354497</v>
      </c>
      <c r="J87" s="7" t="s">
        <v>117</v>
      </c>
    </row>
    <row r="88" spans="1:10">
      <c r="A88" s="7">
        <v>201203851</v>
      </c>
      <c r="B88" s="7"/>
      <c r="C88" s="7" t="s">
        <v>60</v>
      </c>
      <c r="D88" s="7">
        <v>0</v>
      </c>
      <c r="E88" s="10">
        <v>20.5</v>
      </c>
      <c r="F88" s="11">
        <f t="shared" si="4"/>
        <v>20.5</v>
      </c>
      <c r="G88" s="12">
        <v>14</v>
      </c>
      <c r="H88" s="13">
        <v>13</v>
      </c>
      <c r="I88" s="11">
        <f t="shared" si="5"/>
        <v>25.245791245791246</v>
      </c>
      <c r="J88" s="7" t="s">
        <v>117</v>
      </c>
    </row>
    <row r="89" spans="1:10">
      <c r="A89" s="7">
        <v>201302050</v>
      </c>
      <c r="B89" s="7"/>
      <c r="C89" s="7" t="s">
        <v>84</v>
      </c>
      <c r="D89" s="7">
        <v>0</v>
      </c>
      <c r="E89" s="11">
        <v>0</v>
      </c>
      <c r="F89" s="11">
        <f t="shared" si="4"/>
        <v>0</v>
      </c>
      <c r="G89" s="12">
        <v>33</v>
      </c>
      <c r="H89" s="13">
        <v>7</v>
      </c>
      <c r="I89" s="11">
        <f t="shared" si="5"/>
        <v>15.116883116883116</v>
      </c>
      <c r="J89" s="7" t="s">
        <v>117</v>
      </c>
    </row>
    <row r="90" spans="1:10">
      <c r="A90" s="7">
        <v>201001116</v>
      </c>
      <c r="B90" s="7"/>
      <c r="C90" s="7" t="s">
        <v>9</v>
      </c>
      <c r="D90" s="7">
        <v>0</v>
      </c>
      <c r="E90" s="11">
        <v>0</v>
      </c>
      <c r="F90" s="11">
        <f t="shared" si="4"/>
        <v>0</v>
      </c>
      <c r="G90" s="12">
        <v>20</v>
      </c>
      <c r="H90" s="13">
        <v>18</v>
      </c>
      <c r="I90" s="11">
        <f t="shared" si="5"/>
        <v>14.164502164502164</v>
      </c>
      <c r="J90" s="7" t="s">
        <v>117</v>
      </c>
    </row>
    <row r="91" spans="1:10">
      <c r="A91" s="7">
        <v>201301969</v>
      </c>
      <c r="B91" s="7"/>
      <c r="C91" s="7" t="s">
        <v>83</v>
      </c>
      <c r="D91" s="7">
        <v>0</v>
      </c>
      <c r="E91" s="10">
        <v>18.5</v>
      </c>
      <c r="F91" s="11">
        <f t="shared" si="4"/>
        <v>18.5</v>
      </c>
      <c r="G91" s="14">
        <v>0</v>
      </c>
      <c r="H91" s="14">
        <v>0</v>
      </c>
      <c r="I91" s="11">
        <f t="shared" si="5"/>
        <v>13.703703703703704</v>
      </c>
      <c r="J91" s="7" t="s">
        <v>117</v>
      </c>
    </row>
    <row r="92" spans="1:10">
      <c r="A92" s="7">
        <v>201303295</v>
      </c>
      <c r="B92" s="7"/>
      <c r="C92" s="7" t="s">
        <v>96</v>
      </c>
      <c r="D92" s="7">
        <v>5</v>
      </c>
      <c r="E92" s="11">
        <v>0</v>
      </c>
      <c r="F92" s="11">
        <f t="shared" si="4"/>
        <v>5</v>
      </c>
      <c r="G92" s="14">
        <v>0</v>
      </c>
      <c r="H92" s="14">
        <v>0</v>
      </c>
      <c r="I92" s="11">
        <f t="shared" si="5"/>
        <v>3.7037037037037037</v>
      </c>
      <c r="J92" s="7" t="s">
        <v>117</v>
      </c>
    </row>
    <row r="93" spans="1:10">
      <c r="A93" s="7">
        <v>201301207</v>
      </c>
      <c r="B93" s="7"/>
      <c r="C93" s="7" t="s">
        <v>73</v>
      </c>
      <c r="D93" s="7">
        <v>4</v>
      </c>
      <c r="E93" s="11">
        <v>0</v>
      </c>
      <c r="F93" s="11">
        <f t="shared" si="4"/>
        <v>4</v>
      </c>
      <c r="G93" s="14">
        <v>0</v>
      </c>
      <c r="H93" s="14">
        <v>0</v>
      </c>
      <c r="I93" s="11">
        <f t="shared" si="5"/>
        <v>2.9629629629629628</v>
      </c>
      <c r="J93" s="7" t="s">
        <v>117</v>
      </c>
    </row>
    <row r="94" spans="1:10">
      <c r="A94" s="7">
        <v>201003628</v>
      </c>
      <c r="B94" s="7"/>
      <c r="C94" s="7" t="s">
        <v>19</v>
      </c>
      <c r="D94" s="7">
        <v>0</v>
      </c>
      <c r="E94" s="11">
        <v>0</v>
      </c>
      <c r="F94" s="11">
        <f t="shared" si="4"/>
        <v>0</v>
      </c>
      <c r="G94" s="14">
        <v>0</v>
      </c>
      <c r="H94" s="14">
        <v>0</v>
      </c>
      <c r="I94" s="11">
        <f t="shared" si="5"/>
        <v>0</v>
      </c>
      <c r="J94" s="7" t="s">
        <v>117</v>
      </c>
    </row>
    <row r="95" spans="1:10">
      <c r="A95" s="7">
        <v>201301004</v>
      </c>
      <c r="B95" s="7"/>
      <c r="C95" s="7" t="s">
        <v>69</v>
      </c>
      <c r="D95" s="7">
        <v>0</v>
      </c>
      <c r="E95" s="11">
        <v>0</v>
      </c>
      <c r="F95" s="11">
        <f t="shared" si="4"/>
        <v>0</v>
      </c>
      <c r="G95" s="14">
        <v>0</v>
      </c>
      <c r="H95" s="14">
        <v>0</v>
      </c>
      <c r="I95" s="11">
        <f t="shared" si="5"/>
        <v>0</v>
      </c>
      <c r="J95" s="7" t="s">
        <v>117</v>
      </c>
    </row>
    <row r="96" spans="1:10">
      <c r="A96" s="7">
        <v>201302641</v>
      </c>
      <c r="B96" s="7"/>
      <c r="C96" s="7" t="s">
        <v>90</v>
      </c>
      <c r="D96" s="7">
        <v>0</v>
      </c>
      <c r="E96" s="11">
        <v>0</v>
      </c>
      <c r="F96" s="11">
        <f t="shared" si="4"/>
        <v>0</v>
      </c>
      <c r="G96" s="14">
        <v>0</v>
      </c>
      <c r="H96" s="14">
        <v>0</v>
      </c>
      <c r="I96" s="11">
        <f t="shared" si="5"/>
        <v>0</v>
      </c>
      <c r="J96" s="7" t="s">
        <v>117</v>
      </c>
    </row>
    <row r="97" spans="1:10">
      <c r="A97" s="7">
        <v>201302759</v>
      </c>
      <c r="B97" s="7"/>
      <c r="C97" s="7" t="s">
        <v>91</v>
      </c>
      <c r="D97" s="7">
        <v>0</v>
      </c>
      <c r="E97" s="11">
        <v>0</v>
      </c>
      <c r="F97" s="11">
        <f t="shared" si="4"/>
        <v>0</v>
      </c>
      <c r="G97" s="14">
        <v>0</v>
      </c>
      <c r="H97" s="14">
        <v>0</v>
      </c>
      <c r="I97" s="11">
        <f t="shared" si="5"/>
        <v>0</v>
      </c>
      <c r="J97" s="7" t="s">
        <v>117</v>
      </c>
    </row>
    <row r="98" spans="1:10">
      <c r="A98" s="7">
        <v>201303566</v>
      </c>
      <c r="B98" s="7"/>
      <c r="C98" s="7" t="s">
        <v>97</v>
      </c>
      <c r="D98" s="7">
        <v>0</v>
      </c>
      <c r="E98" s="11">
        <v>0</v>
      </c>
      <c r="F98" s="11">
        <f t="shared" ref="F98:F129" si="6">D98+E98</f>
        <v>0</v>
      </c>
      <c r="G98" s="14">
        <v>0</v>
      </c>
      <c r="H98" s="14">
        <v>0</v>
      </c>
      <c r="I98" s="11">
        <f t="shared" ref="I98:I129" si="7">20*F98/27+40*G98/105+40*H98/110</f>
        <v>0</v>
      </c>
      <c r="J98" s="7" t="s">
        <v>117</v>
      </c>
    </row>
  </sheetData>
  <autoFilter ref="A1:J98">
    <sortState ref="A2:J98">
      <sortCondition descending="1" ref="I1:I98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85" workbookViewId="0">
      <selection activeCell="L73" sqref="L73"/>
    </sheetView>
  </sheetViews>
  <sheetFormatPr defaultRowHeight="16.5"/>
  <cols>
    <col min="1" max="1" width="10.5" style="1" bestFit="1" customWidth="1"/>
    <col min="2" max="2" width="10.5" style="1" customWidth="1"/>
    <col min="3" max="3" width="3.25" style="1" customWidth="1"/>
    <col min="4" max="4" width="10.5" style="1" customWidth="1"/>
    <col min="5" max="5" width="8.625" style="1" customWidth="1"/>
    <col min="6" max="6" width="7.625" style="1" customWidth="1"/>
    <col min="7" max="7" width="9.125" style="1" customWidth="1"/>
    <col min="8" max="8" width="9" style="1" customWidth="1"/>
    <col min="9" max="10" width="9" style="4" customWidth="1"/>
    <col min="11" max="11" width="9.875" style="4" customWidth="1"/>
    <col min="12" max="12" width="9" style="1" customWidth="1"/>
    <col min="13" max="13" width="9" style="1"/>
  </cols>
  <sheetData>
    <row r="1" spans="1:13" ht="33">
      <c r="A1" s="1" t="s">
        <v>125</v>
      </c>
      <c r="B1" s="1" t="s">
        <v>0</v>
      </c>
      <c r="C1" s="1" t="s">
        <v>110</v>
      </c>
      <c r="D1" s="1" t="s">
        <v>1</v>
      </c>
      <c r="E1" s="2" t="s">
        <v>102</v>
      </c>
      <c r="F1" s="2" t="s">
        <v>103</v>
      </c>
      <c r="G1" s="2" t="s">
        <v>104</v>
      </c>
      <c r="H1" s="2" t="s">
        <v>119</v>
      </c>
      <c r="I1" s="5" t="s">
        <v>120</v>
      </c>
      <c r="J1" s="5" t="s">
        <v>121</v>
      </c>
      <c r="K1" s="16" t="s">
        <v>122</v>
      </c>
      <c r="L1" s="1" t="s">
        <v>109</v>
      </c>
      <c r="M1"/>
    </row>
    <row r="2" spans="1:13">
      <c r="A2" s="1" t="str">
        <f t="shared" ref="A2:A33" si="0">RIGHT(B2,4)</f>
        <v>0571</v>
      </c>
      <c r="B2" s="1">
        <v>201300571</v>
      </c>
      <c r="D2" s="1" t="s">
        <v>67</v>
      </c>
      <c r="E2" s="1">
        <v>5</v>
      </c>
      <c r="F2" s="1">
        <v>3</v>
      </c>
      <c r="G2" s="1">
        <v>12</v>
      </c>
      <c r="H2" s="3">
        <f t="shared" ref="H2:H33" si="1">E2+F2+G2</f>
        <v>20</v>
      </c>
      <c r="I2" s="4">
        <v>92</v>
      </c>
      <c r="J2" s="4">
        <v>91</v>
      </c>
      <c r="K2" s="17">
        <f t="shared" ref="K2:K33" si="2">20*H2/22+40*I2/100+40*J2/100</f>
        <v>91.381818181818176</v>
      </c>
      <c r="L2" s="1" t="s">
        <v>112</v>
      </c>
      <c r="M2"/>
    </row>
    <row r="3" spans="1:13">
      <c r="A3" s="1" t="str">
        <f t="shared" si="0"/>
        <v>3702</v>
      </c>
      <c r="B3" s="1">
        <v>201103702</v>
      </c>
      <c r="D3" s="1" t="s">
        <v>41</v>
      </c>
      <c r="E3" s="1">
        <v>3</v>
      </c>
      <c r="F3" s="1">
        <v>3</v>
      </c>
      <c r="G3" s="1">
        <v>12</v>
      </c>
      <c r="H3" s="3">
        <f t="shared" si="1"/>
        <v>18</v>
      </c>
      <c r="I3" s="4">
        <v>92</v>
      </c>
      <c r="J3" s="4">
        <v>94</v>
      </c>
      <c r="K3" s="17">
        <f t="shared" si="2"/>
        <v>90.763636363636351</v>
      </c>
      <c r="L3" s="1" t="s">
        <v>112</v>
      </c>
      <c r="M3"/>
    </row>
    <row r="4" spans="1:13">
      <c r="A4" s="1" t="str">
        <f t="shared" si="0"/>
        <v>1569</v>
      </c>
      <c r="B4" s="1">
        <v>201101569</v>
      </c>
      <c r="D4" s="1" t="s">
        <v>30</v>
      </c>
      <c r="E4" s="1">
        <v>5</v>
      </c>
      <c r="F4" s="1">
        <v>3</v>
      </c>
      <c r="G4" s="1">
        <v>12</v>
      </c>
      <c r="H4" s="3">
        <f t="shared" si="1"/>
        <v>20</v>
      </c>
      <c r="I4" s="4">
        <v>94</v>
      </c>
      <c r="J4" s="4">
        <v>82</v>
      </c>
      <c r="K4" s="17">
        <f t="shared" si="2"/>
        <v>88.581818181818178</v>
      </c>
      <c r="L4" s="1" t="s">
        <v>112</v>
      </c>
      <c r="M4"/>
    </row>
    <row r="5" spans="1:13">
      <c r="A5" s="1" t="str">
        <f t="shared" si="0"/>
        <v>1554</v>
      </c>
      <c r="B5" s="1">
        <v>201301554</v>
      </c>
      <c r="D5" s="1" t="s">
        <v>79</v>
      </c>
      <c r="E5" s="1">
        <v>5</v>
      </c>
      <c r="F5" s="1">
        <v>5</v>
      </c>
      <c r="G5" s="1">
        <v>12</v>
      </c>
      <c r="H5" s="3">
        <f t="shared" si="1"/>
        <v>22</v>
      </c>
      <c r="I5" s="4">
        <v>81</v>
      </c>
      <c r="J5" s="4">
        <v>88</v>
      </c>
      <c r="K5" s="17">
        <f t="shared" si="2"/>
        <v>87.6</v>
      </c>
      <c r="L5" s="1" t="s">
        <v>112</v>
      </c>
      <c r="M5"/>
    </row>
    <row r="6" spans="1:13">
      <c r="A6" s="1" t="str">
        <f t="shared" si="0"/>
        <v>2961</v>
      </c>
      <c r="B6" s="1">
        <v>201302961</v>
      </c>
      <c r="D6" s="1" t="s">
        <v>94</v>
      </c>
      <c r="E6" s="1">
        <v>5</v>
      </c>
      <c r="F6" s="1">
        <v>5</v>
      </c>
      <c r="G6" s="1">
        <v>12</v>
      </c>
      <c r="H6" s="3">
        <f t="shared" si="1"/>
        <v>22</v>
      </c>
      <c r="I6" s="4">
        <v>91</v>
      </c>
      <c r="J6" s="4">
        <v>78</v>
      </c>
      <c r="K6" s="17">
        <f t="shared" si="2"/>
        <v>87.6</v>
      </c>
      <c r="L6" s="1" t="s">
        <v>112</v>
      </c>
      <c r="M6"/>
    </row>
    <row r="7" spans="1:13">
      <c r="A7" s="1" t="str">
        <f t="shared" si="0"/>
        <v>0985</v>
      </c>
      <c r="B7" s="1">
        <v>201200985</v>
      </c>
      <c r="D7" s="1" t="s">
        <v>49</v>
      </c>
      <c r="E7" s="1">
        <v>3</v>
      </c>
      <c r="F7" s="1">
        <v>3</v>
      </c>
      <c r="G7" s="1">
        <v>12</v>
      </c>
      <c r="H7" s="3">
        <f t="shared" si="1"/>
        <v>18</v>
      </c>
      <c r="I7" s="4">
        <v>88</v>
      </c>
      <c r="J7" s="4">
        <v>88</v>
      </c>
      <c r="K7" s="17">
        <f t="shared" si="2"/>
        <v>86.763636363636365</v>
      </c>
      <c r="L7" s="1" t="s">
        <v>112</v>
      </c>
      <c r="M7"/>
    </row>
    <row r="8" spans="1:13">
      <c r="A8" s="1" t="str">
        <f t="shared" si="0"/>
        <v>1267</v>
      </c>
      <c r="B8" s="1">
        <v>201101267</v>
      </c>
      <c r="D8" s="1" t="s">
        <v>25</v>
      </c>
      <c r="E8" s="1">
        <v>5</v>
      </c>
      <c r="F8" s="1">
        <v>5</v>
      </c>
      <c r="G8" s="1">
        <v>12</v>
      </c>
      <c r="H8" s="3">
        <f t="shared" si="1"/>
        <v>22</v>
      </c>
      <c r="I8" s="4">
        <v>83</v>
      </c>
      <c r="J8" s="4">
        <v>83</v>
      </c>
      <c r="K8" s="17">
        <f t="shared" si="2"/>
        <v>86.4</v>
      </c>
      <c r="L8" s="1" t="s">
        <v>112</v>
      </c>
      <c r="M8"/>
    </row>
    <row r="9" spans="1:13">
      <c r="A9" s="1" t="str">
        <f t="shared" si="0"/>
        <v>0667</v>
      </c>
      <c r="B9" s="1">
        <v>201300667</v>
      </c>
      <c r="D9" s="1" t="s">
        <v>68</v>
      </c>
      <c r="E9" s="1">
        <v>5</v>
      </c>
      <c r="F9" s="1">
        <v>5</v>
      </c>
      <c r="G9" s="1">
        <v>12</v>
      </c>
      <c r="H9" s="3">
        <f t="shared" si="1"/>
        <v>22</v>
      </c>
      <c r="I9" s="4">
        <v>84</v>
      </c>
      <c r="J9" s="4">
        <v>80</v>
      </c>
      <c r="K9" s="17">
        <f t="shared" si="2"/>
        <v>85.6</v>
      </c>
      <c r="L9" s="1" t="s">
        <v>112</v>
      </c>
      <c r="M9"/>
    </row>
    <row r="10" spans="1:13">
      <c r="A10" s="1" t="str">
        <f t="shared" si="0"/>
        <v>1095</v>
      </c>
      <c r="B10" s="1">
        <v>201201095</v>
      </c>
      <c r="D10" s="1" t="s">
        <v>50</v>
      </c>
      <c r="E10" s="1">
        <v>3</v>
      </c>
      <c r="F10" s="1">
        <v>3</v>
      </c>
      <c r="G10" s="1">
        <v>12</v>
      </c>
      <c r="H10" s="3">
        <f t="shared" si="1"/>
        <v>18</v>
      </c>
      <c r="I10" s="4">
        <v>87</v>
      </c>
      <c r="J10" s="4">
        <v>86</v>
      </c>
      <c r="K10" s="17">
        <f t="shared" si="2"/>
        <v>85.563636363636363</v>
      </c>
      <c r="L10" s="1" t="s">
        <v>112</v>
      </c>
      <c r="M10"/>
    </row>
    <row r="11" spans="1:13">
      <c r="A11" s="1" t="str">
        <f t="shared" si="0"/>
        <v>2475</v>
      </c>
      <c r="B11" s="1">
        <v>201002475</v>
      </c>
      <c r="D11" s="1" t="s">
        <v>15</v>
      </c>
      <c r="E11" s="1">
        <v>5</v>
      </c>
      <c r="F11" s="1">
        <v>3</v>
      </c>
      <c r="G11" s="1">
        <v>12</v>
      </c>
      <c r="H11" s="3">
        <f t="shared" si="1"/>
        <v>20</v>
      </c>
      <c r="I11" s="4">
        <v>93</v>
      </c>
      <c r="J11" s="4">
        <v>75</v>
      </c>
      <c r="K11" s="17">
        <f t="shared" si="2"/>
        <v>85.38181818181819</v>
      </c>
      <c r="L11" s="1" t="s">
        <v>213</v>
      </c>
      <c r="M11"/>
    </row>
    <row r="12" spans="1:13">
      <c r="A12" s="1" t="str">
        <f t="shared" si="0"/>
        <v>2239</v>
      </c>
      <c r="B12" s="1">
        <v>201002239</v>
      </c>
      <c r="D12" s="1" t="s">
        <v>13</v>
      </c>
      <c r="E12" s="1">
        <v>5</v>
      </c>
      <c r="F12" s="1">
        <v>3</v>
      </c>
      <c r="G12" s="1">
        <v>11</v>
      </c>
      <c r="H12" s="3">
        <f t="shared" si="1"/>
        <v>19</v>
      </c>
      <c r="I12" s="4">
        <v>94</v>
      </c>
      <c r="J12" s="4">
        <v>74</v>
      </c>
      <c r="K12" s="17">
        <f t="shared" si="2"/>
        <v>84.472727272727269</v>
      </c>
      <c r="L12" s="18" t="s">
        <v>213</v>
      </c>
      <c r="M12"/>
    </row>
    <row r="13" spans="1:13">
      <c r="A13" s="1" t="str">
        <f t="shared" si="0"/>
        <v>0822</v>
      </c>
      <c r="B13" s="1">
        <v>201200822</v>
      </c>
      <c r="D13" s="1" t="s">
        <v>47</v>
      </c>
      <c r="E13" s="1">
        <v>5</v>
      </c>
      <c r="F13" s="1">
        <v>5</v>
      </c>
      <c r="G13" s="1">
        <v>12</v>
      </c>
      <c r="H13" s="3">
        <f t="shared" si="1"/>
        <v>22</v>
      </c>
      <c r="I13" s="4">
        <v>88</v>
      </c>
      <c r="J13" s="4">
        <v>70</v>
      </c>
      <c r="K13" s="17">
        <f t="shared" si="2"/>
        <v>83.2</v>
      </c>
      <c r="L13" s="1" t="s">
        <v>113</v>
      </c>
      <c r="M13"/>
    </row>
    <row r="14" spans="1:13">
      <c r="A14" s="1" t="str">
        <f t="shared" si="0"/>
        <v>1617</v>
      </c>
      <c r="B14" s="1">
        <v>201101617</v>
      </c>
      <c r="D14" s="1" t="s">
        <v>31</v>
      </c>
      <c r="E14" s="1">
        <v>5</v>
      </c>
      <c r="F14" s="1">
        <v>5</v>
      </c>
      <c r="G14" s="1">
        <v>12</v>
      </c>
      <c r="H14" s="3">
        <f t="shared" si="1"/>
        <v>22</v>
      </c>
      <c r="I14" s="4">
        <v>94</v>
      </c>
      <c r="J14" s="4">
        <v>63</v>
      </c>
      <c r="K14" s="17">
        <f t="shared" si="2"/>
        <v>82.8</v>
      </c>
      <c r="L14" s="1" t="s">
        <v>113</v>
      </c>
      <c r="M14"/>
    </row>
    <row r="15" spans="1:13">
      <c r="A15" s="1" t="str">
        <f t="shared" si="0"/>
        <v>3032</v>
      </c>
      <c r="B15" s="1">
        <v>201103032</v>
      </c>
      <c r="D15" s="1" t="s">
        <v>38</v>
      </c>
      <c r="E15" s="1">
        <v>0</v>
      </c>
      <c r="F15" s="1">
        <v>5</v>
      </c>
      <c r="G15" s="1">
        <v>12</v>
      </c>
      <c r="H15" s="3">
        <f t="shared" si="1"/>
        <v>17</v>
      </c>
      <c r="I15" s="4">
        <v>93</v>
      </c>
      <c r="J15" s="4">
        <v>72</v>
      </c>
      <c r="K15" s="17">
        <f t="shared" si="2"/>
        <v>81.454545454545453</v>
      </c>
      <c r="L15" s="1" t="s">
        <v>113</v>
      </c>
      <c r="M15"/>
    </row>
    <row r="16" spans="1:13">
      <c r="A16" s="1" t="str">
        <f t="shared" si="0"/>
        <v>2924</v>
      </c>
      <c r="B16" s="1">
        <v>201302924</v>
      </c>
      <c r="D16" s="1" t="s">
        <v>93</v>
      </c>
      <c r="E16" s="1">
        <v>5</v>
      </c>
      <c r="F16" s="1">
        <v>3</v>
      </c>
      <c r="G16" s="1">
        <v>12</v>
      </c>
      <c r="H16" s="3">
        <f t="shared" si="1"/>
        <v>20</v>
      </c>
      <c r="I16" s="4">
        <v>75</v>
      </c>
      <c r="J16" s="4">
        <v>83</v>
      </c>
      <c r="K16" s="17">
        <f t="shared" si="2"/>
        <v>81.38181818181819</v>
      </c>
      <c r="L16" s="1" t="s">
        <v>113</v>
      </c>
      <c r="M16"/>
    </row>
    <row r="17" spans="1:13">
      <c r="A17" s="1" t="str">
        <f t="shared" si="0"/>
        <v>2546</v>
      </c>
      <c r="B17" s="1">
        <v>201302546</v>
      </c>
      <c r="D17" s="1" t="s">
        <v>88</v>
      </c>
      <c r="E17" s="1">
        <v>5</v>
      </c>
      <c r="F17" s="1">
        <v>3</v>
      </c>
      <c r="G17" s="1">
        <v>12</v>
      </c>
      <c r="H17" s="3">
        <f t="shared" si="1"/>
        <v>20</v>
      </c>
      <c r="I17" s="4">
        <v>84</v>
      </c>
      <c r="J17" s="4">
        <v>72</v>
      </c>
      <c r="K17" s="17">
        <f t="shared" si="2"/>
        <v>80.581818181818178</v>
      </c>
      <c r="L17" s="1" t="s">
        <v>113</v>
      </c>
      <c r="M17"/>
    </row>
    <row r="18" spans="1:13">
      <c r="A18" s="1" t="str">
        <f t="shared" si="0"/>
        <v>3003</v>
      </c>
      <c r="B18" s="1">
        <v>201103003</v>
      </c>
      <c r="D18" s="1" t="s">
        <v>37</v>
      </c>
      <c r="E18" s="1">
        <v>5</v>
      </c>
      <c r="F18" s="1">
        <v>4</v>
      </c>
      <c r="G18" s="1">
        <v>12</v>
      </c>
      <c r="H18" s="3">
        <f t="shared" si="1"/>
        <v>21</v>
      </c>
      <c r="I18" s="4">
        <v>84</v>
      </c>
      <c r="J18" s="4">
        <v>69</v>
      </c>
      <c r="K18" s="17">
        <f t="shared" si="2"/>
        <v>80.290909090909082</v>
      </c>
      <c r="L18" s="1" t="s">
        <v>113</v>
      </c>
      <c r="M18"/>
    </row>
    <row r="19" spans="1:13">
      <c r="A19" s="1" t="str">
        <f t="shared" si="0"/>
        <v>2583</v>
      </c>
      <c r="B19" s="1">
        <v>201202583</v>
      </c>
      <c r="D19" s="1" t="s">
        <v>56</v>
      </c>
      <c r="E19" s="1">
        <v>5</v>
      </c>
      <c r="F19" s="1">
        <v>5</v>
      </c>
      <c r="G19" s="1">
        <v>12</v>
      </c>
      <c r="H19" s="3">
        <f t="shared" si="1"/>
        <v>22</v>
      </c>
      <c r="I19" s="4">
        <v>73</v>
      </c>
      <c r="J19" s="4">
        <v>77</v>
      </c>
      <c r="K19" s="17">
        <f t="shared" si="2"/>
        <v>80</v>
      </c>
      <c r="L19" s="1" t="s">
        <v>113</v>
      </c>
      <c r="M19"/>
    </row>
    <row r="20" spans="1:13">
      <c r="A20" s="1" t="str">
        <f t="shared" si="0"/>
        <v>1735</v>
      </c>
      <c r="B20" s="1">
        <v>201301735</v>
      </c>
      <c r="D20" s="1" t="s">
        <v>80</v>
      </c>
      <c r="E20" s="1">
        <v>5</v>
      </c>
      <c r="F20" s="1">
        <v>3</v>
      </c>
      <c r="G20" s="1">
        <v>12</v>
      </c>
      <c r="H20" s="3">
        <f t="shared" si="1"/>
        <v>20</v>
      </c>
      <c r="I20" s="4">
        <v>76</v>
      </c>
      <c r="J20" s="4">
        <v>78</v>
      </c>
      <c r="K20" s="17">
        <f t="shared" si="2"/>
        <v>79.781818181818181</v>
      </c>
      <c r="L20" s="1" t="s">
        <v>113</v>
      </c>
      <c r="M20"/>
    </row>
    <row r="21" spans="1:13">
      <c r="A21" s="1" t="str">
        <f t="shared" si="0"/>
        <v>3796</v>
      </c>
      <c r="B21" s="1">
        <v>201103796</v>
      </c>
      <c r="D21" s="1" t="s">
        <v>42</v>
      </c>
      <c r="E21" s="1">
        <v>5</v>
      </c>
      <c r="F21" s="1">
        <v>0</v>
      </c>
      <c r="G21" s="1">
        <v>12</v>
      </c>
      <c r="H21" s="3">
        <f t="shared" si="1"/>
        <v>17</v>
      </c>
      <c r="I21" s="4">
        <v>86</v>
      </c>
      <c r="J21" s="4">
        <v>73</v>
      </c>
      <c r="K21" s="17">
        <f t="shared" si="2"/>
        <v>79.054545454545448</v>
      </c>
      <c r="L21" s="1" t="s">
        <v>113</v>
      </c>
      <c r="M21"/>
    </row>
    <row r="22" spans="1:13">
      <c r="A22" s="1" t="str">
        <f t="shared" si="0"/>
        <v>0991</v>
      </c>
      <c r="B22" s="1">
        <v>201000991</v>
      </c>
      <c r="D22" s="1" t="s">
        <v>8</v>
      </c>
      <c r="E22" s="1">
        <v>5</v>
      </c>
      <c r="F22" s="1">
        <v>3</v>
      </c>
      <c r="G22" s="1">
        <v>12</v>
      </c>
      <c r="H22" s="3">
        <f t="shared" si="1"/>
        <v>20</v>
      </c>
      <c r="I22" s="4">
        <v>86</v>
      </c>
      <c r="J22" s="4">
        <v>66</v>
      </c>
      <c r="K22" s="17">
        <f t="shared" si="2"/>
        <v>78.98181818181817</v>
      </c>
      <c r="L22" s="1" t="s">
        <v>113</v>
      </c>
      <c r="M22"/>
    </row>
    <row r="23" spans="1:13">
      <c r="A23" s="1" t="str">
        <f t="shared" si="0"/>
        <v>2887</v>
      </c>
      <c r="B23" s="1">
        <v>201302887</v>
      </c>
      <c r="D23" s="1" t="s">
        <v>92</v>
      </c>
      <c r="E23" s="1">
        <v>3</v>
      </c>
      <c r="F23" s="1">
        <v>3</v>
      </c>
      <c r="G23" s="1">
        <v>12</v>
      </c>
      <c r="H23" s="3">
        <f t="shared" si="1"/>
        <v>18</v>
      </c>
      <c r="I23" s="4">
        <v>79</v>
      </c>
      <c r="J23" s="4">
        <v>77</v>
      </c>
      <c r="K23" s="17">
        <f t="shared" si="2"/>
        <v>78.763636363636365</v>
      </c>
      <c r="L23" s="1" t="s">
        <v>113</v>
      </c>
      <c r="M23"/>
    </row>
    <row r="24" spans="1:13">
      <c r="A24" s="1" t="str">
        <f t="shared" si="0"/>
        <v>2558</v>
      </c>
      <c r="B24" s="1">
        <v>201302558</v>
      </c>
      <c r="D24" s="1" t="s">
        <v>89</v>
      </c>
      <c r="E24" s="1">
        <v>3</v>
      </c>
      <c r="F24" s="1">
        <v>3</v>
      </c>
      <c r="G24" s="1">
        <v>12</v>
      </c>
      <c r="H24" s="3">
        <f t="shared" si="1"/>
        <v>18</v>
      </c>
      <c r="I24" s="4">
        <v>72</v>
      </c>
      <c r="J24" s="4">
        <v>83</v>
      </c>
      <c r="K24" s="17">
        <f t="shared" si="2"/>
        <v>78.363636363636374</v>
      </c>
      <c r="L24" s="1" t="s">
        <v>113</v>
      </c>
      <c r="M24"/>
    </row>
    <row r="25" spans="1:13">
      <c r="A25" s="1" t="str">
        <f t="shared" si="0"/>
        <v>1155</v>
      </c>
      <c r="B25" s="1">
        <v>201101155</v>
      </c>
      <c r="D25" s="1" t="s">
        <v>23</v>
      </c>
      <c r="E25" s="1">
        <v>3</v>
      </c>
      <c r="F25" s="1">
        <v>4</v>
      </c>
      <c r="G25" s="1">
        <v>12</v>
      </c>
      <c r="H25" s="3">
        <f t="shared" si="1"/>
        <v>19</v>
      </c>
      <c r="I25" s="4">
        <v>80</v>
      </c>
      <c r="J25" s="4">
        <v>72</v>
      </c>
      <c r="K25" s="17">
        <f t="shared" si="2"/>
        <v>78.072727272727278</v>
      </c>
      <c r="L25" s="1" t="s">
        <v>114</v>
      </c>
      <c r="M25"/>
    </row>
    <row r="26" spans="1:13">
      <c r="A26" s="1" t="str">
        <f t="shared" si="0"/>
        <v>0420</v>
      </c>
      <c r="B26" s="1">
        <v>201300420</v>
      </c>
      <c r="D26" s="1" t="s">
        <v>66</v>
      </c>
      <c r="E26" s="1">
        <v>5</v>
      </c>
      <c r="F26" s="1">
        <v>3</v>
      </c>
      <c r="G26" s="1">
        <v>12</v>
      </c>
      <c r="H26" s="3">
        <f t="shared" si="1"/>
        <v>20</v>
      </c>
      <c r="I26" s="4">
        <v>70</v>
      </c>
      <c r="J26" s="4">
        <v>79</v>
      </c>
      <c r="K26" s="17">
        <f t="shared" si="2"/>
        <v>77.781818181818181</v>
      </c>
      <c r="L26" s="1" t="s">
        <v>114</v>
      </c>
      <c r="M26"/>
    </row>
    <row r="27" spans="1:13">
      <c r="A27" s="1" t="str">
        <f t="shared" si="0"/>
        <v>2634</v>
      </c>
      <c r="B27" s="1">
        <v>201202634</v>
      </c>
      <c r="D27" s="1" t="s">
        <v>57</v>
      </c>
      <c r="E27" s="1">
        <v>5</v>
      </c>
      <c r="F27" s="1">
        <v>3</v>
      </c>
      <c r="G27" s="1">
        <v>12</v>
      </c>
      <c r="H27" s="3">
        <f t="shared" si="1"/>
        <v>20</v>
      </c>
      <c r="I27" s="4">
        <v>78</v>
      </c>
      <c r="J27" s="4">
        <v>70</v>
      </c>
      <c r="K27" s="17">
        <f t="shared" si="2"/>
        <v>77.381818181818176</v>
      </c>
      <c r="L27" s="1" t="s">
        <v>114</v>
      </c>
      <c r="M27"/>
    </row>
    <row r="28" spans="1:13">
      <c r="A28" s="1" t="str">
        <f t="shared" si="0"/>
        <v>4005</v>
      </c>
      <c r="B28" s="1">
        <v>201204005</v>
      </c>
      <c r="D28" s="1" t="s">
        <v>63</v>
      </c>
      <c r="E28" s="1">
        <v>3</v>
      </c>
      <c r="F28" s="1">
        <v>3</v>
      </c>
      <c r="G28" s="1">
        <v>12</v>
      </c>
      <c r="H28" s="3">
        <f t="shared" si="1"/>
        <v>18</v>
      </c>
      <c r="I28" s="4">
        <v>71</v>
      </c>
      <c r="J28" s="4">
        <v>81</v>
      </c>
      <c r="K28" s="17">
        <f t="shared" si="2"/>
        <v>77.163636363636357</v>
      </c>
      <c r="L28" s="1" t="s">
        <v>114</v>
      </c>
      <c r="M28"/>
    </row>
    <row r="29" spans="1:13">
      <c r="A29" s="1" t="str">
        <f t="shared" si="0"/>
        <v>2040</v>
      </c>
      <c r="B29" s="1">
        <v>201002040</v>
      </c>
      <c r="D29" s="1" t="s">
        <v>11</v>
      </c>
      <c r="E29" s="1">
        <v>5</v>
      </c>
      <c r="F29" s="1">
        <v>3</v>
      </c>
      <c r="G29" s="1">
        <v>12</v>
      </c>
      <c r="H29" s="3">
        <f t="shared" si="1"/>
        <v>20</v>
      </c>
      <c r="I29" s="4">
        <v>70</v>
      </c>
      <c r="J29" s="4">
        <v>76</v>
      </c>
      <c r="K29" s="17">
        <f t="shared" si="2"/>
        <v>76.581818181818193</v>
      </c>
      <c r="L29" s="1" t="s">
        <v>114</v>
      </c>
      <c r="M29"/>
    </row>
    <row r="30" spans="1:13">
      <c r="A30" s="1" t="str">
        <f t="shared" si="0"/>
        <v>1498</v>
      </c>
      <c r="B30" s="1">
        <v>201201498</v>
      </c>
      <c r="C30" s="1" t="s">
        <v>111</v>
      </c>
      <c r="D30" s="1" t="s">
        <v>52</v>
      </c>
      <c r="E30" s="1">
        <v>3</v>
      </c>
      <c r="F30" s="1">
        <v>3</v>
      </c>
      <c r="G30" s="1">
        <v>12</v>
      </c>
      <c r="H30" s="3">
        <f t="shared" si="1"/>
        <v>18</v>
      </c>
      <c r="I30" s="4">
        <v>80</v>
      </c>
      <c r="J30" s="4">
        <v>70</v>
      </c>
      <c r="K30" s="17">
        <f t="shared" si="2"/>
        <v>76.36363636363636</v>
      </c>
      <c r="L30" s="1" t="s">
        <v>112</v>
      </c>
      <c r="M30"/>
    </row>
    <row r="31" spans="1:13">
      <c r="A31" s="1" t="str">
        <f t="shared" si="0"/>
        <v>0017</v>
      </c>
      <c r="B31" s="1">
        <v>201200017</v>
      </c>
      <c r="D31" s="1" t="s">
        <v>45</v>
      </c>
      <c r="E31" s="1">
        <v>5</v>
      </c>
      <c r="F31" s="1">
        <v>3</v>
      </c>
      <c r="G31" s="1">
        <v>12</v>
      </c>
      <c r="H31" s="3">
        <f t="shared" si="1"/>
        <v>20</v>
      </c>
      <c r="I31" s="4">
        <v>79</v>
      </c>
      <c r="J31" s="4">
        <v>66</v>
      </c>
      <c r="K31" s="17">
        <f t="shared" si="2"/>
        <v>76.181818181818187</v>
      </c>
      <c r="L31" s="1" t="s">
        <v>114</v>
      </c>
      <c r="M31"/>
    </row>
    <row r="32" spans="1:13">
      <c r="A32" s="1" t="str">
        <f t="shared" si="0"/>
        <v>2054</v>
      </c>
      <c r="B32" s="1">
        <v>201102054</v>
      </c>
      <c r="D32" s="1" t="s">
        <v>33</v>
      </c>
      <c r="E32" s="1">
        <v>3</v>
      </c>
      <c r="F32" s="1">
        <v>3</v>
      </c>
      <c r="G32" s="1">
        <v>12</v>
      </c>
      <c r="H32" s="3">
        <f t="shared" si="1"/>
        <v>18</v>
      </c>
      <c r="I32" s="4">
        <v>72</v>
      </c>
      <c r="J32" s="4">
        <v>77</v>
      </c>
      <c r="K32" s="17">
        <f t="shared" si="2"/>
        <v>75.963636363636368</v>
      </c>
      <c r="L32" s="1" t="s">
        <v>114</v>
      </c>
      <c r="M32"/>
    </row>
    <row r="33" spans="1:13">
      <c r="A33" s="1" t="str">
        <f t="shared" si="0"/>
        <v>0414</v>
      </c>
      <c r="B33" s="1">
        <v>201300414</v>
      </c>
      <c r="D33" s="1" t="s">
        <v>65</v>
      </c>
      <c r="E33" s="1">
        <v>5</v>
      </c>
      <c r="F33" s="1">
        <v>3</v>
      </c>
      <c r="G33" s="1">
        <v>12</v>
      </c>
      <c r="H33" s="3">
        <f t="shared" si="1"/>
        <v>20</v>
      </c>
      <c r="I33" s="4">
        <v>72</v>
      </c>
      <c r="J33" s="4">
        <v>70</v>
      </c>
      <c r="K33" s="17">
        <f t="shared" si="2"/>
        <v>74.981818181818184</v>
      </c>
      <c r="L33" s="1" t="s">
        <v>114</v>
      </c>
      <c r="M33"/>
    </row>
    <row r="34" spans="1:13">
      <c r="A34" s="1" t="str">
        <f t="shared" ref="A34:A65" si="3">RIGHT(B34,4)</f>
        <v>1359</v>
      </c>
      <c r="B34" s="1">
        <v>201001359</v>
      </c>
      <c r="D34" s="1" t="s">
        <v>10</v>
      </c>
      <c r="E34" s="1">
        <v>5</v>
      </c>
      <c r="F34" s="1">
        <v>3</v>
      </c>
      <c r="G34" s="1">
        <v>12</v>
      </c>
      <c r="H34" s="3">
        <f t="shared" ref="H34:H65" si="4">E34+F34+G34</f>
        <v>20</v>
      </c>
      <c r="I34" s="4">
        <v>84</v>
      </c>
      <c r="J34" s="4">
        <v>57</v>
      </c>
      <c r="K34" s="17">
        <f t="shared" ref="K34:K65" si="5">20*H34/22+40*I34/100+40*J34/100</f>
        <v>74.581818181818178</v>
      </c>
      <c r="L34" s="1" t="s">
        <v>114</v>
      </c>
      <c r="M34"/>
    </row>
    <row r="35" spans="1:13">
      <c r="A35" s="1" t="str">
        <f t="shared" si="3"/>
        <v>0933</v>
      </c>
      <c r="B35" s="1">
        <v>201100933</v>
      </c>
      <c r="D35" s="1" t="s">
        <v>20</v>
      </c>
      <c r="E35" s="1">
        <v>5</v>
      </c>
      <c r="F35" s="1">
        <v>5</v>
      </c>
      <c r="G35" s="1">
        <v>12</v>
      </c>
      <c r="H35" s="3">
        <f t="shared" si="4"/>
        <v>22</v>
      </c>
      <c r="I35" s="4">
        <v>62</v>
      </c>
      <c r="J35" s="4">
        <v>74</v>
      </c>
      <c r="K35" s="17">
        <f t="shared" si="5"/>
        <v>74.400000000000006</v>
      </c>
      <c r="L35" s="1" t="s">
        <v>114</v>
      </c>
      <c r="M35"/>
    </row>
    <row r="36" spans="1:13">
      <c r="A36" s="1" t="str">
        <f t="shared" si="3"/>
        <v>2422</v>
      </c>
      <c r="B36" s="1">
        <v>201302422</v>
      </c>
      <c r="D36" s="1" t="s">
        <v>86</v>
      </c>
      <c r="E36" s="1">
        <v>5</v>
      </c>
      <c r="F36" s="1">
        <v>5</v>
      </c>
      <c r="G36" s="1">
        <v>12</v>
      </c>
      <c r="H36" s="3">
        <f t="shared" si="4"/>
        <v>22</v>
      </c>
      <c r="I36" s="4">
        <v>79</v>
      </c>
      <c r="J36" s="4">
        <v>57</v>
      </c>
      <c r="K36" s="17">
        <f t="shared" si="5"/>
        <v>74.400000000000006</v>
      </c>
      <c r="L36" s="1" t="s">
        <v>114</v>
      </c>
      <c r="M36"/>
    </row>
    <row r="37" spans="1:13">
      <c r="A37" s="1" t="str">
        <f t="shared" si="3"/>
        <v>1755</v>
      </c>
      <c r="B37" s="1">
        <v>201301755</v>
      </c>
      <c r="D37" s="1" t="s">
        <v>81</v>
      </c>
      <c r="E37" s="1">
        <v>5</v>
      </c>
      <c r="F37" s="1">
        <v>3</v>
      </c>
      <c r="G37" s="1">
        <v>12</v>
      </c>
      <c r="H37" s="3">
        <f t="shared" si="4"/>
        <v>20</v>
      </c>
      <c r="I37" s="4">
        <v>77</v>
      </c>
      <c r="J37" s="4">
        <v>63</v>
      </c>
      <c r="K37" s="17">
        <f t="shared" si="5"/>
        <v>74.181818181818187</v>
      </c>
      <c r="L37" s="1" t="s">
        <v>114</v>
      </c>
      <c r="M37"/>
    </row>
    <row r="38" spans="1:13">
      <c r="A38" s="1" t="str">
        <f t="shared" si="3"/>
        <v>2216</v>
      </c>
      <c r="B38" s="1">
        <v>201302216</v>
      </c>
      <c r="D38" s="1" t="s">
        <v>85</v>
      </c>
      <c r="E38" s="1">
        <v>5</v>
      </c>
      <c r="F38" s="1">
        <v>3</v>
      </c>
      <c r="G38" s="1">
        <v>12</v>
      </c>
      <c r="H38" s="3">
        <f t="shared" si="4"/>
        <v>20</v>
      </c>
      <c r="I38" s="4">
        <v>65</v>
      </c>
      <c r="J38" s="4">
        <v>75</v>
      </c>
      <c r="K38" s="17">
        <f t="shared" si="5"/>
        <v>74.181818181818187</v>
      </c>
      <c r="L38" s="1" t="s">
        <v>114</v>
      </c>
      <c r="M38"/>
    </row>
    <row r="39" spans="1:13">
      <c r="A39" s="1" t="str">
        <f t="shared" si="3"/>
        <v>3017</v>
      </c>
      <c r="B39" s="1">
        <v>201103017</v>
      </c>
      <c r="C39" s="1" t="s">
        <v>111</v>
      </c>
      <c r="D39" s="1" t="s">
        <v>99</v>
      </c>
      <c r="E39" s="1">
        <v>3</v>
      </c>
      <c r="F39" s="1">
        <v>3</v>
      </c>
      <c r="G39" s="1">
        <v>12</v>
      </c>
      <c r="H39" s="3">
        <f t="shared" si="4"/>
        <v>18</v>
      </c>
      <c r="I39" s="4">
        <v>81</v>
      </c>
      <c r="J39" s="4">
        <v>59</v>
      </c>
      <c r="K39" s="17">
        <f t="shared" si="5"/>
        <v>72.363636363636374</v>
      </c>
      <c r="L39" s="1" t="s">
        <v>112</v>
      </c>
      <c r="M39"/>
    </row>
    <row r="40" spans="1:13">
      <c r="A40" s="1" t="str">
        <f t="shared" si="3"/>
        <v>1079</v>
      </c>
      <c r="B40" s="1">
        <v>201301079</v>
      </c>
      <c r="D40" s="1" t="s">
        <v>70</v>
      </c>
      <c r="E40" s="1">
        <v>3</v>
      </c>
      <c r="F40" s="1">
        <v>3</v>
      </c>
      <c r="G40" s="1">
        <v>12</v>
      </c>
      <c r="H40" s="3">
        <f t="shared" si="4"/>
        <v>18</v>
      </c>
      <c r="I40" s="4">
        <v>70</v>
      </c>
      <c r="J40" s="4">
        <v>68</v>
      </c>
      <c r="K40" s="17">
        <f t="shared" si="5"/>
        <v>71.563636363636363</v>
      </c>
      <c r="L40" s="1" t="s">
        <v>114</v>
      </c>
      <c r="M40"/>
    </row>
    <row r="41" spans="1:13">
      <c r="A41" s="1" t="str">
        <f t="shared" si="3"/>
        <v>2536</v>
      </c>
      <c r="B41" s="1">
        <v>201302536</v>
      </c>
      <c r="D41" s="1" t="s">
        <v>87</v>
      </c>
      <c r="E41" s="1">
        <v>3</v>
      </c>
      <c r="F41" s="1">
        <v>3</v>
      </c>
      <c r="G41" s="1">
        <v>12</v>
      </c>
      <c r="H41" s="3">
        <f t="shared" si="4"/>
        <v>18</v>
      </c>
      <c r="I41" s="4">
        <v>85</v>
      </c>
      <c r="J41" s="4">
        <v>52</v>
      </c>
      <c r="K41" s="17">
        <f t="shared" si="5"/>
        <v>71.163636363636357</v>
      </c>
      <c r="L41" s="1" t="s">
        <v>114</v>
      </c>
      <c r="M41"/>
    </row>
    <row r="42" spans="1:13">
      <c r="A42" s="1" t="str">
        <f t="shared" si="3"/>
        <v>1292</v>
      </c>
      <c r="B42" s="1">
        <v>201201292</v>
      </c>
      <c r="D42" s="1" t="s">
        <v>51</v>
      </c>
      <c r="E42" s="1">
        <v>3</v>
      </c>
      <c r="F42" s="1">
        <v>3</v>
      </c>
      <c r="G42" s="1">
        <v>11</v>
      </c>
      <c r="H42" s="3">
        <f t="shared" si="4"/>
        <v>17</v>
      </c>
      <c r="I42" s="4">
        <v>72</v>
      </c>
      <c r="J42" s="4">
        <v>67</v>
      </c>
      <c r="K42" s="17">
        <f t="shared" si="5"/>
        <v>71.054545454545462</v>
      </c>
      <c r="L42" s="1" t="s">
        <v>114</v>
      </c>
      <c r="M42"/>
    </row>
    <row r="43" spans="1:13">
      <c r="A43" s="1" t="str">
        <f t="shared" si="3"/>
        <v>2147</v>
      </c>
      <c r="B43" s="1">
        <v>201002147</v>
      </c>
      <c r="D43" s="1" t="s">
        <v>12</v>
      </c>
      <c r="E43" s="1">
        <v>5</v>
      </c>
      <c r="F43" s="1">
        <v>3</v>
      </c>
      <c r="G43" s="1">
        <v>12</v>
      </c>
      <c r="H43" s="3">
        <f t="shared" si="4"/>
        <v>20</v>
      </c>
      <c r="I43" s="4">
        <v>71</v>
      </c>
      <c r="J43" s="4">
        <v>61</v>
      </c>
      <c r="K43" s="17">
        <f t="shared" si="5"/>
        <v>70.98181818181817</v>
      </c>
      <c r="L43" s="1" t="s">
        <v>215</v>
      </c>
      <c r="M43"/>
    </row>
    <row r="44" spans="1:13">
      <c r="A44" s="1" t="str">
        <f t="shared" si="3"/>
        <v>1928</v>
      </c>
      <c r="B44" s="1">
        <v>201301928</v>
      </c>
      <c r="D44" s="1" t="s">
        <v>82</v>
      </c>
      <c r="E44" s="1">
        <v>3</v>
      </c>
      <c r="F44" s="1">
        <v>5</v>
      </c>
      <c r="G44" s="1">
        <v>12</v>
      </c>
      <c r="H44" s="3">
        <f t="shared" si="4"/>
        <v>20</v>
      </c>
      <c r="I44" s="4">
        <v>70</v>
      </c>
      <c r="J44" s="4">
        <v>61</v>
      </c>
      <c r="K44" s="17">
        <f t="shared" si="5"/>
        <v>70.581818181818193</v>
      </c>
      <c r="L44" s="1" t="s">
        <v>215</v>
      </c>
      <c r="M44"/>
    </row>
    <row r="45" spans="1:13">
      <c r="A45" s="1" t="str">
        <f t="shared" si="3"/>
        <v>2336</v>
      </c>
      <c r="B45" s="1">
        <v>201002336</v>
      </c>
      <c r="D45" s="1" t="s">
        <v>14</v>
      </c>
      <c r="E45" s="1">
        <v>5</v>
      </c>
      <c r="F45" s="1">
        <v>0</v>
      </c>
      <c r="G45" s="1">
        <v>12</v>
      </c>
      <c r="H45" s="3">
        <f t="shared" si="4"/>
        <v>17</v>
      </c>
      <c r="I45" s="4">
        <v>74</v>
      </c>
      <c r="J45" s="4">
        <v>61</v>
      </c>
      <c r="K45" s="17">
        <f t="shared" si="5"/>
        <v>69.454545454545453</v>
      </c>
      <c r="L45" s="1" t="s">
        <v>214</v>
      </c>
      <c r="M45"/>
    </row>
    <row r="46" spans="1:13">
      <c r="A46" s="1" t="str">
        <f t="shared" si="3"/>
        <v>1443</v>
      </c>
      <c r="B46" s="1">
        <v>201101443</v>
      </c>
      <c r="D46" s="1" t="s">
        <v>28</v>
      </c>
      <c r="E46" s="1">
        <v>3</v>
      </c>
      <c r="F46" s="1">
        <v>3</v>
      </c>
      <c r="G46" s="1">
        <v>12</v>
      </c>
      <c r="H46" s="3">
        <f t="shared" si="4"/>
        <v>18</v>
      </c>
      <c r="I46" s="4">
        <v>76</v>
      </c>
      <c r="J46" s="4">
        <v>55</v>
      </c>
      <c r="K46" s="17">
        <f t="shared" si="5"/>
        <v>68.763636363636365</v>
      </c>
      <c r="L46" s="18" t="s">
        <v>115</v>
      </c>
      <c r="M46"/>
    </row>
    <row r="47" spans="1:13">
      <c r="A47" s="1" t="str">
        <f t="shared" si="3"/>
        <v>1491</v>
      </c>
      <c r="B47" s="1">
        <v>200901491</v>
      </c>
      <c r="D47" s="1" t="s">
        <v>4</v>
      </c>
      <c r="E47" s="1">
        <v>0</v>
      </c>
      <c r="F47" s="1">
        <v>0</v>
      </c>
      <c r="G47" s="1">
        <v>11</v>
      </c>
      <c r="H47" s="3">
        <f t="shared" si="4"/>
        <v>11</v>
      </c>
      <c r="I47" s="4">
        <v>83</v>
      </c>
      <c r="J47" s="4">
        <v>63</v>
      </c>
      <c r="K47" s="17">
        <f t="shared" si="5"/>
        <v>68.400000000000006</v>
      </c>
      <c r="L47" s="18" t="s">
        <v>115</v>
      </c>
      <c r="M47"/>
    </row>
    <row r="48" spans="1:13">
      <c r="A48" s="1" t="str">
        <f t="shared" si="3"/>
        <v>1134</v>
      </c>
      <c r="B48" s="1">
        <v>201101134</v>
      </c>
      <c r="D48" s="1" t="s">
        <v>22</v>
      </c>
      <c r="E48" s="1">
        <v>5</v>
      </c>
      <c r="F48" s="1">
        <v>3</v>
      </c>
      <c r="G48" s="1">
        <v>12</v>
      </c>
      <c r="H48" s="3">
        <f t="shared" si="4"/>
        <v>20</v>
      </c>
      <c r="I48" s="4">
        <v>61</v>
      </c>
      <c r="J48" s="4">
        <v>64</v>
      </c>
      <c r="K48" s="17">
        <f t="shared" si="5"/>
        <v>68.181818181818187</v>
      </c>
      <c r="L48" s="18" t="s">
        <v>115</v>
      </c>
      <c r="M48"/>
    </row>
    <row r="49" spans="1:13">
      <c r="A49" s="1" t="str">
        <f t="shared" si="3"/>
        <v>3201</v>
      </c>
      <c r="B49" s="1">
        <v>201103201</v>
      </c>
      <c r="D49" s="1" t="s">
        <v>39</v>
      </c>
      <c r="E49" s="1">
        <v>5</v>
      </c>
      <c r="F49" s="1">
        <v>3</v>
      </c>
      <c r="G49" s="1">
        <v>12</v>
      </c>
      <c r="H49" s="3">
        <f t="shared" si="4"/>
        <v>20</v>
      </c>
      <c r="I49" s="4">
        <v>68</v>
      </c>
      <c r="J49" s="4">
        <v>57</v>
      </c>
      <c r="K49" s="17">
        <f t="shared" si="5"/>
        <v>68.181818181818187</v>
      </c>
      <c r="L49" s="18" t="s">
        <v>115</v>
      </c>
      <c r="M49"/>
    </row>
    <row r="50" spans="1:13">
      <c r="A50" s="1" t="str">
        <f t="shared" si="3"/>
        <v>3805</v>
      </c>
      <c r="B50" s="1">
        <v>201103805</v>
      </c>
      <c r="D50" s="1" t="s">
        <v>43</v>
      </c>
      <c r="E50" s="1">
        <v>5</v>
      </c>
      <c r="F50" s="1">
        <v>5</v>
      </c>
      <c r="G50" s="1">
        <v>12</v>
      </c>
      <c r="H50" s="3">
        <f t="shared" si="4"/>
        <v>22</v>
      </c>
      <c r="I50" s="4">
        <v>59</v>
      </c>
      <c r="J50" s="4">
        <v>60</v>
      </c>
      <c r="K50" s="17">
        <f t="shared" si="5"/>
        <v>67.599999999999994</v>
      </c>
      <c r="L50" s="18" t="s">
        <v>115</v>
      </c>
      <c r="M50"/>
    </row>
    <row r="51" spans="1:13">
      <c r="A51" s="1" t="str">
        <f t="shared" si="3"/>
        <v>2677</v>
      </c>
      <c r="B51" s="1">
        <v>201202677</v>
      </c>
      <c r="D51" s="1" t="s">
        <v>58</v>
      </c>
      <c r="E51" s="1">
        <v>3</v>
      </c>
      <c r="F51" s="1">
        <v>3</v>
      </c>
      <c r="G51" s="1">
        <v>10</v>
      </c>
      <c r="H51" s="3">
        <f t="shared" si="4"/>
        <v>16</v>
      </c>
      <c r="I51" s="4">
        <v>71</v>
      </c>
      <c r="J51" s="4">
        <v>56</v>
      </c>
      <c r="K51" s="17">
        <f t="shared" si="5"/>
        <v>65.345454545454544</v>
      </c>
      <c r="L51" s="1" t="s">
        <v>214</v>
      </c>
      <c r="M51"/>
    </row>
    <row r="52" spans="1:13">
      <c r="A52" s="1" t="str">
        <f t="shared" si="3"/>
        <v>3280</v>
      </c>
      <c r="B52" s="1">
        <v>201303280</v>
      </c>
      <c r="D52" s="1" t="s">
        <v>95</v>
      </c>
      <c r="E52" s="1">
        <v>3</v>
      </c>
      <c r="F52" s="1">
        <v>0</v>
      </c>
      <c r="G52" s="1">
        <v>12</v>
      </c>
      <c r="H52" s="3">
        <f t="shared" si="4"/>
        <v>15</v>
      </c>
      <c r="I52" s="4">
        <v>74</v>
      </c>
      <c r="J52" s="4">
        <v>55</v>
      </c>
      <c r="K52" s="17">
        <f t="shared" si="5"/>
        <v>65.236363636363635</v>
      </c>
      <c r="L52" s="1" t="s">
        <v>116</v>
      </c>
      <c r="M52"/>
    </row>
    <row r="53" spans="1:13">
      <c r="A53" s="1" t="str">
        <f t="shared" si="3"/>
        <v>2014</v>
      </c>
      <c r="B53" s="1">
        <v>201102014</v>
      </c>
      <c r="D53" s="1" t="s">
        <v>32</v>
      </c>
      <c r="E53" s="1">
        <v>5</v>
      </c>
      <c r="F53" s="1">
        <v>1</v>
      </c>
      <c r="G53" s="1">
        <v>12</v>
      </c>
      <c r="H53" s="3">
        <f t="shared" si="4"/>
        <v>18</v>
      </c>
      <c r="I53" s="4">
        <v>63</v>
      </c>
      <c r="J53" s="4">
        <v>59</v>
      </c>
      <c r="K53" s="17">
        <f t="shared" si="5"/>
        <v>65.163636363636357</v>
      </c>
      <c r="L53" s="1" t="s">
        <v>116</v>
      </c>
      <c r="M53"/>
    </row>
    <row r="54" spans="1:13">
      <c r="A54" s="1" t="str">
        <f t="shared" si="3"/>
        <v>2977</v>
      </c>
      <c r="B54" s="1">
        <v>201102977</v>
      </c>
      <c r="C54" s="1" t="s">
        <v>111</v>
      </c>
      <c r="D54" s="1" t="s">
        <v>36</v>
      </c>
      <c r="E54" s="1">
        <v>5</v>
      </c>
      <c r="F54" s="1">
        <v>0</v>
      </c>
      <c r="G54" s="1">
        <v>12</v>
      </c>
      <c r="H54" s="3">
        <f t="shared" si="4"/>
        <v>17</v>
      </c>
      <c r="I54" s="4">
        <v>72</v>
      </c>
      <c r="J54" s="4">
        <v>49</v>
      </c>
      <c r="K54" s="17">
        <f t="shared" si="5"/>
        <v>63.854545454545459</v>
      </c>
      <c r="L54" s="1" t="s">
        <v>215</v>
      </c>
      <c r="M54"/>
    </row>
    <row r="55" spans="1:13">
      <c r="A55" s="1" t="str">
        <f t="shared" si="3"/>
        <v>1397</v>
      </c>
      <c r="B55" s="1">
        <v>201301397</v>
      </c>
      <c r="D55" s="1" t="s">
        <v>76</v>
      </c>
      <c r="E55" s="1">
        <v>5</v>
      </c>
      <c r="F55" s="1">
        <v>5</v>
      </c>
      <c r="G55" s="1">
        <v>12</v>
      </c>
      <c r="H55" s="3">
        <f t="shared" si="4"/>
        <v>22</v>
      </c>
      <c r="I55" s="4">
        <v>59</v>
      </c>
      <c r="J55" s="4">
        <v>47</v>
      </c>
      <c r="K55" s="17">
        <f t="shared" si="5"/>
        <v>62.400000000000006</v>
      </c>
      <c r="L55" s="1" t="s">
        <v>116</v>
      </c>
      <c r="M55"/>
    </row>
    <row r="56" spans="1:13">
      <c r="A56" s="1" t="str">
        <f t="shared" si="3"/>
        <v>3499</v>
      </c>
      <c r="B56" s="1">
        <v>201003499</v>
      </c>
      <c r="C56" s="1" t="s">
        <v>111</v>
      </c>
      <c r="D56" s="1" t="s">
        <v>18</v>
      </c>
      <c r="E56" s="1">
        <v>5</v>
      </c>
      <c r="F56" s="1">
        <v>3</v>
      </c>
      <c r="G56" s="1">
        <v>12</v>
      </c>
      <c r="H56" s="3">
        <f t="shared" si="4"/>
        <v>20</v>
      </c>
      <c r="I56" s="4">
        <v>64</v>
      </c>
      <c r="J56" s="4">
        <v>46</v>
      </c>
      <c r="K56" s="17">
        <f t="shared" si="5"/>
        <v>62.18181818181818</v>
      </c>
      <c r="L56" s="1" t="s">
        <v>215</v>
      </c>
      <c r="M56"/>
    </row>
    <row r="57" spans="1:13">
      <c r="A57" s="1" t="str">
        <f t="shared" si="3"/>
        <v>3299</v>
      </c>
      <c r="B57" s="1">
        <v>201003299</v>
      </c>
      <c r="D57" s="1" t="s">
        <v>16</v>
      </c>
      <c r="E57" s="1">
        <v>5</v>
      </c>
      <c r="F57" s="1">
        <v>3</v>
      </c>
      <c r="G57" s="1">
        <v>12</v>
      </c>
      <c r="H57" s="3">
        <f t="shared" si="4"/>
        <v>20</v>
      </c>
      <c r="I57" s="4">
        <v>57</v>
      </c>
      <c r="J57" s="4">
        <v>51</v>
      </c>
      <c r="K57" s="17">
        <f t="shared" si="5"/>
        <v>61.381818181818183</v>
      </c>
      <c r="L57" s="1" t="s">
        <v>218</v>
      </c>
      <c r="M57"/>
    </row>
    <row r="58" spans="1:13">
      <c r="A58" s="1" t="str">
        <f t="shared" si="3"/>
        <v>0783</v>
      </c>
      <c r="B58" s="1">
        <v>201200783</v>
      </c>
      <c r="D58" s="1" t="s">
        <v>46</v>
      </c>
      <c r="E58" s="1">
        <v>0</v>
      </c>
      <c r="F58" s="1">
        <v>3</v>
      </c>
      <c r="G58" s="1">
        <v>12</v>
      </c>
      <c r="H58" s="3">
        <f t="shared" si="4"/>
        <v>15</v>
      </c>
      <c r="I58" s="4">
        <v>66</v>
      </c>
      <c r="J58" s="4">
        <v>51</v>
      </c>
      <c r="K58" s="17">
        <f t="shared" si="5"/>
        <v>60.43636363636363</v>
      </c>
      <c r="L58" s="1" t="s">
        <v>116</v>
      </c>
      <c r="M58"/>
    </row>
    <row r="59" spans="1:13">
      <c r="A59" s="1" t="str">
        <f t="shared" si="3"/>
        <v>3493</v>
      </c>
      <c r="B59" s="1">
        <v>201103493</v>
      </c>
      <c r="D59" s="1" t="s">
        <v>40</v>
      </c>
      <c r="E59" s="1">
        <v>3</v>
      </c>
      <c r="F59" s="1">
        <v>3</v>
      </c>
      <c r="G59" s="1">
        <v>12</v>
      </c>
      <c r="H59" s="3">
        <f t="shared" si="4"/>
        <v>18</v>
      </c>
      <c r="I59" s="4">
        <v>56</v>
      </c>
      <c r="J59" s="4">
        <v>54</v>
      </c>
      <c r="K59" s="17">
        <f t="shared" si="5"/>
        <v>60.363636363636367</v>
      </c>
      <c r="L59" s="1" t="s">
        <v>116</v>
      </c>
      <c r="M59"/>
    </row>
    <row r="60" spans="1:13">
      <c r="A60" s="1" t="str">
        <f t="shared" si="3"/>
        <v>1833</v>
      </c>
      <c r="B60" s="1">
        <v>200901833</v>
      </c>
      <c r="D60" s="1" t="s">
        <v>5</v>
      </c>
      <c r="E60" s="1">
        <v>3</v>
      </c>
      <c r="F60" s="1">
        <v>0</v>
      </c>
      <c r="G60" s="1">
        <v>12</v>
      </c>
      <c r="H60" s="3">
        <f t="shared" si="4"/>
        <v>15</v>
      </c>
      <c r="I60" s="4">
        <v>41</v>
      </c>
      <c r="J60" s="4">
        <v>75</v>
      </c>
      <c r="K60" s="17">
        <f t="shared" si="5"/>
        <v>60.036363636363632</v>
      </c>
      <c r="L60" s="1" t="s">
        <v>116</v>
      </c>
      <c r="M60"/>
    </row>
    <row r="61" spans="1:13">
      <c r="A61" s="1" t="str">
        <f t="shared" si="3"/>
        <v>4072</v>
      </c>
      <c r="B61" s="1">
        <v>201204072</v>
      </c>
      <c r="D61" s="1" t="s">
        <v>64</v>
      </c>
      <c r="E61" s="1">
        <v>0</v>
      </c>
      <c r="F61" s="1">
        <v>3</v>
      </c>
      <c r="G61" s="1">
        <v>11.5</v>
      </c>
      <c r="H61" s="3">
        <f t="shared" si="4"/>
        <v>14.5</v>
      </c>
      <c r="I61" s="4">
        <v>63</v>
      </c>
      <c r="J61" s="4">
        <v>54</v>
      </c>
      <c r="K61" s="17">
        <f t="shared" si="5"/>
        <v>59.981818181818184</v>
      </c>
      <c r="L61" s="1" t="s">
        <v>116</v>
      </c>
      <c r="M61"/>
    </row>
    <row r="62" spans="1:13">
      <c r="A62" s="1" t="str">
        <f t="shared" si="3"/>
        <v>1185</v>
      </c>
      <c r="B62" s="1">
        <v>201301185</v>
      </c>
      <c r="D62" s="1" t="s">
        <v>72</v>
      </c>
      <c r="E62" s="1">
        <v>3</v>
      </c>
      <c r="F62" s="1">
        <v>3</v>
      </c>
      <c r="G62" s="1">
        <v>11</v>
      </c>
      <c r="H62" s="3">
        <f t="shared" si="4"/>
        <v>17</v>
      </c>
      <c r="I62" s="4">
        <v>46</v>
      </c>
      <c r="J62" s="4">
        <v>64</v>
      </c>
      <c r="K62" s="17">
        <f t="shared" si="5"/>
        <v>59.454545454545453</v>
      </c>
      <c r="L62" s="1" t="s">
        <v>116</v>
      </c>
      <c r="M62"/>
    </row>
    <row r="63" spans="1:13">
      <c r="A63" s="1" t="str">
        <f t="shared" si="3"/>
        <v>3972</v>
      </c>
      <c r="B63" s="1">
        <v>201203972</v>
      </c>
      <c r="D63" s="1" t="s">
        <v>61</v>
      </c>
      <c r="E63" s="1">
        <v>5</v>
      </c>
      <c r="F63" s="1">
        <v>3</v>
      </c>
      <c r="G63" s="1">
        <v>12</v>
      </c>
      <c r="H63" s="3">
        <f t="shared" si="4"/>
        <v>20</v>
      </c>
      <c r="I63" s="4">
        <v>59</v>
      </c>
      <c r="J63" s="4">
        <v>42</v>
      </c>
      <c r="K63" s="17">
        <f t="shared" si="5"/>
        <v>58.581818181818178</v>
      </c>
      <c r="L63" s="1" t="s">
        <v>116</v>
      </c>
      <c r="M63"/>
    </row>
    <row r="64" spans="1:13">
      <c r="A64" s="1" t="str">
        <f t="shared" si="3"/>
        <v>0011</v>
      </c>
      <c r="B64" s="1">
        <v>201000011</v>
      </c>
      <c r="D64" s="1" t="s">
        <v>7</v>
      </c>
      <c r="E64" s="1">
        <v>3</v>
      </c>
      <c r="F64" s="1">
        <v>3</v>
      </c>
      <c r="G64" s="1">
        <v>12</v>
      </c>
      <c r="H64" s="3">
        <f t="shared" si="4"/>
        <v>18</v>
      </c>
      <c r="I64" s="4">
        <v>54</v>
      </c>
      <c r="J64" s="4">
        <v>50</v>
      </c>
      <c r="K64" s="17">
        <f t="shared" si="5"/>
        <v>57.963636363636368</v>
      </c>
      <c r="L64" s="1" t="s">
        <v>116</v>
      </c>
      <c r="M64"/>
    </row>
    <row r="65" spans="1:13">
      <c r="A65" s="1" t="str">
        <f t="shared" si="3"/>
        <v>1125</v>
      </c>
      <c r="B65" s="1">
        <v>201101125</v>
      </c>
      <c r="D65" s="1" t="s">
        <v>21</v>
      </c>
      <c r="E65" s="1">
        <v>5</v>
      </c>
      <c r="F65" s="1">
        <v>3</v>
      </c>
      <c r="G65" s="1">
        <v>12</v>
      </c>
      <c r="H65" s="3">
        <f t="shared" si="4"/>
        <v>20</v>
      </c>
      <c r="I65" s="4">
        <v>50</v>
      </c>
      <c r="J65" s="4">
        <v>49</v>
      </c>
      <c r="K65" s="17">
        <f t="shared" si="5"/>
        <v>57.781818181818188</v>
      </c>
      <c r="L65" s="1" t="s">
        <v>116</v>
      </c>
      <c r="M65"/>
    </row>
    <row r="66" spans="1:13">
      <c r="A66" s="1" t="str">
        <f t="shared" ref="A66:A85" si="6">RIGHT(B66,4)</f>
        <v>1247</v>
      </c>
      <c r="B66" s="1">
        <v>201301247</v>
      </c>
      <c r="D66" s="1" t="s">
        <v>75</v>
      </c>
      <c r="E66" s="1">
        <v>3</v>
      </c>
      <c r="F66" s="1">
        <v>0</v>
      </c>
      <c r="G66" s="1">
        <v>12</v>
      </c>
      <c r="H66" s="3">
        <f t="shared" ref="H66:H85" si="7">E66+F66+G66</f>
        <v>15</v>
      </c>
      <c r="I66" s="4">
        <v>66</v>
      </c>
      <c r="J66" s="4">
        <v>44</v>
      </c>
      <c r="K66" s="17">
        <f t="shared" ref="K66:K85" si="8">20*H66/22+40*I66/100+40*J66/100</f>
        <v>57.636363636363633</v>
      </c>
      <c r="L66" s="1" t="s">
        <v>116</v>
      </c>
      <c r="M66"/>
    </row>
    <row r="67" spans="1:13">
      <c r="A67" s="1" t="str">
        <f t="shared" si="6"/>
        <v>2431</v>
      </c>
      <c r="B67" s="1">
        <v>201102431</v>
      </c>
      <c r="D67" s="1" t="s">
        <v>35</v>
      </c>
      <c r="E67" s="1">
        <v>3</v>
      </c>
      <c r="F67" s="1">
        <v>0</v>
      </c>
      <c r="G67" s="1">
        <v>11.5</v>
      </c>
      <c r="H67" s="3">
        <f t="shared" si="7"/>
        <v>14.5</v>
      </c>
      <c r="I67" s="4">
        <v>52</v>
      </c>
      <c r="J67" s="4">
        <v>55</v>
      </c>
      <c r="K67" s="17">
        <f t="shared" si="8"/>
        <v>55.981818181818184</v>
      </c>
      <c r="L67" s="1" t="s">
        <v>116</v>
      </c>
      <c r="M67"/>
    </row>
    <row r="68" spans="1:13">
      <c r="A68" s="1" t="str">
        <f t="shared" si="6"/>
        <v>1272</v>
      </c>
      <c r="B68" s="1">
        <v>201101272</v>
      </c>
      <c r="D68" s="1" t="s">
        <v>26</v>
      </c>
      <c r="E68" s="1">
        <v>5</v>
      </c>
      <c r="F68" s="1">
        <v>5</v>
      </c>
      <c r="G68" s="1">
        <v>12</v>
      </c>
      <c r="H68" s="3">
        <f t="shared" si="7"/>
        <v>22</v>
      </c>
      <c r="I68" s="4">
        <v>88</v>
      </c>
      <c r="J68" s="6">
        <v>0</v>
      </c>
      <c r="K68" s="17">
        <f t="shared" si="8"/>
        <v>55.2</v>
      </c>
      <c r="L68" s="1" t="s">
        <v>116</v>
      </c>
      <c r="M68"/>
    </row>
    <row r="69" spans="1:13">
      <c r="A69" s="1" t="str">
        <f t="shared" si="6"/>
        <v>1468</v>
      </c>
      <c r="B69" s="1">
        <v>201301468</v>
      </c>
      <c r="D69" s="1" t="s">
        <v>78</v>
      </c>
      <c r="E69" s="1">
        <v>5</v>
      </c>
      <c r="F69" s="1">
        <v>3</v>
      </c>
      <c r="G69" s="1">
        <v>12</v>
      </c>
      <c r="H69" s="3">
        <f t="shared" si="7"/>
        <v>20</v>
      </c>
      <c r="I69" s="4">
        <v>39</v>
      </c>
      <c r="J69" s="4">
        <v>52</v>
      </c>
      <c r="K69" s="17">
        <f t="shared" si="8"/>
        <v>54.581818181818178</v>
      </c>
      <c r="L69" s="1" t="s">
        <v>116</v>
      </c>
      <c r="M69"/>
    </row>
    <row r="70" spans="1:13">
      <c r="A70" s="1" t="str">
        <f t="shared" si="6"/>
        <v>1229</v>
      </c>
      <c r="B70" s="1">
        <v>201301229</v>
      </c>
      <c r="D70" s="1" t="s">
        <v>74</v>
      </c>
      <c r="E70" s="1">
        <v>5</v>
      </c>
      <c r="F70" s="1">
        <v>3</v>
      </c>
      <c r="G70" s="1">
        <v>11</v>
      </c>
      <c r="H70" s="3">
        <f t="shared" si="7"/>
        <v>19</v>
      </c>
      <c r="I70" s="4">
        <v>50</v>
      </c>
      <c r="J70" s="4">
        <v>43</v>
      </c>
      <c r="K70" s="17">
        <f t="shared" si="8"/>
        <v>54.472727272727269</v>
      </c>
      <c r="L70" s="1" t="s">
        <v>116</v>
      </c>
      <c r="M70"/>
    </row>
    <row r="71" spans="1:13">
      <c r="A71" s="1" t="str">
        <f t="shared" si="6"/>
        <v>1425</v>
      </c>
      <c r="B71" s="1">
        <v>201301425</v>
      </c>
      <c r="D71" s="1" t="s">
        <v>77</v>
      </c>
      <c r="E71" s="1">
        <v>3</v>
      </c>
      <c r="F71" s="1">
        <v>0</v>
      </c>
      <c r="G71" s="1">
        <v>12</v>
      </c>
      <c r="H71" s="3">
        <f t="shared" si="7"/>
        <v>15</v>
      </c>
      <c r="I71" s="4">
        <v>61</v>
      </c>
      <c r="J71" s="4">
        <v>40</v>
      </c>
      <c r="K71" s="17">
        <f t="shared" si="8"/>
        <v>54.036363636363632</v>
      </c>
      <c r="L71" s="1" t="s">
        <v>116</v>
      </c>
      <c r="M71"/>
    </row>
    <row r="72" spans="1:13">
      <c r="A72" s="1" t="str">
        <f t="shared" si="6"/>
        <v>1084</v>
      </c>
      <c r="B72" s="1">
        <v>201301084</v>
      </c>
      <c r="D72" s="1" t="s">
        <v>71</v>
      </c>
      <c r="E72" s="1">
        <v>5</v>
      </c>
      <c r="F72" s="1">
        <v>3</v>
      </c>
      <c r="G72" s="1">
        <v>11</v>
      </c>
      <c r="H72" s="3">
        <f t="shared" si="7"/>
        <v>19</v>
      </c>
      <c r="I72" s="4">
        <v>56</v>
      </c>
      <c r="J72" s="4">
        <v>34</v>
      </c>
      <c r="K72" s="17">
        <f t="shared" si="8"/>
        <v>53.272727272727273</v>
      </c>
      <c r="L72" s="1" t="s">
        <v>116</v>
      </c>
      <c r="M72"/>
    </row>
    <row r="73" spans="1:13">
      <c r="A73" s="1" t="str">
        <f t="shared" si="6"/>
        <v>1553</v>
      </c>
      <c r="B73" s="1">
        <v>201101553</v>
      </c>
      <c r="D73" s="1" t="s">
        <v>29</v>
      </c>
      <c r="E73" s="1">
        <v>0</v>
      </c>
      <c r="F73" s="1">
        <v>0</v>
      </c>
      <c r="G73" s="1">
        <v>12</v>
      </c>
      <c r="H73" s="3">
        <f t="shared" si="7"/>
        <v>12</v>
      </c>
      <c r="I73" s="4">
        <v>60</v>
      </c>
      <c r="J73" s="4">
        <v>44</v>
      </c>
      <c r="K73" s="17">
        <f t="shared" si="8"/>
        <v>52.509090909090908</v>
      </c>
      <c r="L73" s="1" t="s">
        <v>116</v>
      </c>
      <c r="M73"/>
    </row>
    <row r="74" spans="1:13">
      <c r="A74" s="1" t="str">
        <f t="shared" si="6"/>
        <v>3985</v>
      </c>
      <c r="B74" s="1">
        <v>201203985</v>
      </c>
      <c r="D74" s="1" t="s">
        <v>62</v>
      </c>
      <c r="E74" s="1">
        <v>3</v>
      </c>
      <c r="F74" s="1">
        <v>0</v>
      </c>
      <c r="G74" s="1">
        <v>11.5</v>
      </c>
      <c r="H74" s="3">
        <f t="shared" si="7"/>
        <v>14.5</v>
      </c>
      <c r="I74" s="4">
        <v>64</v>
      </c>
      <c r="J74" s="4">
        <v>25</v>
      </c>
      <c r="K74" s="17">
        <f t="shared" si="8"/>
        <v>48.781818181818181</v>
      </c>
      <c r="L74" s="1" t="s">
        <v>118</v>
      </c>
      <c r="M74"/>
    </row>
    <row r="75" spans="1:13">
      <c r="A75" s="1" t="str">
        <f t="shared" si="6"/>
        <v>1116</v>
      </c>
      <c r="B75" s="1">
        <v>201001116</v>
      </c>
      <c r="D75" s="1" t="s">
        <v>9</v>
      </c>
      <c r="E75" s="1">
        <v>0</v>
      </c>
      <c r="F75" s="1">
        <v>0</v>
      </c>
      <c r="G75" s="1">
        <v>9</v>
      </c>
      <c r="H75" s="3">
        <f t="shared" si="7"/>
        <v>9</v>
      </c>
      <c r="I75" s="4">
        <v>65</v>
      </c>
      <c r="J75" s="4">
        <v>35</v>
      </c>
      <c r="K75" s="17">
        <f t="shared" si="8"/>
        <v>48.18181818181818</v>
      </c>
      <c r="L75" s="1" t="s">
        <v>118</v>
      </c>
      <c r="M75"/>
    </row>
    <row r="76" spans="1:13">
      <c r="A76" s="1" t="str">
        <f t="shared" si="6"/>
        <v>2318</v>
      </c>
      <c r="B76" s="1">
        <v>201102318</v>
      </c>
      <c r="D76" s="1" t="s">
        <v>34</v>
      </c>
      <c r="E76" s="1">
        <v>0</v>
      </c>
      <c r="F76" s="1">
        <v>0</v>
      </c>
      <c r="G76" s="1">
        <v>9</v>
      </c>
      <c r="H76" s="3">
        <f t="shared" si="7"/>
        <v>9</v>
      </c>
      <c r="I76" s="4">
        <v>65</v>
      </c>
      <c r="J76" s="4">
        <v>35</v>
      </c>
      <c r="K76" s="17">
        <f t="shared" si="8"/>
        <v>48.18181818181818</v>
      </c>
      <c r="L76" s="1" t="s">
        <v>118</v>
      </c>
      <c r="M76"/>
    </row>
    <row r="77" spans="1:13">
      <c r="A77" s="1" t="str">
        <f t="shared" si="6"/>
        <v>0110</v>
      </c>
      <c r="B77" s="1">
        <v>200900110</v>
      </c>
      <c r="C77" s="1" t="s">
        <v>111</v>
      </c>
      <c r="D77" s="1" t="s">
        <v>2</v>
      </c>
      <c r="E77" s="1">
        <v>0</v>
      </c>
      <c r="F77" s="1">
        <v>0</v>
      </c>
      <c r="G77" s="1">
        <v>12</v>
      </c>
      <c r="H77" s="3">
        <f t="shared" si="7"/>
        <v>12</v>
      </c>
      <c r="I77" s="4">
        <v>50</v>
      </c>
      <c r="J77" s="4">
        <v>43</v>
      </c>
      <c r="K77" s="17">
        <f t="shared" si="8"/>
        <v>48.109090909090909</v>
      </c>
      <c r="L77" s="1" t="s">
        <v>115</v>
      </c>
      <c r="M77"/>
    </row>
    <row r="78" spans="1:13">
      <c r="A78" s="1" t="str">
        <f t="shared" si="6"/>
        <v>1025</v>
      </c>
      <c r="B78" s="1">
        <v>200901025</v>
      </c>
      <c r="D78" s="1" t="s">
        <v>3</v>
      </c>
      <c r="E78" s="1">
        <v>3</v>
      </c>
      <c r="F78" s="1">
        <v>0</v>
      </c>
      <c r="G78" s="1">
        <v>10</v>
      </c>
      <c r="H78" s="3">
        <f t="shared" si="7"/>
        <v>13</v>
      </c>
      <c r="I78" s="4">
        <v>41</v>
      </c>
      <c r="J78" s="4">
        <v>39</v>
      </c>
      <c r="K78" s="17">
        <f t="shared" si="8"/>
        <v>43.81818181818182</v>
      </c>
      <c r="L78" s="1" t="s">
        <v>123</v>
      </c>
      <c r="M78"/>
    </row>
    <row r="79" spans="1:13">
      <c r="A79" s="1" t="str">
        <f t="shared" si="6"/>
        <v>3443</v>
      </c>
      <c r="B79" s="1">
        <v>201003443</v>
      </c>
      <c r="D79" s="1" t="s">
        <v>17</v>
      </c>
      <c r="E79" s="1">
        <v>3</v>
      </c>
      <c r="F79" s="1">
        <v>0</v>
      </c>
      <c r="G79" s="1">
        <v>10</v>
      </c>
      <c r="H79" s="3">
        <f t="shared" si="7"/>
        <v>13</v>
      </c>
      <c r="I79" s="4">
        <v>40</v>
      </c>
      <c r="J79" s="4">
        <v>38</v>
      </c>
      <c r="K79" s="17">
        <f t="shared" si="8"/>
        <v>43.018181818181816</v>
      </c>
      <c r="L79" s="1" t="s">
        <v>216</v>
      </c>
      <c r="M79"/>
    </row>
    <row r="80" spans="1:13">
      <c r="A80" s="1" t="str">
        <f t="shared" si="6"/>
        <v>3586</v>
      </c>
      <c r="B80" s="1">
        <v>201303586</v>
      </c>
      <c r="D80" s="1" t="s">
        <v>98</v>
      </c>
      <c r="E80" s="1">
        <v>0</v>
      </c>
      <c r="F80" s="1">
        <v>3</v>
      </c>
      <c r="G80" s="1">
        <v>12</v>
      </c>
      <c r="H80" s="3">
        <f t="shared" si="7"/>
        <v>15</v>
      </c>
      <c r="I80" s="4">
        <v>57</v>
      </c>
      <c r="J80" s="4">
        <v>15</v>
      </c>
      <c r="K80" s="17">
        <f t="shared" si="8"/>
        <v>42.436363636363637</v>
      </c>
      <c r="L80" s="1" t="s">
        <v>123</v>
      </c>
      <c r="M80"/>
    </row>
    <row r="81" spans="1:13">
      <c r="A81" s="1" t="str">
        <f t="shared" si="6"/>
        <v>4032</v>
      </c>
      <c r="B81" s="1">
        <v>201104032</v>
      </c>
      <c r="D81" s="1" t="s">
        <v>44</v>
      </c>
      <c r="E81" s="1">
        <v>3</v>
      </c>
      <c r="F81" s="1">
        <v>3</v>
      </c>
      <c r="G81" s="1">
        <v>12</v>
      </c>
      <c r="H81" s="3">
        <f t="shared" si="7"/>
        <v>18</v>
      </c>
      <c r="I81" s="6">
        <v>0</v>
      </c>
      <c r="J81" s="4">
        <v>58</v>
      </c>
      <c r="K81" s="17">
        <f t="shared" si="8"/>
        <v>39.563636363636363</v>
      </c>
      <c r="L81" s="1" t="s">
        <v>216</v>
      </c>
      <c r="M81"/>
    </row>
    <row r="82" spans="1:13">
      <c r="A82" s="1" t="str">
        <f t="shared" si="6"/>
        <v>3851</v>
      </c>
      <c r="B82" s="1">
        <v>201203851</v>
      </c>
      <c r="D82" s="1" t="s">
        <v>60</v>
      </c>
      <c r="E82" s="1">
        <v>0</v>
      </c>
      <c r="F82" s="1">
        <v>0</v>
      </c>
      <c r="G82" s="1">
        <v>9</v>
      </c>
      <c r="H82" s="3">
        <f t="shared" si="7"/>
        <v>9</v>
      </c>
      <c r="I82" s="4">
        <v>35</v>
      </c>
      <c r="J82" s="4">
        <v>27</v>
      </c>
      <c r="K82" s="17">
        <f t="shared" si="8"/>
        <v>32.981818181818184</v>
      </c>
      <c r="L82" s="1" t="s">
        <v>217</v>
      </c>
      <c r="M82"/>
    </row>
    <row r="83" spans="1:13">
      <c r="A83" s="1" t="str">
        <f t="shared" si="6"/>
        <v>1969</v>
      </c>
      <c r="B83" s="1">
        <v>201301969</v>
      </c>
      <c r="D83" s="1" t="s">
        <v>83</v>
      </c>
      <c r="E83" s="1">
        <v>0</v>
      </c>
      <c r="F83" s="1">
        <v>0</v>
      </c>
      <c r="G83" s="1">
        <v>9</v>
      </c>
      <c r="H83" s="3">
        <f t="shared" si="7"/>
        <v>9</v>
      </c>
      <c r="I83" s="4">
        <v>37</v>
      </c>
      <c r="J83" s="4">
        <v>25</v>
      </c>
      <c r="K83" s="17">
        <f t="shared" si="8"/>
        <v>32.981818181818184</v>
      </c>
      <c r="L83" s="1" t="s">
        <v>117</v>
      </c>
      <c r="M83"/>
    </row>
    <row r="84" spans="1:13">
      <c r="A84" s="1" t="str">
        <f t="shared" si="6"/>
        <v>2050</v>
      </c>
      <c r="B84" s="1">
        <v>201302050</v>
      </c>
      <c r="D84" s="1" t="s">
        <v>84</v>
      </c>
      <c r="E84" s="1">
        <v>0</v>
      </c>
      <c r="F84" s="1">
        <v>0</v>
      </c>
      <c r="G84" s="1">
        <v>0</v>
      </c>
      <c r="H84" s="3">
        <f t="shared" si="7"/>
        <v>0</v>
      </c>
      <c r="I84" s="4">
        <v>42</v>
      </c>
      <c r="J84" s="4">
        <v>28</v>
      </c>
      <c r="K84" s="17">
        <f t="shared" si="8"/>
        <v>28</v>
      </c>
      <c r="L84" s="1" t="s">
        <v>117</v>
      </c>
      <c r="M84"/>
    </row>
    <row r="85" spans="1:13">
      <c r="A85" s="1" t="str">
        <f t="shared" si="6"/>
        <v>3628</v>
      </c>
      <c r="B85" s="1">
        <v>201003628</v>
      </c>
      <c r="D85" s="1" t="s">
        <v>19</v>
      </c>
      <c r="E85" s="1">
        <v>0</v>
      </c>
      <c r="F85" s="1">
        <v>0</v>
      </c>
      <c r="G85" s="1">
        <v>0</v>
      </c>
      <c r="H85" s="3">
        <f t="shared" si="7"/>
        <v>0</v>
      </c>
      <c r="I85" s="6">
        <v>0</v>
      </c>
      <c r="J85" s="6">
        <v>0</v>
      </c>
      <c r="K85" s="17">
        <f t="shared" si="8"/>
        <v>0</v>
      </c>
      <c r="L85" s="1" t="s">
        <v>217</v>
      </c>
      <c r="M85"/>
    </row>
  </sheetData>
  <autoFilter ref="A1:L85">
    <sortState ref="A2:L85">
      <sortCondition descending="1" ref="K1:K85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G27" sqref="G27"/>
    </sheetView>
  </sheetViews>
  <sheetFormatPr defaultRowHeight="16.5"/>
  <cols>
    <col min="1" max="1" width="14.125" style="1" customWidth="1"/>
    <col min="2" max="2" width="12.125" style="1" customWidth="1"/>
    <col min="3" max="3" width="13.625" style="1" customWidth="1"/>
  </cols>
  <sheetData>
    <row r="1" spans="1:3" ht="33">
      <c r="A1" s="7" t="s">
        <v>124</v>
      </c>
      <c r="B1" s="8" t="s">
        <v>210</v>
      </c>
      <c r="C1" s="8" t="s">
        <v>211</v>
      </c>
    </row>
    <row r="2" spans="1:3">
      <c r="A2" s="7" t="s">
        <v>126</v>
      </c>
      <c r="B2" s="7">
        <v>54</v>
      </c>
      <c r="C2" s="7">
        <v>50</v>
      </c>
    </row>
    <row r="3" spans="1:3">
      <c r="A3" s="7" t="s">
        <v>127</v>
      </c>
      <c r="B3" s="7">
        <v>79</v>
      </c>
      <c r="C3" s="7">
        <v>66</v>
      </c>
    </row>
    <row r="4" spans="1:3">
      <c r="A4" s="7" t="s">
        <v>128</v>
      </c>
      <c r="B4" s="7">
        <v>50</v>
      </c>
      <c r="C4" s="7">
        <v>43</v>
      </c>
    </row>
    <row r="5" spans="1:3">
      <c r="A5" s="7" t="s">
        <v>129</v>
      </c>
      <c r="B5" s="7">
        <v>72</v>
      </c>
      <c r="C5" s="7">
        <v>70</v>
      </c>
    </row>
    <row r="6" spans="1:3">
      <c r="A6" s="7" t="s">
        <v>130</v>
      </c>
      <c r="B6" s="7">
        <v>70</v>
      </c>
      <c r="C6" s="7">
        <v>79</v>
      </c>
    </row>
    <row r="7" spans="1:3">
      <c r="A7" s="7" t="s">
        <v>131</v>
      </c>
      <c r="B7" s="7">
        <v>92</v>
      </c>
      <c r="C7" s="7">
        <v>91</v>
      </c>
    </row>
    <row r="8" spans="1:3">
      <c r="A8" s="7" t="s">
        <v>132</v>
      </c>
      <c r="B8" s="7">
        <v>84</v>
      </c>
      <c r="C8" s="7">
        <v>80</v>
      </c>
    </row>
    <row r="9" spans="1:3">
      <c r="A9" s="7" t="s">
        <v>133</v>
      </c>
      <c r="B9" s="7">
        <v>66</v>
      </c>
      <c r="C9" s="7">
        <v>51</v>
      </c>
    </row>
    <row r="10" spans="1:3">
      <c r="A10" s="7" t="s">
        <v>134</v>
      </c>
      <c r="B10" s="7">
        <v>88</v>
      </c>
      <c r="C10" s="7">
        <v>70</v>
      </c>
    </row>
    <row r="11" spans="1:3">
      <c r="A11" s="7" t="s">
        <v>135</v>
      </c>
      <c r="B11" s="7">
        <v>62</v>
      </c>
      <c r="C11" s="7">
        <v>74</v>
      </c>
    </row>
    <row r="12" spans="1:3">
      <c r="A12" s="7" t="s">
        <v>136</v>
      </c>
      <c r="B12" s="7">
        <v>88</v>
      </c>
      <c r="C12" s="7">
        <v>88</v>
      </c>
    </row>
    <row r="13" spans="1:3">
      <c r="A13" s="7" t="s">
        <v>137</v>
      </c>
      <c r="B13" s="7">
        <v>86</v>
      </c>
      <c r="C13" s="7">
        <v>66</v>
      </c>
    </row>
    <row r="14" spans="1:3">
      <c r="A14" s="7" t="s">
        <v>138</v>
      </c>
      <c r="B14" s="7">
        <v>41</v>
      </c>
      <c r="C14" s="7">
        <v>39</v>
      </c>
    </row>
    <row r="15" spans="1:3">
      <c r="A15" s="7" t="s">
        <v>139</v>
      </c>
      <c r="B15" s="7">
        <v>70</v>
      </c>
      <c r="C15" s="7">
        <v>68</v>
      </c>
    </row>
    <row r="16" spans="1:3">
      <c r="A16" s="7" t="s">
        <v>140</v>
      </c>
      <c r="B16" s="7">
        <v>56</v>
      </c>
      <c r="C16" s="7">
        <v>34</v>
      </c>
    </row>
    <row r="17" spans="1:3">
      <c r="A17" s="7" t="s">
        <v>141</v>
      </c>
      <c r="B17" s="7">
        <v>87</v>
      </c>
      <c r="C17" s="7">
        <v>86</v>
      </c>
    </row>
    <row r="18" spans="1:3">
      <c r="A18" s="7" t="s">
        <v>142</v>
      </c>
      <c r="B18" s="7">
        <v>65</v>
      </c>
      <c r="C18" s="7">
        <v>35</v>
      </c>
    </row>
    <row r="19" spans="1:3">
      <c r="A19" s="7" t="s">
        <v>143</v>
      </c>
      <c r="B19" s="7">
        <v>50</v>
      </c>
      <c r="C19" s="7">
        <v>49</v>
      </c>
    </row>
    <row r="20" spans="1:3">
      <c r="A20" s="7" t="s">
        <v>144</v>
      </c>
      <c r="B20" s="7">
        <v>61</v>
      </c>
      <c r="C20" s="7">
        <v>64</v>
      </c>
    </row>
    <row r="21" spans="1:3">
      <c r="A21" s="7" t="s">
        <v>145</v>
      </c>
      <c r="B21" s="7">
        <v>80</v>
      </c>
      <c r="C21" s="7">
        <v>72</v>
      </c>
    </row>
    <row r="22" spans="1:3">
      <c r="A22" s="7" t="s">
        <v>146</v>
      </c>
      <c r="B22" s="7">
        <v>46</v>
      </c>
      <c r="C22" s="7">
        <v>64</v>
      </c>
    </row>
    <row r="23" spans="1:3">
      <c r="A23" s="7" t="s">
        <v>147</v>
      </c>
      <c r="B23" s="7">
        <v>50</v>
      </c>
      <c r="C23" s="7">
        <v>43</v>
      </c>
    </row>
    <row r="24" spans="1:3">
      <c r="A24" s="7" t="s">
        <v>148</v>
      </c>
      <c r="B24" s="7">
        <v>66</v>
      </c>
      <c r="C24" s="7">
        <v>44</v>
      </c>
    </row>
    <row r="25" spans="1:3">
      <c r="A25" s="7" t="s">
        <v>149</v>
      </c>
      <c r="B25" s="7">
        <v>83</v>
      </c>
      <c r="C25" s="7">
        <v>83</v>
      </c>
    </row>
    <row r="26" spans="1:3">
      <c r="A26" s="7" t="s">
        <v>150</v>
      </c>
      <c r="B26" s="7">
        <v>88</v>
      </c>
      <c r="C26" s="7">
        <v>0</v>
      </c>
    </row>
    <row r="27" spans="1:3">
      <c r="A27" s="7" t="s">
        <v>151</v>
      </c>
      <c r="B27" s="7">
        <v>72</v>
      </c>
      <c r="C27" s="7">
        <v>67</v>
      </c>
    </row>
    <row r="28" spans="1:3">
      <c r="A28" s="7" t="s">
        <v>152</v>
      </c>
      <c r="B28" s="7">
        <v>84</v>
      </c>
      <c r="C28" s="7">
        <v>57</v>
      </c>
    </row>
    <row r="29" spans="1:3">
      <c r="A29" s="7" t="s">
        <v>153</v>
      </c>
      <c r="B29" s="7">
        <v>59</v>
      </c>
      <c r="C29" s="7">
        <v>47</v>
      </c>
    </row>
    <row r="30" spans="1:3">
      <c r="A30" s="7" t="s">
        <v>154</v>
      </c>
      <c r="B30" s="7">
        <v>61</v>
      </c>
      <c r="C30" s="7">
        <v>40</v>
      </c>
    </row>
    <row r="31" spans="1:3">
      <c r="A31" s="7" t="s">
        <v>155</v>
      </c>
      <c r="B31" s="7">
        <v>76</v>
      </c>
      <c r="C31" s="7">
        <v>55</v>
      </c>
    </row>
    <row r="32" spans="1:3">
      <c r="A32" s="7" t="s">
        <v>156</v>
      </c>
      <c r="B32" s="7">
        <v>39</v>
      </c>
      <c r="C32" s="7">
        <v>52</v>
      </c>
    </row>
    <row r="33" spans="1:3">
      <c r="A33" s="7" t="s">
        <v>157</v>
      </c>
      <c r="B33" s="7">
        <v>83</v>
      </c>
      <c r="C33" s="7">
        <v>63</v>
      </c>
    </row>
    <row r="34" spans="1:3">
      <c r="A34" s="7" t="s">
        <v>158</v>
      </c>
      <c r="B34" s="7">
        <v>80</v>
      </c>
      <c r="C34" s="7">
        <v>70</v>
      </c>
    </row>
    <row r="35" spans="1:3">
      <c r="A35" s="7" t="s">
        <v>159</v>
      </c>
      <c r="B35" s="7">
        <v>60</v>
      </c>
      <c r="C35" s="7">
        <v>44</v>
      </c>
    </row>
    <row r="36" spans="1:3">
      <c r="A36" s="7" t="s">
        <v>160</v>
      </c>
      <c r="B36" s="7">
        <v>81</v>
      </c>
      <c r="C36" s="7">
        <v>88</v>
      </c>
    </row>
    <row r="37" spans="1:3">
      <c r="A37" s="7" t="s">
        <v>161</v>
      </c>
      <c r="B37" s="7">
        <v>94</v>
      </c>
      <c r="C37" s="7">
        <v>82</v>
      </c>
    </row>
    <row r="38" spans="1:3">
      <c r="A38" s="7" t="s">
        <v>162</v>
      </c>
      <c r="B38" s="7">
        <v>94</v>
      </c>
      <c r="C38" s="7">
        <v>63</v>
      </c>
    </row>
    <row r="39" spans="1:3">
      <c r="A39" s="7" t="s">
        <v>163</v>
      </c>
      <c r="B39" s="7">
        <v>76</v>
      </c>
      <c r="C39" s="7">
        <v>78</v>
      </c>
    </row>
    <row r="40" spans="1:3">
      <c r="A40" s="7" t="s">
        <v>164</v>
      </c>
      <c r="B40" s="7">
        <v>77</v>
      </c>
      <c r="C40" s="7">
        <v>63</v>
      </c>
    </row>
    <row r="41" spans="1:3">
      <c r="A41" s="7" t="s">
        <v>165</v>
      </c>
      <c r="B41" s="7">
        <v>41</v>
      </c>
      <c r="C41" s="7">
        <v>75</v>
      </c>
    </row>
    <row r="42" spans="1:3">
      <c r="A42" s="7" t="s">
        <v>166</v>
      </c>
      <c r="B42" s="7">
        <v>70</v>
      </c>
      <c r="C42" s="7">
        <v>61</v>
      </c>
    </row>
    <row r="43" spans="1:3">
      <c r="A43" s="7" t="s">
        <v>167</v>
      </c>
      <c r="B43" s="7">
        <v>37</v>
      </c>
      <c r="C43" s="7">
        <v>25</v>
      </c>
    </row>
    <row r="44" spans="1:3">
      <c r="A44" s="7" t="s">
        <v>168</v>
      </c>
      <c r="B44" s="7">
        <v>63</v>
      </c>
      <c r="C44" s="7">
        <v>59</v>
      </c>
    </row>
    <row r="45" spans="1:3">
      <c r="A45" s="7" t="s">
        <v>169</v>
      </c>
      <c r="B45" s="7">
        <v>42</v>
      </c>
      <c r="C45" s="7">
        <v>28</v>
      </c>
    </row>
    <row r="46" spans="1:3">
      <c r="A46" s="7" t="s">
        <v>170</v>
      </c>
      <c r="B46" s="7">
        <v>72</v>
      </c>
      <c r="C46" s="7">
        <v>77</v>
      </c>
    </row>
    <row r="47" spans="1:3">
      <c r="A47" s="7" t="s">
        <v>171</v>
      </c>
      <c r="B47" s="7">
        <v>71</v>
      </c>
      <c r="C47" s="7">
        <v>61</v>
      </c>
    </row>
    <row r="48" spans="1:3">
      <c r="A48" s="7" t="s">
        <v>172</v>
      </c>
      <c r="B48" s="7">
        <v>65</v>
      </c>
      <c r="C48" s="7">
        <v>75</v>
      </c>
    </row>
    <row r="49" spans="1:3">
      <c r="A49" s="7" t="s">
        <v>173</v>
      </c>
      <c r="B49" s="7">
        <v>94</v>
      </c>
      <c r="C49" s="7">
        <v>74</v>
      </c>
    </row>
    <row r="50" spans="1:3">
      <c r="A50" s="7" t="s">
        <v>174</v>
      </c>
      <c r="B50" s="7">
        <v>65</v>
      </c>
      <c r="C50" s="7">
        <v>35</v>
      </c>
    </row>
    <row r="51" spans="1:3">
      <c r="A51" s="7" t="s">
        <v>175</v>
      </c>
      <c r="B51" s="7">
        <v>74</v>
      </c>
      <c r="C51" s="7">
        <v>61</v>
      </c>
    </row>
    <row r="52" spans="1:3">
      <c r="A52" s="7" t="s">
        <v>176</v>
      </c>
      <c r="B52" s="7">
        <v>79</v>
      </c>
      <c r="C52" s="7">
        <v>57</v>
      </c>
    </row>
    <row r="53" spans="1:3">
      <c r="A53" s="7" t="s">
        <v>177</v>
      </c>
      <c r="B53" s="7">
        <v>52</v>
      </c>
      <c r="C53" s="7">
        <v>55</v>
      </c>
    </row>
    <row r="54" spans="1:3">
      <c r="A54" s="7" t="s">
        <v>178</v>
      </c>
      <c r="B54" s="7">
        <v>93</v>
      </c>
      <c r="C54" s="7">
        <v>75</v>
      </c>
    </row>
    <row r="55" spans="1:3">
      <c r="A55" s="7" t="s">
        <v>179</v>
      </c>
      <c r="B55" s="7">
        <v>85</v>
      </c>
      <c r="C55" s="7">
        <v>52</v>
      </c>
    </row>
    <row r="56" spans="1:3">
      <c r="A56" s="7" t="s">
        <v>180</v>
      </c>
      <c r="B56" s="7">
        <v>84</v>
      </c>
      <c r="C56" s="7">
        <v>72</v>
      </c>
    </row>
    <row r="57" spans="1:3">
      <c r="A57" s="7" t="s">
        <v>181</v>
      </c>
      <c r="B57" s="7">
        <v>72</v>
      </c>
      <c r="C57" s="7">
        <v>83</v>
      </c>
    </row>
    <row r="58" spans="1:3">
      <c r="A58" s="7" t="s">
        <v>182</v>
      </c>
      <c r="B58" s="7">
        <v>73</v>
      </c>
      <c r="C58" s="7">
        <v>77</v>
      </c>
    </row>
    <row r="59" spans="1:3">
      <c r="A59" s="7" t="s">
        <v>183</v>
      </c>
      <c r="B59" s="7">
        <v>78</v>
      </c>
      <c r="C59" s="7">
        <v>70</v>
      </c>
    </row>
    <row r="60" spans="1:3">
      <c r="A60" s="7" t="s">
        <v>184</v>
      </c>
      <c r="B60" s="7">
        <v>71</v>
      </c>
      <c r="C60" s="7">
        <v>56</v>
      </c>
    </row>
    <row r="61" spans="1:3">
      <c r="A61" s="7" t="s">
        <v>185</v>
      </c>
      <c r="B61" s="7">
        <v>79</v>
      </c>
      <c r="C61" s="7">
        <v>77</v>
      </c>
    </row>
    <row r="62" spans="1:3">
      <c r="A62" s="7" t="s">
        <v>186</v>
      </c>
      <c r="B62" s="7">
        <v>75</v>
      </c>
      <c r="C62" s="7">
        <v>83</v>
      </c>
    </row>
    <row r="63" spans="1:3">
      <c r="A63" s="7" t="s">
        <v>187</v>
      </c>
      <c r="B63" s="7">
        <v>91</v>
      </c>
      <c r="C63" s="7">
        <v>78</v>
      </c>
    </row>
    <row r="64" spans="1:3">
      <c r="A64" s="7" t="s">
        <v>188</v>
      </c>
      <c r="B64" s="7">
        <v>72</v>
      </c>
      <c r="C64" s="7">
        <v>49</v>
      </c>
    </row>
    <row r="65" spans="1:3">
      <c r="A65" s="7" t="s">
        <v>189</v>
      </c>
      <c r="B65" s="7">
        <v>84</v>
      </c>
      <c r="C65" s="7">
        <v>69</v>
      </c>
    </row>
    <row r="66" spans="1:3">
      <c r="A66" s="7" t="s">
        <v>190</v>
      </c>
      <c r="B66" s="7">
        <v>81</v>
      </c>
      <c r="C66" s="7">
        <v>59</v>
      </c>
    </row>
    <row r="67" spans="1:3">
      <c r="A67" s="7" t="s">
        <v>191</v>
      </c>
      <c r="B67" s="7">
        <v>93</v>
      </c>
      <c r="C67" s="7">
        <v>72</v>
      </c>
    </row>
    <row r="68" spans="1:3">
      <c r="A68" s="7" t="s">
        <v>192</v>
      </c>
      <c r="B68" s="7">
        <v>68</v>
      </c>
      <c r="C68" s="7">
        <v>57</v>
      </c>
    </row>
    <row r="69" spans="1:3">
      <c r="A69" s="7" t="s">
        <v>193</v>
      </c>
      <c r="B69" s="7">
        <v>74</v>
      </c>
      <c r="C69" s="7">
        <v>55</v>
      </c>
    </row>
    <row r="70" spans="1:3">
      <c r="A70" s="7" t="s">
        <v>194</v>
      </c>
      <c r="B70" s="7">
        <v>57</v>
      </c>
      <c r="C70" s="7">
        <v>51</v>
      </c>
    </row>
    <row r="71" spans="1:3">
      <c r="A71" s="7" t="s">
        <v>195</v>
      </c>
      <c r="B71" s="7">
        <v>40</v>
      </c>
      <c r="C71" s="7">
        <v>38</v>
      </c>
    </row>
    <row r="72" spans="1:3">
      <c r="A72" s="7" t="s">
        <v>196</v>
      </c>
      <c r="B72" s="7">
        <v>56</v>
      </c>
      <c r="C72" s="7">
        <v>54</v>
      </c>
    </row>
    <row r="73" spans="1:3">
      <c r="A73" s="7" t="s">
        <v>197</v>
      </c>
      <c r="B73" s="7">
        <v>64</v>
      </c>
      <c r="C73" s="7">
        <v>46</v>
      </c>
    </row>
    <row r="74" spans="1:3">
      <c r="A74" s="7" t="s">
        <v>198</v>
      </c>
      <c r="B74" s="7">
        <v>57</v>
      </c>
      <c r="C74" s="7">
        <v>15</v>
      </c>
    </row>
    <row r="75" spans="1:3">
      <c r="A75" s="7" t="s">
        <v>199</v>
      </c>
      <c r="B75" s="7">
        <v>0</v>
      </c>
      <c r="C75" s="7">
        <v>0</v>
      </c>
    </row>
    <row r="76" spans="1:3">
      <c r="A76" s="7" t="s">
        <v>200</v>
      </c>
      <c r="B76" s="7">
        <v>92</v>
      </c>
      <c r="C76" s="7">
        <v>94</v>
      </c>
    </row>
    <row r="77" spans="1:3">
      <c r="A77" s="7" t="s">
        <v>201</v>
      </c>
      <c r="B77" s="7">
        <v>86</v>
      </c>
      <c r="C77" s="7">
        <v>73</v>
      </c>
    </row>
    <row r="78" spans="1:3">
      <c r="A78" s="7" t="s">
        <v>202</v>
      </c>
      <c r="B78" s="7">
        <v>59</v>
      </c>
      <c r="C78" s="7">
        <v>60</v>
      </c>
    </row>
    <row r="79" spans="1:3">
      <c r="A79" s="7" t="s">
        <v>203</v>
      </c>
      <c r="B79" s="7">
        <v>35</v>
      </c>
      <c r="C79" s="7">
        <v>27</v>
      </c>
    </row>
    <row r="80" spans="1:3">
      <c r="A80" s="7" t="s">
        <v>204</v>
      </c>
      <c r="B80" s="7">
        <v>59</v>
      </c>
      <c r="C80" s="7">
        <v>42</v>
      </c>
    </row>
    <row r="81" spans="1:3">
      <c r="A81" s="7" t="s">
        <v>205</v>
      </c>
      <c r="B81" s="7">
        <v>64</v>
      </c>
      <c r="C81" s="7">
        <v>25</v>
      </c>
    </row>
    <row r="82" spans="1:3">
      <c r="A82" s="7" t="s">
        <v>206</v>
      </c>
      <c r="B82" s="7">
        <v>71</v>
      </c>
      <c r="C82" s="7">
        <v>81</v>
      </c>
    </row>
    <row r="83" spans="1:3">
      <c r="A83" s="7" t="s">
        <v>207</v>
      </c>
      <c r="B83" s="7">
        <v>65</v>
      </c>
      <c r="C83" s="7">
        <v>58</v>
      </c>
    </row>
    <row r="84" spans="1:3">
      <c r="A84" s="7" t="s">
        <v>208</v>
      </c>
      <c r="B84" s="7">
        <v>63</v>
      </c>
      <c r="C84" s="7">
        <v>54</v>
      </c>
    </row>
    <row r="85" spans="1:3">
      <c r="A85" s="7" t="s">
        <v>209</v>
      </c>
      <c r="B85" s="7">
        <v>70</v>
      </c>
      <c r="C85" s="7">
        <v>76</v>
      </c>
    </row>
  </sheetData>
  <autoFilter ref="A1:C85">
    <sortState ref="A2:C85">
      <sortCondition ref="A1:A8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theory</vt:lpstr>
      <vt:lpstr>lab</vt:lpstr>
      <vt:lpstr>theory-1</vt:lpstr>
      <vt:lpstr>lab-1</vt:lpstr>
      <vt:lpstr>last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Sunny Park</cp:lastModifiedBy>
  <cp:lastPrinted>2014-12-23T10:48:25Z</cp:lastPrinted>
  <dcterms:created xsi:type="dcterms:W3CDTF">2014-09-29T07:32:16Z</dcterms:created>
  <dcterms:modified xsi:type="dcterms:W3CDTF">2015-01-02T02:25:04Z</dcterms:modified>
</cp:coreProperties>
</file>