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lace\"/>
    </mc:Choice>
  </mc:AlternateContent>
  <bookViews>
    <workbookView xWindow="-105" yWindow="-105" windowWidth="19425" windowHeight="10425"/>
  </bookViews>
  <sheets>
    <sheet name="덕곡(2013-2018) (2)" sheetId="7" r:id="rId1"/>
    <sheet name="덕곡(2013-2018)" sheetId="2" r:id="rId2"/>
    <sheet name="합천보 조류(2013-2018)" sheetId="1" r:id="rId3"/>
    <sheet name="합천_20132018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67" i="2" l="1"/>
  <c r="AL164" i="2"/>
  <c r="AL166" i="2"/>
  <c r="AL165" i="2"/>
  <c r="AH4" i="2" l="1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H129" i="2"/>
  <c r="AI129" i="2"/>
  <c r="AH130" i="2"/>
  <c r="AI130" i="2"/>
  <c r="AH131" i="2"/>
  <c r="AI131" i="2"/>
  <c r="AH132" i="2"/>
  <c r="AI132" i="2"/>
  <c r="AH133" i="2"/>
  <c r="AI133" i="2"/>
  <c r="AH134" i="2"/>
  <c r="AI134" i="2"/>
  <c r="AH135" i="2"/>
  <c r="AI135" i="2"/>
  <c r="AH136" i="2"/>
  <c r="AI136" i="2"/>
  <c r="AH137" i="2"/>
  <c r="AI137" i="2"/>
  <c r="AH138" i="2"/>
  <c r="AI138" i="2"/>
  <c r="AH139" i="2"/>
  <c r="AI139" i="2"/>
  <c r="AH140" i="2"/>
  <c r="AI140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H154" i="2"/>
  <c r="AI154" i="2"/>
  <c r="AH155" i="2"/>
  <c r="AI155" i="2"/>
  <c r="AH156" i="2"/>
  <c r="AI156" i="2"/>
  <c r="AH157" i="2"/>
  <c r="AI157" i="2"/>
  <c r="AH158" i="2"/>
  <c r="AI158" i="2"/>
  <c r="AH159" i="2"/>
  <c r="AI159" i="2"/>
  <c r="AH160" i="2"/>
  <c r="AI160" i="2"/>
  <c r="AH161" i="2"/>
  <c r="AI161" i="2"/>
  <c r="AH162" i="2"/>
  <c r="AI162" i="2"/>
  <c r="AH163" i="2"/>
  <c r="AI163" i="2"/>
  <c r="AH164" i="2"/>
  <c r="AI164" i="2"/>
  <c r="AH165" i="2"/>
  <c r="AI165" i="2"/>
  <c r="AH166" i="2"/>
  <c r="AI166" i="2"/>
  <c r="AH167" i="2"/>
  <c r="AI167" i="2"/>
  <c r="AH168" i="2"/>
  <c r="AI168" i="2"/>
  <c r="AH169" i="2"/>
  <c r="AI169" i="2"/>
  <c r="AH170" i="2"/>
  <c r="AI170" i="2"/>
  <c r="AH171" i="2"/>
  <c r="AI171" i="2"/>
  <c r="AH172" i="2"/>
  <c r="AI172" i="2"/>
  <c r="AH173" i="2"/>
  <c r="AI173" i="2"/>
  <c r="AH174" i="2"/>
  <c r="AI174" i="2"/>
  <c r="AH175" i="2"/>
  <c r="AI175" i="2"/>
  <c r="AH176" i="2"/>
  <c r="AI176" i="2"/>
  <c r="AH177" i="2"/>
  <c r="AI177" i="2"/>
  <c r="AH178" i="2"/>
  <c r="AI178" i="2"/>
  <c r="AH179" i="2"/>
  <c r="AI179" i="2"/>
  <c r="AH180" i="2"/>
  <c r="AI180" i="2"/>
  <c r="AH181" i="2"/>
  <c r="AI181" i="2"/>
  <c r="AH182" i="2"/>
  <c r="AI182" i="2"/>
  <c r="AH183" i="2"/>
  <c r="AI183" i="2"/>
  <c r="AH184" i="2"/>
  <c r="AI184" i="2"/>
  <c r="AH185" i="2"/>
  <c r="AI185" i="2"/>
  <c r="AH186" i="2"/>
  <c r="AI186" i="2"/>
  <c r="AH187" i="2"/>
  <c r="AI187" i="2"/>
  <c r="AH188" i="2"/>
  <c r="AI188" i="2"/>
  <c r="AH189" i="2"/>
  <c r="AI189" i="2"/>
  <c r="AH190" i="2"/>
  <c r="AI190" i="2"/>
  <c r="AH191" i="2"/>
  <c r="AI191" i="2"/>
  <c r="AH192" i="2"/>
  <c r="AI192" i="2"/>
  <c r="AH193" i="2"/>
  <c r="AI193" i="2"/>
  <c r="AH194" i="2"/>
  <c r="AI194" i="2"/>
  <c r="AH195" i="2"/>
  <c r="AI195" i="2"/>
  <c r="AH196" i="2"/>
  <c r="AI196" i="2"/>
  <c r="AH197" i="2"/>
  <c r="AI197" i="2"/>
  <c r="AH198" i="2"/>
  <c r="AI198" i="2"/>
  <c r="AH199" i="2"/>
  <c r="AI199" i="2"/>
  <c r="AH200" i="2"/>
  <c r="AI200" i="2"/>
  <c r="AH201" i="2"/>
  <c r="AI201" i="2"/>
  <c r="AH202" i="2"/>
  <c r="AI202" i="2"/>
  <c r="AH203" i="2"/>
  <c r="AI203" i="2"/>
  <c r="AH204" i="2"/>
  <c r="AI204" i="2"/>
  <c r="AH205" i="2"/>
  <c r="AI205" i="2"/>
  <c r="AH206" i="2"/>
  <c r="AI206" i="2"/>
  <c r="AH207" i="2"/>
  <c r="AI207" i="2"/>
  <c r="AH208" i="2"/>
  <c r="AI208" i="2"/>
  <c r="AH209" i="2"/>
  <c r="AI209" i="2"/>
  <c r="AH210" i="2"/>
  <c r="AI210" i="2"/>
  <c r="AH211" i="2"/>
  <c r="AI211" i="2"/>
  <c r="AH212" i="2"/>
  <c r="AI212" i="2"/>
  <c r="AH213" i="2"/>
  <c r="AI213" i="2"/>
  <c r="AH214" i="2"/>
  <c r="AI214" i="2"/>
  <c r="AH215" i="2"/>
  <c r="AI215" i="2"/>
  <c r="AH216" i="2"/>
  <c r="AI216" i="2"/>
  <c r="AH217" i="2"/>
  <c r="AI217" i="2"/>
  <c r="AH218" i="2"/>
  <c r="AI218" i="2"/>
  <c r="AH219" i="2"/>
  <c r="AI219" i="2"/>
  <c r="AH220" i="2"/>
  <c r="AI220" i="2"/>
  <c r="AH221" i="2"/>
  <c r="AI221" i="2"/>
  <c r="AH222" i="2"/>
  <c r="AI222" i="2"/>
  <c r="AH223" i="2"/>
  <c r="AI223" i="2"/>
  <c r="AH224" i="2"/>
  <c r="AI224" i="2"/>
  <c r="AH225" i="2"/>
  <c r="AI225" i="2"/>
  <c r="AH226" i="2"/>
  <c r="AI226" i="2"/>
  <c r="AH227" i="2"/>
  <c r="AI227" i="2"/>
  <c r="AH228" i="2"/>
  <c r="AI228" i="2"/>
  <c r="AH229" i="2"/>
  <c r="AI229" i="2"/>
  <c r="AH230" i="2"/>
  <c r="AI230" i="2"/>
  <c r="AH231" i="2"/>
  <c r="AI231" i="2"/>
  <c r="AH232" i="2"/>
  <c r="AI232" i="2"/>
  <c r="AH233" i="2"/>
  <c r="AI233" i="2"/>
  <c r="AH234" i="2"/>
  <c r="AI234" i="2"/>
  <c r="AH235" i="2"/>
  <c r="AI235" i="2"/>
  <c r="AH236" i="2"/>
  <c r="AI236" i="2"/>
  <c r="AH237" i="2"/>
  <c r="AI237" i="2"/>
  <c r="AH238" i="2"/>
  <c r="AI238" i="2"/>
  <c r="AH239" i="2"/>
  <c r="AI239" i="2"/>
  <c r="AH240" i="2"/>
  <c r="AI240" i="2"/>
  <c r="AH241" i="2"/>
  <c r="AI241" i="2"/>
  <c r="AH242" i="2"/>
  <c r="AI242" i="2"/>
  <c r="AH243" i="2"/>
  <c r="AI243" i="2"/>
  <c r="AH244" i="2"/>
  <c r="AI244" i="2"/>
  <c r="AH245" i="2"/>
  <c r="AI245" i="2"/>
  <c r="AH246" i="2"/>
  <c r="AI246" i="2"/>
  <c r="AH247" i="2"/>
  <c r="AI247" i="2"/>
  <c r="AH248" i="2"/>
  <c r="AI248" i="2"/>
  <c r="AH249" i="2"/>
  <c r="AI249" i="2"/>
  <c r="AH250" i="2"/>
  <c r="AI250" i="2"/>
  <c r="AH251" i="2"/>
  <c r="AI251" i="2"/>
  <c r="AH252" i="2"/>
  <c r="AI252" i="2"/>
  <c r="AH253" i="2"/>
  <c r="AI253" i="2"/>
  <c r="AH254" i="2"/>
  <c r="AI254" i="2"/>
  <c r="AH255" i="2"/>
  <c r="AI255" i="2"/>
  <c r="AH256" i="2"/>
  <c r="AI256" i="2"/>
  <c r="AH257" i="2"/>
  <c r="AI257" i="2"/>
  <c r="AH258" i="2"/>
  <c r="AI258" i="2"/>
  <c r="AH259" i="2"/>
  <c r="AI259" i="2"/>
  <c r="AH260" i="2"/>
  <c r="AI260" i="2"/>
  <c r="AH261" i="2"/>
  <c r="AI261" i="2"/>
  <c r="AH262" i="2"/>
  <c r="AI262" i="2"/>
  <c r="AH263" i="2"/>
  <c r="AI263" i="2"/>
  <c r="AH264" i="2"/>
  <c r="AI264" i="2"/>
  <c r="AH265" i="2"/>
  <c r="AI265" i="2"/>
  <c r="AH266" i="2"/>
  <c r="AI266" i="2"/>
  <c r="AH267" i="2"/>
  <c r="AI267" i="2"/>
  <c r="AH268" i="2"/>
  <c r="AI268" i="2"/>
  <c r="AH269" i="2"/>
  <c r="AI269" i="2"/>
  <c r="AH270" i="2"/>
  <c r="AI270" i="2"/>
  <c r="AH271" i="2"/>
  <c r="AI271" i="2"/>
  <c r="AH272" i="2"/>
  <c r="AI272" i="2"/>
  <c r="AH273" i="2"/>
  <c r="AI273" i="2"/>
  <c r="AH274" i="2"/>
  <c r="AI274" i="2"/>
  <c r="AH275" i="2"/>
  <c r="AI275" i="2"/>
  <c r="AH276" i="2"/>
  <c r="AI276" i="2"/>
  <c r="AH277" i="2"/>
  <c r="AI277" i="2"/>
  <c r="AH278" i="2"/>
  <c r="AI278" i="2"/>
  <c r="AH279" i="2"/>
  <c r="AI279" i="2"/>
  <c r="AH280" i="2"/>
  <c r="AI280" i="2"/>
  <c r="AH281" i="2"/>
  <c r="AI281" i="2"/>
  <c r="AH282" i="2"/>
  <c r="AI282" i="2"/>
  <c r="AH283" i="2"/>
  <c r="AI283" i="2"/>
  <c r="AH284" i="2"/>
  <c r="AI284" i="2"/>
  <c r="AH285" i="2"/>
  <c r="AI285" i="2"/>
  <c r="AH286" i="2"/>
  <c r="AI286" i="2"/>
  <c r="AH287" i="2"/>
  <c r="AI287" i="2"/>
  <c r="AH288" i="2"/>
  <c r="AI288" i="2"/>
  <c r="AH289" i="2"/>
  <c r="AI289" i="2"/>
  <c r="AH290" i="2"/>
  <c r="AI290" i="2"/>
  <c r="AH291" i="2"/>
  <c r="AI291" i="2"/>
  <c r="AH292" i="2"/>
  <c r="AI292" i="2"/>
  <c r="AH293" i="2"/>
  <c r="AI293" i="2"/>
  <c r="AH294" i="2"/>
  <c r="AI294" i="2"/>
  <c r="AH295" i="2"/>
  <c r="AI295" i="2"/>
  <c r="AH296" i="2"/>
  <c r="AI296" i="2"/>
  <c r="AH297" i="2"/>
  <c r="AI297" i="2"/>
  <c r="AH298" i="2"/>
  <c r="AI298" i="2"/>
  <c r="AH299" i="2"/>
  <c r="AI299" i="2"/>
  <c r="AH300" i="2"/>
  <c r="AI300" i="2"/>
  <c r="AH301" i="2"/>
  <c r="AI301" i="2"/>
  <c r="AH302" i="2"/>
  <c r="AI302" i="2"/>
  <c r="AH303" i="2"/>
  <c r="AI303" i="2"/>
  <c r="AH304" i="2"/>
  <c r="AI304" i="2"/>
  <c r="AH305" i="2"/>
  <c r="AI305" i="2"/>
  <c r="AH306" i="2"/>
  <c r="AI306" i="2"/>
  <c r="AH307" i="2"/>
  <c r="AI307" i="2"/>
  <c r="AH308" i="2"/>
  <c r="AI308" i="2"/>
  <c r="AH309" i="2"/>
  <c r="AI309" i="2"/>
  <c r="AH310" i="2"/>
  <c r="AI310" i="2"/>
  <c r="AH311" i="2"/>
  <c r="AI311" i="2"/>
  <c r="AH312" i="2"/>
  <c r="AI312" i="2"/>
  <c r="AI3" i="2"/>
  <c r="AH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E146" i="2"/>
  <c r="AF146" i="2"/>
  <c r="AE147" i="2"/>
  <c r="AF147" i="2"/>
  <c r="AE148" i="2"/>
  <c r="AF148" i="2"/>
  <c r="AE149" i="2"/>
  <c r="AF149" i="2"/>
  <c r="AE150" i="2"/>
  <c r="AF150" i="2"/>
  <c r="AE151" i="2"/>
  <c r="AF151" i="2"/>
  <c r="AE152" i="2"/>
  <c r="AF152" i="2"/>
  <c r="AE153" i="2"/>
  <c r="AF153" i="2"/>
  <c r="AE154" i="2"/>
  <c r="AF154" i="2"/>
  <c r="AE155" i="2"/>
  <c r="AF155" i="2"/>
  <c r="AE156" i="2"/>
  <c r="AF156" i="2"/>
  <c r="AE157" i="2"/>
  <c r="AF157" i="2"/>
  <c r="AE158" i="2"/>
  <c r="AF158" i="2"/>
  <c r="AE159" i="2"/>
  <c r="AF159" i="2"/>
  <c r="AE160" i="2"/>
  <c r="AF160" i="2"/>
  <c r="AE161" i="2"/>
  <c r="AF161" i="2"/>
  <c r="AE162" i="2"/>
  <c r="AF162" i="2"/>
  <c r="AE163" i="2"/>
  <c r="AF163" i="2"/>
  <c r="AE164" i="2"/>
  <c r="AF164" i="2"/>
  <c r="AE165" i="2"/>
  <c r="AF165" i="2"/>
  <c r="AE166" i="2"/>
  <c r="AF166" i="2"/>
  <c r="AE167" i="2"/>
  <c r="AF167" i="2"/>
  <c r="AE168" i="2"/>
  <c r="AF168" i="2"/>
  <c r="AE169" i="2"/>
  <c r="AF169" i="2"/>
  <c r="AE170" i="2"/>
  <c r="AF170" i="2"/>
  <c r="AE171" i="2"/>
  <c r="AF171" i="2"/>
  <c r="AE172" i="2"/>
  <c r="AF172" i="2"/>
  <c r="AE173" i="2"/>
  <c r="AF173" i="2"/>
  <c r="AE174" i="2"/>
  <c r="AF174" i="2"/>
  <c r="AE175" i="2"/>
  <c r="AF175" i="2"/>
  <c r="AE176" i="2"/>
  <c r="AF176" i="2"/>
  <c r="AE177" i="2"/>
  <c r="AF177" i="2"/>
  <c r="AE178" i="2"/>
  <c r="AF178" i="2"/>
  <c r="AE179" i="2"/>
  <c r="AF179" i="2"/>
  <c r="AE180" i="2"/>
  <c r="AF180" i="2"/>
  <c r="AE181" i="2"/>
  <c r="AF181" i="2"/>
  <c r="AE182" i="2"/>
  <c r="AF182" i="2"/>
  <c r="AE183" i="2"/>
  <c r="AF183" i="2"/>
  <c r="AE184" i="2"/>
  <c r="AF184" i="2"/>
  <c r="AE185" i="2"/>
  <c r="AF185" i="2"/>
  <c r="AE186" i="2"/>
  <c r="AF186" i="2"/>
  <c r="AE187" i="2"/>
  <c r="AF187" i="2"/>
  <c r="AE188" i="2"/>
  <c r="AF188" i="2"/>
  <c r="AE189" i="2"/>
  <c r="AF189" i="2"/>
  <c r="AE190" i="2"/>
  <c r="AF190" i="2"/>
  <c r="AE191" i="2"/>
  <c r="AF191" i="2"/>
  <c r="AE192" i="2"/>
  <c r="AF192" i="2"/>
  <c r="AE193" i="2"/>
  <c r="AF193" i="2"/>
  <c r="AE194" i="2"/>
  <c r="AF194" i="2"/>
  <c r="AE195" i="2"/>
  <c r="AF195" i="2"/>
  <c r="AE196" i="2"/>
  <c r="AF196" i="2"/>
  <c r="AE197" i="2"/>
  <c r="AF197" i="2"/>
  <c r="AE198" i="2"/>
  <c r="AF198" i="2"/>
  <c r="AE199" i="2"/>
  <c r="AF199" i="2"/>
  <c r="AE200" i="2"/>
  <c r="AF200" i="2"/>
  <c r="AE201" i="2"/>
  <c r="AF201" i="2"/>
  <c r="AE202" i="2"/>
  <c r="AF202" i="2"/>
  <c r="AE203" i="2"/>
  <c r="AF203" i="2"/>
  <c r="AE204" i="2"/>
  <c r="AF204" i="2"/>
  <c r="AE205" i="2"/>
  <c r="AF205" i="2"/>
  <c r="AE206" i="2"/>
  <c r="AF206" i="2"/>
  <c r="AE207" i="2"/>
  <c r="AF207" i="2"/>
  <c r="AE208" i="2"/>
  <c r="AF208" i="2"/>
  <c r="AE209" i="2"/>
  <c r="AF209" i="2"/>
  <c r="AE210" i="2"/>
  <c r="AF210" i="2"/>
  <c r="AE211" i="2"/>
  <c r="AF211" i="2"/>
  <c r="AE212" i="2"/>
  <c r="AF212" i="2"/>
  <c r="AE213" i="2"/>
  <c r="AF213" i="2"/>
  <c r="AE214" i="2"/>
  <c r="AF214" i="2"/>
  <c r="AE215" i="2"/>
  <c r="AF215" i="2"/>
  <c r="AE216" i="2"/>
  <c r="AF216" i="2"/>
  <c r="AE217" i="2"/>
  <c r="AF217" i="2"/>
  <c r="AE218" i="2"/>
  <c r="AF218" i="2"/>
  <c r="AE219" i="2"/>
  <c r="AF219" i="2"/>
  <c r="AE220" i="2"/>
  <c r="AF220" i="2"/>
  <c r="AE221" i="2"/>
  <c r="AF221" i="2"/>
  <c r="AE222" i="2"/>
  <c r="AF222" i="2"/>
  <c r="AE223" i="2"/>
  <c r="AF223" i="2"/>
  <c r="AE224" i="2"/>
  <c r="AF224" i="2"/>
  <c r="AE225" i="2"/>
  <c r="AF225" i="2"/>
  <c r="AE226" i="2"/>
  <c r="AF226" i="2"/>
  <c r="AE227" i="2"/>
  <c r="AF227" i="2"/>
  <c r="AE228" i="2"/>
  <c r="AF228" i="2"/>
  <c r="AE229" i="2"/>
  <c r="AF229" i="2"/>
  <c r="AE230" i="2"/>
  <c r="AF230" i="2"/>
  <c r="AE231" i="2"/>
  <c r="AF231" i="2"/>
  <c r="AE232" i="2"/>
  <c r="AF232" i="2"/>
  <c r="AE233" i="2"/>
  <c r="AF233" i="2"/>
  <c r="AE234" i="2"/>
  <c r="AF234" i="2"/>
  <c r="AE235" i="2"/>
  <c r="AF235" i="2"/>
  <c r="AE236" i="2"/>
  <c r="AF236" i="2"/>
  <c r="AE237" i="2"/>
  <c r="AF237" i="2"/>
  <c r="AE238" i="2"/>
  <c r="AF238" i="2"/>
  <c r="AE239" i="2"/>
  <c r="AF239" i="2"/>
  <c r="AE240" i="2"/>
  <c r="AF240" i="2"/>
  <c r="AE241" i="2"/>
  <c r="AF241" i="2"/>
  <c r="AE242" i="2"/>
  <c r="AF242" i="2"/>
  <c r="AE243" i="2"/>
  <c r="AF243" i="2"/>
  <c r="AE244" i="2"/>
  <c r="AF244" i="2"/>
  <c r="AE245" i="2"/>
  <c r="AF245" i="2"/>
  <c r="AE246" i="2"/>
  <c r="AF246" i="2"/>
  <c r="AE247" i="2"/>
  <c r="AF247" i="2"/>
  <c r="AE248" i="2"/>
  <c r="AF248" i="2"/>
  <c r="AE249" i="2"/>
  <c r="AF249" i="2"/>
  <c r="AE250" i="2"/>
  <c r="AF250" i="2"/>
  <c r="AE251" i="2"/>
  <c r="AF251" i="2"/>
  <c r="AE252" i="2"/>
  <c r="AF252" i="2"/>
  <c r="AE253" i="2"/>
  <c r="AF253" i="2"/>
  <c r="AE254" i="2"/>
  <c r="AF254" i="2"/>
  <c r="AE255" i="2"/>
  <c r="AF255" i="2"/>
  <c r="AE256" i="2"/>
  <c r="AF256" i="2"/>
  <c r="AE257" i="2"/>
  <c r="AF257" i="2"/>
  <c r="AE258" i="2"/>
  <c r="AF258" i="2"/>
  <c r="AE259" i="2"/>
  <c r="AF259" i="2"/>
  <c r="AE260" i="2"/>
  <c r="AF260" i="2"/>
  <c r="AE261" i="2"/>
  <c r="AF261" i="2"/>
  <c r="AE262" i="2"/>
  <c r="AF262" i="2"/>
  <c r="AE263" i="2"/>
  <c r="AF263" i="2"/>
  <c r="AE264" i="2"/>
  <c r="AF264" i="2"/>
  <c r="AE265" i="2"/>
  <c r="AF265" i="2"/>
  <c r="AE266" i="2"/>
  <c r="AF266" i="2"/>
  <c r="AE267" i="2"/>
  <c r="AF267" i="2"/>
  <c r="AE268" i="2"/>
  <c r="AF268" i="2"/>
  <c r="AE269" i="2"/>
  <c r="AF269" i="2"/>
  <c r="AE270" i="2"/>
  <c r="AF270" i="2"/>
  <c r="AE271" i="2"/>
  <c r="AF271" i="2"/>
  <c r="AE272" i="2"/>
  <c r="AF272" i="2"/>
  <c r="AE273" i="2"/>
  <c r="AF273" i="2"/>
  <c r="AE274" i="2"/>
  <c r="AF274" i="2"/>
  <c r="AE275" i="2"/>
  <c r="AF275" i="2"/>
  <c r="AE276" i="2"/>
  <c r="AF276" i="2"/>
  <c r="AE277" i="2"/>
  <c r="AF277" i="2"/>
  <c r="AE278" i="2"/>
  <c r="AF278" i="2"/>
  <c r="AE279" i="2"/>
  <c r="AF279" i="2"/>
  <c r="AE280" i="2"/>
  <c r="AF280" i="2"/>
  <c r="AE281" i="2"/>
  <c r="AF281" i="2"/>
  <c r="AE282" i="2"/>
  <c r="AF282" i="2"/>
  <c r="AE283" i="2"/>
  <c r="AF283" i="2"/>
  <c r="AE284" i="2"/>
  <c r="AF284" i="2"/>
  <c r="AE285" i="2"/>
  <c r="AF285" i="2"/>
  <c r="AE286" i="2"/>
  <c r="AF286" i="2"/>
  <c r="AE287" i="2"/>
  <c r="AF287" i="2"/>
  <c r="AE288" i="2"/>
  <c r="AF288" i="2"/>
  <c r="AE289" i="2"/>
  <c r="AF289" i="2"/>
  <c r="AE290" i="2"/>
  <c r="AF290" i="2"/>
  <c r="AE291" i="2"/>
  <c r="AF291" i="2"/>
  <c r="AE292" i="2"/>
  <c r="AF292" i="2"/>
  <c r="AE293" i="2"/>
  <c r="AF293" i="2"/>
  <c r="AE294" i="2"/>
  <c r="AF294" i="2"/>
  <c r="AE295" i="2"/>
  <c r="AF295" i="2"/>
  <c r="AE296" i="2"/>
  <c r="AF296" i="2"/>
  <c r="AE297" i="2"/>
  <c r="AF297" i="2"/>
  <c r="AE298" i="2"/>
  <c r="AF298" i="2"/>
  <c r="AE299" i="2"/>
  <c r="AF299" i="2"/>
  <c r="AE300" i="2"/>
  <c r="AF300" i="2"/>
  <c r="AE301" i="2"/>
  <c r="AF301" i="2"/>
  <c r="AE302" i="2"/>
  <c r="AF302" i="2"/>
  <c r="AE303" i="2"/>
  <c r="AF303" i="2"/>
  <c r="AE304" i="2"/>
  <c r="AF304" i="2"/>
  <c r="AE305" i="2"/>
  <c r="AF305" i="2"/>
  <c r="AE306" i="2"/>
  <c r="AF306" i="2"/>
  <c r="AE307" i="2"/>
  <c r="AF307" i="2"/>
  <c r="AE308" i="2"/>
  <c r="AF308" i="2"/>
  <c r="AE309" i="2"/>
  <c r="AF309" i="2"/>
  <c r="AE310" i="2"/>
  <c r="AF310" i="2"/>
  <c r="AE311" i="2"/>
  <c r="AF311" i="2"/>
  <c r="AE312" i="2"/>
  <c r="AF312" i="2"/>
  <c r="AF3" i="2"/>
  <c r="AE3" i="2"/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" i="2"/>
</calcChain>
</file>

<file path=xl/sharedStrings.xml><?xml version="1.0" encoding="utf-8"?>
<sst xmlns="http://schemas.openxmlformats.org/spreadsheetml/2006/main" count="22674" uniqueCount="1949">
  <si>
    <t>번호</t>
  </si>
  <si>
    <t>지점번호</t>
  </si>
  <si>
    <t>지점명</t>
  </si>
  <si>
    <t>측정년월/회차</t>
  </si>
  <si>
    <t>측정기본정보</t>
  </si>
  <si>
    <t>채수일시</t>
  </si>
  <si>
    <t>검사기간</t>
  </si>
  <si>
    <t>수온 
 (℃)</t>
  </si>
  <si>
    <t>pH</t>
  </si>
  <si>
    <t>DO 
 (㎎/ℓ)</t>
  </si>
  <si>
    <t>Chlorophyll-A 
 (mg/㎥)</t>
  </si>
  <si>
    <t>Microcystin-LR 
 (PPB)</t>
  </si>
  <si>
    <t>남조류</t>
  </si>
  <si>
    <t>총조류</t>
  </si>
  <si>
    <t>총남조류</t>
  </si>
  <si>
    <t>총규조류</t>
  </si>
  <si>
    <t>총녹조류</t>
  </si>
  <si>
    <t>기타조류</t>
  </si>
  <si>
    <t>투명도</t>
  </si>
  <si>
    <t>탁도</t>
  </si>
  <si>
    <t>날씨</t>
  </si>
  <si>
    <t>TM수위 
 (m)</t>
  </si>
  <si>
    <t>수심 
 (m)</t>
  </si>
  <si>
    <t>강우량 
 (㎜)</t>
  </si>
  <si>
    <t>BOD 
 (㎎/ℓ)</t>
  </si>
  <si>
    <t>COD 
 (㎎/ℓ)</t>
  </si>
  <si>
    <t>EC 
 (μmhos/㎝)</t>
  </si>
  <si>
    <t>T-P 
 (㎎/ℓ)</t>
  </si>
  <si>
    <t>정기/추가 자료여부</t>
  </si>
  <si>
    <t>년</t>
  </si>
  <si>
    <t>월</t>
  </si>
  <si>
    <t>회차</t>
  </si>
  <si>
    <t>검사년월일</t>
  </si>
  <si>
    <t>특이사항</t>
  </si>
  <si>
    <t>채수일</t>
  </si>
  <si>
    <t>채수시각</t>
  </si>
  <si>
    <t>시작일</t>
  </si>
  <si>
    <t>종료일</t>
  </si>
  <si>
    <t>평균
(0.0)</t>
  </si>
  <si>
    <t>표층
(0.0)</t>
  </si>
  <si>
    <t>세포수(0)</t>
  </si>
  <si>
    <t>우점종</t>
  </si>
  <si>
    <t>Microcystis
(0)</t>
  </si>
  <si>
    <t>Anabaena
(0)</t>
  </si>
  <si>
    <t>Oscillatoria
(0)</t>
  </si>
  <si>
    <t>Aphanizomenon
(0)</t>
  </si>
  <si>
    <t>우점종 강
(Class)</t>
  </si>
  <si>
    <t>우점종(속)</t>
  </si>
  <si>
    <t>전주(0.0)</t>
  </si>
  <si>
    <t>당일(0.0)</t>
  </si>
  <si>
    <t>2014A70</t>
  </si>
  <si>
    <t>합천창녕보(덕곡)</t>
  </si>
  <si>
    <t>2013</t>
  </si>
  <si>
    <t>01</t>
  </si>
  <si>
    <t>1회차</t>
  </si>
  <si>
    <t>2013.01.07</t>
  </si>
  <si>
    <t>-</t>
  </si>
  <si>
    <t>13:30</t>
  </si>
  <si>
    <t xml:space="preserve"> </t>
  </si>
  <si>
    <t>1.7</t>
  </si>
  <si>
    <t>7.8</t>
  </si>
  <si>
    <t>15.6</t>
  </si>
  <si>
    <t>2.3</t>
  </si>
  <si>
    <t>0</t>
  </si>
  <si>
    <t>규조류</t>
  </si>
  <si>
    <t>Stephanodiscus</t>
  </si>
  <si>
    <t>맑음</t>
  </si>
  <si>
    <t>10.40</t>
  </si>
  <si>
    <t>0.0</t>
  </si>
  <si>
    <t>1.2</t>
  </si>
  <si>
    <t>3.0</t>
  </si>
  <si>
    <t>230</t>
  </si>
  <si>
    <t>0.055</t>
  </si>
  <si>
    <t>정기</t>
  </si>
  <si>
    <t>2회차</t>
  </si>
  <si>
    <t>2013.01.14</t>
  </si>
  <si>
    <t>8.0</t>
  </si>
  <si>
    <t>15.3</t>
  </si>
  <si>
    <t>0.7</t>
  </si>
  <si>
    <t>3.2</t>
  </si>
  <si>
    <t>298</t>
  </si>
  <si>
    <t>0.021</t>
  </si>
  <si>
    <t>3회차</t>
  </si>
  <si>
    <t>2013.01.21</t>
  </si>
  <si>
    <t>결빙으로 인한 미채수</t>
  </si>
  <si>
    <t>4회차</t>
  </si>
  <si>
    <t>2013.01.28</t>
  </si>
  <si>
    <t>3.4</t>
  </si>
  <si>
    <t>8.2</t>
  </si>
  <si>
    <t>15.4</t>
  </si>
  <si>
    <t>20.5</t>
  </si>
  <si>
    <t>Stephanodiscus　</t>
  </si>
  <si>
    <t>5.8</t>
  </si>
  <si>
    <t>387</t>
  </si>
  <si>
    <t>0.031</t>
  </si>
  <si>
    <t>02</t>
  </si>
  <si>
    <t>2013.02.04</t>
  </si>
  <si>
    <t>4.6</t>
  </si>
  <si>
    <t>7.7</t>
  </si>
  <si>
    <t>14.5</t>
  </si>
  <si>
    <t>20.7</t>
  </si>
  <si>
    <t>4.0</t>
  </si>
  <si>
    <t>1.3</t>
  </si>
  <si>
    <t>5.7</t>
  </si>
  <si>
    <t>381</t>
  </si>
  <si>
    <t>0.050</t>
  </si>
  <si>
    <t>2013.02.12</t>
  </si>
  <si>
    <t>13:00</t>
  </si>
  <si>
    <t>2.5</t>
  </si>
  <si>
    <t>14.9</t>
  </si>
  <si>
    <t>21.1</t>
  </si>
  <si>
    <t>눈</t>
  </si>
  <si>
    <t>10.50</t>
  </si>
  <si>
    <t>0.5</t>
  </si>
  <si>
    <t>1.8</t>
  </si>
  <si>
    <t>4.5</t>
  </si>
  <si>
    <t>344</t>
  </si>
  <si>
    <t>0.045</t>
  </si>
  <si>
    <t>2013.02.18</t>
  </si>
  <si>
    <t>14:30</t>
  </si>
  <si>
    <t>3.6</t>
  </si>
  <si>
    <t>8.1</t>
  </si>
  <si>
    <t>15.9</t>
  </si>
  <si>
    <t>43.6</t>
  </si>
  <si>
    <t>흐림</t>
  </si>
  <si>
    <t>2.6</t>
  </si>
  <si>
    <t>5.4</t>
  </si>
  <si>
    <t>316</t>
  </si>
  <si>
    <t>0.041</t>
  </si>
  <si>
    <t>2013.02.25</t>
  </si>
  <si>
    <t>7.3</t>
  </si>
  <si>
    <t>8.4</t>
  </si>
  <si>
    <t>15.0</t>
  </si>
  <si>
    <t>29.8</t>
  </si>
  <si>
    <t>5.0</t>
  </si>
  <si>
    <t>282</t>
  </si>
  <si>
    <t>0.033</t>
  </si>
  <si>
    <t>03</t>
  </si>
  <si>
    <t>2013.03.04</t>
  </si>
  <si>
    <t>6.9</t>
  </si>
  <si>
    <t>8.6</t>
  </si>
  <si>
    <t>16.4</t>
  </si>
  <si>
    <t>57.1</t>
  </si>
  <si>
    <t>3.7</t>
  </si>
  <si>
    <t>6.4</t>
  </si>
  <si>
    <t>311</t>
  </si>
  <si>
    <t>0.048</t>
  </si>
  <si>
    <t>101</t>
  </si>
  <si>
    <t>2013.03.11</t>
  </si>
  <si>
    <t>9.1</t>
  </si>
  <si>
    <t>8.7</t>
  </si>
  <si>
    <t>15.7</t>
  </si>
  <si>
    <t>67.1</t>
  </si>
  <si>
    <t>411</t>
  </si>
  <si>
    <t>0.066</t>
  </si>
  <si>
    <t>2013.03.18</t>
  </si>
  <si>
    <t>12.0</t>
  </si>
  <si>
    <t>8.8</t>
  </si>
  <si>
    <t>96.2</t>
  </si>
  <si>
    <t>10.30</t>
  </si>
  <si>
    <t>26.0</t>
  </si>
  <si>
    <t>4.1</t>
  </si>
  <si>
    <t>8.9</t>
  </si>
  <si>
    <t>373</t>
  </si>
  <si>
    <t>0.058</t>
  </si>
  <si>
    <t>2013.03.25</t>
  </si>
  <si>
    <t>11.9</t>
  </si>
  <si>
    <t>13.6</t>
  </si>
  <si>
    <t>76.2</t>
  </si>
  <si>
    <t>68</t>
  </si>
  <si>
    <t>4.4</t>
  </si>
  <si>
    <t>8.3</t>
  </si>
  <si>
    <t>293</t>
  </si>
  <si>
    <t>0.077</t>
  </si>
  <si>
    <t>04</t>
  </si>
  <si>
    <t>2013.04.01</t>
  </si>
  <si>
    <t>12:00</t>
  </si>
  <si>
    <t>12.6</t>
  </si>
  <si>
    <t>9.0</t>
  </si>
  <si>
    <t>13.5</t>
  </si>
  <si>
    <t>58.1</t>
  </si>
  <si>
    <t>7.4</t>
  </si>
  <si>
    <t>304</t>
  </si>
  <si>
    <t>0.078</t>
  </si>
  <si>
    <t>2013.04.08</t>
  </si>
  <si>
    <t>14.6</t>
  </si>
  <si>
    <t>13.2</t>
  </si>
  <si>
    <t>50.4</t>
  </si>
  <si>
    <t>3.5</t>
  </si>
  <si>
    <t>361</t>
  </si>
  <si>
    <t>0.062</t>
  </si>
  <si>
    <t>2013.04.15</t>
  </si>
  <si>
    <t>15.2</t>
  </si>
  <si>
    <t>12.5</t>
  </si>
  <si>
    <t>26.7</t>
  </si>
  <si>
    <t>3.3</t>
  </si>
  <si>
    <t>5.5</t>
  </si>
  <si>
    <t>324</t>
  </si>
  <si>
    <t>0.043</t>
  </si>
  <si>
    <t>2013.04.22</t>
  </si>
  <si>
    <t>11:40</t>
  </si>
  <si>
    <t>15.8</t>
  </si>
  <si>
    <t>11.0</t>
  </si>
  <si>
    <t>12.8</t>
  </si>
  <si>
    <t>160</t>
  </si>
  <si>
    <t>2.1</t>
  </si>
  <si>
    <t>5.6</t>
  </si>
  <si>
    <t>330</t>
  </si>
  <si>
    <t>5회차</t>
  </si>
  <si>
    <t>2013.04.29</t>
  </si>
  <si>
    <t>15.1</t>
  </si>
  <si>
    <t>11.5</t>
  </si>
  <si>
    <t>29.6</t>
  </si>
  <si>
    <t>288</t>
  </si>
  <si>
    <t>비</t>
  </si>
  <si>
    <t>6.5</t>
  </si>
  <si>
    <t>333</t>
  </si>
  <si>
    <t>0.081</t>
  </si>
  <si>
    <t>109</t>
  </si>
  <si>
    <t>05</t>
  </si>
  <si>
    <t>2013.05.06</t>
  </si>
  <si>
    <t>20.1</t>
  </si>
  <si>
    <t>18.4</t>
  </si>
  <si>
    <t>Rhodomonas　</t>
  </si>
  <si>
    <t>3.8</t>
  </si>
  <si>
    <t>6.2</t>
  </si>
  <si>
    <t>339</t>
  </si>
  <si>
    <t>0.080</t>
  </si>
  <si>
    <t>2013.05.13</t>
  </si>
  <si>
    <t>24.5</t>
  </si>
  <si>
    <t>10.0</t>
  </si>
  <si>
    <t>5.3</t>
  </si>
  <si>
    <t>345</t>
  </si>
  <si>
    <t>0.051</t>
  </si>
  <si>
    <t>2013.05.20</t>
  </si>
  <si>
    <t>23.0</t>
  </si>
  <si>
    <t>8.5</t>
  </si>
  <si>
    <t>9.6</t>
  </si>
  <si>
    <t>2.8</t>
  </si>
  <si>
    <t>1.5</t>
  </si>
  <si>
    <t>4.9</t>
  </si>
  <si>
    <t>364</t>
  </si>
  <si>
    <t>0.052</t>
  </si>
  <si>
    <t>112</t>
  </si>
  <si>
    <t>2013.05.27</t>
  </si>
  <si>
    <t>23.2</t>
  </si>
  <si>
    <t>16.0</t>
  </si>
  <si>
    <t>44</t>
  </si>
  <si>
    <t>녹조류</t>
  </si>
  <si>
    <t>Coelastrum</t>
  </si>
  <si>
    <t>29.5</t>
  </si>
  <si>
    <t>2.4</t>
  </si>
  <si>
    <t>6.8</t>
  </si>
  <si>
    <t>383</t>
  </si>
  <si>
    <t>113</t>
  </si>
  <si>
    <t>06</t>
  </si>
  <si>
    <t>2013.06.03</t>
  </si>
  <si>
    <t>Fragilaria　　　</t>
  </si>
  <si>
    <t>10.70</t>
  </si>
  <si>
    <t>1.0</t>
  </si>
  <si>
    <t>287</t>
  </si>
  <si>
    <t>0.046</t>
  </si>
  <si>
    <t>2013.06.10</t>
  </si>
  <si>
    <t>25.3</t>
  </si>
  <si>
    <t>1.9</t>
  </si>
  <si>
    <t>310</t>
  </si>
  <si>
    <t>0.035</t>
  </si>
  <si>
    <t>2013.06.17</t>
  </si>
  <si>
    <t>27.2</t>
  </si>
  <si>
    <t>9.3</t>
  </si>
  <si>
    <t>20.3</t>
  </si>
  <si>
    <t>Fragilaria　</t>
  </si>
  <si>
    <t>6.3</t>
  </si>
  <si>
    <t>308</t>
  </si>
  <si>
    <t>2013.06.24</t>
  </si>
  <si>
    <t>25.4</t>
  </si>
  <si>
    <t>7.5</t>
  </si>
  <si>
    <t>13.0</t>
  </si>
  <si>
    <t>Aulacoseira　　</t>
  </si>
  <si>
    <t>197</t>
  </si>
  <si>
    <t>0.100</t>
  </si>
  <si>
    <t>07</t>
  </si>
  <si>
    <t>2013.07.01</t>
  </si>
  <si>
    <t>27.5</t>
  </si>
  <si>
    <t>7.9</t>
  </si>
  <si>
    <t>11.7</t>
  </si>
  <si>
    <t>2.2</t>
  </si>
  <si>
    <t>206</t>
  </si>
  <si>
    <t>0.108</t>
  </si>
  <si>
    <t>118</t>
  </si>
  <si>
    <t>2013.07.08</t>
  </si>
  <si>
    <t>26.2</t>
  </si>
  <si>
    <t>7.6</t>
  </si>
  <si>
    <t>10.20</t>
  </si>
  <si>
    <t>202</t>
  </si>
  <si>
    <t>0.163</t>
  </si>
  <si>
    <t>2013.07.15</t>
  </si>
  <si>
    <t>29.3</t>
  </si>
  <si>
    <t>35.5</t>
  </si>
  <si>
    <t>336</t>
  </si>
  <si>
    <t>10.60</t>
  </si>
  <si>
    <t>203</t>
  </si>
  <si>
    <t>0.137</t>
  </si>
  <si>
    <t>2013.07.22</t>
  </si>
  <si>
    <t>29.7</t>
  </si>
  <si>
    <t>9.7</t>
  </si>
  <si>
    <t>52.1</t>
  </si>
  <si>
    <t>2,024</t>
  </si>
  <si>
    <t>Microcystis</t>
  </si>
  <si>
    <t>220</t>
  </si>
  <si>
    <t>0.087</t>
  </si>
  <si>
    <t>2013.07.29</t>
  </si>
  <si>
    <t>30.1</t>
  </si>
  <si>
    <t>9.5</t>
  </si>
  <si>
    <t>46.4</t>
  </si>
  <si>
    <t>18,672</t>
  </si>
  <si>
    <t>Microcystis　　</t>
  </si>
  <si>
    <t>247</t>
  </si>
  <si>
    <t>0.103</t>
  </si>
  <si>
    <t>6회차</t>
  </si>
  <si>
    <t>2013.07.31</t>
  </si>
  <si>
    <t>30.0</t>
  </si>
  <si>
    <t>9.9</t>
  </si>
  <si>
    <t>47.3</t>
  </si>
  <si>
    <t>14,676</t>
  </si>
  <si>
    <t>10.55</t>
  </si>
  <si>
    <t>245</t>
  </si>
  <si>
    <t>추가</t>
  </si>
  <si>
    <t>08</t>
  </si>
  <si>
    <t>2013.08.02</t>
  </si>
  <si>
    <t>10:00</t>
  </si>
  <si>
    <t>31.5</t>
  </si>
  <si>
    <t>17,476</t>
  </si>
  <si>
    <t>Microcystis　</t>
  </si>
  <si>
    <t>281</t>
  </si>
  <si>
    <t>2013.08.05</t>
  </si>
  <si>
    <t>29.4</t>
  </si>
  <si>
    <t>33.2</t>
  </si>
  <si>
    <t>17,352</t>
  </si>
  <si>
    <t>Aphanizomenon</t>
  </si>
  <si>
    <t>212</t>
  </si>
  <si>
    <t>0.115</t>
  </si>
  <si>
    <t>2013.08.07</t>
  </si>
  <si>
    <t>29.9</t>
  </si>
  <si>
    <t>45.7</t>
  </si>
  <si>
    <t>10,260</t>
  </si>
  <si>
    <t>Aphanizomenon　</t>
  </si>
  <si>
    <t>10.80</t>
  </si>
  <si>
    <t>227</t>
  </si>
  <si>
    <t>2013.08.09</t>
  </si>
  <si>
    <t>11:30</t>
  </si>
  <si>
    <t>32.5</t>
  </si>
  <si>
    <t>10.3</t>
  </si>
  <si>
    <t>54.7</t>
  </si>
  <si>
    <t>3,636</t>
  </si>
  <si>
    <t>Aulacoseira</t>
  </si>
  <si>
    <t>10.75</t>
  </si>
  <si>
    <t>231</t>
  </si>
  <si>
    <t>2013.08.12</t>
  </si>
  <si>
    <t>32.2</t>
  </si>
  <si>
    <t>10.9</t>
  </si>
  <si>
    <t>35.8</t>
  </si>
  <si>
    <t>8,368</t>
  </si>
  <si>
    <t>248</t>
  </si>
  <si>
    <t>0.082</t>
  </si>
  <si>
    <t>2013.08.14</t>
  </si>
  <si>
    <t>32.6</t>
  </si>
  <si>
    <t>35.3</t>
  </si>
  <si>
    <t>5,932</t>
  </si>
  <si>
    <t>242</t>
  </si>
  <si>
    <t>129</t>
  </si>
  <si>
    <t>7회차</t>
  </si>
  <si>
    <t>2013.08.16</t>
  </si>
  <si>
    <t>32.8</t>
  </si>
  <si>
    <t>11.3</t>
  </si>
  <si>
    <t>32.9</t>
  </si>
  <si>
    <t>23,800</t>
  </si>
  <si>
    <t>　Limnothrix</t>
  </si>
  <si>
    <t>238</t>
  </si>
  <si>
    <t>8회차</t>
  </si>
  <si>
    <t>2013.08.19</t>
  </si>
  <si>
    <t>32.0</t>
  </si>
  <si>
    <t>11,836</t>
  </si>
  <si>
    <t>Geitlerinema　</t>
  </si>
  <si>
    <t>9회차</t>
  </si>
  <si>
    <t>2013.08.21</t>
  </si>
  <si>
    <t>32.3</t>
  </si>
  <si>
    <t>13,976</t>
  </si>
  <si>
    <t>10.76</t>
  </si>
  <si>
    <t>255</t>
  </si>
  <si>
    <t>10회차</t>
  </si>
  <si>
    <t>2013.08.23</t>
  </si>
  <si>
    <t>30.2</t>
  </si>
  <si>
    <t>24.1</t>
  </si>
  <si>
    <t>4,168</t>
  </si>
  <si>
    <t>Aphanocapsa</t>
  </si>
  <si>
    <t>11회차</t>
  </si>
  <si>
    <t>2013.08.26</t>
  </si>
  <si>
    <t>28.9</t>
  </si>
  <si>
    <t>31.7</t>
  </si>
  <si>
    <t>8,048</t>
  </si>
  <si>
    <t>312</t>
  </si>
  <si>
    <t>0.139</t>
  </si>
  <si>
    <t>12회차</t>
  </si>
  <si>
    <t>2013.08.28</t>
  </si>
  <si>
    <t>30.9</t>
  </si>
  <si>
    <t>99.2</t>
  </si>
  <si>
    <t>50,832</t>
  </si>
  <si>
    <t>135</t>
  </si>
  <si>
    <t>13회차</t>
  </si>
  <si>
    <t>2013.08.30</t>
  </si>
  <si>
    <t>28.1</t>
  </si>
  <si>
    <t>63.5</t>
  </si>
  <si>
    <t>10,312</t>
  </si>
  <si>
    <t>7.0</t>
  </si>
  <si>
    <t>260</t>
  </si>
  <si>
    <t>09</t>
  </si>
  <si>
    <t>2013.09.02</t>
  </si>
  <si>
    <t>9.4</t>
  </si>
  <si>
    <t>41.0</t>
  </si>
  <si>
    <t>8,812</t>
  </si>
  <si>
    <t>2.7</t>
  </si>
  <si>
    <t>7.2</t>
  </si>
  <si>
    <t>264</t>
  </si>
  <si>
    <t>0.092</t>
  </si>
  <si>
    <t>2013.09.04</t>
  </si>
  <si>
    <t>14:00</t>
  </si>
  <si>
    <t>28.2</t>
  </si>
  <si>
    <t>32.1</t>
  </si>
  <si>
    <t>8,288</t>
  </si>
  <si>
    <t>10.72</t>
  </si>
  <si>
    <t>279</t>
  </si>
  <si>
    <t>2013.09.09</t>
  </si>
  <si>
    <t>15:00</t>
  </si>
  <si>
    <t>26.8</t>
  </si>
  <si>
    <t>20.8</t>
  </si>
  <si>
    <t>10,588</t>
  </si>
  <si>
    <t>6.6</t>
  </si>
  <si>
    <t>294</t>
  </si>
  <si>
    <t>2013.09.12</t>
  </si>
  <si>
    <t>15:30</t>
  </si>
  <si>
    <t>25.6</t>
  </si>
  <si>
    <t>13.1</t>
  </si>
  <si>
    <t>90.9</t>
  </si>
  <si>
    <t>69,888</t>
  </si>
  <si>
    <t>2013.09.13</t>
  </si>
  <si>
    <t>16:30</t>
  </si>
  <si>
    <t>26.5</t>
  </si>
  <si>
    <t>9.2</t>
  </si>
  <si>
    <t>60.3</t>
  </si>
  <si>
    <t>26,184</t>
  </si>
  <si>
    <t>306</t>
  </si>
  <si>
    <t>2013.09.16</t>
  </si>
  <si>
    <t>28.0</t>
  </si>
  <si>
    <t>11.6</t>
  </si>
  <si>
    <t>62.3</t>
  </si>
  <si>
    <t>15,732</t>
  </si>
  <si>
    <t>Pseudanabaena</t>
  </si>
  <si>
    <t>376</t>
  </si>
  <si>
    <t>0.086</t>
  </si>
  <si>
    <t>2013.09.20</t>
  </si>
  <si>
    <t>27.1</t>
  </si>
  <si>
    <t>88.3</t>
  </si>
  <si>
    <t>49,860</t>
  </si>
  <si>
    <t>2013.09.23</t>
  </si>
  <si>
    <t>26.9</t>
  </si>
  <si>
    <t>10.7</t>
  </si>
  <si>
    <t>58.2</t>
  </si>
  <si>
    <t>22,616</t>
  </si>
  <si>
    <t>273</t>
  </si>
  <si>
    <t>0.060</t>
  </si>
  <si>
    <t>2013.09.26</t>
  </si>
  <si>
    <t>40.2</t>
  </si>
  <si>
    <t>4,372</t>
  </si>
  <si>
    <t>10.66</t>
  </si>
  <si>
    <t>309</t>
  </si>
  <si>
    <t>2013.09.30</t>
  </si>
  <si>
    <t>25.2</t>
  </si>
  <si>
    <t>59.7</t>
  </si>
  <si>
    <t>18,520</t>
  </si>
  <si>
    <t>42.5</t>
  </si>
  <si>
    <t>0.093</t>
  </si>
  <si>
    <t>10</t>
  </si>
  <si>
    <t>2013.10.02</t>
  </si>
  <si>
    <t>26.1</t>
  </si>
  <si>
    <t>10.4</t>
  </si>
  <si>
    <t>8,412</t>
  </si>
  <si>
    <t>351</t>
  </si>
  <si>
    <t>2013.10.07</t>
  </si>
  <si>
    <t>24.4</t>
  </si>
  <si>
    <t>9.8</t>
  </si>
  <si>
    <t>2.0</t>
  </si>
  <si>
    <t>276</t>
  </si>
  <si>
    <t>2013.10.14</t>
  </si>
  <si>
    <t>10.8</t>
  </si>
  <si>
    <t>49.9</t>
  </si>
  <si>
    <t>768</t>
  </si>
  <si>
    <t>7.1</t>
  </si>
  <si>
    <t>0.140</t>
  </si>
  <si>
    <t>2013.10.21</t>
  </si>
  <si>
    <t>20.4</t>
  </si>
  <si>
    <t>12.1</t>
  </si>
  <si>
    <t>62.7</t>
  </si>
  <si>
    <t>748</t>
  </si>
  <si>
    <t>270</t>
  </si>
  <si>
    <t>0.102</t>
  </si>
  <si>
    <t>2013.10.28</t>
  </si>
  <si>
    <t>36.3</t>
  </si>
  <si>
    <t>3,340</t>
  </si>
  <si>
    <t>295</t>
  </si>
  <si>
    <t>11</t>
  </si>
  <si>
    <t>2013.11.04</t>
  </si>
  <si>
    <t>14:20</t>
  </si>
  <si>
    <t>18.0</t>
  </si>
  <si>
    <t>570</t>
  </si>
  <si>
    <t>Aulacoseira　</t>
  </si>
  <si>
    <t>346</t>
  </si>
  <si>
    <t>0.105</t>
  </si>
  <si>
    <t>2013.11.11</t>
  </si>
  <si>
    <t>11:00</t>
  </si>
  <si>
    <t>14.3</t>
  </si>
  <si>
    <t>90</t>
  </si>
  <si>
    <t>5.9</t>
  </si>
  <si>
    <t>396</t>
  </si>
  <si>
    <t>0.079</t>
  </si>
  <si>
    <t>153</t>
  </si>
  <si>
    <t>2013.11.18</t>
  </si>
  <si>
    <t>12.7</t>
  </si>
  <si>
    <t>16.3</t>
  </si>
  <si>
    <t>66</t>
  </si>
  <si>
    <t>1.1</t>
  </si>
  <si>
    <t>6.1</t>
  </si>
  <si>
    <t>416</t>
  </si>
  <si>
    <t>0.068</t>
  </si>
  <si>
    <t>2013.11.25</t>
  </si>
  <si>
    <t>10.2</t>
  </si>
  <si>
    <t>Fragilaria</t>
  </si>
  <si>
    <t>22.5</t>
  </si>
  <si>
    <t>0.9</t>
  </si>
  <si>
    <t>466</t>
  </si>
  <si>
    <t>155</t>
  </si>
  <si>
    <t>12</t>
  </si>
  <si>
    <t>2013.12.02</t>
  </si>
  <si>
    <t>1,455</t>
  </si>
  <si>
    <t>435</t>
  </si>
  <si>
    <t>0.063</t>
  </si>
  <si>
    <t>156</t>
  </si>
  <si>
    <t>2013.12.09</t>
  </si>
  <si>
    <t>80</t>
  </si>
  <si>
    <t>9.90</t>
  </si>
  <si>
    <t>1.6</t>
  </si>
  <si>
    <t>503</t>
  </si>
  <si>
    <t>2013.12.16</t>
  </si>
  <si>
    <t>31.2</t>
  </si>
  <si>
    <t>481</t>
  </si>
  <si>
    <t>0.059</t>
  </si>
  <si>
    <t>2013.12.23</t>
  </si>
  <si>
    <t>19.9</t>
  </si>
  <si>
    <t>705</t>
  </si>
  <si>
    <t>5.2</t>
  </si>
  <si>
    <t>485</t>
  </si>
  <si>
    <t>0.042</t>
  </si>
  <si>
    <t>2014</t>
  </si>
  <si>
    <t>2014.01.06</t>
  </si>
  <si>
    <t>고정보 월류</t>
  </si>
  <si>
    <t>13.9</t>
  </si>
  <si>
    <t>34.3</t>
  </si>
  <si>
    <t>1,030</t>
  </si>
  <si>
    <t>10.46</t>
  </si>
  <si>
    <t>480</t>
  </si>
  <si>
    <t>2014.01.13</t>
  </si>
  <si>
    <t>23.3</t>
  </si>
  <si>
    <t>38</t>
  </si>
  <si>
    <t>Cyclotella</t>
  </si>
  <si>
    <t>472</t>
  </si>
  <si>
    <t>0.037</t>
  </si>
  <si>
    <t>2014.01.20</t>
  </si>
  <si>
    <t>2014.01.27</t>
  </si>
  <si>
    <t>2014.02.03</t>
  </si>
  <si>
    <t>수문 미개방</t>
  </si>
  <si>
    <t>41.2</t>
  </si>
  <si>
    <t>Synedra</t>
  </si>
  <si>
    <t>6.7</t>
  </si>
  <si>
    <t>533</t>
  </si>
  <si>
    <t>0.038</t>
  </si>
  <si>
    <t>164</t>
  </si>
  <si>
    <t>2014.02.10</t>
  </si>
  <si>
    <t>45.5</t>
  </si>
  <si>
    <t>45.8</t>
  </si>
  <si>
    <t>549</t>
  </si>
  <si>
    <t>165</t>
  </si>
  <si>
    <t>2014.02.17</t>
  </si>
  <si>
    <t>45.6</t>
  </si>
  <si>
    <t>632</t>
  </si>
  <si>
    <t>2014.02.24</t>
  </si>
  <si>
    <t>14.8</t>
  </si>
  <si>
    <t>46.8</t>
  </si>
  <si>
    <t>30.7</t>
  </si>
  <si>
    <t>9.50</t>
  </si>
  <si>
    <t>629</t>
  </si>
  <si>
    <t>0.053</t>
  </si>
  <si>
    <t>2014.03.03</t>
  </si>
  <si>
    <t>40.3</t>
  </si>
  <si>
    <t>36.0</t>
  </si>
  <si>
    <t>606</t>
  </si>
  <si>
    <t>2014.03.10</t>
  </si>
  <si>
    <t>14.2</t>
  </si>
  <si>
    <t>37.1</t>
  </si>
  <si>
    <t>610</t>
  </si>
  <si>
    <t>2014.03.17</t>
  </si>
  <si>
    <t>11.8</t>
  </si>
  <si>
    <t>46.7</t>
  </si>
  <si>
    <t>41.8</t>
  </si>
  <si>
    <t>656</t>
  </si>
  <si>
    <t>2014.03.24</t>
  </si>
  <si>
    <t>수문 미개방, 고정보 월류</t>
  </si>
  <si>
    <t>45.2</t>
  </si>
  <si>
    <t>31.6</t>
  </si>
  <si>
    <t>590</t>
  </si>
  <si>
    <t>0.075</t>
  </si>
  <si>
    <t>2014.04.01</t>
  </si>
  <si>
    <t>11.4</t>
  </si>
  <si>
    <t>498</t>
  </si>
  <si>
    <t>172</t>
  </si>
  <si>
    <t>2014.04.07</t>
  </si>
  <si>
    <t>15.5</t>
  </si>
  <si>
    <t>11.1</t>
  </si>
  <si>
    <t>39.6</t>
  </si>
  <si>
    <t>25.9</t>
  </si>
  <si>
    <t>Rhodomonas</t>
  </si>
  <si>
    <t>10.45</t>
  </si>
  <si>
    <t>474</t>
  </si>
  <si>
    <t>2014.04.14</t>
  </si>
  <si>
    <t>14.7</t>
  </si>
  <si>
    <t>369</t>
  </si>
  <si>
    <t>0.049</t>
  </si>
  <si>
    <t>2014.04.21</t>
  </si>
  <si>
    <t>13.8</t>
  </si>
  <si>
    <t>421</t>
  </si>
  <si>
    <t>175</t>
  </si>
  <si>
    <t>2014.04.30</t>
  </si>
  <si>
    <t>21.8</t>
  </si>
  <si>
    <t>440</t>
  </si>
  <si>
    <t>2014.05.07</t>
  </si>
  <si>
    <t>13:40</t>
  </si>
  <si>
    <t>16.9</t>
  </si>
  <si>
    <t>6.0</t>
  </si>
  <si>
    <t>297</t>
  </si>
  <si>
    <t>0.074</t>
  </si>
  <si>
    <t>2014.05.12</t>
  </si>
  <si>
    <t>2014.05.19</t>
  </si>
  <si>
    <t>19.4</t>
  </si>
  <si>
    <t>42.9</t>
  </si>
  <si>
    <t>2.9</t>
  </si>
  <si>
    <t>368</t>
  </si>
  <si>
    <t>0.056</t>
  </si>
  <si>
    <t>2014.05.26</t>
  </si>
  <si>
    <t>고정보 2개 월류</t>
  </si>
  <si>
    <t>11.2</t>
  </si>
  <si>
    <t>509</t>
  </si>
  <si>
    <t>393</t>
  </si>
  <si>
    <t>2014.06.02</t>
  </si>
  <si>
    <t>21.6</t>
  </si>
  <si>
    <t>13.7</t>
  </si>
  <si>
    <t>4,715</t>
  </si>
  <si>
    <t>438</t>
  </si>
  <si>
    <t>2014.06.09</t>
  </si>
  <si>
    <t>13:50</t>
  </si>
  <si>
    <t>22.6</t>
  </si>
  <si>
    <t>16,959</t>
  </si>
  <si>
    <t>1.4</t>
  </si>
  <si>
    <t>2014.06.16</t>
  </si>
  <si>
    <t>27.4</t>
  </si>
  <si>
    <t>34,746</t>
  </si>
  <si>
    <t>505</t>
  </si>
  <si>
    <t>0.040</t>
  </si>
  <si>
    <t>2014.06.19</t>
  </si>
  <si>
    <t>23.8</t>
  </si>
  <si>
    <t>29.0</t>
  </si>
  <si>
    <t>90,511</t>
  </si>
  <si>
    <t>475</t>
  </si>
  <si>
    <t>0.065</t>
  </si>
  <si>
    <t>2014.06.23</t>
  </si>
  <si>
    <t>49.6</t>
  </si>
  <si>
    <t>297,331</t>
  </si>
  <si>
    <t>437</t>
  </si>
  <si>
    <t>185</t>
  </si>
  <si>
    <t>2014.06.25</t>
  </si>
  <si>
    <t>12:30</t>
  </si>
  <si>
    <t>24.0</t>
  </si>
  <si>
    <t>21.4</t>
  </si>
  <si>
    <t>190,466</t>
  </si>
  <si>
    <t>486</t>
  </si>
  <si>
    <t>0.119</t>
  </si>
  <si>
    <t>2014.06.27</t>
  </si>
  <si>
    <t>23.9</t>
  </si>
  <si>
    <t>21.9</t>
  </si>
  <si>
    <t>57,935</t>
  </si>
  <si>
    <t>442</t>
  </si>
  <si>
    <t>0.158</t>
  </si>
  <si>
    <t>2014.06.30</t>
  </si>
  <si>
    <t>24.7</t>
  </si>
  <si>
    <t>10,699</t>
  </si>
  <si>
    <t>463</t>
  </si>
  <si>
    <t>188</t>
  </si>
  <si>
    <t>2014.07.02</t>
  </si>
  <si>
    <t>25.1</t>
  </si>
  <si>
    <t>18.8</t>
  </si>
  <si>
    <t>9,540</t>
  </si>
  <si>
    <t>450</t>
  </si>
  <si>
    <t>189</t>
  </si>
  <si>
    <t>2014.07.04</t>
  </si>
  <si>
    <t>12.4</t>
  </si>
  <si>
    <t>13,826</t>
  </si>
  <si>
    <t>459</t>
  </si>
  <si>
    <t>0.138</t>
  </si>
  <si>
    <t>2014.07.07</t>
  </si>
  <si>
    <t>21.5</t>
  </si>
  <si>
    <t>30.8</t>
  </si>
  <si>
    <t>21,880</t>
  </si>
  <si>
    <t>375</t>
  </si>
  <si>
    <t>2014.07.10</t>
  </si>
  <si>
    <t>26.3</t>
  </si>
  <si>
    <t>38.0</t>
  </si>
  <si>
    <t>57.6</t>
  </si>
  <si>
    <t>28,655</t>
  </si>
  <si>
    <t>0.210</t>
  </si>
  <si>
    <t>2014.07.14</t>
  </si>
  <si>
    <t>수문 모두 월류</t>
  </si>
  <si>
    <t>25.8</t>
  </si>
  <si>
    <t>16.8</t>
  </si>
  <si>
    <t>10,307</t>
  </si>
  <si>
    <t>10.65</t>
  </si>
  <si>
    <t>0.064</t>
  </si>
  <si>
    <t>193</t>
  </si>
  <si>
    <t>2014.07.17</t>
  </si>
  <si>
    <t>고정보 모두 월류</t>
  </si>
  <si>
    <t>12:40</t>
  </si>
  <si>
    <t>4.8</t>
  </si>
  <si>
    <t>14,710</t>
  </si>
  <si>
    <t>0.176</t>
  </si>
  <si>
    <t>194</t>
  </si>
  <si>
    <t>2014.07.21</t>
  </si>
  <si>
    <t>5.1</t>
  </si>
  <si>
    <t>10,710</t>
  </si>
  <si>
    <t>360</t>
  </si>
  <si>
    <t>0.076</t>
  </si>
  <si>
    <t>195</t>
  </si>
  <si>
    <t>2014.07.24</t>
  </si>
  <si>
    <t>26.6</t>
  </si>
  <si>
    <t>3.9</t>
  </si>
  <si>
    <t>11,090</t>
  </si>
  <si>
    <t>Merismopedia</t>
  </si>
  <si>
    <t>413</t>
  </si>
  <si>
    <t>2014.07.28</t>
  </si>
  <si>
    <t>14:10</t>
  </si>
  <si>
    <t>27.7</t>
  </si>
  <si>
    <t>19,595</t>
  </si>
  <si>
    <t>4.3</t>
  </si>
  <si>
    <t>386</t>
  </si>
  <si>
    <t>0.067</t>
  </si>
  <si>
    <t>2014.07.31</t>
  </si>
  <si>
    <t>33,405</t>
  </si>
  <si>
    <t>417</t>
  </si>
  <si>
    <t>2014.08.04</t>
  </si>
  <si>
    <t>17.2</t>
  </si>
  <si>
    <t>89,835</t>
  </si>
  <si>
    <t>320</t>
  </si>
  <si>
    <t>0.123</t>
  </si>
  <si>
    <t>2014.08.07</t>
  </si>
  <si>
    <t>27.3</t>
  </si>
  <si>
    <t>38.2</t>
  </si>
  <si>
    <t>26,815</t>
  </si>
  <si>
    <t>39.5</t>
  </si>
  <si>
    <t>378</t>
  </si>
  <si>
    <t>0.098</t>
  </si>
  <si>
    <t>200</t>
  </si>
  <si>
    <t>2014.08.11</t>
  </si>
  <si>
    <t>16.1</t>
  </si>
  <si>
    <t>17,115</t>
  </si>
  <si>
    <t>0.117</t>
  </si>
  <si>
    <t>201</t>
  </si>
  <si>
    <t>2014.08.13</t>
  </si>
  <si>
    <t>10.1</t>
  </si>
  <si>
    <t>61.4</t>
  </si>
  <si>
    <t>37,210</t>
  </si>
  <si>
    <t>2014.08.19</t>
  </si>
  <si>
    <t>3,755</t>
  </si>
  <si>
    <t>2014.08.21</t>
  </si>
  <si>
    <t>430</t>
  </si>
  <si>
    <t>51.0</t>
  </si>
  <si>
    <t>2014.08.28</t>
  </si>
  <si>
    <t>970</t>
  </si>
  <si>
    <t>0.134</t>
  </si>
  <si>
    <t>205</t>
  </si>
  <si>
    <t>2014.09.01</t>
  </si>
  <si>
    <t>23.6</t>
  </si>
  <si>
    <t>16.2</t>
  </si>
  <si>
    <t>250</t>
  </si>
  <si>
    <t>0.104</t>
  </si>
  <si>
    <t>2014.09.11</t>
  </si>
  <si>
    <t>24.8</t>
  </si>
  <si>
    <t>Eudorina</t>
  </si>
  <si>
    <t>275</t>
  </si>
  <si>
    <t>2014.09.15</t>
  </si>
  <si>
    <t>24.6</t>
  </si>
  <si>
    <t>55.8</t>
  </si>
  <si>
    <t>21,010</t>
  </si>
  <si>
    <t>Volvox</t>
  </si>
  <si>
    <t>285</t>
  </si>
  <si>
    <t>2014.09.18</t>
  </si>
  <si>
    <t>10:50</t>
  </si>
  <si>
    <t>14.0</t>
  </si>
  <si>
    <t>17.3</t>
  </si>
  <si>
    <t>6,210</t>
  </si>
  <si>
    <t>283</t>
  </si>
  <si>
    <t>209</t>
  </si>
  <si>
    <t>2014.09.22</t>
  </si>
  <si>
    <t>18.6</t>
  </si>
  <si>
    <t>59.5</t>
  </si>
  <si>
    <t>13,105</t>
  </si>
  <si>
    <t>2014.09.25</t>
  </si>
  <si>
    <t>수문 개방</t>
  </si>
  <si>
    <t>19.6</t>
  </si>
  <si>
    <t>19.2</t>
  </si>
  <si>
    <t>2,105</t>
  </si>
  <si>
    <t>301</t>
  </si>
  <si>
    <t>2014.09.29</t>
  </si>
  <si>
    <t>22.9</t>
  </si>
  <si>
    <t>1,610</t>
  </si>
  <si>
    <t>0.099</t>
  </si>
  <si>
    <t>2014.10.06</t>
  </si>
  <si>
    <t>21.2</t>
  </si>
  <si>
    <t>455</t>
  </si>
  <si>
    <t>280</t>
  </si>
  <si>
    <t>0.097</t>
  </si>
  <si>
    <t>2014.10.14</t>
  </si>
  <si>
    <t>12.9</t>
  </si>
  <si>
    <t>1,710</t>
  </si>
  <si>
    <t>2014.10.20</t>
  </si>
  <si>
    <t>18.5</t>
  </si>
  <si>
    <t>40.8</t>
  </si>
  <si>
    <t>79.2</t>
  </si>
  <si>
    <t>8,575</t>
  </si>
  <si>
    <t>347</t>
  </si>
  <si>
    <t>0.061</t>
  </si>
  <si>
    <t>215</t>
  </si>
  <si>
    <t>2014.10.27</t>
  </si>
  <si>
    <t>17.1</t>
  </si>
  <si>
    <t>216</t>
  </si>
  <si>
    <t>2014.11.03</t>
  </si>
  <si>
    <t>2014.11.10</t>
  </si>
  <si>
    <t>228</t>
  </si>
  <si>
    <t>2014.11.17</t>
  </si>
  <si>
    <t>97.4</t>
  </si>
  <si>
    <t>93.8</t>
  </si>
  <si>
    <t>272</t>
  </si>
  <si>
    <t>2014.11.24</t>
  </si>
  <si>
    <t>55.0</t>
  </si>
  <si>
    <t>52.5</t>
  </si>
  <si>
    <t>2014.12.02</t>
  </si>
  <si>
    <t>63.2</t>
  </si>
  <si>
    <t>58.6</t>
  </si>
  <si>
    <t>404</t>
  </si>
  <si>
    <t>221</t>
  </si>
  <si>
    <t>2014.12.09</t>
  </si>
  <si>
    <t>48.7</t>
  </si>
  <si>
    <t>42.3</t>
  </si>
  <si>
    <t>331</t>
  </si>
  <si>
    <t>0.047</t>
  </si>
  <si>
    <t>2014.12.15</t>
  </si>
  <si>
    <t>13.4</t>
  </si>
  <si>
    <t>19.5</t>
  </si>
  <si>
    <t>2014.12.22</t>
  </si>
  <si>
    <t>357</t>
  </si>
  <si>
    <t>2014.12.29</t>
  </si>
  <si>
    <t>225</t>
  </si>
  <si>
    <t>2015</t>
  </si>
  <si>
    <t>2015.01.05</t>
  </si>
  <si>
    <t>226</t>
  </si>
  <si>
    <t>2015.01.12</t>
  </si>
  <si>
    <t>2015.01.19</t>
  </si>
  <si>
    <t>3.1</t>
  </si>
  <si>
    <t>10.6</t>
  </si>
  <si>
    <t>451</t>
  </si>
  <si>
    <t>2015.01.26</t>
  </si>
  <si>
    <t>20.0</t>
  </si>
  <si>
    <t>Asterionella</t>
  </si>
  <si>
    <t>420</t>
  </si>
  <si>
    <t>0.034</t>
  </si>
  <si>
    <t>2015.02.02</t>
  </si>
  <si>
    <t>20.9</t>
  </si>
  <si>
    <t>426</t>
  </si>
  <si>
    <t>2015.02.09</t>
  </si>
  <si>
    <t>27.8</t>
  </si>
  <si>
    <t>471</t>
  </si>
  <si>
    <t>2015.02.16</t>
  </si>
  <si>
    <t>4.2</t>
  </si>
  <si>
    <t>31.1</t>
  </si>
  <si>
    <t>443</t>
  </si>
  <si>
    <t>2015.02.23</t>
  </si>
  <si>
    <t>30.6</t>
  </si>
  <si>
    <t>2015.03.02</t>
  </si>
  <si>
    <t>25.5</t>
  </si>
  <si>
    <t>456</t>
  </si>
  <si>
    <t>2015.03.09</t>
  </si>
  <si>
    <t>14.4</t>
  </si>
  <si>
    <t>385</t>
  </si>
  <si>
    <t>235</t>
  </si>
  <si>
    <t>2015.03.16</t>
  </si>
  <si>
    <t>29.1</t>
  </si>
  <si>
    <t>415</t>
  </si>
  <si>
    <t>0.036</t>
  </si>
  <si>
    <t>2015.03.23</t>
  </si>
  <si>
    <t>39.8</t>
  </si>
  <si>
    <t>38.5</t>
  </si>
  <si>
    <t>476</t>
  </si>
  <si>
    <t>2015.03.30</t>
  </si>
  <si>
    <t>14.1</t>
  </si>
  <si>
    <t>2015.04.06</t>
  </si>
  <si>
    <t>370</t>
  </si>
  <si>
    <t>239</t>
  </si>
  <si>
    <t>2015.04.13</t>
  </si>
  <si>
    <t>13.3</t>
  </si>
  <si>
    <t>2015.04.20</t>
  </si>
  <si>
    <t>36.2</t>
  </si>
  <si>
    <t>17.5</t>
  </si>
  <si>
    <t>2015.04.27</t>
  </si>
  <si>
    <t>2015.05.04</t>
  </si>
  <si>
    <t>23.5</t>
  </si>
  <si>
    <t>72</t>
  </si>
  <si>
    <t>0.029</t>
  </si>
  <si>
    <t>2015.05.11</t>
  </si>
  <si>
    <t>18.7</t>
  </si>
  <si>
    <t>484</t>
  </si>
  <si>
    <t>352</t>
  </si>
  <si>
    <t>0.025</t>
  </si>
  <si>
    <t>244</t>
  </si>
  <si>
    <t>2015.05.18</t>
  </si>
  <si>
    <t>363</t>
  </si>
  <si>
    <t>0.044</t>
  </si>
  <si>
    <t>2015.05.26</t>
  </si>
  <si>
    <t>18.1</t>
  </si>
  <si>
    <t>687</t>
  </si>
  <si>
    <t>Coenochloris</t>
  </si>
  <si>
    <t>388</t>
  </si>
  <si>
    <t>2015.06.01</t>
  </si>
  <si>
    <t>833</t>
  </si>
  <si>
    <t>394</t>
  </si>
  <si>
    <t>2015.06.08</t>
  </si>
  <si>
    <t>36.5</t>
  </si>
  <si>
    <t>7,651</t>
  </si>
  <si>
    <t>434</t>
  </si>
  <si>
    <t>2015.06.15</t>
  </si>
  <si>
    <t>23.4</t>
  </si>
  <si>
    <t>40.6</t>
  </si>
  <si>
    <t>65,024</t>
  </si>
  <si>
    <t>491</t>
  </si>
  <si>
    <t>2015.06.17</t>
  </si>
  <si>
    <t>39.4</t>
  </si>
  <si>
    <t>49,287</t>
  </si>
  <si>
    <t>2015.06.22</t>
  </si>
  <si>
    <t>10.5</t>
  </si>
  <si>
    <t>20.2</t>
  </si>
  <si>
    <t>79,115</t>
  </si>
  <si>
    <t>251</t>
  </si>
  <si>
    <t>2015.06.25</t>
  </si>
  <si>
    <t>174,444</t>
  </si>
  <si>
    <t>444</t>
  </si>
  <si>
    <t>2015.06.29</t>
  </si>
  <si>
    <t>57,548</t>
  </si>
  <si>
    <t>0.057</t>
  </si>
  <si>
    <t>2015.07.02</t>
  </si>
  <si>
    <t>13:20</t>
  </si>
  <si>
    <t>44.8</t>
  </si>
  <si>
    <t>64,478</t>
  </si>
  <si>
    <t>419</t>
  </si>
  <si>
    <t>0.095</t>
  </si>
  <si>
    <t>254</t>
  </si>
  <si>
    <t>2015.07.07</t>
  </si>
  <si>
    <t>39.7</t>
  </si>
  <si>
    <t>52.3</t>
  </si>
  <si>
    <t>46,925</t>
  </si>
  <si>
    <t>2015.07.10</t>
  </si>
  <si>
    <t>11:10</t>
  </si>
  <si>
    <t>1,287</t>
  </si>
  <si>
    <t>256</t>
  </si>
  <si>
    <t>2015.07.14</t>
  </si>
  <si>
    <t>891</t>
  </si>
  <si>
    <t>2015.07.20</t>
  </si>
  <si>
    <t>25.7</t>
  </si>
  <si>
    <t>7,560</t>
  </si>
  <si>
    <t>0.070</t>
  </si>
  <si>
    <t>2015.07.27</t>
  </si>
  <si>
    <t>24.3</t>
  </si>
  <si>
    <t>33,985</t>
  </si>
  <si>
    <t>2015.07.30</t>
  </si>
  <si>
    <t>18,467</t>
  </si>
  <si>
    <t>286</t>
  </si>
  <si>
    <t>0.073</t>
  </si>
  <si>
    <t>2015.08.03</t>
  </si>
  <si>
    <t>26.4</t>
  </si>
  <si>
    <t>34,607</t>
  </si>
  <si>
    <t>341</t>
  </si>
  <si>
    <t>2015.08.06</t>
  </si>
  <si>
    <t>83,414</t>
  </si>
  <si>
    <t>328</t>
  </si>
  <si>
    <t>2015.08.10</t>
  </si>
  <si>
    <t>45,176</t>
  </si>
  <si>
    <t>348</t>
  </si>
  <si>
    <t>2015.08.13</t>
  </si>
  <si>
    <t>12:20</t>
  </si>
  <si>
    <t>85.9</t>
  </si>
  <si>
    <t>386,000</t>
  </si>
  <si>
    <t>332</t>
  </si>
  <si>
    <t>2015.08.17</t>
  </si>
  <si>
    <t>28.4</t>
  </si>
  <si>
    <t>101,495</t>
  </si>
  <si>
    <t>265</t>
  </si>
  <si>
    <t>2015.08.20</t>
  </si>
  <si>
    <t>195,861</t>
  </si>
  <si>
    <t>10.56</t>
  </si>
  <si>
    <t>2015.08.24</t>
  </si>
  <si>
    <t>22,938</t>
  </si>
  <si>
    <t>428</t>
  </si>
  <si>
    <t>267</t>
  </si>
  <si>
    <t>2015.08.27</t>
  </si>
  <si>
    <t>18.9</t>
  </si>
  <si>
    <t>62,400</t>
  </si>
  <si>
    <t>2015.08.31</t>
  </si>
  <si>
    <t>21.7</t>
  </si>
  <si>
    <t>37,126</t>
  </si>
  <si>
    <t>395</t>
  </si>
  <si>
    <t>269</t>
  </si>
  <si>
    <t>2015.09.03</t>
  </si>
  <si>
    <t>17.0</t>
  </si>
  <si>
    <t>104.1</t>
  </si>
  <si>
    <t>385,460</t>
  </si>
  <si>
    <t>391</t>
  </si>
  <si>
    <t>0.157</t>
  </si>
  <si>
    <t>2015.09.07</t>
  </si>
  <si>
    <t>61,942</t>
  </si>
  <si>
    <t>2015.09.10</t>
  </si>
  <si>
    <t>13:15</t>
  </si>
  <si>
    <t>50.5</t>
  </si>
  <si>
    <t>154,215</t>
  </si>
  <si>
    <t>389</t>
  </si>
  <si>
    <t>0.109</t>
  </si>
  <si>
    <t>2015.09.14</t>
  </si>
  <si>
    <t>24.2</t>
  </si>
  <si>
    <t>47,261</t>
  </si>
  <si>
    <t>384</t>
  </si>
  <si>
    <t>2015.09.17</t>
  </si>
  <si>
    <t>23.7</t>
  </si>
  <si>
    <t>35,401</t>
  </si>
  <si>
    <t>2015.09.21</t>
  </si>
  <si>
    <t>40.0</t>
  </si>
  <si>
    <t>34,649</t>
  </si>
  <si>
    <t>397</t>
  </si>
  <si>
    <t>2015.09.24</t>
  </si>
  <si>
    <t>53.6</t>
  </si>
  <si>
    <t>51.9</t>
  </si>
  <si>
    <t>22,622</t>
  </si>
  <si>
    <t>399</t>
  </si>
  <si>
    <t>0.090</t>
  </si>
  <si>
    <t>2015.09.30</t>
  </si>
  <si>
    <t>42.0</t>
  </si>
  <si>
    <t>129,952</t>
  </si>
  <si>
    <t>2015.10.05</t>
  </si>
  <si>
    <t>43,148</t>
  </si>
  <si>
    <t>422</t>
  </si>
  <si>
    <t>0.054</t>
  </si>
  <si>
    <t>2015.10.07</t>
  </si>
  <si>
    <t>26,538</t>
  </si>
  <si>
    <t>432</t>
  </si>
  <si>
    <t>2015.10.12</t>
  </si>
  <si>
    <t>20.6</t>
  </si>
  <si>
    <t>19,838</t>
  </si>
  <si>
    <t>468</t>
  </si>
  <si>
    <t>2015.10.15</t>
  </si>
  <si>
    <t>10:30</t>
  </si>
  <si>
    <t>38.7</t>
  </si>
  <si>
    <t>126,668</t>
  </si>
  <si>
    <t>559</t>
  </si>
  <si>
    <t>0.141</t>
  </si>
  <si>
    <t>2015.10.19</t>
  </si>
  <si>
    <t>19.8</t>
  </si>
  <si>
    <t>18,243</t>
  </si>
  <si>
    <t>580</t>
  </si>
  <si>
    <t>2015.10.22</t>
  </si>
  <si>
    <t>154,202</t>
  </si>
  <si>
    <t>10.58</t>
  </si>
  <si>
    <t>0.083</t>
  </si>
  <si>
    <t>2015.10.26</t>
  </si>
  <si>
    <t>22,706</t>
  </si>
  <si>
    <t>585</t>
  </si>
  <si>
    <t>284</t>
  </si>
  <si>
    <t>2015.10.29</t>
  </si>
  <si>
    <t>12.3</t>
  </si>
  <si>
    <t>13,739</t>
  </si>
  <si>
    <t>583</t>
  </si>
  <si>
    <t>2015.11.02</t>
  </si>
  <si>
    <t>22,804</t>
  </si>
  <si>
    <t>556</t>
  </si>
  <si>
    <t>2015.11.05</t>
  </si>
  <si>
    <t>63.0</t>
  </si>
  <si>
    <t>380,895</t>
  </si>
  <si>
    <t>545</t>
  </si>
  <si>
    <t>2015.11.09</t>
  </si>
  <si>
    <t>6,442</t>
  </si>
  <si>
    <t>530</t>
  </si>
  <si>
    <t>2015.11.12</t>
  </si>
  <si>
    <t>22,109</t>
  </si>
  <si>
    <t>514</t>
  </si>
  <si>
    <t>2015.11.16</t>
  </si>
  <si>
    <t>5,631</t>
  </si>
  <si>
    <t>579</t>
  </si>
  <si>
    <t>2015.11.19</t>
  </si>
  <si>
    <t>13:10</t>
  </si>
  <si>
    <t>6,522</t>
  </si>
  <si>
    <t>730</t>
  </si>
  <si>
    <t>0.039</t>
  </si>
  <si>
    <t>291</t>
  </si>
  <si>
    <t>2015.11.23</t>
  </si>
  <si>
    <t>2,022</t>
  </si>
  <si>
    <t>595</t>
  </si>
  <si>
    <t>292</t>
  </si>
  <si>
    <t>2015.11.30</t>
  </si>
  <si>
    <t>1,747</t>
  </si>
  <si>
    <t>527</t>
  </si>
  <si>
    <t>2015.12.07</t>
  </si>
  <si>
    <t>4.7</t>
  </si>
  <si>
    <t>2,158</t>
  </si>
  <si>
    <t>489</t>
  </si>
  <si>
    <t>0.028</t>
  </si>
  <si>
    <t>2015.12.14</t>
  </si>
  <si>
    <t>9,013</t>
  </si>
  <si>
    <t>0.8</t>
  </si>
  <si>
    <t>515</t>
  </si>
  <si>
    <t>2015.12.21</t>
  </si>
  <si>
    <t>30,659</t>
  </si>
  <si>
    <t>555</t>
  </si>
  <si>
    <t>2015.12.23</t>
  </si>
  <si>
    <t>4,060</t>
  </si>
  <si>
    <t>0.022</t>
  </si>
  <si>
    <t>2015.12.28</t>
  </si>
  <si>
    <t>2,350</t>
  </si>
  <si>
    <t>571</t>
  </si>
  <si>
    <t>2016</t>
  </si>
  <si>
    <t>2016.01.04</t>
  </si>
  <si>
    <t>848</t>
  </si>
  <si>
    <t>594</t>
  </si>
  <si>
    <t>0.027</t>
  </si>
  <si>
    <t>2016.01.11</t>
  </si>
  <si>
    <t>599</t>
  </si>
  <si>
    <t>2016.01.18</t>
  </si>
  <si>
    <t>12.2</t>
  </si>
  <si>
    <t>561</t>
  </si>
  <si>
    <t>2016.01.26</t>
  </si>
  <si>
    <t>2016.02.01</t>
  </si>
  <si>
    <t>2016.02.11</t>
  </si>
  <si>
    <t>2016.02.15</t>
  </si>
  <si>
    <t>593</t>
  </si>
  <si>
    <t>0.026</t>
  </si>
  <si>
    <t>305</t>
  </si>
  <si>
    <t>2016.02.22</t>
  </si>
  <si>
    <t>700</t>
  </si>
  <si>
    <t>2016.02.29</t>
  </si>
  <si>
    <t>0.024</t>
  </si>
  <si>
    <t>2016.03.07</t>
  </si>
  <si>
    <t>22.1</t>
  </si>
  <si>
    <t>749</t>
  </si>
  <si>
    <t>2016.03.14</t>
  </si>
  <si>
    <t>495</t>
  </si>
  <si>
    <t>2016.03.21</t>
  </si>
  <si>
    <t>98.2</t>
  </si>
  <si>
    <t>2016.03.28</t>
  </si>
  <si>
    <t>2016.04.04</t>
  </si>
  <si>
    <t>521</t>
  </si>
  <si>
    <t>2016.04.11</t>
  </si>
  <si>
    <t>33.7</t>
  </si>
  <si>
    <t>35</t>
  </si>
  <si>
    <t>577</t>
  </si>
  <si>
    <t>2016.04.18</t>
  </si>
  <si>
    <t>20</t>
  </si>
  <si>
    <t>356</t>
  </si>
  <si>
    <t>2016.04.25</t>
  </si>
  <si>
    <t>16.7</t>
  </si>
  <si>
    <t>402</t>
  </si>
  <si>
    <t>2016.05.02</t>
  </si>
  <si>
    <t>31.4</t>
  </si>
  <si>
    <t>362</t>
  </si>
  <si>
    <t>2016.05.09</t>
  </si>
  <si>
    <t>18.2</t>
  </si>
  <si>
    <t>34.2</t>
  </si>
  <si>
    <t>2016.05.16</t>
  </si>
  <si>
    <t>19.7</t>
  </si>
  <si>
    <t>322</t>
  </si>
  <si>
    <t>2016.05.23</t>
  </si>
  <si>
    <t>9,200</t>
  </si>
  <si>
    <t>0.030</t>
  </si>
  <si>
    <t>319</t>
  </si>
  <si>
    <t>2016.05.30</t>
  </si>
  <si>
    <t>14,269</t>
  </si>
  <si>
    <t>0.032</t>
  </si>
  <si>
    <t>2016.06.02</t>
  </si>
  <si>
    <t>81,255</t>
  </si>
  <si>
    <t>2016.06.07</t>
  </si>
  <si>
    <t>45,085</t>
  </si>
  <si>
    <t>2016.06.09</t>
  </si>
  <si>
    <t>24,008</t>
  </si>
  <si>
    <t>431</t>
  </si>
  <si>
    <t>323</t>
  </si>
  <si>
    <t>2016.06.13</t>
  </si>
  <si>
    <t>53,863</t>
  </si>
  <si>
    <t>425</t>
  </si>
  <si>
    <t>2016.06.16</t>
  </si>
  <si>
    <t>11:50</t>
  </si>
  <si>
    <t>21,177</t>
  </si>
  <si>
    <t>409</t>
  </si>
  <si>
    <t>325</t>
  </si>
  <si>
    <t>2016.06.20</t>
  </si>
  <si>
    <t>27,570</t>
  </si>
  <si>
    <t>2016.06.23</t>
  </si>
  <si>
    <t>25.0</t>
  </si>
  <si>
    <t>20,948</t>
  </si>
  <si>
    <t>461</t>
  </si>
  <si>
    <t>327</t>
  </si>
  <si>
    <t>2016.06.27</t>
  </si>
  <si>
    <t>16:00</t>
  </si>
  <si>
    <t>21,364</t>
  </si>
  <si>
    <t>427</t>
  </si>
  <si>
    <t>2016.06.30</t>
  </si>
  <si>
    <t>36.1</t>
  </si>
  <si>
    <t>29,250</t>
  </si>
  <si>
    <t>454</t>
  </si>
  <si>
    <t>329</t>
  </si>
  <si>
    <t>2016.07.04</t>
  </si>
  <si>
    <t>22.3</t>
  </si>
  <si>
    <t>2,287</t>
  </si>
  <si>
    <t>0.069</t>
  </si>
  <si>
    <t>2016.07.07</t>
  </si>
  <si>
    <t>가동보 개방</t>
  </si>
  <si>
    <t>501</t>
  </si>
  <si>
    <t>2016.07.11</t>
  </si>
  <si>
    <t>수문 모두 개방</t>
  </si>
  <si>
    <t>850</t>
  </si>
  <si>
    <t>0.136</t>
  </si>
  <si>
    <t>2016.07.18</t>
  </si>
  <si>
    <t>1,223</t>
  </si>
  <si>
    <t>0.113</t>
  </si>
  <si>
    <t>2016.07.25</t>
  </si>
  <si>
    <t>22.8</t>
  </si>
  <si>
    <t>645</t>
  </si>
  <si>
    <t>0.088</t>
  </si>
  <si>
    <t>2016.08.01</t>
  </si>
  <si>
    <t>28.8</t>
  </si>
  <si>
    <t>1,057</t>
  </si>
  <si>
    <t>2016.08.08</t>
  </si>
  <si>
    <t>36.6</t>
  </si>
  <si>
    <t>15,295</t>
  </si>
  <si>
    <t>34.5</t>
  </si>
  <si>
    <t>358</t>
  </si>
  <si>
    <t>2016.08.11</t>
  </si>
  <si>
    <t>193.6</t>
  </si>
  <si>
    <t>457,831</t>
  </si>
  <si>
    <t>359</t>
  </si>
  <si>
    <t>337</t>
  </si>
  <si>
    <t>2016.08.17</t>
  </si>
  <si>
    <t>수문 모두 미개방</t>
  </si>
  <si>
    <t>64.4</t>
  </si>
  <si>
    <t>164,000</t>
  </si>
  <si>
    <t>338</t>
  </si>
  <si>
    <t>2016.08.19</t>
  </si>
  <si>
    <t>30.5</t>
  </si>
  <si>
    <t>17.9</t>
  </si>
  <si>
    <t>42,800</t>
  </si>
  <si>
    <t>10.00</t>
  </si>
  <si>
    <t>2016.08.22</t>
  </si>
  <si>
    <t>71.5</t>
  </si>
  <si>
    <t>309,800</t>
  </si>
  <si>
    <t>340</t>
  </si>
  <si>
    <t>2016.08.25</t>
  </si>
  <si>
    <t>43.0</t>
  </si>
  <si>
    <t>77,400</t>
  </si>
  <si>
    <t>350</t>
  </si>
  <si>
    <t>2016.08.29</t>
  </si>
  <si>
    <t>19,569</t>
  </si>
  <si>
    <t>379</t>
  </si>
  <si>
    <t>2016.09.01</t>
  </si>
  <si>
    <t>11:20</t>
  </si>
  <si>
    <t>22.4</t>
  </si>
  <si>
    <t>8,089</t>
  </si>
  <si>
    <t>2016.09.05</t>
  </si>
  <si>
    <t>23.1</t>
  </si>
  <si>
    <t>668</t>
  </si>
  <si>
    <t>Pediastrum</t>
  </si>
  <si>
    <t>2016.09.12</t>
  </si>
  <si>
    <t>24.9</t>
  </si>
  <si>
    <t>39.2</t>
  </si>
  <si>
    <t>47.5</t>
  </si>
  <si>
    <t>16,645</t>
  </si>
  <si>
    <t>2016.09.21</t>
  </si>
  <si>
    <t>가동보 1개 개방</t>
  </si>
  <si>
    <t>21.3</t>
  </si>
  <si>
    <t>1,171</t>
  </si>
  <si>
    <t>0.091</t>
  </si>
  <si>
    <t>2016.09.22</t>
  </si>
  <si>
    <t>11:14</t>
  </si>
  <si>
    <t>2016.09.26</t>
  </si>
  <si>
    <t>고정보  월류</t>
  </si>
  <si>
    <t>1,740</t>
  </si>
  <si>
    <t>Synura</t>
  </si>
  <si>
    <t>2016.10.04</t>
  </si>
  <si>
    <t>22.2</t>
  </si>
  <si>
    <t>43.1</t>
  </si>
  <si>
    <t>Pandorina</t>
  </si>
  <si>
    <t>349</t>
  </si>
  <si>
    <t>2016.10.10</t>
  </si>
  <si>
    <t>19.1</t>
  </si>
  <si>
    <t>1,058</t>
  </si>
  <si>
    <t>2016.10.17</t>
  </si>
  <si>
    <t>27.6</t>
  </si>
  <si>
    <t>614</t>
  </si>
  <si>
    <t>2016.10.24</t>
  </si>
  <si>
    <t>1,086</t>
  </si>
  <si>
    <t>Micractinium</t>
  </si>
  <si>
    <t>2016.10.31</t>
  </si>
  <si>
    <t>40.9</t>
  </si>
  <si>
    <t>46.9</t>
  </si>
  <si>
    <t>2016.11.07</t>
  </si>
  <si>
    <t>100.7</t>
  </si>
  <si>
    <t>50.7</t>
  </si>
  <si>
    <t>354</t>
  </si>
  <si>
    <t>2016.11.14</t>
  </si>
  <si>
    <t>1,405</t>
  </si>
  <si>
    <t>0.020</t>
  </si>
  <si>
    <t>2016.11.21</t>
  </si>
  <si>
    <t>0.019</t>
  </si>
  <si>
    <t>2016.11.28</t>
  </si>
  <si>
    <t>2016.12.05</t>
  </si>
  <si>
    <t>1,207</t>
  </si>
  <si>
    <t>405</t>
  </si>
  <si>
    <t>0.016</t>
  </si>
  <si>
    <t>2016.12.12</t>
  </si>
  <si>
    <t>Geitlerinema</t>
  </si>
  <si>
    <t>467</t>
  </si>
  <si>
    <t>2016.12.19</t>
  </si>
  <si>
    <t>2,020</t>
  </si>
  <si>
    <t>2016.12.26</t>
  </si>
  <si>
    <t>16.5</t>
  </si>
  <si>
    <t>Oscillatoria</t>
  </si>
  <si>
    <t>483</t>
  </si>
  <si>
    <t>2017</t>
  </si>
  <si>
    <t>2017.01.02</t>
  </si>
  <si>
    <t>2017.01.09</t>
  </si>
  <si>
    <t>2017.01.16</t>
  </si>
  <si>
    <t>433</t>
  </si>
  <si>
    <t>0.023</t>
  </si>
  <si>
    <t>2017.01.23</t>
  </si>
  <si>
    <t>458</t>
  </si>
  <si>
    <t>2017.01.31</t>
  </si>
  <si>
    <t>18.3</t>
  </si>
  <si>
    <t>477</t>
  </si>
  <si>
    <t>2017.02.06</t>
  </si>
  <si>
    <t>2017.02.13</t>
  </si>
  <si>
    <t>17.7</t>
  </si>
  <si>
    <t>487</t>
  </si>
  <si>
    <t>2017.02.21</t>
  </si>
  <si>
    <t>수문 1개 개방</t>
  </si>
  <si>
    <t>28.7</t>
  </si>
  <si>
    <t>22.0</t>
  </si>
  <si>
    <t>2017.02.27</t>
  </si>
  <si>
    <t>9.00</t>
  </si>
  <si>
    <t>2017.03.07</t>
  </si>
  <si>
    <t>37.3</t>
  </si>
  <si>
    <t>371</t>
  </si>
  <si>
    <t>2017.03.13</t>
  </si>
  <si>
    <t>43.2</t>
  </si>
  <si>
    <t>37.0</t>
  </si>
  <si>
    <t>539</t>
  </si>
  <si>
    <t>2017.03.20</t>
  </si>
  <si>
    <t>19.3</t>
  </si>
  <si>
    <t>9.60</t>
  </si>
  <si>
    <t>504</t>
  </si>
  <si>
    <t>2017.03.27</t>
  </si>
  <si>
    <t>528</t>
  </si>
  <si>
    <t>374</t>
  </si>
  <si>
    <t>2017.04.03</t>
  </si>
  <si>
    <t>557</t>
  </si>
  <si>
    <t>2017.04.10</t>
  </si>
  <si>
    <t>526</t>
  </si>
  <si>
    <t>2017.04.18</t>
  </si>
  <si>
    <t>Monoraphidium</t>
  </si>
  <si>
    <t>2017.04.24</t>
  </si>
  <si>
    <t>Cryptomonas</t>
  </si>
  <si>
    <t>2017.05.02</t>
  </si>
  <si>
    <t>17.8</t>
  </si>
  <si>
    <t>Sphaerocystis</t>
  </si>
  <si>
    <t>429</t>
  </si>
  <si>
    <t>2017.05.08</t>
  </si>
  <si>
    <t>고정보 1개 월류</t>
  </si>
  <si>
    <t>406</t>
  </si>
  <si>
    <t>2017.05.15</t>
  </si>
  <si>
    <t>2017.05.22</t>
  </si>
  <si>
    <t>42</t>
  </si>
  <si>
    <t>Crucigenia</t>
  </si>
  <si>
    <t>2017.05.29</t>
  </si>
  <si>
    <t>05.29</t>
  </si>
  <si>
    <t>05.31</t>
  </si>
  <si>
    <t>492</t>
  </si>
  <si>
    <t>2017.06.05</t>
  </si>
  <si>
    <t>06.05</t>
  </si>
  <si>
    <t>06.07</t>
  </si>
  <si>
    <t>38.6</t>
  </si>
  <si>
    <t>50,515</t>
  </si>
  <si>
    <t>525</t>
  </si>
  <si>
    <t>2017.06.08</t>
  </si>
  <si>
    <t>06.08</t>
  </si>
  <si>
    <t>06.12</t>
  </si>
  <si>
    <t>59,783</t>
  </si>
  <si>
    <t>9.55</t>
  </si>
  <si>
    <t>542</t>
  </si>
  <si>
    <t>2017.06.12</t>
  </si>
  <si>
    <t>06.15</t>
  </si>
  <si>
    <t>47.7</t>
  </si>
  <si>
    <t>204,220</t>
  </si>
  <si>
    <t>564</t>
  </si>
  <si>
    <t>2017.06.15</t>
  </si>
  <si>
    <t>06.14</t>
  </si>
  <si>
    <t>46.6</t>
  </si>
  <si>
    <t>51.4</t>
  </si>
  <si>
    <t>160,206</t>
  </si>
  <si>
    <t>2017.06.19</t>
  </si>
  <si>
    <t>06.19</t>
  </si>
  <si>
    <t>06.21</t>
  </si>
  <si>
    <t>27.0</t>
  </si>
  <si>
    <t>123,570</t>
  </si>
  <si>
    <t>541</t>
  </si>
  <si>
    <t>2017.06.22</t>
  </si>
  <si>
    <t>06.22</t>
  </si>
  <si>
    <t>06.23</t>
  </si>
  <si>
    <t>40.5</t>
  </si>
  <si>
    <t>128,215</t>
  </si>
  <si>
    <t>553</t>
  </si>
  <si>
    <t>2017.06.26</t>
  </si>
  <si>
    <t>06.26</t>
  </si>
  <si>
    <t>06.28</t>
  </si>
  <si>
    <t>33.3</t>
  </si>
  <si>
    <t>68,200</t>
  </si>
  <si>
    <t>496</t>
  </si>
  <si>
    <t>2017.06.29</t>
  </si>
  <si>
    <t>06.29</t>
  </si>
  <si>
    <t>07.03</t>
  </si>
  <si>
    <t>37.5</t>
  </si>
  <si>
    <t>61,310</t>
  </si>
  <si>
    <t>2017.07.03</t>
  </si>
  <si>
    <t>07.05</t>
  </si>
  <si>
    <t>35.4</t>
  </si>
  <si>
    <t>107,598</t>
  </si>
  <si>
    <t>574</t>
  </si>
  <si>
    <t>2017.07.06</t>
  </si>
  <si>
    <t>고정보월류</t>
  </si>
  <si>
    <t>07.06</t>
  </si>
  <si>
    <t>07.10</t>
  </si>
  <si>
    <t>61.9</t>
  </si>
  <si>
    <t>57,400</t>
  </si>
  <si>
    <t>2017.07.10</t>
  </si>
  <si>
    <t>07.12</t>
  </si>
  <si>
    <t>7,275</t>
  </si>
  <si>
    <t>2017.07.13</t>
  </si>
  <si>
    <t>10:40</t>
  </si>
  <si>
    <t>07.13</t>
  </si>
  <si>
    <t>07.17</t>
  </si>
  <si>
    <t>22,940</t>
  </si>
  <si>
    <t>9.56</t>
  </si>
  <si>
    <t>2017.07.17</t>
  </si>
  <si>
    <t>07.19</t>
  </si>
  <si>
    <t>27.9</t>
  </si>
  <si>
    <t>9,000</t>
  </si>
  <si>
    <t>2017.07.20</t>
  </si>
  <si>
    <t>07.20</t>
  </si>
  <si>
    <t>07.24</t>
  </si>
  <si>
    <t>28.5</t>
  </si>
  <si>
    <t>33.4</t>
  </si>
  <si>
    <t>60.2</t>
  </si>
  <si>
    <t>17,405</t>
  </si>
  <si>
    <t>2017.07.24</t>
  </si>
  <si>
    <t>07.26</t>
  </si>
  <si>
    <t>36.8</t>
  </si>
  <si>
    <t>46,309</t>
  </si>
  <si>
    <t>2017.07.27</t>
  </si>
  <si>
    <t>07.27</t>
  </si>
  <si>
    <t>07.31</t>
  </si>
  <si>
    <t>3,500</t>
  </si>
  <si>
    <t>2017.07.31</t>
  </si>
  <si>
    <t>08.02</t>
  </si>
  <si>
    <t>1,728</t>
  </si>
  <si>
    <t>9.72</t>
  </si>
  <si>
    <t>2017.08.07</t>
  </si>
  <si>
    <t>08.07</t>
  </si>
  <si>
    <t>08.09</t>
  </si>
  <si>
    <t>2,977</t>
  </si>
  <si>
    <t>9.54</t>
  </si>
  <si>
    <t>401</t>
  </si>
  <si>
    <t>2017.08.16</t>
  </si>
  <si>
    <t>08.16</t>
  </si>
  <si>
    <t>08.18</t>
  </si>
  <si>
    <t>9.62</t>
  </si>
  <si>
    <t>78.0</t>
  </si>
  <si>
    <t>2017.08.21</t>
  </si>
  <si>
    <t>08.21</t>
  </si>
  <si>
    <t>08.23</t>
  </si>
  <si>
    <t>9.53</t>
  </si>
  <si>
    <t>2017.08.28</t>
  </si>
  <si>
    <t>08.28</t>
  </si>
  <si>
    <t>08.30</t>
  </si>
  <si>
    <t>28.6</t>
  </si>
  <si>
    <t>1,400</t>
  </si>
  <si>
    <t>2017.09.04</t>
  </si>
  <si>
    <t>09.04</t>
  </si>
  <si>
    <t>09.06</t>
  </si>
  <si>
    <t>8,380</t>
  </si>
  <si>
    <t>2017.09.12</t>
  </si>
  <si>
    <t>09.12</t>
  </si>
  <si>
    <t>09.14</t>
  </si>
  <si>
    <t>20,600</t>
  </si>
  <si>
    <t>9.49</t>
  </si>
  <si>
    <t>2017.09.15</t>
  </si>
  <si>
    <t>09.15</t>
  </si>
  <si>
    <t>09.19</t>
  </si>
  <si>
    <t>41.4</t>
  </si>
  <si>
    <t>21,420</t>
  </si>
  <si>
    <t>9.51</t>
  </si>
  <si>
    <t>2017.09.18</t>
  </si>
  <si>
    <t>09.18</t>
  </si>
  <si>
    <t>09.20</t>
  </si>
  <si>
    <t>34.6</t>
  </si>
  <si>
    <t>8,629</t>
  </si>
  <si>
    <t>9.52</t>
  </si>
  <si>
    <t>2017.09.21</t>
  </si>
  <si>
    <t>09.21</t>
  </si>
  <si>
    <t>09.23</t>
  </si>
  <si>
    <t>41.1</t>
  </si>
  <si>
    <t>9,637</t>
  </si>
  <si>
    <t>2017.09.25</t>
  </si>
  <si>
    <t>09.25</t>
  </si>
  <si>
    <t>09.27</t>
  </si>
  <si>
    <t>45.3</t>
  </si>
  <si>
    <t>35.7</t>
  </si>
  <si>
    <t>8,660</t>
  </si>
  <si>
    <t>2017.10.10</t>
  </si>
  <si>
    <t>10.10</t>
  </si>
  <si>
    <t>10.12</t>
  </si>
  <si>
    <t>20,346</t>
  </si>
  <si>
    <t>9.47</t>
  </si>
  <si>
    <t>2017.10.13</t>
  </si>
  <si>
    <t>10.13</t>
  </si>
  <si>
    <t>10.17</t>
  </si>
  <si>
    <t>21.0</t>
  </si>
  <si>
    <t>5,726</t>
  </si>
  <si>
    <t>412</t>
  </si>
  <si>
    <t>2017.10.16</t>
  </si>
  <si>
    <t>10.16</t>
  </si>
  <si>
    <t>10.18</t>
  </si>
  <si>
    <t>9,329</t>
  </si>
  <si>
    <t>2017.10.23</t>
  </si>
  <si>
    <t>10.23</t>
  </si>
  <si>
    <t>10.25</t>
  </si>
  <si>
    <t>19.0</t>
  </si>
  <si>
    <t>11,345</t>
  </si>
  <si>
    <t>9.48</t>
  </si>
  <si>
    <t>2017.10.26</t>
  </si>
  <si>
    <t>10.26</t>
  </si>
  <si>
    <t>44,786</t>
  </si>
  <si>
    <t>2017.10.30</t>
  </si>
  <si>
    <t>11.01</t>
  </si>
  <si>
    <t>8,176</t>
  </si>
  <si>
    <t>2017.11.02</t>
  </si>
  <si>
    <t>11.02</t>
  </si>
  <si>
    <t>11.06</t>
  </si>
  <si>
    <t>8,593</t>
  </si>
  <si>
    <t>2017.11.06</t>
  </si>
  <si>
    <t>11.08</t>
  </si>
  <si>
    <t>6,190</t>
  </si>
  <si>
    <t>2017.11.13</t>
  </si>
  <si>
    <t>11.13</t>
  </si>
  <si>
    <t>11.15</t>
  </si>
  <si>
    <t>7,521</t>
  </si>
  <si>
    <t>423</t>
  </si>
  <si>
    <t>2017.11.20</t>
  </si>
  <si>
    <t>11.20</t>
  </si>
  <si>
    <t>11.22</t>
  </si>
  <si>
    <t>3,573</t>
  </si>
  <si>
    <t>8.83</t>
  </si>
  <si>
    <t>2017.11.27</t>
  </si>
  <si>
    <t>11.27</t>
  </si>
  <si>
    <t>11.29</t>
  </si>
  <si>
    <t>612</t>
  </si>
  <si>
    <t>8.29</t>
  </si>
  <si>
    <t>535</t>
  </si>
  <si>
    <t>2017.12.04</t>
  </si>
  <si>
    <t>12.04</t>
  </si>
  <si>
    <t>12.06</t>
  </si>
  <si>
    <t>7.82</t>
  </si>
  <si>
    <t>2017.12.11</t>
  </si>
  <si>
    <t>12.11</t>
  </si>
  <si>
    <t>12.13</t>
  </si>
  <si>
    <t>7.83</t>
  </si>
  <si>
    <t>540</t>
  </si>
  <si>
    <t>2017.12.18</t>
  </si>
  <si>
    <t>12.18</t>
  </si>
  <si>
    <t>12.20</t>
  </si>
  <si>
    <t>6.82</t>
  </si>
  <si>
    <t>601</t>
  </si>
  <si>
    <t>2017.12.26</t>
  </si>
  <si>
    <t>보수위 저하로 보 공도교 표층채수</t>
  </si>
  <si>
    <t>12.26</t>
  </si>
  <si>
    <t>12.28</t>
  </si>
  <si>
    <t>5.84</t>
  </si>
  <si>
    <t>607</t>
  </si>
  <si>
    <t>0.018</t>
  </si>
  <si>
    <t>2018</t>
  </si>
  <si>
    <t>2018.01.02</t>
  </si>
  <si>
    <t>01.02</t>
  </si>
  <si>
    <t>01.04</t>
  </si>
  <si>
    <t>5.35</t>
  </si>
  <si>
    <t>578</t>
  </si>
  <si>
    <t>2018.01.08</t>
  </si>
  <si>
    <t>01.08</t>
  </si>
  <si>
    <t>01.10</t>
  </si>
  <si>
    <t>4.96</t>
  </si>
  <si>
    <t>598</t>
  </si>
  <si>
    <t>2018.01.15</t>
  </si>
  <si>
    <t>01.15</t>
  </si>
  <si>
    <t>01.17</t>
  </si>
  <si>
    <t>4.95</t>
  </si>
  <si>
    <t>2018.01.22</t>
  </si>
  <si>
    <t>01.22</t>
  </si>
  <si>
    <t>01.24</t>
  </si>
  <si>
    <t>59</t>
  </si>
  <si>
    <t>581</t>
  </si>
  <si>
    <t>2018.01.29</t>
  </si>
  <si>
    <t>01.29</t>
  </si>
  <si>
    <t>01.31</t>
  </si>
  <si>
    <t>4.90</t>
  </si>
  <si>
    <t>2018.02.05</t>
  </si>
  <si>
    <t>02.05</t>
  </si>
  <si>
    <t>02.07</t>
  </si>
  <si>
    <t>30.4</t>
  </si>
  <si>
    <t>6.41</t>
  </si>
  <si>
    <t>694</t>
  </si>
  <si>
    <t>2018.02.12</t>
  </si>
  <si>
    <t>02.12</t>
  </si>
  <si>
    <t>02.14</t>
  </si>
  <si>
    <t>37.7</t>
  </si>
  <si>
    <t>8.85</t>
  </si>
  <si>
    <t>679</t>
  </si>
  <si>
    <t>2018.02.19</t>
  </si>
  <si>
    <t>02.19</t>
  </si>
  <si>
    <t>02.21</t>
  </si>
  <si>
    <t>8.94</t>
  </si>
  <si>
    <t>2018.02.26</t>
  </si>
  <si>
    <t>02.26</t>
  </si>
  <si>
    <t>02.28</t>
  </si>
  <si>
    <t>8.95</t>
  </si>
  <si>
    <t>2018.03.06</t>
  </si>
  <si>
    <t>03.06</t>
  </si>
  <si>
    <t>03.08</t>
  </si>
  <si>
    <t>8.99</t>
  </si>
  <si>
    <t>591</t>
  </si>
  <si>
    <t>2018.03.12</t>
  </si>
  <si>
    <t>03.12</t>
  </si>
  <si>
    <t>03.14</t>
  </si>
  <si>
    <t>70.0</t>
  </si>
  <si>
    <t>53.0</t>
  </si>
  <si>
    <t>9.06</t>
  </si>
  <si>
    <t>2018.03.20</t>
  </si>
  <si>
    <t>03.20</t>
  </si>
  <si>
    <t>03.22</t>
  </si>
  <si>
    <t>44.2</t>
  </si>
  <si>
    <t>37.2</t>
  </si>
  <si>
    <t>8.90</t>
  </si>
  <si>
    <t>2018.03.26</t>
  </si>
  <si>
    <t>12:10</t>
  </si>
  <si>
    <t>03.26</t>
  </si>
  <si>
    <t>03.28</t>
  </si>
  <si>
    <t>8.96</t>
  </si>
  <si>
    <t>2018.04.02</t>
  </si>
  <si>
    <t>04.02</t>
  </si>
  <si>
    <t>04.04</t>
  </si>
  <si>
    <t>9.27</t>
  </si>
  <si>
    <t>2018.04.09</t>
  </si>
  <si>
    <t>04.09</t>
  </si>
  <si>
    <t>04.11</t>
  </si>
  <si>
    <t>31.3</t>
  </si>
  <si>
    <t>9.24</t>
  </si>
  <si>
    <t>2018.04.16</t>
  </si>
  <si>
    <t>04.16</t>
  </si>
  <si>
    <t>04.18</t>
  </si>
  <si>
    <t>9.30</t>
  </si>
  <si>
    <t>2018.04.24</t>
  </si>
  <si>
    <t>04.24</t>
  </si>
  <si>
    <t>04.26</t>
  </si>
  <si>
    <t>34.9</t>
  </si>
  <si>
    <t>2018.04.30</t>
  </si>
  <si>
    <t>04.30</t>
  </si>
  <si>
    <t>05.03</t>
  </si>
  <si>
    <t>62.1</t>
  </si>
  <si>
    <t>55.5</t>
  </si>
  <si>
    <t>1,153</t>
  </si>
  <si>
    <t>9.20</t>
  </si>
  <si>
    <t>2018.05.08</t>
  </si>
  <si>
    <t>05.08</t>
  </si>
  <si>
    <t>05.10</t>
  </si>
  <si>
    <t>17.6</t>
  </si>
  <si>
    <t>52.9</t>
  </si>
  <si>
    <t>47.6</t>
  </si>
  <si>
    <t>9.28</t>
  </si>
  <si>
    <t>2018.05.14</t>
  </si>
  <si>
    <t>05.14</t>
  </si>
  <si>
    <t>05.16</t>
  </si>
  <si>
    <t>16.6</t>
  </si>
  <si>
    <t>39</t>
  </si>
  <si>
    <t>9.21</t>
  </si>
  <si>
    <t>2018.05.23</t>
  </si>
  <si>
    <t>05.23</t>
  </si>
  <si>
    <t>05.25</t>
  </si>
  <si>
    <t>9.38</t>
  </si>
  <si>
    <t>2018.05.28</t>
  </si>
  <si>
    <t>05.28</t>
  </si>
  <si>
    <t>05.30</t>
  </si>
  <si>
    <t>1,665</t>
  </si>
  <si>
    <t>9.26</t>
  </si>
  <si>
    <t>2018.06.04</t>
  </si>
  <si>
    <t>06.04</t>
  </si>
  <si>
    <t>3,327</t>
  </si>
  <si>
    <t>2018.06.11</t>
  </si>
  <si>
    <t>06.11</t>
  </si>
  <si>
    <t>06.13</t>
  </si>
  <si>
    <t>4,925</t>
  </si>
  <si>
    <t>9.34</t>
  </si>
  <si>
    <t>2018.06.18</t>
  </si>
  <si>
    <t>06.18</t>
  </si>
  <si>
    <t>06.20</t>
  </si>
  <si>
    <t>12,294</t>
  </si>
  <si>
    <t>2018.06.21</t>
  </si>
  <si>
    <t>06.25</t>
  </si>
  <si>
    <t>135,736</t>
  </si>
  <si>
    <t>9.39</t>
  </si>
  <si>
    <t>2018.06.25</t>
  </si>
  <si>
    <t>06.27</t>
  </si>
  <si>
    <t>74,297</t>
  </si>
  <si>
    <t>2018.06.28</t>
  </si>
  <si>
    <t>07.02</t>
  </si>
  <si>
    <t>15,423</t>
  </si>
  <si>
    <t>9.25</t>
  </si>
  <si>
    <t>2018.07.06</t>
  </si>
  <si>
    <t>57</t>
  </si>
  <si>
    <t>9.09</t>
  </si>
  <si>
    <t>0.135</t>
  </si>
  <si>
    <t>2018.07.09</t>
  </si>
  <si>
    <t>07.09</t>
  </si>
  <si>
    <t>07.11</t>
  </si>
  <si>
    <t>0.110</t>
  </si>
  <si>
    <t>2018.07.16</t>
  </si>
  <si>
    <t>07.16</t>
  </si>
  <si>
    <t>07.18</t>
  </si>
  <si>
    <t>59.9</t>
  </si>
  <si>
    <t>1,064</t>
  </si>
  <si>
    <t>9.32</t>
  </si>
  <si>
    <t>2018.07.23</t>
  </si>
  <si>
    <t>07.23</t>
  </si>
  <si>
    <t>07.25</t>
  </si>
  <si>
    <t>74.0</t>
  </si>
  <si>
    <t>9,958</t>
  </si>
  <si>
    <t>2018.07.30</t>
  </si>
  <si>
    <t>07.30</t>
  </si>
  <si>
    <t>08.01</t>
  </si>
  <si>
    <t>57.2</t>
  </si>
  <si>
    <t>120.7</t>
  </si>
  <si>
    <t>250,000</t>
  </si>
  <si>
    <t>2018.08.02</t>
  </si>
  <si>
    <t>08.06</t>
  </si>
  <si>
    <t>30.3</t>
  </si>
  <si>
    <t>24,500</t>
  </si>
  <si>
    <t>9.22</t>
  </si>
  <si>
    <t>2018.08.06</t>
  </si>
  <si>
    <t>08.08</t>
  </si>
  <si>
    <t>90.8</t>
  </si>
  <si>
    <t>245,500</t>
  </si>
  <si>
    <t>2018.08.09</t>
  </si>
  <si>
    <t>10:20</t>
  </si>
  <si>
    <t>08.13</t>
  </si>
  <si>
    <t>44.9</t>
  </si>
  <si>
    <t>93.7</t>
  </si>
  <si>
    <t>229,000</t>
  </si>
  <si>
    <t>2018.08.13</t>
  </si>
  <si>
    <t>08:40</t>
  </si>
  <si>
    <t>136.3</t>
  </si>
  <si>
    <t>221,500</t>
  </si>
  <si>
    <t>462</t>
  </si>
  <si>
    <t>2018.08.16</t>
  </si>
  <si>
    <t>07:50</t>
  </si>
  <si>
    <t>08.20</t>
  </si>
  <si>
    <t>149.1</t>
  </si>
  <si>
    <t>327.4</t>
  </si>
  <si>
    <t>718,000</t>
  </si>
  <si>
    <t>2018.08.20</t>
  </si>
  <si>
    <t>08.22</t>
  </si>
  <si>
    <t>52.6</t>
  </si>
  <si>
    <t>87.5</t>
  </si>
  <si>
    <t>236,000</t>
  </si>
  <si>
    <t>9.31</t>
  </si>
  <si>
    <t>2018.08.22</t>
  </si>
  <si>
    <t>08.24</t>
  </si>
  <si>
    <t>29.2</t>
  </si>
  <si>
    <t>52.4</t>
  </si>
  <si>
    <t>340.9</t>
  </si>
  <si>
    <t>1,264,052</t>
  </si>
  <si>
    <t>9.40</t>
  </si>
  <si>
    <t>2018.08.28</t>
  </si>
  <si>
    <t>15:40</t>
  </si>
  <si>
    <t>08.27</t>
  </si>
  <si>
    <t>08.29</t>
  </si>
  <si>
    <t>4,640</t>
  </si>
  <si>
    <t>0.121</t>
  </si>
  <si>
    <t>2018.08.30</t>
  </si>
  <si>
    <t>08.31</t>
  </si>
  <si>
    <t>745</t>
  </si>
  <si>
    <t>2018.09.03</t>
  </si>
  <si>
    <t>09.03</t>
  </si>
  <si>
    <t>09.05</t>
  </si>
  <si>
    <t>822</t>
  </si>
  <si>
    <t>2018.09.10</t>
  </si>
  <si>
    <t>09.10</t>
  </si>
  <si>
    <t>512</t>
  </si>
  <si>
    <t>0.101</t>
  </si>
  <si>
    <t>2018.09.17</t>
  </si>
  <si>
    <t>09.17</t>
  </si>
  <si>
    <t>1,321</t>
  </si>
  <si>
    <t>0.089</t>
  </si>
  <si>
    <t>2018.09.27</t>
  </si>
  <si>
    <t>10.01</t>
  </si>
  <si>
    <t>631</t>
  </si>
  <si>
    <t>2018.10.01</t>
  </si>
  <si>
    <t>10.04</t>
  </si>
  <si>
    <t>874</t>
  </si>
  <si>
    <t>9.36</t>
  </si>
  <si>
    <t>2018.10.10</t>
  </si>
  <si>
    <t>채수지점 진입불가로 인한 미채수</t>
  </si>
  <si>
    <t>2018.10.15</t>
  </si>
  <si>
    <t>10.15</t>
  </si>
  <si>
    <t>17.4</t>
  </si>
  <si>
    <t>0.094</t>
  </si>
  <si>
    <t>2018.10.22</t>
  </si>
  <si>
    <t>10.22</t>
  </si>
  <si>
    <t>10.24</t>
  </si>
  <si>
    <t>2018.10.29</t>
  </si>
  <si>
    <t>10.29</t>
  </si>
  <si>
    <t>10.31</t>
  </si>
  <si>
    <t>Anabaena</t>
  </si>
  <si>
    <t>2018.11.05</t>
  </si>
  <si>
    <t>11.05</t>
  </si>
  <si>
    <t>11.07</t>
  </si>
  <si>
    <t>677</t>
  </si>
  <si>
    <t>2018.11.12</t>
  </si>
  <si>
    <t>11.12</t>
  </si>
  <si>
    <t>11.14</t>
  </si>
  <si>
    <t>31.9</t>
  </si>
  <si>
    <t>534</t>
  </si>
  <si>
    <t>9.35</t>
  </si>
  <si>
    <t>2018.11.19</t>
  </si>
  <si>
    <t>11.19</t>
  </si>
  <si>
    <t>11.21</t>
  </si>
  <si>
    <t>53.7</t>
  </si>
  <si>
    <t>2018.11.26</t>
  </si>
  <si>
    <t>11.26</t>
  </si>
  <si>
    <t>11.28</t>
  </si>
  <si>
    <t>8.70</t>
  </si>
  <si>
    <t>2018.12.03</t>
  </si>
  <si>
    <t>가동보 2개 개방</t>
  </si>
  <si>
    <t>12.03</t>
  </si>
  <si>
    <t>12.05</t>
  </si>
  <si>
    <t>1,132</t>
  </si>
  <si>
    <t>8.37</t>
  </si>
  <si>
    <t>2018.12.10</t>
  </si>
  <si>
    <t>12.10</t>
  </si>
  <si>
    <t>12.12</t>
  </si>
  <si>
    <t>7.07</t>
  </si>
  <si>
    <t>2018.12.17</t>
  </si>
  <si>
    <t>가동보 3개 개방</t>
  </si>
  <si>
    <t>12.17</t>
  </si>
  <si>
    <t>12.19</t>
  </si>
  <si>
    <t>5.86</t>
  </si>
  <si>
    <t>2018.12.24</t>
  </si>
  <si>
    <t>12.24</t>
  </si>
  <si>
    <t>12.27</t>
  </si>
  <si>
    <t>52</t>
  </si>
  <si>
    <t>5.01</t>
  </si>
  <si>
    <t>조사년도</t>
  </si>
  <si>
    <t>조사월</t>
  </si>
  <si>
    <t>채수일자</t>
  </si>
  <si>
    <t>대권역</t>
  </si>
  <si>
    <t>중권역</t>
  </si>
  <si>
    <t>소권역</t>
  </si>
  <si>
    <t>측정소명</t>
  </si>
  <si>
    <t>수심(m)</t>
  </si>
  <si>
    <t>결측사유</t>
  </si>
  <si>
    <t>수온 (℃)</t>
  </si>
  <si>
    <t>DO (㎎/L)</t>
  </si>
  <si>
    <t>BOD (㎎/L)</t>
  </si>
  <si>
    <t>COD (㎎/L)</t>
  </si>
  <si>
    <t>SS (㎎/L)</t>
  </si>
  <si>
    <t>EC (㎛hos/㎝)</t>
  </si>
  <si>
    <t>T-N (㎎/L)</t>
  </si>
  <si>
    <t>DTN (㎎/L)</t>
  </si>
  <si>
    <t>NO₃-N (㎎/L)</t>
  </si>
  <si>
    <t>NH₃-N (㎎/L)</t>
  </si>
  <si>
    <t>T-P (㎎/L)</t>
  </si>
  <si>
    <t>DTP (㎎/L)</t>
  </si>
  <si>
    <t>PO₄-P (㎎/L)</t>
  </si>
  <si>
    <t>Chlorophyll a (㎎/㎥)</t>
  </si>
  <si>
    <t>TOC (㎎/L)</t>
  </si>
  <si>
    <t>총대장균군수 (총대장균군수)</t>
  </si>
  <si>
    <t>분원성대장균군수 (분원성대장균군수)</t>
  </si>
  <si>
    <t>낙동강</t>
  </si>
  <si>
    <t>창녕합천보</t>
  </si>
  <si>
    <t/>
  </si>
  <si>
    <t>정량한계미만</t>
  </si>
  <si>
    <t>덕곡</t>
  </si>
  <si>
    <t>결빙</t>
  </si>
  <si>
    <t>진입불가</t>
  </si>
  <si>
    <t>보 공도교 채수</t>
  </si>
  <si>
    <t>진입불가로 인한 미채수</t>
  </si>
  <si>
    <r>
      <rPr>
        <sz val="10"/>
        <rFont val="맑은 고딕"/>
        <family val="2"/>
        <charset val="129"/>
      </rPr>
      <t>조류세포수</t>
    </r>
    <phoneticPr fontId="1" type="noConversion"/>
  </si>
  <si>
    <r>
      <rPr>
        <sz val="10"/>
        <rFont val="맑은 고딕"/>
        <family val="2"/>
        <charset val="129"/>
      </rPr>
      <t>조류종</t>
    </r>
    <phoneticPr fontId="1" type="noConversion"/>
  </si>
  <si>
    <r>
      <rPr>
        <sz val="10"/>
        <rFont val="맑은 고딕"/>
        <family val="2"/>
        <charset val="129"/>
      </rPr>
      <t>수문상황</t>
    </r>
    <phoneticPr fontId="1" type="noConversion"/>
  </si>
  <si>
    <t>조류 핀 상태는 200set</t>
    <phoneticPr fontId="1" type="noConversion"/>
  </si>
  <si>
    <t>지점</t>
  </si>
  <si>
    <t>일시</t>
  </si>
  <si>
    <t>평균 풍속(m/s)</t>
  </si>
  <si>
    <t>합계 일조시간(hr)</t>
  </si>
  <si>
    <t>합계 일사량(MJ/m2)</t>
  </si>
  <si>
    <r>
      <rPr>
        <sz val="10"/>
        <rFont val="맑은 고딕"/>
        <family val="2"/>
        <charset val="129"/>
      </rPr>
      <t>평균풍속</t>
    </r>
    <phoneticPr fontId="1" type="noConversion"/>
  </si>
  <si>
    <r>
      <rPr>
        <sz val="10"/>
        <rFont val="맑은 고딕"/>
        <family val="2"/>
        <charset val="129"/>
      </rPr>
      <t>일조시간</t>
    </r>
    <r>
      <rPr>
        <sz val="10"/>
        <rFont val="Arial"/>
        <family val="2"/>
      </rPr>
      <t>(HR)</t>
    </r>
    <phoneticPr fontId="1" type="noConversion"/>
  </si>
  <si>
    <t>조류세포수</t>
  </si>
  <si>
    <t>평균풍속</t>
  </si>
  <si>
    <t>일조시간(HR)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</si>
</sst>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-&quot;m&quot;-&quot;d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on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0" fillId="2" borderId="6" xfId="0" applyNumberFormat="1" applyFont="1" applyFill="1" applyBorder="1" applyAlignment="1" applyProtection="1">
      <alignment horizontal="center" vertical="center" wrapText="1" shrinkToFit="1"/>
    </xf>
    <xf numFmtId="0" fontId="2" fillId="0" borderId="0" xfId="1" applyNumberFormat="1" applyFont="1" applyFill="1" applyBorder="1" applyAlignment="1"/>
    <xf numFmtId="0" fontId="2" fillId="3" borderId="7" xfId="1" applyNumberFormat="1" applyFont="1" applyFill="1" applyBorder="1" applyAlignment="1">
      <alignment horizontal="center"/>
    </xf>
    <xf numFmtId="0" fontId="2" fillId="3" borderId="8" xfId="1" applyNumberFormat="1" applyFont="1" applyFill="1" applyBorder="1" applyAlignment="1">
      <alignment horizontal="center"/>
    </xf>
    <xf numFmtId="0" fontId="0" fillId="2" borderId="1" xfId="0" applyFill="1" applyBorder="1" applyAlignment="1">
      <alignment vertical="center" wrapText="1" shrinkToFit="1"/>
    </xf>
    <xf numFmtId="0" fontId="0" fillId="2" borderId="5" xfId="0" applyFill="1" applyBorder="1" applyAlignment="1">
      <alignment vertical="center" wrapText="1" shrinkToFit="1"/>
    </xf>
    <xf numFmtId="14" fontId="0" fillId="0" borderId="0" xfId="0" applyNumberFormat="1">
      <alignment vertical="center"/>
    </xf>
    <xf numFmtId="176" fontId="0" fillId="2" borderId="3" xfId="0" applyNumberFormat="1" applyFill="1" applyBorder="1" applyAlignment="1">
      <alignment horizontal="center" vertical="center" wrapText="1" shrinkToFit="1"/>
    </xf>
    <xf numFmtId="176" fontId="0" fillId="2" borderId="6" xfId="0" applyNumberFormat="1" applyFont="1" applyFill="1" applyBorder="1" applyAlignment="1" applyProtection="1">
      <alignment horizontal="center" vertical="center" wrapText="1" shrinkToFit="1"/>
    </xf>
    <xf numFmtId="176" fontId="0" fillId="0" borderId="0" xfId="0" applyNumberFormat="1" applyFont="1" applyFill="1" applyBorder="1" applyAlignment="1"/>
    <xf numFmtId="176" fontId="0" fillId="0" borderId="0" xfId="0" applyNumberFormat="1">
      <alignment vertical="center"/>
    </xf>
    <xf numFmtId="14" fontId="2" fillId="0" borderId="0" xfId="1" applyNumberFormat="1" applyFont="1" applyFill="1" applyBorder="1" applyAlignment="1"/>
    <xf numFmtId="0" fontId="0" fillId="4" borderId="0" xfId="0" applyFill="1">
      <alignment vertical="center"/>
    </xf>
    <xf numFmtId="0" fontId="2" fillId="5" borderId="0" xfId="1" applyNumberFormat="1" applyFont="1" applyFill="1" applyBorder="1" applyAlignment="1"/>
    <xf numFmtId="14" fontId="2" fillId="5" borderId="0" xfId="1" applyNumberFormat="1" applyFont="1" applyFill="1" applyBorder="1" applyAlignment="1"/>
    <xf numFmtId="0" fontId="0" fillId="5" borderId="0" xfId="0" applyFill="1">
      <alignment vertical="center"/>
    </xf>
    <xf numFmtId="0" fontId="0" fillId="2" borderId="1" xfId="0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 wrapText="1" shrinkToFit="1"/>
    </xf>
    <xf numFmtId="0" fontId="0" fillId="2" borderId="2" xfId="0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horizontal="center" vertical="center" wrapText="1" shrinkToFit="1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workbookViewId="0">
      <pane xSplit="1" ySplit="1" topLeftCell="O2" activePane="bottomRight" state="frozen"/>
      <selection pane="topRight" activeCell="G1" sqref="G1"/>
      <selection pane="bottomLeft" activeCell="A3" sqref="A3"/>
      <selection pane="bottomRight" activeCell="U259" sqref="U259:U262"/>
    </sheetView>
  </sheetViews>
  <sheetFormatPr defaultRowHeight="16.5" x14ac:dyDescent="0.3"/>
  <cols>
    <col min="1" max="1" width="7.75" bestFit="1" customWidth="1"/>
    <col min="14" max="14" width="11.25" bestFit="1" customWidth="1"/>
    <col min="15" max="15" width="16" bestFit="1" customWidth="1"/>
    <col min="17" max="17" width="23.75" bestFit="1" customWidth="1"/>
    <col min="18" max="18" width="30.875" bestFit="1" customWidth="1"/>
    <col min="21" max="21" width="10.5" style="23" bestFit="1" customWidth="1"/>
  </cols>
  <sheetData>
    <row r="1" spans="1:21" ht="17.25" thickBot="1" x14ac:dyDescent="0.25">
      <c r="A1" s="4" t="s">
        <v>1909</v>
      </c>
      <c r="B1" s="4" t="s">
        <v>8</v>
      </c>
      <c r="C1" s="4" t="s">
        <v>1910</v>
      </c>
      <c r="D1" s="4" t="s">
        <v>1911</v>
      </c>
      <c r="E1" s="4" t="s">
        <v>1912</v>
      </c>
      <c r="F1" s="4" t="s">
        <v>1913</v>
      </c>
      <c r="G1" s="4" t="s">
        <v>1914</v>
      </c>
      <c r="H1" s="4" t="s">
        <v>1915</v>
      </c>
      <c r="I1" s="4" t="s">
        <v>1916</v>
      </c>
      <c r="J1" s="4" t="s">
        <v>1917</v>
      </c>
      <c r="K1" s="4" t="s">
        <v>1918</v>
      </c>
      <c r="L1" s="4" t="s">
        <v>1919</v>
      </c>
      <c r="M1" s="4" t="s">
        <v>1920</v>
      </c>
      <c r="N1" s="4" t="s">
        <v>1921</v>
      </c>
      <c r="O1" s="4" t="s">
        <v>1922</v>
      </c>
      <c r="P1" s="4" t="s">
        <v>1923</v>
      </c>
      <c r="Q1" s="4" t="s">
        <v>1924</v>
      </c>
      <c r="R1" s="4" t="s">
        <v>1925</v>
      </c>
      <c r="S1" t="s">
        <v>1947</v>
      </c>
      <c r="T1" t="s">
        <v>1948</v>
      </c>
      <c r="U1" s="23" t="s">
        <v>1946</v>
      </c>
    </row>
    <row r="2" spans="1:21" ht="17.25" thickTop="1" x14ac:dyDescent="0.2">
      <c r="A2" s="3">
        <v>1.7</v>
      </c>
      <c r="B2" s="3">
        <v>7.8</v>
      </c>
      <c r="C2" s="3">
        <v>15.6</v>
      </c>
      <c r="D2" s="3">
        <v>1.2</v>
      </c>
      <c r="E2" s="3">
        <v>3</v>
      </c>
      <c r="F2" s="3">
        <v>14.9</v>
      </c>
      <c r="G2" s="3">
        <v>230</v>
      </c>
      <c r="H2" s="3">
        <v>3.621</v>
      </c>
      <c r="I2" s="3">
        <v>3.3039999999999998</v>
      </c>
      <c r="J2" s="3">
        <v>2.7250000000000001</v>
      </c>
      <c r="K2" s="3">
        <v>0.25</v>
      </c>
      <c r="L2" s="3">
        <v>5.5E-2</v>
      </c>
      <c r="M2" s="3">
        <v>3.4000000000000002E-2</v>
      </c>
      <c r="N2" s="3">
        <v>2.7E-2</v>
      </c>
      <c r="O2" s="3">
        <v>2.2999999999999998</v>
      </c>
      <c r="P2" s="3">
        <v>2.1</v>
      </c>
      <c r="Q2" s="3">
        <v>5</v>
      </c>
      <c r="R2" s="3">
        <v>0</v>
      </c>
      <c r="S2">
        <v>1.1000000000000001</v>
      </c>
      <c r="T2">
        <v>8.1999999999999993</v>
      </c>
      <c r="U2" s="23">
        <v>1E-3</v>
      </c>
    </row>
    <row r="3" spans="1:21" x14ac:dyDescent="0.2">
      <c r="A3" s="3">
        <v>1.7</v>
      </c>
      <c r="B3" s="3">
        <v>8</v>
      </c>
      <c r="C3" s="3">
        <v>15.3</v>
      </c>
      <c r="D3" s="3">
        <v>0.7</v>
      </c>
      <c r="E3" s="3">
        <v>3.2</v>
      </c>
      <c r="F3" s="3">
        <v>1.7</v>
      </c>
      <c r="G3" s="3">
        <v>298</v>
      </c>
      <c r="H3" s="3">
        <v>3.6589999999999998</v>
      </c>
      <c r="I3" s="3">
        <v>3.399</v>
      </c>
      <c r="J3" s="3">
        <v>3.1539999999999999</v>
      </c>
      <c r="K3" s="3">
        <v>6.7000000000000004E-2</v>
      </c>
      <c r="L3" s="3">
        <v>2.1000000000000001E-2</v>
      </c>
      <c r="M3" s="3">
        <v>1.0999999999999999E-2</v>
      </c>
      <c r="N3" s="3">
        <v>4.0000000000000001E-3</v>
      </c>
      <c r="O3" s="3">
        <v>1.7</v>
      </c>
      <c r="P3" s="3">
        <v>2</v>
      </c>
      <c r="Q3" s="3">
        <v>0</v>
      </c>
      <c r="R3" s="3">
        <v>0</v>
      </c>
      <c r="S3">
        <v>1.2</v>
      </c>
      <c r="T3">
        <v>7.7</v>
      </c>
      <c r="U3" s="23">
        <v>1E-3</v>
      </c>
    </row>
    <row r="4" spans="1:21" x14ac:dyDescent="0.2">
      <c r="A4" s="3">
        <v>3.4</v>
      </c>
      <c r="B4" s="3">
        <v>8.1999999999999993</v>
      </c>
      <c r="C4" s="3">
        <v>15.4</v>
      </c>
      <c r="D4" s="3">
        <v>2.2999999999999998</v>
      </c>
      <c r="E4" s="3">
        <v>5.8</v>
      </c>
      <c r="F4" s="3">
        <v>5.0999999999999996</v>
      </c>
      <c r="G4" s="3">
        <v>387</v>
      </c>
      <c r="H4" s="3">
        <v>4.1989999999999998</v>
      </c>
      <c r="I4" s="3">
        <v>3.8069999999999999</v>
      </c>
      <c r="J4" s="3">
        <v>3.53</v>
      </c>
      <c r="K4" s="3">
        <v>0.10100000000000001</v>
      </c>
      <c r="L4" s="3">
        <v>3.1E-2</v>
      </c>
      <c r="M4" s="3">
        <v>8.9999999999999993E-3</v>
      </c>
      <c r="N4" s="3">
        <v>3.0000000000000001E-3</v>
      </c>
      <c r="O4" s="3">
        <v>20.5</v>
      </c>
      <c r="P4" s="3">
        <v>3.6</v>
      </c>
      <c r="Q4" s="3">
        <v>3</v>
      </c>
      <c r="R4" s="3">
        <v>1</v>
      </c>
      <c r="S4">
        <v>1</v>
      </c>
      <c r="T4">
        <v>8.8000000000000007</v>
      </c>
      <c r="U4" s="23">
        <v>1E-3</v>
      </c>
    </row>
    <row r="5" spans="1:21" x14ac:dyDescent="0.2">
      <c r="A5" s="3">
        <v>4.5999999999999996</v>
      </c>
      <c r="B5" s="3">
        <v>7.7</v>
      </c>
      <c r="C5" s="3">
        <v>14.5</v>
      </c>
      <c r="D5" s="3">
        <v>1.3</v>
      </c>
      <c r="E5" s="3">
        <v>5.7</v>
      </c>
      <c r="F5" s="3">
        <v>8.6</v>
      </c>
      <c r="G5" s="3">
        <v>381</v>
      </c>
      <c r="H5" s="3">
        <v>4.67</v>
      </c>
      <c r="I5" s="3">
        <v>3.996</v>
      </c>
      <c r="J5" s="3">
        <v>3.3929999999999998</v>
      </c>
      <c r="K5" s="3">
        <v>0.25700000000000001</v>
      </c>
      <c r="L5" s="3">
        <v>0.05</v>
      </c>
      <c r="M5" s="3">
        <v>1.7000000000000001E-2</v>
      </c>
      <c r="N5" s="3">
        <v>3.0000000000000001E-3</v>
      </c>
      <c r="O5" s="3">
        <v>20.7</v>
      </c>
      <c r="P5" s="3">
        <v>3.4</v>
      </c>
      <c r="Q5" s="3">
        <v>153</v>
      </c>
      <c r="R5" s="3">
        <v>41</v>
      </c>
      <c r="S5">
        <v>1.5</v>
      </c>
      <c r="T5">
        <v>5</v>
      </c>
      <c r="U5" s="23">
        <v>1E-3</v>
      </c>
    </row>
    <row r="6" spans="1:21" x14ac:dyDescent="0.2">
      <c r="A6" s="3">
        <v>2.5</v>
      </c>
      <c r="B6" s="3">
        <v>7.7</v>
      </c>
      <c r="C6" s="3">
        <v>14.9</v>
      </c>
      <c r="D6" s="3">
        <v>1.8</v>
      </c>
      <c r="E6" s="3">
        <v>4.5</v>
      </c>
      <c r="F6" s="3">
        <v>5.4</v>
      </c>
      <c r="G6" s="3">
        <v>344</v>
      </c>
      <c r="H6" s="3">
        <v>4.2140000000000004</v>
      </c>
      <c r="I6" s="3">
        <v>3.9220000000000002</v>
      </c>
      <c r="J6" s="3">
        <v>3.1360000000000001</v>
      </c>
      <c r="K6" s="3">
        <v>0.254</v>
      </c>
      <c r="L6" s="3">
        <v>4.4999999999999998E-2</v>
      </c>
      <c r="M6" s="3">
        <v>1.4999999999999999E-2</v>
      </c>
      <c r="N6" s="3">
        <v>3.0000000000000001E-3</v>
      </c>
      <c r="O6" s="3">
        <v>21.1</v>
      </c>
      <c r="P6" s="3">
        <v>3.1</v>
      </c>
      <c r="Q6" s="3">
        <v>4</v>
      </c>
      <c r="R6" s="3">
        <v>1</v>
      </c>
      <c r="S6">
        <v>0.8</v>
      </c>
      <c r="T6">
        <v>0.5</v>
      </c>
      <c r="U6" s="23">
        <v>1E-3</v>
      </c>
    </row>
    <row r="7" spans="1:21" x14ac:dyDescent="0.2">
      <c r="A7" s="3">
        <v>3.6</v>
      </c>
      <c r="B7" s="3">
        <v>8.1</v>
      </c>
      <c r="C7" s="3">
        <v>15.9</v>
      </c>
      <c r="D7" s="3">
        <v>2.6</v>
      </c>
      <c r="E7" s="3">
        <v>5.4</v>
      </c>
      <c r="F7" s="3">
        <v>10</v>
      </c>
      <c r="G7" s="3">
        <v>316</v>
      </c>
      <c r="H7" s="3">
        <v>3.9049999999999998</v>
      </c>
      <c r="I7" s="3">
        <v>3.3090000000000002</v>
      </c>
      <c r="J7" s="3">
        <v>2.9750000000000001</v>
      </c>
      <c r="K7" s="3">
        <v>7.2999999999999995E-2</v>
      </c>
      <c r="L7" s="3">
        <v>4.1000000000000002E-2</v>
      </c>
      <c r="M7" s="3">
        <v>1.4999999999999999E-2</v>
      </c>
      <c r="N7" s="3">
        <v>0</v>
      </c>
      <c r="O7" s="3">
        <v>43.6</v>
      </c>
      <c r="P7" s="3">
        <v>3.4</v>
      </c>
      <c r="Q7" s="3">
        <v>2</v>
      </c>
      <c r="R7" s="3">
        <v>0</v>
      </c>
      <c r="S7">
        <v>0.5</v>
      </c>
      <c r="T7">
        <v>0.4</v>
      </c>
      <c r="U7" s="23">
        <v>1E-3</v>
      </c>
    </row>
    <row r="8" spans="1:21" x14ac:dyDescent="0.2">
      <c r="A8" s="3">
        <v>7.3</v>
      </c>
      <c r="B8" s="3">
        <v>8.4</v>
      </c>
      <c r="C8" s="3">
        <v>15</v>
      </c>
      <c r="D8" s="3">
        <v>2.2999999999999998</v>
      </c>
      <c r="E8" s="3">
        <v>5</v>
      </c>
      <c r="F8" s="3">
        <v>6.9</v>
      </c>
      <c r="G8" s="3">
        <v>282</v>
      </c>
      <c r="H8" s="3">
        <v>3.47</v>
      </c>
      <c r="I8" s="3">
        <v>2.99</v>
      </c>
      <c r="J8" s="3">
        <v>2.68</v>
      </c>
      <c r="K8" s="3">
        <v>0.06</v>
      </c>
      <c r="L8" s="3">
        <v>3.3000000000000002E-2</v>
      </c>
      <c r="M8" s="3">
        <v>1.0999999999999999E-2</v>
      </c>
      <c r="N8" s="3">
        <v>0</v>
      </c>
      <c r="O8" s="3">
        <v>29.8</v>
      </c>
      <c r="P8" s="3">
        <v>3.1</v>
      </c>
      <c r="Q8" s="3">
        <v>1</v>
      </c>
      <c r="R8" s="3">
        <v>0</v>
      </c>
      <c r="S8">
        <v>1.2</v>
      </c>
      <c r="T8">
        <v>8.8000000000000007</v>
      </c>
      <c r="U8" s="23">
        <v>1E-3</v>
      </c>
    </row>
    <row r="9" spans="1:21" x14ac:dyDescent="0.2">
      <c r="A9" s="3">
        <v>6.9</v>
      </c>
      <c r="B9" s="3">
        <v>8.6</v>
      </c>
      <c r="C9" s="3">
        <v>16.399999999999999</v>
      </c>
      <c r="D9" s="3">
        <v>3.7</v>
      </c>
      <c r="E9" s="3">
        <v>6.4</v>
      </c>
      <c r="F9" s="3">
        <v>11.2</v>
      </c>
      <c r="G9" s="3">
        <v>311</v>
      </c>
      <c r="H9" s="3">
        <v>4.1109999999999998</v>
      </c>
      <c r="I9" s="3">
        <v>3.4769999999999999</v>
      </c>
      <c r="J9" s="3">
        <v>3.0310000000000001</v>
      </c>
      <c r="K9" s="3">
        <v>3.5999999999999997E-2</v>
      </c>
      <c r="L9" s="3">
        <v>4.8000000000000001E-2</v>
      </c>
      <c r="M9" s="3">
        <v>1.0999999999999999E-2</v>
      </c>
      <c r="N9" s="3">
        <v>0</v>
      </c>
      <c r="O9" s="3">
        <v>57.1</v>
      </c>
      <c r="P9" s="3">
        <v>4.2</v>
      </c>
      <c r="Q9" s="3">
        <v>1</v>
      </c>
      <c r="R9" s="3">
        <v>0</v>
      </c>
      <c r="S9">
        <v>1.4</v>
      </c>
      <c r="T9">
        <v>8.8000000000000007</v>
      </c>
      <c r="U9" s="23">
        <v>1E-3</v>
      </c>
    </row>
    <row r="10" spans="1:21" x14ac:dyDescent="0.2">
      <c r="A10" s="3">
        <v>9.1</v>
      </c>
      <c r="B10" s="3">
        <v>8.6999999999999993</v>
      </c>
      <c r="C10" s="3">
        <v>15.7</v>
      </c>
      <c r="D10" s="3">
        <v>3.6</v>
      </c>
      <c r="E10" s="3">
        <v>8.6999999999999993</v>
      </c>
      <c r="F10" s="3">
        <v>25.1</v>
      </c>
      <c r="G10" s="3">
        <v>411</v>
      </c>
      <c r="H10" s="3">
        <v>4.9390000000000001</v>
      </c>
      <c r="I10" s="3">
        <v>3.871</v>
      </c>
      <c r="J10" s="3">
        <v>3.7080000000000002</v>
      </c>
      <c r="K10" s="3">
        <v>8.5000000000000006E-2</v>
      </c>
      <c r="L10" s="3">
        <v>6.6000000000000003E-2</v>
      </c>
      <c r="M10" s="3">
        <v>1.4E-2</v>
      </c>
      <c r="N10" s="3">
        <v>0</v>
      </c>
      <c r="O10" s="3">
        <v>67.099999999999994</v>
      </c>
      <c r="P10" s="3">
        <v>4.5</v>
      </c>
      <c r="Q10" s="3">
        <v>5</v>
      </c>
      <c r="R10" s="3">
        <v>0</v>
      </c>
      <c r="S10">
        <v>1.2</v>
      </c>
      <c r="T10">
        <v>10.8</v>
      </c>
      <c r="U10" s="23">
        <v>1E-3</v>
      </c>
    </row>
    <row r="11" spans="1:21" x14ac:dyDescent="0.2">
      <c r="A11" s="3">
        <v>12</v>
      </c>
      <c r="B11" s="3">
        <v>8.8000000000000007</v>
      </c>
      <c r="C11" s="3">
        <v>15.4</v>
      </c>
      <c r="D11" s="3">
        <v>4.0999999999999996</v>
      </c>
      <c r="E11" s="3">
        <v>8.9</v>
      </c>
      <c r="F11" s="3">
        <v>16.899999999999999</v>
      </c>
      <c r="G11" s="3">
        <v>373</v>
      </c>
      <c r="H11" s="3">
        <v>4.1260000000000003</v>
      </c>
      <c r="I11" s="3">
        <v>3.5590000000000002</v>
      </c>
      <c r="J11" s="3">
        <v>3.2370000000000001</v>
      </c>
      <c r="K11" s="3">
        <v>1.9E-2</v>
      </c>
      <c r="L11" s="3">
        <v>5.8000000000000003E-2</v>
      </c>
      <c r="M11" s="3">
        <v>1.2E-2</v>
      </c>
      <c r="N11" s="3">
        <v>0</v>
      </c>
      <c r="O11" s="3">
        <v>96.2</v>
      </c>
      <c r="P11" s="3">
        <v>4.7</v>
      </c>
      <c r="Q11" s="3">
        <v>73</v>
      </c>
      <c r="R11" s="3">
        <v>7</v>
      </c>
      <c r="S11">
        <v>1.8</v>
      </c>
      <c r="T11">
        <v>7.7</v>
      </c>
      <c r="U11" s="23">
        <v>1E-3</v>
      </c>
    </row>
    <row r="12" spans="1:21" x14ac:dyDescent="0.2">
      <c r="A12" s="3">
        <v>11.9</v>
      </c>
      <c r="B12" s="3">
        <v>8.6</v>
      </c>
      <c r="C12" s="3">
        <v>13.6</v>
      </c>
      <c r="D12" s="3">
        <v>4.4000000000000004</v>
      </c>
      <c r="E12" s="3">
        <v>8.3000000000000007</v>
      </c>
      <c r="F12" s="3">
        <v>18.899999999999999</v>
      </c>
      <c r="G12" s="3">
        <v>293</v>
      </c>
      <c r="H12" s="3">
        <v>4.1219999999999999</v>
      </c>
      <c r="I12" s="3">
        <v>3.5750000000000002</v>
      </c>
      <c r="J12" s="3">
        <v>3.157</v>
      </c>
      <c r="K12" s="3">
        <v>3.2000000000000001E-2</v>
      </c>
      <c r="L12" s="3">
        <v>7.6999999999999999E-2</v>
      </c>
      <c r="M12" s="3">
        <v>1.7000000000000001E-2</v>
      </c>
      <c r="N12" s="3">
        <v>3.0000000000000001E-3</v>
      </c>
      <c r="O12" s="3">
        <v>76.2</v>
      </c>
      <c r="P12" s="3">
        <v>4.3</v>
      </c>
      <c r="Q12" s="3">
        <v>34</v>
      </c>
      <c r="R12" s="3">
        <v>3</v>
      </c>
      <c r="S12">
        <v>1.6</v>
      </c>
      <c r="T12">
        <v>11.3</v>
      </c>
      <c r="U12" s="23">
        <v>68</v>
      </c>
    </row>
    <row r="13" spans="1:21" x14ac:dyDescent="0.2">
      <c r="A13" s="3">
        <v>12.6</v>
      </c>
      <c r="B13" s="3">
        <v>9</v>
      </c>
      <c r="C13" s="3">
        <v>13.5</v>
      </c>
      <c r="D13" s="3">
        <v>3.6</v>
      </c>
      <c r="E13" s="3">
        <v>7.4</v>
      </c>
      <c r="F13" s="3">
        <v>21</v>
      </c>
      <c r="G13" s="3">
        <v>304</v>
      </c>
      <c r="H13" s="3">
        <v>3.617</v>
      </c>
      <c r="I13" s="3">
        <v>3.1120000000000001</v>
      </c>
      <c r="J13" s="3">
        <v>2.931</v>
      </c>
      <c r="K13" s="3">
        <v>2.9000000000000001E-2</v>
      </c>
      <c r="L13" s="3">
        <v>7.8E-2</v>
      </c>
      <c r="M13" s="3">
        <v>2.4E-2</v>
      </c>
      <c r="N13" s="3">
        <v>0</v>
      </c>
      <c r="O13" s="3">
        <v>58.1</v>
      </c>
      <c r="P13" s="3">
        <v>4.2</v>
      </c>
      <c r="Q13" s="3">
        <v>3</v>
      </c>
      <c r="R13" s="3">
        <v>0</v>
      </c>
      <c r="S13">
        <v>1.1000000000000001</v>
      </c>
      <c r="T13">
        <v>8.6</v>
      </c>
      <c r="U13" s="23">
        <v>1E-3</v>
      </c>
    </row>
    <row r="14" spans="1:21" x14ac:dyDescent="0.2">
      <c r="A14" s="3">
        <v>14.6</v>
      </c>
      <c r="B14" s="3">
        <v>8.8000000000000007</v>
      </c>
      <c r="C14" s="3">
        <v>13.2</v>
      </c>
      <c r="D14" s="3">
        <v>3.5</v>
      </c>
      <c r="E14" s="3">
        <v>7.3</v>
      </c>
      <c r="F14" s="3">
        <v>13.6</v>
      </c>
      <c r="G14" s="3">
        <v>361</v>
      </c>
      <c r="H14" s="3">
        <v>3.8570000000000002</v>
      </c>
      <c r="I14" s="3">
        <v>3.2370000000000001</v>
      </c>
      <c r="J14" s="3">
        <v>3.09</v>
      </c>
      <c r="K14" s="3">
        <v>2.1000000000000001E-2</v>
      </c>
      <c r="L14" s="3">
        <v>6.2E-2</v>
      </c>
      <c r="M14" s="3">
        <v>1.4999999999999999E-2</v>
      </c>
      <c r="N14" s="3">
        <v>0</v>
      </c>
      <c r="O14" s="3">
        <v>50.4</v>
      </c>
      <c r="P14" s="3">
        <v>4</v>
      </c>
      <c r="Q14" s="3">
        <v>29</v>
      </c>
      <c r="R14" s="3">
        <v>2</v>
      </c>
      <c r="S14">
        <v>1.6</v>
      </c>
      <c r="T14">
        <v>10.9</v>
      </c>
      <c r="U14" s="23">
        <v>1E-3</v>
      </c>
    </row>
    <row r="15" spans="1:21" x14ac:dyDescent="0.2">
      <c r="A15" s="3">
        <v>15.2</v>
      </c>
      <c r="B15" s="3">
        <v>8.1999999999999993</v>
      </c>
      <c r="C15" s="3">
        <v>12.5</v>
      </c>
      <c r="D15" s="3">
        <v>3.3</v>
      </c>
      <c r="E15" s="3">
        <v>5.5</v>
      </c>
      <c r="F15" s="3">
        <v>7</v>
      </c>
      <c r="G15" s="3">
        <v>324</v>
      </c>
      <c r="H15" s="3">
        <v>3.3570000000000002</v>
      </c>
      <c r="I15" s="3">
        <v>3</v>
      </c>
      <c r="J15" s="3">
        <v>2.46</v>
      </c>
      <c r="K15" s="3">
        <v>4.5999999999999999E-2</v>
      </c>
      <c r="L15" s="3">
        <v>4.2999999999999997E-2</v>
      </c>
      <c r="M15" s="3">
        <v>1.2999999999999999E-2</v>
      </c>
      <c r="N15" s="3">
        <v>3.0000000000000001E-3</v>
      </c>
      <c r="O15" s="3">
        <v>26.7</v>
      </c>
      <c r="P15" s="3">
        <v>3.4</v>
      </c>
      <c r="Q15" s="3">
        <v>6</v>
      </c>
      <c r="R15" s="3">
        <v>1</v>
      </c>
      <c r="S15">
        <v>1.5</v>
      </c>
      <c r="T15">
        <v>6.1</v>
      </c>
      <c r="U15" s="23">
        <v>1E-3</v>
      </c>
    </row>
    <row r="16" spans="1:21" x14ac:dyDescent="0.2">
      <c r="A16" s="3">
        <v>15.8</v>
      </c>
      <c r="B16" s="3">
        <v>8.1999999999999993</v>
      </c>
      <c r="C16" s="3">
        <v>11</v>
      </c>
      <c r="D16" s="3">
        <v>2.1</v>
      </c>
      <c r="E16" s="3">
        <v>5.6</v>
      </c>
      <c r="F16" s="3">
        <v>3</v>
      </c>
      <c r="G16" s="3">
        <v>330</v>
      </c>
      <c r="H16" s="3">
        <v>3.2589999999999999</v>
      </c>
      <c r="I16" s="3">
        <v>2.988</v>
      </c>
      <c r="J16" s="3">
        <v>2.6280000000000001</v>
      </c>
      <c r="K16" s="3">
        <v>5.8999999999999997E-2</v>
      </c>
      <c r="L16" s="3">
        <v>4.4999999999999998E-2</v>
      </c>
      <c r="M16" s="3">
        <v>0.02</v>
      </c>
      <c r="N16" s="3">
        <v>0</v>
      </c>
      <c r="O16" s="3">
        <v>12.8</v>
      </c>
      <c r="P16" s="3">
        <v>3.5</v>
      </c>
      <c r="Q16" s="3">
        <v>10</v>
      </c>
      <c r="R16" s="3">
        <v>2</v>
      </c>
      <c r="S16">
        <v>1.6</v>
      </c>
      <c r="T16">
        <v>11.6</v>
      </c>
      <c r="U16" s="23">
        <v>160</v>
      </c>
    </row>
    <row r="17" spans="1:21" x14ac:dyDescent="0.2">
      <c r="A17" s="3">
        <v>15.1</v>
      </c>
      <c r="B17" s="3">
        <v>8.3000000000000007</v>
      </c>
      <c r="C17" s="3">
        <v>11.5</v>
      </c>
      <c r="D17" s="3">
        <v>3.4</v>
      </c>
      <c r="E17" s="3">
        <v>6.5</v>
      </c>
      <c r="F17" s="3">
        <v>28.2</v>
      </c>
      <c r="G17" s="3">
        <v>333</v>
      </c>
      <c r="H17" s="3">
        <v>3.5339999999999998</v>
      </c>
      <c r="I17" s="3">
        <v>3.101</v>
      </c>
      <c r="J17" s="3">
        <v>2.52</v>
      </c>
      <c r="K17" s="3">
        <v>3.3000000000000002E-2</v>
      </c>
      <c r="L17" s="3">
        <v>8.1000000000000003E-2</v>
      </c>
      <c r="M17" s="3">
        <v>1.7999999999999999E-2</v>
      </c>
      <c r="N17" s="3">
        <v>0</v>
      </c>
      <c r="O17" s="3">
        <v>29.6</v>
      </c>
      <c r="P17" s="3">
        <v>3.5</v>
      </c>
      <c r="Q17" s="3">
        <v>115</v>
      </c>
      <c r="R17" s="3">
        <v>5</v>
      </c>
      <c r="S17">
        <v>1.8</v>
      </c>
      <c r="T17">
        <v>0</v>
      </c>
      <c r="U17" s="23">
        <v>288</v>
      </c>
    </row>
    <row r="18" spans="1:21" x14ac:dyDescent="0.2">
      <c r="A18" s="3">
        <v>20.100000000000001</v>
      </c>
      <c r="B18" s="3">
        <v>8.6999999999999993</v>
      </c>
      <c r="C18" s="3">
        <v>11</v>
      </c>
      <c r="D18" s="3">
        <v>3.8</v>
      </c>
      <c r="E18" s="3">
        <v>6.2</v>
      </c>
      <c r="F18" s="3">
        <v>8.6</v>
      </c>
      <c r="G18" s="3">
        <v>339</v>
      </c>
      <c r="H18" s="3">
        <v>3.7069999999999999</v>
      </c>
      <c r="I18" s="3">
        <v>3.0249999999999999</v>
      </c>
      <c r="J18" s="3">
        <v>2.5379999999999998</v>
      </c>
      <c r="K18" s="3">
        <v>4.1000000000000002E-2</v>
      </c>
      <c r="L18" s="3">
        <v>0.08</v>
      </c>
      <c r="M18" s="3">
        <v>2.5000000000000001E-2</v>
      </c>
      <c r="N18" s="3">
        <v>3.0000000000000001E-3</v>
      </c>
      <c r="O18" s="3">
        <v>18.399999999999999</v>
      </c>
      <c r="P18" s="3">
        <v>3.8</v>
      </c>
      <c r="Q18" s="3">
        <v>17</v>
      </c>
      <c r="R18" s="3">
        <v>0</v>
      </c>
      <c r="S18">
        <v>1.3</v>
      </c>
      <c r="T18">
        <v>12.1</v>
      </c>
      <c r="U18" s="23">
        <v>1E-3</v>
      </c>
    </row>
    <row r="19" spans="1:21" x14ac:dyDescent="0.2">
      <c r="A19" s="3">
        <v>24.5</v>
      </c>
      <c r="B19" s="3">
        <v>8.6</v>
      </c>
      <c r="C19" s="3">
        <v>10</v>
      </c>
      <c r="D19" s="3">
        <v>2.6</v>
      </c>
      <c r="E19" s="3">
        <v>5.3</v>
      </c>
      <c r="F19" s="3">
        <v>4.4000000000000004</v>
      </c>
      <c r="G19" s="3">
        <v>345</v>
      </c>
      <c r="H19" s="3">
        <v>3.1110000000000002</v>
      </c>
      <c r="I19" s="3">
        <v>2.9710000000000001</v>
      </c>
      <c r="J19" s="3">
        <v>2.3580000000000001</v>
      </c>
      <c r="K19" s="3">
        <v>3.5999999999999997E-2</v>
      </c>
      <c r="L19" s="3">
        <v>5.0999999999999997E-2</v>
      </c>
      <c r="M19" s="3">
        <v>1.7999999999999999E-2</v>
      </c>
      <c r="N19" s="3">
        <v>3.0000000000000001E-3</v>
      </c>
      <c r="O19" s="3">
        <v>8.6</v>
      </c>
      <c r="P19" s="3">
        <v>3.7</v>
      </c>
      <c r="Q19" s="3">
        <v>7</v>
      </c>
      <c r="R19" s="3">
        <v>0</v>
      </c>
      <c r="S19">
        <v>1.5</v>
      </c>
      <c r="T19">
        <v>11.8</v>
      </c>
      <c r="U19" s="23">
        <v>1E-3</v>
      </c>
    </row>
    <row r="20" spans="1:21" x14ac:dyDescent="0.2">
      <c r="A20" s="3">
        <v>23</v>
      </c>
      <c r="B20" s="3">
        <v>8.5</v>
      </c>
      <c r="C20" s="3">
        <v>9.6</v>
      </c>
      <c r="D20" s="3">
        <v>1.5</v>
      </c>
      <c r="E20" s="3">
        <v>4.9000000000000004</v>
      </c>
      <c r="F20" s="3">
        <v>7.2</v>
      </c>
      <c r="G20" s="3">
        <v>364</v>
      </c>
      <c r="H20" s="3">
        <v>3.5939999999999999</v>
      </c>
      <c r="I20" s="3">
        <v>3.0630000000000002</v>
      </c>
      <c r="J20" s="3">
        <v>2.3969999999999998</v>
      </c>
      <c r="K20" s="3">
        <v>0.08</v>
      </c>
      <c r="L20" s="3">
        <v>5.1999999999999998E-2</v>
      </c>
      <c r="M20" s="3">
        <v>2.7E-2</v>
      </c>
      <c r="N20" s="3">
        <v>0.01</v>
      </c>
      <c r="O20" s="3">
        <v>2.8</v>
      </c>
      <c r="P20" s="3">
        <v>3.7</v>
      </c>
      <c r="Q20" s="3">
        <v>13</v>
      </c>
      <c r="R20" s="3">
        <v>1</v>
      </c>
      <c r="S20">
        <v>1.9</v>
      </c>
      <c r="T20">
        <v>11.4</v>
      </c>
      <c r="U20" s="23">
        <v>1E-3</v>
      </c>
    </row>
    <row r="21" spans="1:21" x14ac:dyDescent="0.2">
      <c r="A21" s="3">
        <v>23.2</v>
      </c>
      <c r="B21" s="3">
        <v>8.4</v>
      </c>
      <c r="C21" s="3">
        <v>9.1</v>
      </c>
      <c r="D21" s="3">
        <v>2.4</v>
      </c>
      <c r="E21" s="3">
        <v>6.8</v>
      </c>
      <c r="F21" s="3">
        <v>9.1999999999999993</v>
      </c>
      <c r="G21" s="3">
        <v>383</v>
      </c>
      <c r="H21" s="3">
        <v>3.1349999999999998</v>
      </c>
      <c r="I21" s="3">
        <v>2.8159999999999998</v>
      </c>
      <c r="J21" s="3">
        <v>2.27</v>
      </c>
      <c r="K21" s="3">
        <v>2.4E-2</v>
      </c>
      <c r="L21" s="3">
        <v>4.2999999999999997E-2</v>
      </c>
      <c r="M21" s="3">
        <v>1.7000000000000001E-2</v>
      </c>
      <c r="N21" s="3">
        <v>0</v>
      </c>
      <c r="O21" s="3">
        <v>16</v>
      </c>
      <c r="P21" s="3">
        <v>4</v>
      </c>
      <c r="Q21" s="3">
        <v>13</v>
      </c>
      <c r="R21" s="3">
        <v>2</v>
      </c>
      <c r="S21">
        <v>1</v>
      </c>
      <c r="T21">
        <v>0</v>
      </c>
      <c r="U21" s="23">
        <v>44</v>
      </c>
    </row>
    <row r="22" spans="1:21" x14ac:dyDescent="0.2">
      <c r="A22" s="3">
        <v>24.5</v>
      </c>
      <c r="B22" s="3">
        <v>7.7</v>
      </c>
      <c r="C22" s="3">
        <v>8.5</v>
      </c>
      <c r="D22" s="3">
        <v>1</v>
      </c>
      <c r="E22" s="3">
        <v>5</v>
      </c>
      <c r="F22" s="3">
        <v>3.2</v>
      </c>
      <c r="G22" s="3">
        <v>287</v>
      </c>
      <c r="H22" s="3">
        <v>2.6549999999999998</v>
      </c>
      <c r="I22" s="3">
        <v>2.4470000000000001</v>
      </c>
      <c r="J22" s="3">
        <v>1.766</v>
      </c>
      <c r="K22" s="3">
        <v>0.251</v>
      </c>
      <c r="L22" s="3">
        <v>4.5999999999999999E-2</v>
      </c>
      <c r="M22" s="3">
        <v>2.8000000000000001E-2</v>
      </c>
      <c r="N22" s="3">
        <v>8.0000000000000002E-3</v>
      </c>
      <c r="O22" s="3">
        <v>8.9</v>
      </c>
      <c r="P22" s="3">
        <v>3.3</v>
      </c>
      <c r="Q22" s="3">
        <v>22</v>
      </c>
      <c r="R22" s="3">
        <v>7</v>
      </c>
      <c r="S22">
        <v>1.1000000000000001</v>
      </c>
      <c r="T22">
        <v>12.2</v>
      </c>
      <c r="U22" s="23">
        <v>1E-3</v>
      </c>
    </row>
    <row r="23" spans="1:21" x14ac:dyDescent="0.2">
      <c r="A23" s="3">
        <v>25.3</v>
      </c>
      <c r="B23" s="3">
        <v>8</v>
      </c>
      <c r="C23" s="3">
        <v>8</v>
      </c>
      <c r="D23" s="3">
        <v>1.9</v>
      </c>
      <c r="E23" s="3">
        <v>4.9000000000000004</v>
      </c>
      <c r="F23" s="3">
        <v>4.5999999999999996</v>
      </c>
      <c r="G23" s="3">
        <v>310</v>
      </c>
      <c r="H23" s="3">
        <v>2.2389999999999999</v>
      </c>
      <c r="I23" s="3">
        <v>2.0760000000000001</v>
      </c>
      <c r="J23" s="3">
        <v>1.6759999999999999</v>
      </c>
      <c r="K23" s="3">
        <v>0.11799999999999999</v>
      </c>
      <c r="L23" s="3">
        <v>3.5000000000000003E-2</v>
      </c>
      <c r="M23" s="3">
        <v>1.9E-2</v>
      </c>
      <c r="N23" s="3">
        <v>7.0000000000000001E-3</v>
      </c>
      <c r="O23" s="3">
        <v>7.7</v>
      </c>
      <c r="P23" s="3">
        <v>3.8</v>
      </c>
      <c r="Q23" s="3">
        <v>148</v>
      </c>
      <c r="R23" s="3">
        <v>75</v>
      </c>
      <c r="S23">
        <v>2</v>
      </c>
      <c r="T23">
        <v>3.2</v>
      </c>
      <c r="U23" s="23">
        <v>1E-3</v>
      </c>
    </row>
    <row r="24" spans="1:21" x14ac:dyDescent="0.2">
      <c r="A24" s="3">
        <v>27.2</v>
      </c>
      <c r="B24" s="3">
        <v>8.1999999999999993</v>
      </c>
      <c r="C24" s="3">
        <v>9.3000000000000007</v>
      </c>
      <c r="D24" s="3">
        <v>2.5</v>
      </c>
      <c r="E24" s="3">
        <v>6.3</v>
      </c>
      <c r="F24" s="3">
        <v>4.8</v>
      </c>
      <c r="G24" s="3">
        <v>308</v>
      </c>
      <c r="H24" s="3">
        <v>2.5209999999999999</v>
      </c>
      <c r="I24" s="3">
        <v>1.9359999999999999</v>
      </c>
      <c r="J24" s="3">
        <v>1.5489999999999999</v>
      </c>
      <c r="K24" s="3">
        <v>4.2000000000000003E-2</v>
      </c>
      <c r="L24" s="3">
        <v>4.8000000000000001E-2</v>
      </c>
      <c r="M24" s="3">
        <v>1.9E-2</v>
      </c>
      <c r="N24" s="3">
        <v>0</v>
      </c>
      <c r="O24" s="3">
        <v>20.3</v>
      </c>
      <c r="P24" s="3">
        <v>3.8</v>
      </c>
      <c r="Q24" s="3">
        <v>10</v>
      </c>
      <c r="R24" s="3">
        <v>3</v>
      </c>
      <c r="S24">
        <v>1.6</v>
      </c>
      <c r="T24">
        <v>10.8</v>
      </c>
      <c r="U24" s="23">
        <v>68</v>
      </c>
    </row>
    <row r="25" spans="1:21" x14ac:dyDescent="0.2">
      <c r="A25" s="3">
        <v>25.4</v>
      </c>
      <c r="B25" s="3">
        <v>7.5</v>
      </c>
      <c r="C25" s="3">
        <v>8.5</v>
      </c>
      <c r="D25" s="3">
        <v>3.2</v>
      </c>
      <c r="E25" s="3">
        <v>6.5</v>
      </c>
      <c r="F25" s="3">
        <v>19.600000000000001</v>
      </c>
      <c r="G25" s="3">
        <v>197</v>
      </c>
      <c r="H25" s="3">
        <v>2.48</v>
      </c>
      <c r="I25" s="3">
        <v>2.1819999999999999</v>
      </c>
      <c r="J25" s="3">
        <v>1.645</v>
      </c>
      <c r="K25" s="3">
        <v>0.20399999999999999</v>
      </c>
      <c r="L25" s="3">
        <v>0.1</v>
      </c>
      <c r="M25" s="3">
        <v>5.0999999999999997E-2</v>
      </c>
      <c r="N25" s="3">
        <v>3.5999999999999997E-2</v>
      </c>
      <c r="O25" s="3">
        <v>13</v>
      </c>
      <c r="P25" s="3">
        <v>4.3</v>
      </c>
      <c r="Q25" s="3">
        <v>183</v>
      </c>
      <c r="R25" s="3">
        <v>96</v>
      </c>
      <c r="S25">
        <v>1.1000000000000001</v>
      </c>
      <c r="T25">
        <v>6.9</v>
      </c>
      <c r="U25" s="23">
        <v>1E-3</v>
      </c>
    </row>
    <row r="26" spans="1:21" x14ac:dyDescent="0.2">
      <c r="A26" s="3">
        <v>27.5</v>
      </c>
      <c r="B26" s="3">
        <v>7.9</v>
      </c>
      <c r="C26" s="3">
        <v>8.6</v>
      </c>
      <c r="D26" s="3">
        <v>2.2000000000000002</v>
      </c>
      <c r="E26" s="3">
        <v>7.7</v>
      </c>
      <c r="F26" s="3">
        <v>15</v>
      </c>
      <c r="G26" s="3">
        <v>206</v>
      </c>
      <c r="H26" s="3">
        <v>2.5939999999999999</v>
      </c>
      <c r="I26" s="3">
        <v>2.161</v>
      </c>
      <c r="J26" s="3">
        <v>1.8979999999999999</v>
      </c>
      <c r="K26" s="3">
        <v>7.0999999999999994E-2</v>
      </c>
      <c r="L26" s="3">
        <v>0.108</v>
      </c>
      <c r="M26" s="3">
        <v>6.4000000000000001E-2</v>
      </c>
      <c r="N26" s="3">
        <v>0.04</v>
      </c>
      <c r="O26" s="3">
        <v>11.7</v>
      </c>
      <c r="P26" s="3">
        <v>4.5</v>
      </c>
      <c r="Q26" s="3">
        <v>7</v>
      </c>
      <c r="R26" s="3">
        <v>4</v>
      </c>
      <c r="S26">
        <v>1.4</v>
      </c>
      <c r="T26">
        <v>5.8</v>
      </c>
      <c r="U26" s="23">
        <v>1E-3</v>
      </c>
    </row>
    <row r="27" spans="1:21" x14ac:dyDescent="0.2">
      <c r="A27" s="3">
        <v>26.2</v>
      </c>
      <c r="B27" s="3">
        <v>7.6</v>
      </c>
      <c r="C27" s="3">
        <v>7.5</v>
      </c>
      <c r="D27" s="3">
        <v>2.2999999999999998</v>
      </c>
      <c r="E27" s="3">
        <v>7.5</v>
      </c>
      <c r="F27" s="3">
        <v>47.8</v>
      </c>
      <c r="G27" s="3">
        <v>202</v>
      </c>
      <c r="H27" s="3">
        <v>3.2629999999999999</v>
      </c>
      <c r="I27" s="3">
        <v>2.9689999999999999</v>
      </c>
      <c r="J27" s="3">
        <v>2.2799999999999998</v>
      </c>
      <c r="K27" s="3">
        <v>0.221</v>
      </c>
      <c r="L27" s="3">
        <v>0.16300000000000001</v>
      </c>
      <c r="M27" s="3">
        <v>0.105</v>
      </c>
      <c r="N27" s="3">
        <v>8.2000000000000003E-2</v>
      </c>
      <c r="O27" s="3">
        <v>9</v>
      </c>
      <c r="P27" s="3">
        <v>4.8</v>
      </c>
      <c r="Q27" s="3">
        <v>1005</v>
      </c>
      <c r="R27" s="3">
        <v>365</v>
      </c>
      <c r="S27">
        <v>3.4</v>
      </c>
      <c r="T27">
        <v>4.3</v>
      </c>
      <c r="U27" s="23">
        <v>1E-3</v>
      </c>
    </row>
    <row r="28" spans="1:21" x14ac:dyDescent="0.2">
      <c r="A28" s="3">
        <v>29.3</v>
      </c>
      <c r="B28" s="3">
        <v>8.8000000000000007</v>
      </c>
      <c r="C28" s="3">
        <v>9.3000000000000007</v>
      </c>
      <c r="D28" s="3">
        <v>4.4000000000000004</v>
      </c>
      <c r="E28" s="3">
        <v>7.6</v>
      </c>
      <c r="F28" s="3">
        <v>9.4</v>
      </c>
      <c r="G28" s="3">
        <v>203</v>
      </c>
      <c r="H28" s="3">
        <v>3.16</v>
      </c>
      <c r="I28" s="3">
        <v>2.6739999999999999</v>
      </c>
      <c r="J28" s="3">
        <v>1.8049999999999999</v>
      </c>
      <c r="K28" s="3">
        <v>5.6000000000000001E-2</v>
      </c>
      <c r="L28" s="3">
        <v>0.13700000000000001</v>
      </c>
      <c r="M28" s="3">
        <v>5.1999999999999998E-2</v>
      </c>
      <c r="N28" s="3">
        <v>3.4000000000000002E-2</v>
      </c>
      <c r="O28" s="3">
        <v>35.5</v>
      </c>
      <c r="P28" s="3">
        <v>4.9000000000000004</v>
      </c>
      <c r="Q28" s="3">
        <v>14</v>
      </c>
      <c r="R28" s="3">
        <v>7</v>
      </c>
      <c r="S28">
        <v>1.9</v>
      </c>
      <c r="T28">
        <v>5.4</v>
      </c>
      <c r="U28" s="23">
        <v>336</v>
      </c>
    </row>
    <row r="29" spans="1:21" x14ac:dyDescent="0.2">
      <c r="A29" s="3">
        <v>29.7</v>
      </c>
      <c r="B29" s="3">
        <v>8.9</v>
      </c>
      <c r="C29" s="3">
        <v>9.6999999999999993</v>
      </c>
      <c r="D29" s="3">
        <v>2.6</v>
      </c>
      <c r="E29" s="3">
        <v>8</v>
      </c>
      <c r="F29" s="3">
        <v>18.399999999999999</v>
      </c>
      <c r="G29" s="3">
        <v>220</v>
      </c>
      <c r="H29" s="3">
        <v>2.5750000000000002</v>
      </c>
      <c r="I29" s="3">
        <v>2.2829999999999999</v>
      </c>
      <c r="J29" s="3">
        <v>1.738</v>
      </c>
      <c r="K29" s="3">
        <v>0.03</v>
      </c>
      <c r="L29" s="3">
        <v>8.6999999999999994E-2</v>
      </c>
      <c r="M29" s="3">
        <v>2.3E-2</v>
      </c>
      <c r="N29" s="3">
        <v>7.0000000000000001E-3</v>
      </c>
      <c r="O29" s="3">
        <v>52.1</v>
      </c>
      <c r="P29" s="3">
        <v>5</v>
      </c>
      <c r="Q29" s="3">
        <v>32</v>
      </c>
      <c r="R29" s="3">
        <v>9</v>
      </c>
      <c r="S29">
        <v>1.9</v>
      </c>
      <c r="T29">
        <v>5.8</v>
      </c>
      <c r="U29" s="24">
        <v>2024</v>
      </c>
    </row>
    <row r="30" spans="1:21" x14ac:dyDescent="0.2">
      <c r="A30" s="3">
        <v>30.1</v>
      </c>
      <c r="B30" s="3">
        <v>8.6</v>
      </c>
      <c r="C30" s="3">
        <v>9.5</v>
      </c>
      <c r="D30" s="3">
        <v>3.2</v>
      </c>
      <c r="E30" s="3">
        <v>9.1</v>
      </c>
      <c r="F30" s="3">
        <v>17.399999999999999</v>
      </c>
      <c r="G30" s="3">
        <v>247</v>
      </c>
      <c r="H30" s="3">
        <v>2.823</v>
      </c>
      <c r="I30" s="3">
        <v>2.327</v>
      </c>
      <c r="J30" s="3">
        <v>1.857</v>
      </c>
      <c r="K30" s="3">
        <v>0.02</v>
      </c>
      <c r="L30" s="3">
        <v>0.10299999999999999</v>
      </c>
      <c r="M30" s="3">
        <v>3.3000000000000002E-2</v>
      </c>
      <c r="N30" s="3">
        <v>1.7999999999999999E-2</v>
      </c>
      <c r="O30" s="3">
        <v>46.4</v>
      </c>
      <c r="P30" s="3">
        <v>5.7</v>
      </c>
      <c r="Q30" s="3">
        <v>29</v>
      </c>
      <c r="R30" s="3">
        <v>21</v>
      </c>
      <c r="S30">
        <v>1.5</v>
      </c>
      <c r="T30">
        <v>2.5</v>
      </c>
      <c r="U30" s="24">
        <v>18672</v>
      </c>
    </row>
    <row r="31" spans="1:21" x14ac:dyDescent="0.2">
      <c r="A31" s="3">
        <v>29.4</v>
      </c>
      <c r="B31" s="3">
        <v>7.5</v>
      </c>
      <c r="C31" s="3">
        <v>8.4</v>
      </c>
      <c r="D31" s="3">
        <v>2.5</v>
      </c>
      <c r="E31" s="3">
        <v>7.5</v>
      </c>
      <c r="F31" s="3">
        <v>26.6</v>
      </c>
      <c r="G31" s="3">
        <v>212</v>
      </c>
      <c r="H31" s="3">
        <v>2.3959999999999999</v>
      </c>
      <c r="I31" s="3">
        <v>2.0950000000000002</v>
      </c>
      <c r="J31" s="3">
        <v>1.5780000000000001</v>
      </c>
      <c r="K31" s="3">
        <v>5.8000000000000003E-2</v>
      </c>
      <c r="L31" s="3">
        <v>0.115</v>
      </c>
      <c r="M31" s="3">
        <v>3.7999999999999999E-2</v>
      </c>
      <c r="N31" s="3">
        <v>2.7E-2</v>
      </c>
      <c r="O31" s="3">
        <v>33.200000000000003</v>
      </c>
      <c r="P31" s="3">
        <v>4.7</v>
      </c>
      <c r="Q31" s="3">
        <v>123</v>
      </c>
      <c r="R31" s="3">
        <v>69</v>
      </c>
      <c r="S31">
        <v>1.5</v>
      </c>
      <c r="T31">
        <v>6.3</v>
      </c>
      <c r="U31" s="23">
        <v>17352</v>
      </c>
    </row>
    <row r="32" spans="1:21" x14ac:dyDescent="0.2">
      <c r="A32" s="3">
        <v>32.200000000000003</v>
      </c>
      <c r="B32" s="3">
        <v>9.1</v>
      </c>
      <c r="C32" s="3">
        <v>10.9</v>
      </c>
      <c r="D32" s="3">
        <v>3.7</v>
      </c>
      <c r="E32" s="3">
        <v>7.6</v>
      </c>
      <c r="F32" s="3">
        <v>8.6</v>
      </c>
      <c r="G32" s="3">
        <v>248</v>
      </c>
      <c r="H32" s="3">
        <v>2.403</v>
      </c>
      <c r="I32" s="3">
        <v>1.9510000000000001</v>
      </c>
      <c r="J32" s="3">
        <v>1.377</v>
      </c>
      <c r="K32" s="3">
        <v>5.0999999999999997E-2</v>
      </c>
      <c r="L32" s="3">
        <v>8.2000000000000003E-2</v>
      </c>
      <c r="M32" s="3">
        <v>2.1999999999999999E-2</v>
      </c>
      <c r="N32" s="3">
        <v>3.0000000000000001E-3</v>
      </c>
      <c r="O32" s="3">
        <v>35.799999999999997</v>
      </c>
      <c r="P32" s="3">
        <v>4.9000000000000004</v>
      </c>
      <c r="Q32" s="3">
        <v>2</v>
      </c>
      <c r="R32" s="3">
        <v>0</v>
      </c>
      <c r="S32">
        <v>1.1000000000000001</v>
      </c>
      <c r="T32">
        <v>11.2</v>
      </c>
      <c r="U32" s="23" t="s">
        <v>362</v>
      </c>
    </row>
    <row r="33" spans="1:21" x14ac:dyDescent="0.2">
      <c r="A33" s="3">
        <v>33.200000000000003</v>
      </c>
      <c r="B33" s="3">
        <v>9</v>
      </c>
      <c r="C33" s="3">
        <v>10</v>
      </c>
      <c r="D33" s="3">
        <v>3.2</v>
      </c>
      <c r="E33" s="3">
        <v>7.3</v>
      </c>
      <c r="F33" s="3">
        <v>8.4</v>
      </c>
      <c r="G33" s="3">
        <v>242</v>
      </c>
      <c r="H33" s="3">
        <v>1.9179999999999999</v>
      </c>
      <c r="I33" s="3">
        <v>1.4990000000000001</v>
      </c>
      <c r="J33" s="3">
        <v>1.036</v>
      </c>
      <c r="K33" s="3">
        <v>0.05</v>
      </c>
      <c r="L33" s="3">
        <v>5.1999999999999998E-2</v>
      </c>
      <c r="M33" s="3">
        <v>8.9999999999999993E-3</v>
      </c>
      <c r="N33" s="3">
        <v>0</v>
      </c>
      <c r="O33" s="3">
        <v>32</v>
      </c>
      <c r="P33" s="3">
        <v>4.9000000000000004</v>
      </c>
      <c r="Q33" s="3">
        <v>5</v>
      </c>
      <c r="R33" s="3">
        <v>0</v>
      </c>
      <c r="S33">
        <v>1.4</v>
      </c>
      <c r="T33">
        <v>9.9</v>
      </c>
      <c r="U33" s="23">
        <v>11836</v>
      </c>
    </row>
    <row r="34" spans="1:21" x14ac:dyDescent="0.2">
      <c r="A34" s="3">
        <v>28.9</v>
      </c>
      <c r="B34" s="3">
        <v>7.7</v>
      </c>
      <c r="C34" s="3">
        <v>7.7</v>
      </c>
      <c r="D34" s="3">
        <v>3.3</v>
      </c>
      <c r="E34" s="3">
        <v>7.8</v>
      </c>
      <c r="F34" s="3">
        <v>9.8000000000000007</v>
      </c>
      <c r="G34" s="3">
        <v>312</v>
      </c>
      <c r="H34" s="3">
        <v>2.9990000000000001</v>
      </c>
      <c r="I34" s="3">
        <v>2.6309999999999998</v>
      </c>
      <c r="J34" s="3">
        <v>1.9390000000000001</v>
      </c>
      <c r="K34" s="3">
        <v>0.17</v>
      </c>
      <c r="L34" s="3">
        <v>0.13900000000000001</v>
      </c>
      <c r="M34" s="3">
        <v>8.1000000000000003E-2</v>
      </c>
      <c r="N34" s="3">
        <v>6.7000000000000004E-2</v>
      </c>
      <c r="O34" s="3">
        <v>31.7</v>
      </c>
      <c r="P34" s="3">
        <v>5.3</v>
      </c>
      <c r="Q34" s="3">
        <v>30</v>
      </c>
      <c r="R34" s="3">
        <v>7</v>
      </c>
      <c r="S34">
        <v>0.9</v>
      </c>
      <c r="T34">
        <v>5.9</v>
      </c>
      <c r="U34" s="23" t="s">
        <v>400</v>
      </c>
    </row>
    <row r="35" spans="1:21" x14ac:dyDescent="0.2">
      <c r="A35" s="3">
        <v>29.3</v>
      </c>
      <c r="B35" s="3">
        <v>8.5</v>
      </c>
      <c r="C35" s="3">
        <v>9.4</v>
      </c>
      <c r="D35" s="3">
        <v>2.7</v>
      </c>
      <c r="E35" s="3">
        <v>7.2</v>
      </c>
      <c r="F35" s="3">
        <v>7.4</v>
      </c>
      <c r="G35" s="3">
        <v>264</v>
      </c>
      <c r="H35" s="3">
        <v>2.7570000000000001</v>
      </c>
      <c r="I35" s="3">
        <v>2.2269999999999999</v>
      </c>
      <c r="J35" s="3">
        <v>1.613</v>
      </c>
      <c r="K35" s="3">
        <v>2.3E-2</v>
      </c>
      <c r="L35" s="3">
        <v>9.1999999999999998E-2</v>
      </c>
      <c r="M35" s="3">
        <v>4.2000000000000003E-2</v>
      </c>
      <c r="N35" s="3">
        <v>2.5000000000000001E-2</v>
      </c>
      <c r="O35" s="3">
        <v>41</v>
      </c>
      <c r="P35" s="3">
        <v>5</v>
      </c>
      <c r="Q35" s="3">
        <v>5</v>
      </c>
      <c r="R35" s="3">
        <v>1</v>
      </c>
      <c r="S35">
        <v>1.1000000000000001</v>
      </c>
      <c r="T35">
        <v>8.1</v>
      </c>
      <c r="U35" s="23">
        <v>8812</v>
      </c>
    </row>
    <row r="36" spans="1:21" x14ac:dyDescent="0.2">
      <c r="A36" s="3">
        <v>26.8</v>
      </c>
      <c r="B36" s="3">
        <v>7.7</v>
      </c>
      <c r="C36" s="3">
        <v>7.8</v>
      </c>
      <c r="D36" s="3">
        <v>1.7</v>
      </c>
      <c r="E36" s="3">
        <v>6.6</v>
      </c>
      <c r="F36" s="3">
        <v>8.1999999999999993</v>
      </c>
      <c r="G36" s="3">
        <v>294</v>
      </c>
      <c r="H36" s="3">
        <v>2.6379999999999999</v>
      </c>
      <c r="I36" s="3">
        <v>2.4159999999999999</v>
      </c>
      <c r="J36" s="3">
        <v>1.83</v>
      </c>
      <c r="K36" s="3">
        <v>4.1000000000000002E-2</v>
      </c>
      <c r="L36" s="3">
        <v>7.8E-2</v>
      </c>
      <c r="M36" s="3">
        <v>6.2E-2</v>
      </c>
      <c r="N36" s="3">
        <v>4.2999999999999997E-2</v>
      </c>
      <c r="O36" s="3">
        <v>20.8</v>
      </c>
      <c r="P36" s="3">
        <v>4.8</v>
      </c>
      <c r="Q36" s="3">
        <v>11</v>
      </c>
      <c r="R36" s="3">
        <v>2</v>
      </c>
      <c r="S36">
        <v>0.8</v>
      </c>
      <c r="T36">
        <v>8.1999999999999993</v>
      </c>
      <c r="U36" s="23">
        <v>10588</v>
      </c>
    </row>
    <row r="37" spans="1:21" x14ac:dyDescent="0.2">
      <c r="A37" s="3">
        <v>28</v>
      </c>
      <c r="B37" s="3">
        <v>9.1</v>
      </c>
      <c r="C37" s="3">
        <v>11.6</v>
      </c>
      <c r="D37" s="3">
        <v>2.8</v>
      </c>
      <c r="E37" s="3">
        <v>8.1</v>
      </c>
      <c r="F37" s="3">
        <v>14</v>
      </c>
      <c r="G37" s="3">
        <v>376</v>
      </c>
      <c r="H37" s="3">
        <v>2.6739999999999999</v>
      </c>
      <c r="I37" s="3">
        <v>2.6110000000000002</v>
      </c>
      <c r="J37" s="3">
        <v>2.1019999999999999</v>
      </c>
      <c r="K37" s="3">
        <v>8.9999999999999993E-3</v>
      </c>
      <c r="L37" s="3">
        <v>8.5999999999999993E-2</v>
      </c>
      <c r="M37" s="3">
        <v>2.7E-2</v>
      </c>
      <c r="N37" s="3">
        <v>0</v>
      </c>
      <c r="O37" s="3">
        <v>62.3</v>
      </c>
      <c r="P37" s="3">
        <v>6.1</v>
      </c>
      <c r="Q37" s="3">
        <v>263</v>
      </c>
      <c r="R37" s="3">
        <v>63</v>
      </c>
      <c r="S37">
        <v>0.8</v>
      </c>
      <c r="T37">
        <v>11.1</v>
      </c>
      <c r="U37" s="23" t="s">
        <v>456</v>
      </c>
    </row>
    <row r="38" spans="1:21" x14ac:dyDescent="0.2">
      <c r="A38" s="3">
        <v>26.9</v>
      </c>
      <c r="B38" s="3">
        <v>9.1999999999999993</v>
      </c>
      <c r="C38" s="3">
        <v>10.7</v>
      </c>
      <c r="D38" s="3">
        <v>2.6</v>
      </c>
      <c r="E38" s="3">
        <v>7.5</v>
      </c>
      <c r="F38" s="3">
        <v>10.6</v>
      </c>
      <c r="G38" s="3">
        <v>268</v>
      </c>
      <c r="H38" s="3">
        <v>1.99</v>
      </c>
      <c r="I38" s="3">
        <v>1.6</v>
      </c>
      <c r="J38" s="3">
        <v>1.143</v>
      </c>
      <c r="K38" s="3">
        <v>3.6999999999999998E-2</v>
      </c>
      <c r="L38" s="3">
        <v>0.06</v>
      </c>
      <c r="M38" s="3">
        <v>1.9E-2</v>
      </c>
      <c r="N38" s="3">
        <v>0</v>
      </c>
      <c r="O38" s="3">
        <v>58.2</v>
      </c>
      <c r="P38" s="3">
        <v>4.0999999999999996</v>
      </c>
      <c r="Q38" s="3">
        <v>32</v>
      </c>
      <c r="R38" s="3">
        <v>13</v>
      </c>
      <c r="S38">
        <v>1</v>
      </c>
      <c r="T38">
        <v>10.7</v>
      </c>
      <c r="U38" s="23" t="s">
        <v>468</v>
      </c>
    </row>
    <row r="39" spans="1:21" x14ac:dyDescent="0.2">
      <c r="A39" s="3">
        <v>25.2</v>
      </c>
      <c r="B39" s="3">
        <v>8.6</v>
      </c>
      <c r="C39" s="3">
        <v>9</v>
      </c>
      <c r="D39" s="3">
        <v>2.8</v>
      </c>
      <c r="E39" s="3">
        <v>7.5</v>
      </c>
      <c r="F39" s="3">
        <v>15.4</v>
      </c>
      <c r="G39" s="3">
        <v>310</v>
      </c>
      <c r="H39" s="3">
        <v>2.3769999999999998</v>
      </c>
      <c r="I39" s="3">
        <v>1.964</v>
      </c>
      <c r="J39" s="3">
        <v>1.454</v>
      </c>
      <c r="K39" s="3">
        <v>6.6000000000000003E-2</v>
      </c>
      <c r="L39" s="3">
        <v>9.2999999999999999E-2</v>
      </c>
      <c r="M39" s="3">
        <v>2.4E-2</v>
      </c>
      <c r="N39" s="3">
        <v>7.0000000000000001E-3</v>
      </c>
      <c r="O39" s="3">
        <v>59.7</v>
      </c>
      <c r="P39" s="3">
        <v>4.5</v>
      </c>
      <c r="Q39" s="3">
        <v>950</v>
      </c>
      <c r="R39" s="3">
        <v>67</v>
      </c>
      <c r="S39">
        <v>1.1000000000000001</v>
      </c>
      <c r="T39">
        <v>5.0999999999999996</v>
      </c>
      <c r="U39" s="23" t="s">
        <v>479</v>
      </c>
    </row>
    <row r="40" spans="1:21" x14ac:dyDescent="0.2">
      <c r="A40" s="3">
        <v>24.4</v>
      </c>
      <c r="B40" s="3">
        <v>8.5</v>
      </c>
      <c r="C40" s="3">
        <v>9.8000000000000007</v>
      </c>
      <c r="D40" s="3">
        <v>1.3</v>
      </c>
      <c r="E40" s="3">
        <v>5</v>
      </c>
      <c r="F40" s="3">
        <v>4.5999999999999996</v>
      </c>
      <c r="G40" s="3">
        <v>276</v>
      </c>
      <c r="H40" s="3">
        <v>1.907</v>
      </c>
      <c r="I40" s="3">
        <v>1.7410000000000001</v>
      </c>
      <c r="J40" s="3">
        <v>1.36</v>
      </c>
      <c r="K40" s="3">
        <v>3.7999999999999999E-2</v>
      </c>
      <c r="L40" s="3">
        <v>4.1000000000000002E-2</v>
      </c>
      <c r="M40" s="3">
        <v>2.1000000000000001E-2</v>
      </c>
      <c r="N40" s="3">
        <v>3.0000000000000001E-3</v>
      </c>
      <c r="O40" s="3">
        <v>20.3</v>
      </c>
      <c r="P40" s="3">
        <v>3.2</v>
      </c>
      <c r="Q40" s="3">
        <v>20</v>
      </c>
      <c r="R40" s="3">
        <v>6</v>
      </c>
      <c r="S40">
        <v>1.5</v>
      </c>
      <c r="T40">
        <v>1.5</v>
      </c>
      <c r="U40" s="23" t="s">
        <v>340</v>
      </c>
    </row>
    <row r="41" spans="1:21" x14ac:dyDescent="0.2">
      <c r="A41" s="3">
        <v>23</v>
      </c>
      <c r="B41" s="3">
        <v>7.9</v>
      </c>
      <c r="C41" s="3">
        <v>10.8</v>
      </c>
      <c r="D41" s="3">
        <v>4.0999999999999996</v>
      </c>
      <c r="E41" s="3">
        <v>7.1</v>
      </c>
      <c r="F41" s="3">
        <v>9.1999999999999993</v>
      </c>
      <c r="G41" s="3">
        <v>276</v>
      </c>
      <c r="H41" s="3">
        <v>3.1520000000000001</v>
      </c>
      <c r="I41" s="3">
        <v>2.8439999999999999</v>
      </c>
      <c r="J41" s="3">
        <v>2.2200000000000002</v>
      </c>
      <c r="K41" s="3">
        <v>8.1000000000000003E-2</v>
      </c>
      <c r="L41" s="3">
        <v>0.14000000000000001</v>
      </c>
      <c r="M41" s="3">
        <v>8.2000000000000003E-2</v>
      </c>
      <c r="N41" s="3">
        <v>5.0999999999999997E-2</v>
      </c>
      <c r="O41" s="3">
        <v>49.9</v>
      </c>
      <c r="P41" s="3">
        <v>4.5</v>
      </c>
      <c r="Q41" s="3">
        <v>985</v>
      </c>
      <c r="R41" s="3">
        <v>71</v>
      </c>
      <c r="S41">
        <v>0.7</v>
      </c>
      <c r="T41">
        <v>8</v>
      </c>
      <c r="U41" s="23" t="s">
        <v>496</v>
      </c>
    </row>
    <row r="42" spans="1:21" x14ac:dyDescent="0.2">
      <c r="A42" s="3">
        <v>20.399999999999999</v>
      </c>
      <c r="B42" s="3">
        <v>8.6999999999999993</v>
      </c>
      <c r="C42" s="3">
        <v>12.1</v>
      </c>
      <c r="D42" s="3">
        <v>2.7</v>
      </c>
      <c r="E42" s="3">
        <v>7.8</v>
      </c>
      <c r="F42" s="3">
        <v>11</v>
      </c>
      <c r="G42" s="3">
        <v>272</v>
      </c>
      <c r="H42" s="3">
        <v>3.1930000000000001</v>
      </c>
      <c r="I42" s="3">
        <v>2.742</v>
      </c>
      <c r="J42" s="3">
        <v>2.27</v>
      </c>
      <c r="K42" s="3">
        <v>0.02</v>
      </c>
      <c r="L42" s="3">
        <v>0.10199999999999999</v>
      </c>
      <c r="M42" s="3">
        <v>3.3000000000000002E-2</v>
      </c>
      <c r="N42" s="3">
        <v>1.4999999999999999E-2</v>
      </c>
      <c r="O42" s="3">
        <v>62.7</v>
      </c>
      <c r="P42" s="3">
        <v>5</v>
      </c>
      <c r="Q42" s="3">
        <v>42</v>
      </c>
      <c r="R42" s="3">
        <v>7</v>
      </c>
      <c r="S42">
        <v>1.2</v>
      </c>
      <c r="T42">
        <v>5.9</v>
      </c>
      <c r="U42" s="23" t="s">
        <v>503</v>
      </c>
    </row>
    <row r="43" spans="1:21" x14ac:dyDescent="0.2">
      <c r="A43" s="3">
        <v>20.5</v>
      </c>
      <c r="B43" s="3">
        <v>9.1</v>
      </c>
      <c r="C43" s="3">
        <v>11.9</v>
      </c>
      <c r="D43" s="3">
        <v>2</v>
      </c>
      <c r="E43" s="3">
        <v>7.1</v>
      </c>
      <c r="F43" s="3">
        <v>8</v>
      </c>
      <c r="G43" s="3">
        <v>299</v>
      </c>
      <c r="H43" s="3">
        <v>2.6989999999999998</v>
      </c>
      <c r="I43" s="3">
        <v>2.472</v>
      </c>
      <c r="J43" s="3">
        <v>2.0230000000000001</v>
      </c>
      <c r="K43" s="3">
        <v>1.2999999999999999E-2</v>
      </c>
      <c r="L43" s="3">
        <v>4.2999999999999997E-2</v>
      </c>
      <c r="M43" s="3">
        <v>1.4999999999999999E-2</v>
      </c>
      <c r="N43" s="3">
        <v>3.0000000000000001E-3</v>
      </c>
      <c r="O43" s="3">
        <v>36.299999999999997</v>
      </c>
      <c r="P43" s="3">
        <v>4.4000000000000004</v>
      </c>
      <c r="Q43" s="3">
        <v>11</v>
      </c>
      <c r="R43" s="3">
        <v>0</v>
      </c>
      <c r="S43">
        <v>0.8</v>
      </c>
      <c r="T43">
        <v>5.7</v>
      </c>
      <c r="U43" s="23" t="s">
        <v>508</v>
      </c>
    </row>
    <row r="44" spans="1:21" x14ac:dyDescent="0.2">
      <c r="A44" s="3">
        <v>18</v>
      </c>
      <c r="B44" s="3">
        <v>8.6</v>
      </c>
      <c r="C44" s="3">
        <v>10</v>
      </c>
      <c r="D44" s="3">
        <v>1.7</v>
      </c>
      <c r="E44" s="3">
        <v>6.3</v>
      </c>
      <c r="F44" s="3">
        <v>9.4</v>
      </c>
      <c r="G44" s="3">
        <v>348</v>
      </c>
      <c r="H44" s="3">
        <v>2.9580000000000002</v>
      </c>
      <c r="I44" s="3">
        <v>2.8290000000000002</v>
      </c>
      <c r="J44" s="3">
        <v>2.2610000000000001</v>
      </c>
      <c r="K44" s="3">
        <v>9.0999999999999998E-2</v>
      </c>
      <c r="L44" s="3">
        <v>0.105</v>
      </c>
      <c r="M44" s="3">
        <v>3.5000000000000003E-2</v>
      </c>
      <c r="N44" s="3">
        <v>1.4E-2</v>
      </c>
      <c r="O44" s="3">
        <v>9.1999999999999993</v>
      </c>
      <c r="P44" s="3">
        <v>4.2</v>
      </c>
      <c r="Q44" s="3">
        <v>11</v>
      </c>
      <c r="R44" s="3">
        <v>0</v>
      </c>
      <c r="S44">
        <v>1.2</v>
      </c>
      <c r="T44">
        <v>6.6</v>
      </c>
      <c r="U44" s="23" t="s">
        <v>514</v>
      </c>
    </row>
    <row r="45" spans="1:21" x14ac:dyDescent="0.2">
      <c r="A45" s="3">
        <v>14.3</v>
      </c>
      <c r="B45" s="3">
        <v>7.9</v>
      </c>
      <c r="C45" s="3">
        <v>8.9</v>
      </c>
      <c r="D45" s="3">
        <v>1.5</v>
      </c>
      <c r="E45" s="3">
        <v>5.9</v>
      </c>
      <c r="F45" s="3">
        <v>14.4</v>
      </c>
      <c r="G45" s="3">
        <v>397</v>
      </c>
      <c r="H45" s="3">
        <v>3.3460000000000001</v>
      </c>
      <c r="I45" s="3">
        <v>3.137</v>
      </c>
      <c r="J45" s="3">
        <v>2.4889999999999999</v>
      </c>
      <c r="K45" s="3">
        <v>0.16600000000000001</v>
      </c>
      <c r="L45" s="3">
        <v>7.9000000000000001E-2</v>
      </c>
      <c r="M45" s="3">
        <v>0.05</v>
      </c>
      <c r="N45" s="3">
        <v>2.9000000000000001E-2</v>
      </c>
      <c r="O45" s="3">
        <v>13.1</v>
      </c>
      <c r="P45" s="3">
        <v>3.6</v>
      </c>
      <c r="Q45" s="3">
        <v>21</v>
      </c>
      <c r="R45" s="3">
        <v>2</v>
      </c>
      <c r="S45">
        <v>1.2</v>
      </c>
      <c r="T45">
        <v>8.9</v>
      </c>
      <c r="U45" s="23" t="s">
        <v>521</v>
      </c>
    </row>
    <row r="46" spans="1:21" x14ac:dyDescent="0.2">
      <c r="A46" s="3">
        <v>12.7</v>
      </c>
      <c r="B46" s="3">
        <v>8</v>
      </c>
      <c r="C46" s="3">
        <v>9.6999999999999993</v>
      </c>
      <c r="D46" s="3">
        <v>1.1000000000000001</v>
      </c>
      <c r="E46" s="3">
        <v>6.1</v>
      </c>
      <c r="F46" s="3">
        <v>12.6</v>
      </c>
      <c r="G46" s="3">
        <v>417</v>
      </c>
      <c r="H46" s="3">
        <v>3.81</v>
      </c>
      <c r="I46" s="3">
        <v>3.609</v>
      </c>
      <c r="J46" s="3">
        <v>2.851</v>
      </c>
      <c r="K46" s="3">
        <v>0.18099999999999999</v>
      </c>
      <c r="L46" s="3">
        <v>6.8000000000000005E-2</v>
      </c>
      <c r="M46" s="3">
        <v>4.2000000000000003E-2</v>
      </c>
      <c r="N46" s="3">
        <v>2.4E-2</v>
      </c>
      <c r="O46" s="3">
        <v>16.3</v>
      </c>
      <c r="P46" s="3">
        <v>3.7</v>
      </c>
      <c r="Q46" s="3">
        <v>82</v>
      </c>
      <c r="R46" s="3">
        <v>23</v>
      </c>
      <c r="S46">
        <v>1.8</v>
      </c>
      <c r="T46">
        <v>2.7</v>
      </c>
      <c r="U46" s="23" t="s">
        <v>529</v>
      </c>
    </row>
    <row r="47" spans="1:21" x14ac:dyDescent="0.2">
      <c r="A47" s="3">
        <v>11.6</v>
      </c>
      <c r="B47" s="3">
        <v>7.6</v>
      </c>
      <c r="C47" s="3">
        <v>10.199999999999999</v>
      </c>
      <c r="D47" s="3">
        <v>0.9</v>
      </c>
      <c r="E47" s="3">
        <v>5.4</v>
      </c>
      <c r="F47" s="3">
        <v>9.4</v>
      </c>
      <c r="G47" s="3">
        <v>477</v>
      </c>
      <c r="H47" s="3">
        <v>4.6340000000000003</v>
      </c>
      <c r="I47" s="3">
        <v>4.2629999999999999</v>
      </c>
      <c r="J47" s="3">
        <v>3.5609999999999999</v>
      </c>
      <c r="K47" s="3">
        <v>0.17</v>
      </c>
      <c r="L47" s="3">
        <v>6.8000000000000005E-2</v>
      </c>
      <c r="M47" s="3">
        <v>4.1000000000000002E-2</v>
      </c>
      <c r="N47" s="3">
        <v>2.1999999999999999E-2</v>
      </c>
      <c r="O47" s="3">
        <v>8.3000000000000007</v>
      </c>
      <c r="P47" s="3">
        <v>3.8</v>
      </c>
      <c r="Q47" s="3">
        <v>34</v>
      </c>
      <c r="R47" s="3">
        <v>9</v>
      </c>
      <c r="S47">
        <v>3.3</v>
      </c>
      <c r="T47">
        <v>2.8</v>
      </c>
      <c r="U47" s="23">
        <v>1E-3</v>
      </c>
    </row>
    <row r="48" spans="1:21" x14ac:dyDescent="0.2">
      <c r="A48" s="3">
        <v>10.3</v>
      </c>
      <c r="B48" s="3">
        <v>8</v>
      </c>
      <c r="C48" s="3">
        <v>10.7</v>
      </c>
      <c r="D48" s="3">
        <v>1.1000000000000001</v>
      </c>
      <c r="E48" s="3">
        <v>5.8</v>
      </c>
      <c r="F48" s="3">
        <v>7</v>
      </c>
      <c r="G48" s="3">
        <v>445</v>
      </c>
      <c r="H48" s="3">
        <v>4.0640000000000001</v>
      </c>
      <c r="I48" s="3">
        <v>3.9769999999999999</v>
      </c>
      <c r="J48" s="3">
        <v>3.2759999999999998</v>
      </c>
      <c r="K48" s="3">
        <v>0.191</v>
      </c>
      <c r="L48" s="3">
        <v>6.3E-2</v>
      </c>
      <c r="M48" s="3">
        <v>4.2999999999999997E-2</v>
      </c>
      <c r="N48" s="3">
        <v>2.4E-2</v>
      </c>
      <c r="O48" s="3">
        <v>10</v>
      </c>
      <c r="P48" s="3">
        <v>3.6</v>
      </c>
      <c r="Q48" s="3">
        <v>413</v>
      </c>
      <c r="R48" s="3">
        <v>31</v>
      </c>
      <c r="S48">
        <v>0.6</v>
      </c>
      <c r="T48">
        <v>7.7</v>
      </c>
      <c r="U48" s="23" t="s">
        <v>543</v>
      </c>
    </row>
    <row r="49" spans="1:21" x14ac:dyDescent="0.2">
      <c r="A49" s="3">
        <v>7.7</v>
      </c>
      <c r="B49" s="3">
        <v>7.6</v>
      </c>
      <c r="C49" s="3">
        <v>11.3</v>
      </c>
      <c r="D49" s="3">
        <v>1.6</v>
      </c>
      <c r="E49" s="3">
        <v>5.4</v>
      </c>
      <c r="F49" s="3">
        <v>6.4</v>
      </c>
      <c r="G49" s="3">
        <v>500</v>
      </c>
      <c r="H49" s="3">
        <v>4.6280000000000001</v>
      </c>
      <c r="I49" s="3">
        <v>4.4039999999999999</v>
      </c>
      <c r="J49" s="3">
        <v>3.7370000000000001</v>
      </c>
      <c r="K49" s="3">
        <v>0.13700000000000001</v>
      </c>
      <c r="L49" s="3">
        <v>5.8000000000000003E-2</v>
      </c>
      <c r="M49" s="3">
        <v>3.7999999999999999E-2</v>
      </c>
      <c r="N49" s="3">
        <v>1.6E-2</v>
      </c>
      <c r="O49" s="3">
        <v>10.4</v>
      </c>
      <c r="P49" s="3">
        <v>3.5</v>
      </c>
      <c r="Q49" s="3">
        <v>44</v>
      </c>
      <c r="R49" s="3">
        <v>8</v>
      </c>
      <c r="S49">
        <v>0.8</v>
      </c>
      <c r="T49">
        <v>0</v>
      </c>
      <c r="U49" s="23" t="s">
        <v>548</v>
      </c>
    </row>
    <row r="50" spans="1:21" x14ac:dyDescent="0.2">
      <c r="A50" s="3">
        <v>5.9</v>
      </c>
      <c r="B50" s="3">
        <v>8.1999999999999993</v>
      </c>
      <c r="C50" s="3">
        <v>12.8</v>
      </c>
      <c r="D50" s="3">
        <v>2.4</v>
      </c>
      <c r="E50" s="3">
        <v>6.4</v>
      </c>
      <c r="F50" s="3">
        <v>5.6</v>
      </c>
      <c r="G50" s="3">
        <v>487</v>
      </c>
      <c r="H50" s="3">
        <v>4.3659999999999997</v>
      </c>
      <c r="I50" s="3">
        <v>4.0430000000000001</v>
      </c>
      <c r="J50" s="3">
        <v>3.3479999999999999</v>
      </c>
      <c r="K50" s="3">
        <v>6.7000000000000004E-2</v>
      </c>
      <c r="L50" s="3">
        <v>5.8999999999999997E-2</v>
      </c>
      <c r="M50" s="3">
        <v>2.5999999999999999E-2</v>
      </c>
      <c r="N50" s="3">
        <v>0</v>
      </c>
      <c r="O50" s="3">
        <v>31.2</v>
      </c>
      <c r="P50" s="3">
        <v>4</v>
      </c>
      <c r="Q50" s="3">
        <v>15</v>
      </c>
      <c r="R50" s="3">
        <v>2</v>
      </c>
      <c r="S50">
        <v>0.4</v>
      </c>
      <c r="T50">
        <v>0</v>
      </c>
      <c r="U50" s="23" t="s">
        <v>63</v>
      </c>
    </row>
    <row r="51" spans="1:21" x14ac:dyDescent="0.2">
      <c r="A51" s="3">
        <v>6.2</v>
      </c>
      <c r="B51" s="3">
        <v>7.9</v>
      </c>
      <c r="C51" s="3">
        <v>13</v>
      </c>
      <c r="D51" s="3">
        <v>1.2</v>
      </c>
      <c r="E51" s="3">
        <v>5.2</v>
      </c>
      <c r="F51" s="3">
        <v>3.2</v>
      </c>
      <c r="G51" s="3">
        <v>484</v>
      </c>
      <c r="H51" s="3">
        <v>4.1120000000000001</v>
      </c>
      <c r="I51" s="3">
        <v>3.9390000000000001</v>
      </c>
      <c r="J51" s="3">
        <v>3.3969999999999998</v>
      </c>
      <c r="K51" s="3">
        <v>4.2999999999999997E-2</v>
      </c>
      <c r="L51" s="3">
        <v>4.2000000000000003E-2</v>
      </c>
      <c r="M51" s="3">
        <v>2.3E-2</v>
      </c>
      <c r="N51" s="3">
        <v>0</v>
      </c>
      <c r="O51" s="3">
        <v>19.899999999999999</v>
      </c>
      <c r="P51" s="3">
        <v>3.7</v>
      </c>
      <c r="Q51" s="3">
        <v>5</v>
      </c>
      <c r="R51" s="3">
        <v>1</v>
      </c>
      <c r="S51">
        <v>0.9</v>
      </c>
      <c r="T51">
        <v>8</v>
      </c>
      <c r="U51" s="23" t="s">
        <v>558</v>
      </c>
    </row>
    <row r="52" spans="1:21" x14ac:dyDescent="0.2">
      <c r="A52" s="3">
        <v>5.8</v>
      </c>
      <c r="B52" s="3">
        <v>8.6</v>
      </c>
      <c r="C52" s="3">
        <v>13.9</v>
      </c>
      <c r="D52" s="3">
        <v>2.7</v>
      </c>
      <c r="E52" s="3">
        <v>6.5</v>
      </c>
      <c r="F52" s="3">
        <v>7</v>
      </c>
      <c r="G52" s="3">
        <v>480</v>
      </c>
      <c r="H52" s="3">
        <v>4.5250000000000004</v>
      </c>
      <c r="I52" s="3">
        <v>4.1710000000000003</v>
      </c>
      <c r="J52" s="3">
        <v>3.5230000000000001</v>
      </c>
      <c r="K52" s="3">
        <v>3.4000000000000002E-2</v>
      </c>
      <c r="L52" s="3">
        <v>4.8000000000000001E-2</v>
      </c>
      <c r="M52" s="3">
        <v>1.9E-2</v>
      </c>
      <c r="N52" s="3">
        <v>0</v>
      </c>
      <c r="O52" s="3">
        <v>34.299999999999997</v>
      </c>
      <c r="P52" s="3">
        <v>4.2</v>
      </c>
      <c r="Q52" s="3">
        <v>4</v>
      </c>
      <c r="R52" s="3">
        <v>0</v>
      </c>
      <c r="S52">
        <v>0.7</v>
      </c>
      <c r="T52">
        <v>8.1999999999999993</v>
      </c>
      <c r="U52" s="23" t="s">
        <v>567</v>
      </c>
    </row>
    <row r="53" spans="1:21" x14ac:dyDescent="0.2">
      <c r="A53" s="3">
        <v>3.6</v>
      </c>
      <c r="B53" s="3">
        <v>7.9</v>
      </c>
      <c r="C53" s="3">
        <v>13.5</v>
      </c>
      <c r="D53" s="3">
        <v>2.4</v>
      </c>
      <c r="E53" s="3">
        <v>5.9</v>
      </c>
      <c r="F53" s="3">
        <v>5.2</v>
      </c>
      <c r="G53" s="3">
        <v>472</v>
      </c>
      <c r="H53" s="3">
        <v>4.4180000000000001</v>
      </c>
      <c r="I53" s="3">
        <v>4.0110000000000001</v>
      </c>
      <c r="J53" s="3">
        <v>3.3690000000000002</v>
      </c>
      <c r="K53" s="3">
        <v>3.1E-2</v>
      </c>
      <c r="L53" s="3">
        <v>3.6999999999999998E-2</v>
      </c>
      <c r="M53" s="3">
        <v>1.7999999999999999E-2</v>
      </c>
      <c r="N53" s="3">
        <v>0</v>
      </c>
      <c r="O53" s="3">
        <v>23.3</v>
      </c>
      <c r="P53" s="3">
        <v>3.8</v>
      </c>
      <c r="Q53" s="3">
        <v>6</v>
      </c>
      <c r="R53" s="3">
        <v>0</v>
      </c>
      <c r="S53">
        <v>1.3</v>
      </c>
      <c r="T53">
        <v>8.3000000000000007</v>
      </c>
      <c r="U53" s="23" t="s">
        <v>572</v>
      </c>
    </row>
    <row r="54" spans="1:21" x14ac:dyDescent="0.2">
      <c r="A54" s="3">
        <v>6.5</v>
      </c>
      <c r="B54" s="3">
        <v>8.3000000000000007</v>
      </c>
      <c r="C54" s="3">
        <v>15.2</v>
      </c>
      <c r="D54" s="3">
        <v>2.2000000000000002</v>
      </c>
      <c r="E54" s="3">
        <v>6.7</v>
      </c>
      <c r="F54" s="3">
        <v>7.2</v>
      </c>
      <c r="G54" s="3">
        <v>533</v>
      </c>
      <c r="H54" s="3">
        <v>5.19</v>
      </c>
      <c r="I54" s="3">
        <v>4.8570000000000002</v>
      </c>
      <c r="J54" s="3">
        <v>4.0919999999999996</v>
      </c>
      <c r="K54" s="3">
        <v>0.04</v>
      </c>
      <c r="L54" s="3">
        <v>3.7999999999999999E-2</v>
      </c>
      <c r="M54" s="3">
        <v>2.1000000000000001E-2</v>
      </c>
      <c r="N54" s="3">
        <v>0</v>
      </c>
      <c r="O54" s="3">
        <v>41.2</v>
      </c>
      <c r="P54" s="3">
        <v>3.5</v>
      </c>
      <c r="Q54" s="3">
        <v>2</v>
      </c>
      <c r="R54" s="3">
        <v>0</v>
      </c>
      <c r="S54">
        <v>1.7</v>
      </c>
      <c r="T54">
        <v>2.7</v>
      </c>
      <c r="U54" s="23">
        <v>1E-3</v>
      </c>
    </row>
    <row r="55" spans="1:21" x14ac:dyDescent="0.2">
      <c r="A55" s="3">
        <v>4.5</v>
      </c>
      <c r="B55" s="3">
        <v>8.1</v>
      </c>
      <c r="C55" s="3">
        <v>14.3</v>
      </c>
      <c r="D55" s="3">
        <v>2.4</v>
      </c>
      <c r="E55" s="3">
        <v>6.6</v>
      </c>
      <c r="F55" s="3">
        <v>7.4</v>
      </c>
      <c r="G55" s="3">
        <v>549</v>
      </c>
      <c r="H55" s="3">
        <v>5.14</v>
      </c>
      <c r="I55" s="3">
        <v>4.7930000000000001</v>
      </c>
      <c r="J55" s="3">
        <v>4.101</v>
      </c>
      <c r="K55" s="3">
        <v>1.9E-2</v>
      </c>
      <c r="L55" s="3">
        <v>5.8999999999999997E-2</v>
      </c>
      <c r="M55" s="3">
        <v>1.7999999999999999E-2</v>
      </c>
      <c r="N55" s="3">
        <v>0</v>
      </c>
      <c r="O55" s="3">
        <v>45.5</v>
      </c>
      <c r="P55" s="3">
        <v>3.7</v>
      </c>
      <c r="Q55" s="3">
        <v>4</v>
      </c>
      <c r="R55" s="3">
        <v>2</v>
      </c>
      <c r="S55">
        <v>3.3</v>
      </c>
      <c r="T55">
        <v>0.1</v>
      </c>
      <c r="U55" s="23">
        <v>1E-3</v>
      </c>
    </row>
    <row r="56" spans="1:21" x14ac:dyDescent="0.2">
      <c r="A56" s="3">
        <v>5.6</v>
      </c>
      <c r="B56" s="3">
        <v>7.9</v>
      </c>
      <c r="C56" s="3">
        <v>14.3</v>
      </c>
      <c r="D56" s="3">
        <v>2.2000000000000002</v>
      </c>
      <c r="E56" s="3">
        <v>7</v>
      </c>
      <c r="F56" s="3">
        <v>6.8</v>
      </c>
      <c r="G56" s="3">
        <v>632</v>
      </c>
      <c r="H56" s="3">
        <v>5.6879999999999997</v>
      </c>
      <c r="I56" s="3">
        <v>5.1849999999999996</v>
      </c>
      <c r="J56" s="3">
        <v>4.5350000000000001</v>
      </c>
      <c r="K56" s="3">
        <v>2.1000000000000001E-2</v>
      </c>
      <c r="L56" s="3">
        <v>4.1000000000000002E-2</v>
      </c>
      <c r="M56" s="3">
        <v>1.7000000000000001E-2</v>
      </c>
      <c r="N56" s="3">
        <v>0</v>
      </c>
      <c r="O56" s="3">
        <v>45.6</v>
      </c>
      <c r="P56" s="3">
        <v>4</v>
      </c>
      <c r="Q56" s="3">
        <v>6</v>
      </c>
      <c r="R56" s="3">
        <v>0</v>
      </c>
      <c r="S56">
        <v>1.7</v>
      </c>
      <c r="T56">
        <v>1.1000000000000001</v>
      </c>
      <c r="U56" s="23">
        <v>1E-3</v>
      </c>
    </row>
    <row r="57" spans="1:21" x14ac:dyDescent="0.2">
      <c r="A57" s="3">
        <v>7.5</v>
      </c>
      <c r="B57" s="3">
        <v>8</v>
      </c>
      <c r="C57" s="3">
        <v>14.8</v>
      </c>
      <c r="D57" s="3">
        <v>3.5</v>
      </c>
      <c r="E57" s="3">
        <v>7.3</v>
      </c>
      <c r="F57" s="3">
        <v>7.6</v>
      </c>
      <c r="G57" s="3">
        <v>629</v>
      </c>
      <c r="H57" s="3">
        <v>5.73</v>
      </c>
      <c r="I57" s="3">
        <v>5.359</v>
      </c>
      <c r="J57" s="3">
        <v>4.5250000000000004</v>
      </c>
      <c r="K57" s="3">
        <v>2.1999999999999999E-2</v>
      </c>
      <c r="L57" s="3">
        <v>5.2999999999999999E-2</v>
      </c>
      <c r="M57" s="3">
        <v>2.9000000000000001E-2</v>
      </c>
      <c r="N57" s="3">
        <v>0</v>
      </c>
      <c r="O57" s="3">
        <v>46.8</v>
      </c>
      <c r="P57" s="3">
        <v>4.3</v>
      </c>
      <c r="Q57" s="3">
        <v>21</v>
      </c>
      <c r="R57" s="3">
        <v>3</v>
      </c>
      <c r="S57">
        <v>0.9</v>
      </c>
      <c r="T57">
        <v>8.1999999999999993</v>
      </c>
      <c r="U57" s="23">
        <v>1E-3</v>
      </c>
    </row>
    <row r="58" spans="1:21" x14ac:dyDescent="0.2">
      <c r="A58" s="3">
        <v>8.6999999999999993</v>
      </c>
      <c r="B58" s="3">
        <v>8.1999999999999993</v>
      </c>
      <c r="C58" s="3">
        <v>15.1</v>
      </c>
      <c r="D58" s="3">
        <v>3.2</v>
      </c>
      <c r="E58" s="3">
        <v>7.3</v>
      </c>
      <c r="F58" s="3">
        <v>7.6</v>
      </c>
      <c r="G58" s="3">
        <v>606</v>
      </c>
      <c r="H58" s="3">
        <v>5.6289999999999996</v>
      </c>
      <c r="I58" s="3">
        <v>5.1989999999999998</v>
      </c>
      <c r="J58" s="3">
        <v>4.3499999999999996</v>
      </c>
      <c r="K58" s="3">
        <v>2.1999999999999999E-2</v>
      </c>
      <c r="L58" s="3">
        <v>4.1000000000000002E-2</v>
      </c>
      <c r="M58" s="3">
        <v>1.9E-2</v>
      </c>
      <c r="N58" s="3">
        <v>0</v>
      </c>
      <c r="O58" s="3">
        <v>40.299999999999997</v>
      </c>
      <c r="P58" s="3">
        <v>4.2</v>
      </c>
      <c r="Q58" s="3">
        <v>52</v>
      </c>
      <c r="R58" s="3">
        <v>5</v>
      </c>
      <c r="S58">
        <v>1.1000000000000001</v>
      </c>
      <c r="T58">
        <v>10.4</v>
      </c>
      <c r="U58" s="23">
        <v>1E-3</v>
      </c>
    </row>
    <row r="59" spans="1:21" x14ac:dyDescent="0.2">
      <c r="A59" s="3">
        <v>8.4</v>
      </c>
      <c r="B59" s="3">
        <v>8.1</v>
      </c>
      <c r="C59" s="3">
        <v>14.2</v>
      </c>
      <c r="D59" s="3">
        <v>3.2</v>
      </c>
      <c r="E59" s="3">
        <v>7.5</v>
      </c>
      <c r="F59" s="3">
        <v>7</v>
      </c>
      <c r="G59" s="3">
        <v>610</v>
      </c>
      <c r="H59" s="3">
        <v>5.6150000000000002</v>
      </c>
      <c r="I59" s="3">
        <v>5.1829999999999998</v>
      </c>
      <c r="J59" s="3">
        <v>4.4870000000000001</v>
      </c>
      <c r="K59" s="3">
        <v>3.7999999999999999E-2</v>
      </c>
      <c r="L59" s="3">
        <v>4.5999999999999999E-2</v>
      </c>
      <c r="M59" s="3">
        <v>2.1000000000000001E-2</v>
      </c>
      <c r="N59" s="3">
        <v>0</v>
      </c>
      <c r="O59" s="3">
        <v>37.1</v>
      </c>
      <c r="P59" s="3">
        <v>4.3</v>
      </c>
      <c r="Q59" s="3">
        <v>5</v>
      </c>
      <c r="R59" s="3">
        <v>2</v>
      </c>
      <c r="S59">
        <v>1.4</v>
      </c>
      <c r="T59">
        <v>10.8</v>
      </c>
      <c r="U59" s="23">
        <v>1E-3</v>
      </c>
    </row>
    <row r="60" spans="1:21" x14ac:dyDescent="0.2">
      <c r="A60" s="3">
        <v>11.8</v>
      </c>
      <c r="B60" s="3">
        <v>8</v>
      </c>
      <c r="C60" s="3">
        <v>13</v>
      </c>
      <c r="D60" s="3">
        <v>3.5</v>
      </c>
      <c r="E60" s="3">
        <v>8.3000000000000007</v>
      </c>
      <c r="F60" s="3">
        <v>11.8</v>
      </c>
      <c r="G60" s="3">
        <v>656</v>
      </c>
      <c r="H60" s="3">
        <v>5.9640000000000004</v>
      </c>
      <c r="I60" s="3">
        <v>5.3849999999999998</v>
      </c>
      <c r="J60" s="3">
        <v>4.5090000000000003</v>
      </c>
      <c r="K60" s="3">
        <v>8.7999999999999995E-2</v>
      </c>
      <c r="L60" s="3">
        <v>6.2E-2</v>
      </c>
      <c r="M60" s="3">
        <v>3.1E-2</v>
      </c>
      <c r="N60" s="3">
        <v>0</v>
      </c>
      <c r="O60" s="3">
        <v>46.7</v>
      </c>
      <c r="P60" s="3">
        <v>5.7</v>
      </c>
      <c r="Q60" s="3">
        <v>143</v>
      </c>
      <c r="R60" s="3">
        <v>7</v>
      </c>
      <c r="S60">
        <v>2.2999999999999998</v>
      </c>
      <c r="T60">
        <v>7.8</v>
      </c>
      <c r="U60" s="23">
        <v>1E-3</v>
      </c>
    </row>
    <row r="61" spans="1:21" x14ac:dyDescent="0.2">
      <c r="A61" s="3">
        <v>12.7</v>
      </c>
      <c r="B61" s="3">
        <v>8.1</v>
      </c>
      <c r="C61" s="3">
        <v>12.7</v>
      </c>
      <c r="D61" s="3">
        <v>4.0999999999999996</v>
      </c>
      <c r="E61" s="3">
        <v>7.7</v>
      </c>
      <c r="F61" s="3">
        <v>8.6</v>
      </c>
      <c r="G61" s="3">
        <v>590</v>
      </c>
      <c r="H61" s="3">
        <v>5.1760000000000002</v>
      </c>
      <c r="I61" s="3">
        <v>4.87</v>
      </c>
      <c r="J61" s="3">
        <v>4.0309999999999997</v>
      </c>
      <c r="K61" s="3">
        <v>8.4000000000000005E-2</v>
      </c>
      <c r="L61" s="3">
        <v>7.4999999999999997E-2</v>
      </c>
      <c r="M61" s="3">
        <v>3.5000000000000003E-2</v>
      </c>
      <c r="N61" s="3">
        <v>0</v>
      </c>
      <c r="O61" s="3">
        <v>45.2</v>
      </c>
      <c r="P61" s="3">
        <v>5.4</v>
      </c>
      <c r="Q61" s="3">
        <v>9</v>
      </c>
      <c r="R61" s="3">
        <v>2</v>
      </c>
      <c r="S61">
        <v>2.1</v>
      </c>
      <c r="T61">
        <v>7.7</v>
      </c>
      <c r="U61" s="23">
        <v>1E-3</v>
      </c>
    </row>
    <row r="62" spans="1:21" x14ac:dyDescent="0.2">
      <c r="A62" s="3">
        <v>15.3</v>
      </c>
      <c r="B62" s="3">
        <v>7.8</v>
      </c>
      <c r="C62" s="3">
        <v>11.4</v>
      </c>
      <c r="D62" s="3">
        <v>2.7</v>
      </c>
      <c r="E62" s="3">
        <v>6.6</v>
      </c>
      <c r="F62" s="3">
        <v>7.2</v>
      </c>
      <c r="G62" s="3">
        <v>498</v>
      </c>
      <c r="H62" s="3">
        <v>4.7030000000000003</v>
      </c>
      <c r="I62" s="3">
        <v>4.484</v>
      </c>
      <c r="J62" s="3">
        <v>3.5950000000000002</v>
      </c>
      <c r="K62" s="3">
        <v>8.6999999999999994E-2</v>
      </c>
      <c r="L62" s="3">
        <v>5.2999999999999999E-2</v>
      </c>
      <c r="M62" s="3">
        <v>2.1999999999999999E-2</v>
      </c>
      <c r="N62" s="3">
        <v>3.0000000000000001E-3</v>
      </c>
      <c r="O62" s="3">
        <v>28.1</v>
      </c>
      <c r="P62" s="3">
        <v>4.8</v>
      </c>
      <c r="Q62" s="3">
        <v>29</v>
      </c>
      <c r="R62" s="3">
        <v>1</v>
      </c>
      <c r="S62">
        <v>1.2</v>
      </c>
      <c r="T62">
        <v>9.6</v>
      </c>
      <c r="U62" s="23">
        <v>1E-3</v>
      </c>
    </row>
    <row r="63" spans="1:21" x14ac:dyDescent="0.2">
      <c r="A63" s="3">
        <v>15.5</v>
      </c>
      <c r="B63" s="3">
        <v>8</v>
      </c>
      <c r="C63" s="3">
        <v>11.1</v>
      </c>
      <c r="D63" s="3">
        <v>4.0999999999999996</v>
      </c>
      <c r="E63" s="3">
        <v>7</v>
      </c>
      <c r="F63" s="3">
        <v>8.1999999999999993</v>
      </c>
      <c r="G63" s="3">
        <v>474</v>
      </c>
      <c r="H63" s="3">
        <v>4.6079999999999997</v>
      </c>
      <c r="I63" s="3">
        <v>3.8889999999999998</v>
      </c>
      <c r="J63" s="3">
        <v>3.16</v>
      </c>
      <c r="K63" s="3">
        <v>3.2000000000000001E-2</v>
      </c>
      <c r="L63" s="3">
        <v>6.6000000000000003E-2</v>
      </c>
      <c r="M63" s="3">
        <v>3.2000000000000001E-2</v>
      </c>
      <c r="N63" s="3">
        <v>5.0000000000000001E-3</v>
      </c>
      <c r="O63" s="3">
        <v>39.6</v>
      </c>
      <c r="P63" s="3">
        <v>4.8</v>
      </c>
      <c r="Q63" s="3">
        <v>18</v>
      </c>
      <c r="R63" s="3">
        <v>1</v>
      </c>
      <c r="S63">
        <v>1.6</v>
      </c>
      <c r="T63">
        <v>9.6</v>
      </c>
      <c r="U63" s="23">
        <v>1E-3</v>
      </c>
    </row>
    <row r="64" spans="1:21" x14ac:dyDescent="0.2">
      <c r="A64" s="3">
        <v>14.7</v>
      </c>
      <c r="B64" s="3">
        <v>8.6999999999999993</v>
      </c>
      <c r="C64" s="3">
        <v>10.9</v>
      </c>
      <c r="D64" s="3">
        <v>2.7</v>
      </c>
      <c r="E64" s="3">
        <v>6.3</v>
      </c>
      <c r="F64" s="3">
        <v>4.5999999999999996</v>
      </c>
      <c r="G64" s="3">
        <v>369</v>
      </c>
      <c r="H64" s="3">
        <v>4.0259999999999998</v>
      </c>
      <c r="I64" s="3">
        <v>3.4689999999999999</v>
      </c>
      <c r="J64" s="3">
        <v>2.7509999999999999</v>
      </c>
      <c r="K64" s="3">
        <v>6.7000000000000004E-2</v>
      </c>
      <c r="L64" s="3">
        <v>4.9000000000000002E-2</v>
      </c>
      <c r="M64" s="3">
        <v>2.4E-2</v>
      </c>
      <c r="N64" s="3">
        <v>3.0000000000000001E-3</v>
      </c>
      <c r="O64" s="3">
        <v>20.8</v>
      </c>
      <c r="P64" s="3">
        <v>4.4000000000000004</v>
      </c>
      <c r="Q64" s="3">
        <v>2</v>
      </c>
      <c r="R64" s="3">
        <v>0</v>
      </c>
      <c r="S64">
        <v>1.2</v>
      </c>
      <c r="T64">
        <v>11.7</v>
      </c>
      <c r="U64" s="23">
        <v>1E-3</v>
      </c>
    </row>
    <row r="65" spans="1:21" x14ac:dyDescent="0.2">
      <c r="A65" s="3">
        <v>15.1</v>
      </c>
      <c r="B65" s="3">
        <v>8.1</v>
      </c>
      <c r="C65" s="3">
        <v>9.8000000000000007</v>
      </c>
      <c r="D65" s="3">
        <v>2.6</v>
      </c>
      <c r="E65" s="3">
        <v>6.2</v>
      </c>
      <c r="F65" s="3">
        <v>5.2</v>
      </c>
      <c r="G65" s="3">
        <v>421</v>
      </c>
      <c r="H65" s="3">
        <v>3.7250000000000001</v>
      </c>
      <c r="I65" s="3">
        <v>3.6539999999999999</v>
      </c>
      <c r="J65" s="3">
        <v>2.758</v>
      </c>
      <c r="K65" s="3">
        <v>0.10100000000000001</v>
      </c>
      <c r="L65" s="3">
        <v>5.2999999999999999E-2</v>
      </c>
      <c r="M65" s="3">
        <v>2.4E-2</v>
      </c>
      <c r="N65" s="3">
        <v>6.0000000000000001E-3</v>
      </c>
      <c r="O65" s="3">
        <v>13.8</v>
      </c>
      <c r="P65" s="3">
        <v>4</v>
      </c>
      <c r="Q65" s="3">
        <v>25</v>
      </c>
      <c r="R65" s="3">
        <v>6</v>
      </c>
      <c r="S65">
        <v>1</v>
      </c>
      <c r="T65">
        <v>11.2</v>
      </c>
      <c r="U65" s="23">
        <v>1E-3</v>
      </c>
    </row>
    <row r="66" spans="1:21" x14ac:dyDescent="0.2">
      <c r="A66" s="3">
        <v>15.9</v>
      </c>
      <c r="B66" s="3">
        <v>7.6</v>
      </c>
      <c r="C66" s="3">
        <v>8.1999999999999993</v>
      </c>
      <c r="D66" s="3">
        <v>2.6</v>
      </c>
      <c r="E66" s="3">
        <v>6.9</v>
      </c>
      <c r="F66" s="3">
        <v>33.700000000000003</v>
      </c>
      <c r="G66" s="3">
        <v>440</v>
      </c>
      <c r="H66" s="3">
        <v>3.7610000000000001</v>
      </c>
      <c r="I66" s="3">
        <v>3.75</v>
      </c>
      <c r="J66" s="3">
        <v>3.0179999999999998</v>
      </c>
      <c r="K66" s="3">
        <v>0.187</v>
      </c>
      <c r="L66" s="3">
        <v>9.2999999999999999E-2</v>
      </c>
      <c r="M66" s="3">
        <v>3.9E-2</v>
      </c>
      <c r="N66" s="3">
        <v>1.7999999999999999E-2</v>
      </c>
      <c r="O66" s="3">
        <v>21.8</v>
      </c>
      <c r="P66" s="3">
        <v>4.4000000000000004</v>
      </c>
      <c r="Q66" s="3">
        <v>2575</v>
      </c>
      <c r="R66" s="3">
        <v>275</v>
      </c>
      <c r="S66">
        <v>1</v>
      </c>
      <c r="T66">
        <v>1.6</v>
      </c>
      <c r="U66" s="23">
        <v>1E-3</v>
      </c>
    </row>
    <row r="67" spans="1:21" x14ac:dyDescent="0.2">
      <c r="A67" s="3">
        <v>16.899999999999999</v>
      </c>
      <c r="B67" s="3">
        <v>7.5</v>
      </c>
      <c r="C67" s="3">
        <v>8.8000000000000007</v>
      </c>
      <c r="D67" s="3">
        <v>1.3</v>
      </c>
      <c r="E67" s="3">
        <v>6</v>
      </c>
      <c r="F67" s="3">
        <v>9.1999999999999993</v>
      </c>
      <c r="G67" s="3">
        <v>297</v>
      </c>
      <c r="H67" s="3">
        <v>3.6059999999999999</v>
      </c>
      <c r="I67" s="3">
        <v>3.5960000000000001</v>
      </c>
      <c r="J67" s="3">
        <v>1.66</v>
      </c>
      <c r="K67" s="3">
        <v>0.34300000000000003</v>
      </c>
      <c r="L67" s="3">
        <v>7.3999999999999996E-2</v>
      </c>
      <c r="M67" s="3">
        <v>4.8000000000000001E-2</v>
      </c>
      <c r="N67" s="3">
        <v>0.03</v>
      </c>
      <c r="O67" s="3">
        <v>8.5</v>
      </c>
      <c r="P67" s="3">
        <v>4.2</v>
      </c>
      <c r="Q67" s="3">
        <v>68</v>
      </c>
      <c r="R67" s="3">
        <v>6</v>
      </c>
      <c r="S67">
        <v>2.2000000000000002</v>
      </c>
      <c r="T67">
        <v>12.7</v>
      </c>
      <c r="U67" s="23">
        <v>1E-3</v>
      </c>
    </row>
    <row r="68" spans="1:21" x14ac:dyDescent="0.2">
      <c r="A68" s="3">
        <v>18.399999999999999</v>
      </c>
      <c r="B68" s="3">
        <v>7.6</v>
      </c>
      <c r="C68" s="3">
        <v>9.1999999999999993</v>
      </c>
      <c r="D68" s="3">
        <v>1.7</v>
      </c>
      <c r="E68" s="3">
        <v>5.2</v>
      </c>
      <c r="F68" s="3">
        <v>6.8</v>
      </c>
      <c r="G68" s="3">
        <v>308</v>
      </c>
      <c r="H68" s="3">
        <v>3.4129999999999998</v>
      </c>
      <c r="I68" s="3">
        <v>3.3279999999999998</v>
      </c>
      <c r="J68" s="3">
        <v>2.456</v>
      </c>
      <c r="K68" s="3">
        <v>0.23699999999999999</v>
      </c>
      <c r="L68" s="3">
        <v>6.6000000000000003E-2</v>
      </c>
      <c r="M68" s="3">
        <v>4.3999999999999997E-2</v>
      </c>
      <c r="N68" s="3">
        <v>2.3E-2</v>
      </c>
      <c r="O68" s="3">
        <v>8.5</v>
      </c>
      <c r="P68" s="3">
        <v>4.0999999999999996</v>
      </c>
      <c r="Q68" s="3">
        <v>60</v>
      </c>
      <c r="R68" s="3">
        <v>1</v>
      </c>
      <c r="S68">
        <v>1.9</v>
      </c>
      <c r="T68">
        <v>10.6</v>
      </c>
      <c r="U68" s="23">
        <v>1E-3</v>
      </c>
    </row>
    <row r="69" spans="1:21" x14ac:dyDescent="0.2">
      <c r="A69" s="3">
        <v>19.399999999999999</v>
      </c>
      <c r="B69" s="3">
        <v>7.9</v>
      </c>
      <c r="C69" s="3">
        <v>10.4</v>
      </c>
      <c r="D69" s="3">
        <v>2.9</v>
      </c>
      <c r="E69" s="3">
        <v>7.7</v>
      </c>
      <c r="F69" s="3">
        <v>8.6</v>
      </c>
      <c r="G69" s="3">
        <v>368</v>
      </c>
      <c r="H69" s="3">
        <v>3.431</v>
      </c>
      <c r="I69" s="3">
        <v>3.274</v>
      </c>
      <c r="J69" s="3">
        <v>2.5339999999999998</v>
      </c>
      <c r="K69" s="3">
        <v>0.15</v>
      </c>
      <c r="L69" s="3">
        <v>5.6000000000000001E-2</v>
      </c>
      <c r="M69" s="3">
        <v>0.02</v>
      </c>
      <c r="N69" s="3">
        <v>5.0000000000000001E-3</v>
      </c>
      <c r="O69" s="3">
        <v>42.9</v>
      </c>
      <c r="P69" s="3">
        <v>4.9000000000000004</v>
      </c>
      <c r="Q69" s="3">
        <v>18</v>
      </c>
      <c r="R69" s="3">
        <v>2</v>
      </c>
      <c r="S69">
        <v>1.2</v>
      </c>
      <c r="T69">
        <v>9.5</v>
      </c>
      <c r="U69" s="23">
        <v>1E-3</v>
      </c>
    </row>
    <row r="70" spans="1:21" x14ac:dyDescent="0.2">
      <c r="A70" s="3">
        <v>20.7</v>
      </c>
      <c r="B70" s="3">
        <v>7.9</v>
      </c>
      <c r="C70" s="3">
        <v>7.5</v>
      </c>
      <c r="D70" s="3">
        <v>1.6</v>
      </c>
      <c r="E70" s="3">
        <v>6.3</v>
      </c>
      <c r="F70" s="3">
        <v>3</v>
      </c>
      <c r="G70" s="3">
        <v>393</v>
      </c>
      <c r="H70" s="3">
        <v>3.9489999999999998</v>
      </c>
      <c r="I70" s="3">
        <v>3.2789999999999999</v>
      </c>
      <c r="J70" s="3">
        <v>2.379</v>
      </c>
      <c r="K70" s="3">
        <v>0.18099999999999999</v>
      </c>
      <c r="L70" s="3">
        <v>4.2999999999999997E-2</v>
      </c>
      <c r="M70" s="3">
        <v>2.1999999999999999E-2</v>
      </c>
      <c r="N70" s="3">
        <v>8.0000000000000002E-3</v>
      </c>
      <c r="O70" s="3">
        <v>11.2</v>
      </c>
      <c r="P70" s="3">
        <v>3.5</v>
      </c>
      <c r="Q70" s="3">
        <v>36</v>
      </c>
      <c r="R70" s="3">
        <v>0</v>
      </c>
      <c r="S70">
        <v>1.6</v>
      </c>
      <c r="T70">
        <v>6.3</v>
      </c>
      <c r="U70" s="23" t="s">
        <v>659</v>
      </c>
    </row>
    <row r="71" spans="1:21" x14ac:dyDescent="0.2">
      <c r="A71" s="3">
        <v>21.6</v>
      </c>
      <c r="B71" s="3">
        <v>7.7</v>
      </c>
      <c r="C71" s="3">
        <v>8.1999999999999993</v>
      </c>
      <c r="D71" s="3">
        <v>1.5</v>
      </c>
      <c r="E71" s="3">
        <v>6.4</v>
      </c>
      <c r="F71" s="3">
        <v>3</v>
      </c>
      <c r="G71" s="3">
        <v>438</v>
      </c>
      <c r="H71" s="3">
        <v>3.488</v>
      </c>
      <c r="I71" s="3">
        <v>3.3969999999999998</v>
      </c>
      <c r="J71" s="3">
        <v>2.5179999999999998</v>
      </c>
      <c r="K71" s="3">
        <v>0.126</v>
      </c>
      <c r="L71" s="3">
        <v>3.5000000000000003E-2</v>
      </c>
      <c r="M71" s="3">
        <v>2.1999999999999999E-2</v>
      </c>
      <c r="N71" s="3">
        <v>4.0000000000000001E-3</v>
      </c>
      <c r="O71" s="3">
        <v>7.4</v>
      </c>
      <c r="P71" s="3">
        <v>4</v>
      </c>
      <c r="Q71" s="3">
        <v>22</v>
      </c>
      <c r="R71" s="3">
        <v>1</v>
      </c>
      <c r="S71">
        <v>1.4</v>
      </c>
      <c r="T71">
        <v>1.5</v>
      </c>
      <c r="U71" s="23" t="s">
        <v>664</v>
      </c>
    </row>
    <row r="72" spans="1:21" x14ac:dyDescent="0.2">
      <c r="A72" s="3">
        <v>22.6</v>
      </c>
      <c r="B72" s="3">
        <v>7.9</v>
      </c>
      <c r="C72" s="3">
        <v>6.5</v>
      </c>
      <c r="D72" s="3">
        <v>1.4</v>
      </c>
      <c r="E72" s="3">
        <v>6.2</v>
      </c>
      <c r="F72" s="3">
        <v>3.6</v>
      </c>
      <c r="G72" s="3">
        <v>474</v>
      </c>
      <c r="H72" s="3">
        <v>3.4169999999999998</v>
      </c>
      <c r="I72" s="3">
        <v>3.415</v>
      </c>
      <c r="J72" s="3">
        <v>2.476</v>
      </c>
      <c r="K72" s="3">
        <v>0.14899999999999999</v>
      </c>
      <c r="L72" s="3">
        <v>4.1000000000000002E-2</v>
      </c>
      <c r="M72" s="3">
        <v>0.02</v>
      </c>
      <c r="N72" s="3">
        <v>8.9999999999999993E-3</v>
      </c>
      <c r="O72" s="3">
        <v>4.5</v>
      </c>
      <c r="P72" s="3">
        <v>3.7</v>
      </c>
      <c r="Q72" s="3">
        <v>75</v>
      </c>
      <c r="R72" s="3">
        <v>2</v>
      </c>
      <c r="S72">
        <v>0.9</v>
      </c>
      <c r="T72">
        <v>1.8</v>
      </c>
      <c r="U72" s="23" t="s">
        <v>669</v>
      </c>
    </row>
    <row r="73" spans="1:21" x14ac:dyDescent="0.2">
      <c r="A73" s="3">
        <v>23.3</v>
      </c>
      <c r="B73" s="3">
        <v>8.1999999999999993</v>
      </c>
      <c r="C73" s="3">
        <v>8.5</v>
      </c>
      <c r="D73" s="3">
        <v>3.4</v>
      </c>
      <c r="E73" s="3">
        <v>7.5</v>
      </c>
      <c r="F73" s="3">
        <v>6.2</v>
      </c>
      <c r="G73" s="3">
        <v>505</v>
      </c>
      <c r="H73" s="3">
        <v>3.4740000000000002</v>
      </c>
      <c r="I73" s="3">
        <v>3.3029999999999999</v>
      </c>
      <c r="J73" s="3">
        <v>2.4279999999999999</v>
      </c>
      <c r="K73" s="3">
        <v>0.106</v>
      </c>
      <c r="L73" s="3">
        <v>0.04</v>
      </c>
      <c r="M73" s="3">
        <v>1.7000000000000001E-2</v>
      </c>
      <c r="N73" s="3">
        <v>5.0000000000000001E-3</v>
      </c>
      <c r="O73" s="3">
        <v>14.2</v>
      </c>
      <c r="P73" s="3">
        <v>4.2</v>
      </c>
      <c r="Q73" s="3">
        <v>91</v>
      </c>
      <c r="R73" s="3">
        <v>1</v>
      </c>
      <c r="S73">
        <v>0.9</v>
      </c>
      <c r="T73">
        <v>7.8</v>
      </c>
      <c r="U73" s="23" t="s">
        <v>673</v>
      </c>
    </row>
    <row r="74" spans="1:21" x14ac:dyDescent="0.2">
      <c r="A74" s="3">
        <v>23.8</v>
      </c>
      <c r="B74" s="3">
        <v>8.6</v>
      </c>
      <c r="C74" s="3">
        <v>9.1999999999999993</v>
      </c>
      <c r="D74" s="3">
        <v>2.8</v>
      </c>
      <c r="E74" s="3">
        <v>7.8</v>
      </c>
      <c r="F74" s="3">
        <v>4.5999999999999996</v>
      </c>
      <c r="G74" s="3">
        <v>437</v>
      </c>
      <c r="H74" s="3">
        <v>2.9660000000000002</v>
      </c>
      <c r="I74" s="3">
        <v>2.8279999999999998</v>
      </c>
      <c r="J74" s="3">
        <v>1.9219999999999999</v>
      </c>
      <c r="K74" s="3">
        <v>0.16400000000000001</v>
      </c>
      <c r="L74" s="3">
        <v>4.1000000000000002E-2</v>
      </c>
      <c r="M74" s="3">
        <v>2.1999999999999999E-2</v>
      </c>
      <c r="N74" s="3">
        <v>8.0000000000000002E-3</v>
      </c>
      <c r="O74" s="3">
        <v>9</v>
      </c>
      <c r="P74" s="3">
        <v>4.4000000000000004</v>
      </c>
      <c r="Q74" s="3">
        <v>29</v>
      </c>
      <c r="R74" s="3">
        <v>5</v>
      </c>
      <c r="S74">
        <v>1.5</v>
      </c>
      <c r="T74">
        <v>0.7</v>
      </c>
      <c r="U74" s="23" t="s">
        <v>684</v>
      </c>
    </row>
    <row r="75" spans="1:21" x14ac:dyDescent="0.2">
      <c r="A75" s="3">
        <v>24.7</v>
      </c>
      <c r="B75" s="3">
        <v>8.1</v>
      </c>
      <c r="C75" s="3">
        <v>7.2</v>
      </c>
      <c r="D75" s="3">
        <v>2.9</v>
      </c>
      <c r="E75" s="3">
        <v>7.1</v>
      </c>
      <c r="F75" s="3">
        <v>2.6</v>
      </c>
      <c r="G75" s="3">
        <v>463</v>
      </c>
      <c r="H75" s="3">
        <v>2.9279999999999999</v>
      </c>
      <c r="I75" s="3">
        <v>2.9239999999999999</v>
      </c>
      <c r="J75" s="3">
        <v>1.792</v>
      </c>
      <c r="K75" s="3">
        <v>0.45700000000000002</v>
      </c>
      <c r="L75" s="3">
        <v>4.4999999999999998E-2</v>
      </c>
      <c r="M75" s="3">
        <v>3.2000000000000001E-2</v>
      </c>
      <c r="N75" s="3">
        <v>1.4999999999999999E-2</v>
      </c>
      <c r="O75" s="3">
        <v>5.4</v>
      </c>
      <c r="P75" s="3">
        <v>5.2</v>
      </c>
      <c r="Q75" s="3">
        <v>99</v>
      </c>
      <c r="R75" s="3">
        <v>3</v>
      </c>
      <c r="S75">
        <v>1.3</v>
      </c>
      <c r="T75">
        <v>5.4</v>
      </c>
      <c r="U75" s="23" t="s">
        <v>702</v>
      </c>
    </row>
    <row r="76" spans="1:21" x14ac:dyDescent="0.2">
      <c r="A76" s="3">
        <v>25.3</v>
      </c>
      <c r="B76" s="3">
        <v>8</v>
      </c>
      <c r="C76" s="3">
        <v>7</v>
      </c>
      <c r="D76" s="3">
        <v>1.8</v>
      </c>
      <c r="E76" s="3">
        <v>6.4</v>
      </c>
      <c r="F76" s="3">
        <v>6.2</v>
      </c>
      <c r="G76" s="3">
        <v>375</v>
      </c>
      <c r="H76" s="3">
        <v>2.4460000000000002</v>
      </c>
      <c r="I76" s="3">
        <v>2.2269999999999999</v>
      </c>
      <c r="J76" s="3">
        <v>1.45</v>
      </c>
      <c r="K76" s="3">
        <v>0.25900000000000001</v>
      </c>
      <c r="L76" s="3">
        <v>7.8E-2</v>
      </c>
      <c r="M76" s="3">
        <v>4.7E-2</v>
      </c>
      <c r="N76" s="3">
        <v>2.8000000000000001E-2</v>
      </c>
      <c r="O76" s="3">
        <v>21.5</v>
      </c>
      <c r="P76" s="3">
        <v>5</v>
      </c>
      <c r="Q76" s="3">
        <v>243</v>
      </c>
      <c r="R76" s="3">
        <v>50</v>
      </c>
      <c r="S76">
        <v>0.4</v>
      </c>
      <c r="T76">
        <v>0</v>
      </c>
      <c r="U76" s="23" t="s">
        <v>719</v>
      </c>
    </row>
    <row r="77" spans="1:21" x14ac:dyDescent="0.2">
      <c r="A77" s="3">
        <v>25.8</v>
      </c>
      <c r="B77" s="3">
        <v>8</v>
      </c>
      <c r="C77" s="3">
        <v>5.7</v>
      </c>
      <c r="D77" s="3">
        <v>3.5</v>
      </c>
      <c r="E77" s="3">
        <v>5.7</v>
      </c>
      <c r="F77" s="3">
        <v>3.8</v>
      </c>
      <c r="G77" s="3">
        <v>416</v>
      </c>
      <c r="H77" s="3">
        <v>2.4369999999999998</v>
      </c>
      <c r="I77" s="3">
        <v>2.3660000000000001</v>
      </c>
      <c r="J77" s="3">
        <v>1.52</v>
      </c>
      <c r="K77" s="3">
        <v>0.33700000000000002</v>
      </c>
      <c r="L77" s="3">
        <v>6.4000000000000001E-2</v>
      </c>
      <c r="M77" s="3">
        <v>3.9E-2</v>
      </c>
      <c r="N77" s="3">
        <v>2.1000000000000001E-2</v>
      </c>
      <c r="O77" s="3">
        <v>11.1</v>
      </c>
      <c r="P77" s="3">
        <v>4.9000000000000004</v>
      </c>
      <c r="Q77" s="3">
        <v>55</v>
      </c>
      <c r="R77" s="3">
        <v>6</v>
      </c>
      <c r="S77">
        <v>1.1000000000000001</v>
      </c>
      <c r="T77">
        <v>10.1</v>
      </c>
      <c r="U77" s="23" t="s">
        <v>731</v>
      </c>
    </row>
    <row r="78" spans="1:21" x14ac:dyDescent="0.2">
      <c r="A78" s="3">
        <v>26.2</v>
      </c>
      <c r="B78" s="3">
        <v>8</v>
      </c>
      <c r="C78" s="3">
        <v>5.0999999999999996</v>
      </c>
      <c r="D78" s="3">
        <v>2.2000000000000002</v>
      </c>
      <c r="E78" s="3">
        <v>5.9</v>
      </c>
      <c r="F78" s="3">
        <v>3.4</v>
      </c>
      <c r="G78" s="3">
        <v>360</v>
      </c>
      <c r="H78" s="3">
        <v>2.254</v>
      </c>
      <c r="I78" s="3">
        <v>2.1190000000000002</v>
      </c>
      <c r="J78" s="3">
        <v>1.24</v>
      </c>
      <c r="K78" s="3">
        <v>0.13100000000000001</v>
      </c>
      <c r="L78" s="3">
        <v>7.5999999999999998E-2</v>
      </c>
      <c r="M78" s="3">
        <v>6.2E-2</v>
      </c>
      <c r="N78" s="3">
        <v>4.7E-2</v>
      </c>
      <c r="O78" s="3">
        <v>4.9000000000000004</v>
      </c>
      <c r="P78" s="3">
        <v>4</v>
      </c>
      <c r="Q78" s="3">
        <v>81</v>
      </c>
      <c r="R78" s="3">
        <v>20</v>
      </c>
      <c r="S78">
        <v>1.7</v>
      </c>
      <c r="T78">
        <v>7.7</v>
      </c>
      <c r="U78" s="23" t="s">
        <v>744</v>
      </c>
    </row>
    <row r="79" spans="1:21" x14ac:dyDescent="0.2">
      <c r="A79" s="3">
        <v>27.7</v>
      </c>
      <c r="B79" s="3">
        <v>8.9</v>
      </c>
      <c r="C79" s="3">
        <v>7.2</v>
      </c>
      <c r="D79" s="3">
        <v>4.3</v>
      </c>
      <c r="E79" s="3">
        <v>7.7</v>
      </c>
      <c r="F79" s="3">
        <v>5.2</v>
      </c>
      <c r="G79" s="3">
        <v>386</v>
      </c>
      <c r="H79" s="3">
        <v>1.9530000000000001</v>
      </c>
      <c r="I79" s="3">
        <v>1.7509999999999999</v>
      </c>
      <c r="J79" s="3">
        <v>1.08</v>
      </c>
      <c r="K79" s="3">
        <v>4.4999999999999998E-2</v>
      </c>
      <c r="L79" s="3">
        <v>6.7000000000000004E-2</v>
      </c>
      <c r="M79" s="3">
        <v>3.5000000000000003E-2</v>
      </c>
      <c r="N79" s="3">
        <v>8.0000000000000002E-3</v>
      </c>
      <c r="O79" s="3">
        <v>22.6</v>
      </c>
      <c r="P79" s="3">
        <v>4.8</v>
      </c>
      <c r="Q79" s="3">
        <v>23</v>
      </c>
      <c r="R79" s="3">
        <v>0</v>
      </c>
      <c r="S79">
        <v>1.1000000000000001</v>
      </c>
      <c r="T79">
        <v>2.8</v>
      </c>
      <c r="U79" s="23" t="s">
        <v>757</v>
      </c>
    </row>
    <row r="80" spans="1:21" x14ac:dyDescent="0.2">
      <c r="A80" s="3">
        <v>25.6</v>
      </c>
      <c r="B80" s="3">
        <v>7.7</v>
      </c>
      <c r="C80" s="3">
        <v>7.4</v>
      </c>
      <c r="D80" s="3">
        <v>2.4</v>
      </c>
      <c r="E80" s="3">
        <v>8.3000000000000007</v>
      </c>
      <c r="F80" s="3">
        <v>17.399999999999999</v>
      </c>
      <c r="G80" s="3">
        <v>320</v>
      </c>
      <c r="H80" s="3">
        <v>2.3820000000000001</v>
      </c>
      <c r="I80" s="3">
        <v>2.0659999999999998</v>
      </c>
      <c r="J80" s="3">
        <v>1.33</v>
      </c>
      <c r="K80" s="3">
        <v>0.21099999999999999</v>
      </c>
      <c r="L80" s="3">
        <v>0.123</v>
      </c>
      <c r="M80" s="3">
        <v>7.1999999999999995E-2</v>
      </c>
      <c r="N80" s="3">
        <v>0.05</v>
      </c>
      <c r="O80" s="3">
        <v>17.2</v>
      </c>
      <c r="P80" s="3">
        <v>4.5999999999999996</v>
      </c>
      <c r="Q80" s="3">
        <v>3775</v>
      </c>
      <c r="R80" s="3">
        <v>348</v>
      </c>
      <c r="S80">
        <v>1.2</v>
      </c>
      <c r="T80">
        <v>0</v>
      </c>
      <c r="U80" s="23" t="s">
        <v>766</v>
      </c>
    </row>
    <row r="81" spans="1:21" x14ac:dyDescent="0.2">
      <c r="A81" s="3">
        <v>25.6</v>
      </c>
      <c r="B81" s="3">
        <v>7.5</v>
      </c>
      <c r="C81" s="3">
        <v>7.3</v>
      </c>
      <c r="D81" s="3">
        <v>2.4</v>
      </c>
      <c r="E81" s="3">
        <v>6.8</v>
      </c>
      <c r="F81" s="3">
        <v>18</v>
      </c>
      <c r="G81" s="3">
        <v>306</v>
      </c>
      <c r="H81" s="3">
        <v>2.8559999999999999</v>
      </c>
      <c r="I81" s="3">
        <v>2.6930000000000001</v>
      </c>
      <c r="J81" s="3">
        <v>1.68</v>
      </c>
      <c r="K81" s="3">
        <v>0.372</v>
      </c>
      <c r="L81" s="3">
        <v>0.11700000000000001</v>
      </c>
      <c r="M81" s="3">
        <v>6.9000000000000006E-2</v>
      </c>
      <c r="N81" s="3">
        <v>5.1999999999999998E-2</v>
      </c>
      <c r="O81" s="3">
        <v>16.100000000000001</v>
      </c>
      <c r="P81" s="3">
        <v>4.0999999999999996</v>
      </c>
      <c r="Q81" s="3">
        <v>3525</v>
      </c>
      <c r="R81" s="3">
        <v>196</v>
      </c>
      <c r="S81">
        <v>1.1000000000000001</v>
      </c>
      <c r="T81">
        <v>7.4</v>
      </c>
      <c r="U81" s="23" t="s">
        <v>779</v>
      </c>
    </row>
    <row r="82" spans="1:21" x14ac:dyDescent="0.2">
      <c r="A82" s="3">
        <v>23.2</v>
      </c>
      <c r="B82" s="3">
        <v>7.4</v>
      </c>
      <c r="C82" s="3">
        <v>9.5</v>
      </c>
      <c r="D82" s="3">
        <v>1.6</v>
      </c>
      <c r="E82" s="3">
        <v>8.1999999999999993</v>
      </c>
      <c r="F82" s="3">
        <v>14.7</v>
      </c>
      <c r="G82" s="3">
        <v>164</v>
      </c>
      <c r="H82" s="3">
        <v>3.202</v>
      </c>
      <c r="I82" s="3">
        <v>3.17</v>
      </c>
      <c r="J82" s="3">
        <v>2.52</v>
      </c>
      <c r="K82" s="3">
        <v>0.108</v>
      </c>
      <c r="L82" s="3">
        <v>0.13400000000000001</v>
      </c>
      <c r="M82" s="3">
        <v>0.107</v>
      </c>
      <c r="N82" s="3">
        <v>8.5999999999999993E-2</v>
      </c>
      <c r="O82" s="3">
        <v>4.9000000000000004</v>
      </c>
      <c r="P82" s="3">
        <v>5.0999999999999996</v>
      </c>
      <c r="Q82" s="3">
        <v>2200</v>
      </c>
      <c r="R82" s="3">
        <v>800</v>
      </c>
      <c r="S82">
        <v>0.6</v>
      </c>
      <c r="T82">
        <v>0.6</v>
      </c>
      <c r="U82" s="23" t="s">
        <v>792</v>
      </c>
    </row>
    <row r="83" spans="1:21" x14ac:dyDescent="0.2">
      <c r="A83" s="3">
        <v>23.6</v>
      </c>
      <c r="B83" s="3">
        <v>7.7</v>
      </c>
      <c r="C83" s="3">
        <v>9.3000000000000007</v>
      </c>
      <c r="D83" s="3">
        <v>1.8</v>
      </c>
      <c r="E83" s="3">
        <v>7.2</v>
      </c>
      <c r="F83" s="3">
        <v>8</v>
      </c>
      <c r="G83" s="3">
        <v>185</v>
      </c>
      <c r="H83" s="3">
        <v>3.194</v>
      </c>
      <c r="I83" s="3">
        <v>3.024</v>
      </c>
      <c r="J83" s="3">
        <v>2.56</v>
      </c>
      <c r="K83" s="3">
        <v>3.4000000000000002E-2</v>
      </c>
      <c r="L83" s="3">
        <v>0.104</v>
      </c>
      <c r="M83" s="3">
        <v>7.1999999999999995E-2</v>
      </c>
      <c r="N83" s="3">
        <v>6.5000000000000002E-2</v>
      </c>
      <c r="O83" s="3">
        <v>16.2</v>
      </c>
      <c r="P83" s="3">
        <v>4.8</v>
      </c>
      <c r="Q83" s="3">
        <v>475</v>
      </c>
      <c r="R83" s="3">
        <v>79</v>
      </c>
      <c r="S83">
        <v>1.1000000000000001</v>
      </c>
      <c r="T83">
        <v>7.7</v>
      </c>
      <c r="U83" s="23" t="s">
        <v>798</v>
      </c>
    </row>
    <row r="84" spans="1:21" x14ac:dyDescent="0.2">
      <c r="A84" s="3">
        <v>24.8</v>
      </c>
      <c r="B84" s="3">
        <v>7.5</v>
      </c>
      <c r="C84" s="3">
        <v>8.6999999999999993</v>
      </c>
      <c r="D84" s="3">
        <v>1</v>
      </c>
      <c r="E84" s="3">
        <v>7.4</v>
      </c>
      <c r="F84" s="3">
        <v>4</v>
      </c>
      <c r="G84" s="3">
        <v>275</v>
      </c>
      <c r="H84" s="3">
        <v>3.484</v>
      </c>
      <c r="I84" s="3">
        <v>3.3</v>
      </c>
      <c r="J84" s="3">
        <v>2.74</v>
      </c>
      <c r="K84" s="3">
        <v>7.4999999999999997E-2</v>
      </c>
      <c r="L84" s="3">
        <v>0.08</v>
      </c>
      <c r="M84" s="3">
        <v>6.8000000000000005E-2</v>
      </c>
      <c r="N84" s="3">
        <v>4.7E-2</v>
      </c>
      <c r="O84" s="3">
        <v>7.1</v>
      </c>
      <c r="P84" s="3">
        <v>5.3</v>
      </c>
      <c r="Q84" s="3">
        <v>45</v>
      </c>
      <c r="R84" s="3">
        <v>1</v>
      </c>
      <c r="S84">
        <v>0.9</v>
      </c>
      <c r="T84">
        <v>9.1999999999999993</v>
      </c>
      <c r="U84" s="23" t="s">
        <v>639</v>
      </c>
    </row>
    <row r="85" spans="1:21" x14ac:dyDescent="0.2">
      <c r="A85" s="3">
        <v>24.6</v>
      </c>
      <c r="B85" s="3">
        <v>7.4</v>
      </c>
      <c r="C85" s="3">
        <v>8.6999999999999993</v>
      </c>
      <c r="D85" s="3">
        <v>2.7</v>
      </c>
      <c r="E85" s="3">
        <v>7.3</v>
      </c>
      <c r="F85" s="3">
        <v>3.8</v>
      </c>
      <c r="G85" s="3">
        <v>285</v>
      </c>
      <c r="H85" s="3">
        <v>3.383</v>
      </c>
      <c r="I85" s="3">
        <v>3.29</v>
      </c>
      <c r="J85" s="3">
        <v>2.65</v>
      </c>
      <c r="K85" s="3">
        <v>4.3999999999999997E-2</v>
      </c>
      <c r="L85" s="3">
        <v>7.3999999999999996E-2</v>
      </c>
      <c r="M85" s="3">
        <v>5.0999999999999997E-2</v>
      </c>
      <c r="N85" s="3">
        <v>3.4000000000000002E-2</v>
      </c>
      <c r="O85" s="3">
        <v>11.7</v>
      </c>
      <c r="P85" s="3">
        <v>5.3</v>
      </c>
      <c r="Q85" s="3">
        <v>2</v>
      </c>
      <c r="R85" s="3">
        <v>1</v>
      </c>
      <c r="S85">
        <v>0.8</v>
      </c>
      <c r="T85">
        <v>4.0999999999999996</v>
      </c>
      <c r="U85" s="23" t="s">
        <v>807</v>
      </c>
    </row>
    <row r="86" spans="1:21" x14ac:dyDescent="0.2">
      <c r="A86" s="3">
        <v>23.9</v>
      </c>
      <c r="B86" s="3">
        <v>7.5</v>
      </c>
      <c r="C86" s="3">
        <v>9.1</v>
      </c>
      <c r="D86" s="3">
        <v>2.2000000000000002</v>
      </c>
      <c r="E86" s="3">
        <v>7.6</v>
      </c>
      <c r="F86" s="3">
        <v>5</v>
      </c>
      <c r="G86" s="3">
        <v>310</v>
      </c>
      <c r="H86" s="3">
        <v>3.3439999999999999</v>
      </c>
      <c r="I86" s="3">
        <v>3.3290000000000002</v>
      </c>
      <c r="J86" s="3">
        <v>2.61</v>
      </c>
      <c r="K86" s="3">
        <v>1.4999999999999999E-2</v>
      </c>
      <c r="L86" s="3">
        <v>6.2E-2</v>
      </c>
      <c r="M86" s="3">
        <v>3.5999999999999997E-2</v>
      </c>
      <c r="N86" s="3">
        <v>2.1000000000000001E-2</v>
      </c>
      <c r="O86" s="3">
        <v>18.600000000000001</v>
      </c>
      <c r="P86" s="3">
        <v>5.4</v>
      </c>
      <c r="Q86" s="3">
        <v>3</v>
      </c>
      <c r="R86" s="3">
        <v>2</v>
      </c>
      <c r="S86">
        <v>0.9</v>
      </c>
      <c r="T86">
        <v>9.9</v>
      </c>
      <c r="U86" s="23" t="s">
        <v>820</v>
      </c>
    </row>
    <row r="87" spans="1:21" x14ac:dyDescent="0.2">
      <c r="A87" s="3">
        <v>22.9</v>
      </c>
      <c r="B87" s="3">
        <v>7.2</v>
      </c>
      <c r="C87" s="3">
        <v>8.3000000000000007</v>
      </c>
      <c r="D87" s="3">
        <v>0.9</v>
      </c>
      <c r="E87" s="3">
        <v>6</v>
      </c>
      <c r="F87" s="3">
        <v>9.1999999999999993</v>
      </c>
      <c r="G87" s="3">
        <v>288</v>
      </c>
      <c r="H87" s="3">
        <v>3.1920000000000002</v>
      </c>
      <c r="I87" s="3">
        <v>3.0870000000000002</v>
      </c>
      <c r="J87" s="3">
        <v>2.2200000000000002</v>
      </c>
      <c r="K87" s="3">
        <v>0.18099999999999999</v>
      </c>
      <c r="L87" s="3">
        <v>9.9000000000000005E-2</v>
      </c>
      <c r="M87" s="3">
        <v>7.3999999999999996E-2</v>
      </c>
      <c r="N87" s="3">
        <v>5.8999999999999997E-2</v>
      </c>
      <c r="O87" s="3">
        <v>5.9</v>
      </c>
      <c r="P87" s="3">
        <v>4</v>
      </c>
      <c r="Q87" s="3">
        <v>535</v>
      </c>
      <c r="R87" s="3">
        <v>180</v>
      </c>
      <c r="S87">
        <v>0.7</v>
      </c>
      <c r="T87">
        <v>0</v>
      </c>
      <c r="U87" s="23" t="s">
        <v>829</v>
      </c>
    </row>
    <row r="88" spans="1:21" x14ac:dyDescent="0.2">
      <c r="A88" s="3">
        <v>21.2</v>
      </c>
      <c r="B88" s="3">
        <v>7.2</v>
      </c>
      <c r="C88" s="3">
        <v>7.9</v>
      </c>
      <c r="D88" s="3">
        <v>1.4</v>
      </c>
      <c r="E88" s="3">
        <v>5.8</v>
      </c>
      <c r="F88" s="3">
        <v>6.4</v>
      </c>
      <c r="G88" s="3">
        <v>280</v>
      </c>
      <c r="H88" s="3">
        <v>3.1360000000000001</v>
      </c>
      <c r="I88" s="3">
        <v>2.7930000000000001</v>
      </c>
      <c r="J88" s="3">
        <v>2.16</v>
      </c>
      <c r="K88" s="3">
        <v>4.1000000000000002E-2</v>
      </c>
      <c r="L88" s="3">
        <v>9.7000000000000003E-2</v>
      </c>
      <c r="M88" s="3">
        <v>7.5999999999999998E-2</v>
      </c>
      <c r="N88" s="3">
        <v>6.3E-2</v>
      </c>
      <c r="O88" s="3">
        <v>7</v>
      </c>
      <c r="P88" s="3">
        <v>3.8</v>
      </c>
      <c r="Q88" s="3">
        <v>230</v>
      </c>
      <c r="R88" s="3">
        <v>33</v>
      </c>
      <c r="S88">
        <v>1.7</v>
      </c>
      <c r="T88">
        <v>9.6</v>
      </c>
      <c r="U88" s="23" t="s">
        <v>833</v>
      </c>
    </row>
    <row r="89" spans="1:21" x14ac:dyDescent="0.2">
      <c r="A89" s="3">
        <v>19.399999999999999</v>
      </c>
      <c r="B89" s="3">
        <v>7.8</v>
      </c>
      <c r="C89" s="3">
        <v>8.1999999999999993</v>
      </c>
      <c r="D89" s="3">
        <v>0.9</v>
      </c>
      <c r="E89" s="3">
        <v>5.4</v>
      </c>
      <c r="F89" s="3">
        <v>5.6</v>
      </c>
      <c r="G89" s="3">
        <v>311</v>
      </c>
      <c r="H89" s="3">
        <v>2.7530000000000001</v>
      </c>
      <c r="I89" s="3">
        <v>2.6429999999999998</v>
      </c>
      <c r="J89" s="3">
        <v>2.13</v>
      </c>
      <c r="K89" s="3">
        <v>2.9000000000000001E-2</v>
      </c>
      <c r="L89" s="3">
        <v>7.6999999999999999E-2</v>
      </c>
      <c r="M89" s="3">
        <v>5.7000000000000002E-2</v>
      </c>
      <c r="N89" s="3">
        <v>0.04</v>
      </c>
      <c r="O89" s="3">
        <v>12.9</v>
      </c>
      <c r="P89" s="3">
        <v>3.8</v>
      </c>
      <c r="Q89" s="3">
        <v>97</v>
      </c>
      <c r="R89" s="3">
        <v>8</v>
      </c>
      <c r="S89">
        <v>0.7</v>
      </c>
      <c r="T89">
        <v>6.7</v>
      </c>
      <c r="U89" s="23" t="s">
        <v>838</v>
      </c>
    </row>
    <row r="90" spans="1:21" x14ac:dyDescent="0.2">
      <c r="A90" s="3">
        <v>18.5</v>
      </c>
      <c r="B90" s="3">
        <v>8.5</v>
      </c>
      <c r="C90" s="3">
        <v>10.9</v>
      </c>
      <c r="D90" s="3">
        <v>1.9</v>
      </c>
      <c r="E90" s="3">
        <v>6.1</v>
      </c>
      <c r="F90" s="3">
        <v>8</v>
      </c>
      <c r="G90" s="3">
        <v>347</v>
      </c>
      <c r="H90" s="3">
        <v>2.8479999999999999</v>
      </c>
      <c r="I90" s="3">
        <v>2.7269999999999999</v>
      </c>
      <c r="J90" s="3">
        <v>2.16</v>
      </c>
      <c r="K90" s="3">
        <v>3.9E-2</v>
      </c>
      <c r="L90" s="3">
        <v>6.0999999999999999E-2</v>
      </c>
      <c r="M90" s="3">
        <v>2.1000000000000001E-2</v>
      </c>
      <c r="N90" s="3">
        <v>7.0000000000000001E-3</v>
      </c>
      <c r="O90" s="3">
        <v>40.799999999999997</v>
      </c>
      <c r="P90" s="3">
        <v>4.2</v>
      </c>
      <c r="Q90" s="3">
        <v>24</v>
      </c>
      <c r="R90" s="3">
        <v>2</v>
      </c>
      <c r="S90">
        <v>0.5</v>
      </c>
      <c r="T90">
        <v>0</v>
      </c>
      <c r="U90" s="23" t="s">
        <v>843</v>
      </c>
    </row>
    <row r="91" spans="1:21" x14ac:dyDescent="0.2">
      <c r="A91" s="3">
        <v>17.100000000000001</v>
      </c>
      <c r="B91" s="3">
        <v>8</v>
      </c>
      <c r="C91" s="3">
        <v>11.4</v>
      </c>
      <c r="D91" s="3">
        <v>1.1000000000000001</v>
      </c>
      <c r="E91" s="3">
        <v>6.2</v>
      </c>
      <c r="F91" s="3">
        <v>10.6</v>
      </c>
      <c r="G91" s="3">
        <v>287</v>
      </c>
      <c r="H91" s="3">
        <v>2.83</v>
      </c>
      <c r="I91" s="3">
        <v>2.6230000000000002</v>
      </c>
      <c r="J91" s="3">
        <v>2.17</v>
      </c>
      <c r="K91" s="3">
        <v>7.9000000000000001E-2</v>
      </c>
      <c r="L91" s="3">
        <v>6.7000000000000004E-2</v>
      </c>
      <c r="M91" s="3">
        <v>2.3E-2</v>
      </c>
      <c r="N91" s="3">
        <v>7.0000000000000001E-3</v>
      </c>
      <c r="O91" s="3">
        <v>28.9</v>
      </c>
      <c r="P91" s="3">
        <v>3.9</v>
      </c>
      <c r="Q91" s="3">
        <v>580</v>
      </c>
      <c r="R91" s="3">
        <v>165</v>
      </c>
      <c r="S91">
        <v>1.1000000000000001</v>
      </c>
      <c r="T91">
        <v>8.6999999999999993</v>
      </c>
      <c r="U91" s="23" t="s">
        <v>747</v>
      </c>
    </row>
    <row r="92" spans="1:21" x14ac:dyDescent="0.2">
      <c r="A92" s="3">
        <v>15.7</v>
      </c>
      <c r="B92" s="3">
        <v>7.8</v>
      </c>
      <c r="C92" s="3">
        <v>11.1</v>
      </c>
      <c r="D92" s="3">
        <v>1.1000000000000001</v>
      </c>
      <c r="E92" s="3">
        <v>6</v>
      </c>
      <c r="F92" s="3">
        <v>9.6</v>
      </c>
      <c r="G92" s="3">
        <v>346</v>
      </c>
      <c r="H92" s="3">
        <v>3.4060000000000001</v>
      </c>
      <c r="I92" s="3">
        <v>3.282</v>
      </c>
      <c r="J92" s="3">
        <v>2.38</v>
      </c>
      <c r="K92" s="3">
        <v>6.7000000000000004E-2</v>
      </c>
      <c r="L92" s="3">
        <v>7.9000000000000001E-2</v>
      </c>
      <c r="M92" s="3">
        <v>4.4999999999999998E-2</v>
      </c>
      <c r="N92" s="3">
        <v>3.5000000000000003E-2</v>
      </c>
      <c r="O92" s="3">
        <v>21.4</v>
      </c>
      <c r="P92" s="3">
        <v>3.7</v>
      </c>
      <c r="Q92" s="3">
        <v>960</v>
      </c>
      <c r="R92" s="3">
        <v>161</v>
      </c>
      <c r="S92">
        <v>1.9</v>
      </c>
      <c r="T92">
        <v>9.1999999999999993</v>
      </c>
      <c r="U92" s="23">
        <v>1E-3</v>
      </c>
    </row>
    <row r="93" spans="1:21" x14ac:dyDescent="0.2">
      <c r="A93" s="3">
        <v>14.2</v>
      </c>
      <c r="B93" s="3">
        <v>7.5</v>
      </c>
      <c r="C93" s="3">
        <v>10.4</v>
      </c>
      <c r="D93" s="3">
        <v>1.8</v>
      </c>
      <c r="E93" s="3">
        <v>6.5</v>
      </c>
      <c r="F93" s="3">
        <v>7.4</v>
      </c>
      <c r="G93" s="3">
        <v>228</v>
      </c>
      <c r="H93" s="3">
        <v>3.0609999999999999</v>
      </c>
      <c r="I93" s="3">
        <v>2.8929999999999998</v>
      </c>
      <c r="J93" s="3">
        <v>1.9</v>
      </c>
      <c r="K93" s="3">
        <v>5.8999999999999997E-2</v>
      </c>
      <c r="L93" s="3">
        <v>9.7000000000000003E-2</v>
      </c>
      <c r="M93" s="3">
        <v>6.9000000000000006E-2</v>
      </c>
      <c r="N93" s="3">
        <v>5.1999999999999998E-2</v>
      </c>
      <c r="O93" s="3">
        <v>18</v>
      </c>
      <c r="P93" s="3">
        <v>4</v>
      </c>
      <c r="Q93" s="3">
        <v>375</v>
      </c>
      <c r="R93" s="3">
        <v>17</v>
      </c>
      <c r="S93">
        <v>0.7</v>
      </c>
      <c r="T93">
        <v>8.1</v>
      </c>
      <c r="U93" s="23">
        <v>1E-3</v>
      </c>
    </row>
    <row r="94" spans="1:21" x14ac:dyDescent="0.2">
      <c r="A94" s="3">
        <v>12.1</v>
      </c>
      <c r="B94" s="3">
        <v>8.9</v>
      </c>
      <c r="C94" s="3">
        <v>14.2</v>
      </c>
      <c r="D94" s="3">
        <v>4.0999999999999996</v>
      </c>
      <c r="E94" s="3">
        <v>8.1</v>
      </c>
      <c r="F94" s="3">
        <v>14.8</v>
      </c>
      <c r="G94" s="3">
        <v>272</v>
      </c>
      <c r="H94" s="3">
        <v>3.2890000000000001</v>
      </c>
      <c r="I94" s="3">
        <v>2.79</v>
      </c>
      <c r="J94" s="3">
        <v>2.35</v>
      </c>
      <c r="K94" s="3">
        <v>0.124</v>
      </c>
      <c r="L94" s="3">
        <v>7.4999999999999997E-2</v>
      </c>
      <c r="M94" s="3">
        <v>1.4E-2</v>
      </c>
      <c r="N94" s="3">
        <v>0</v>
      </c>
      <c r="O94" s="3">
        <v>97.4</v>
      </c>
      <c r="P94" s="3">
        <v>4.3</v>
      </c>
      <c r="Q94" s="3">
        <v>32</v>
      </c>
      <c r="R94" s="3">
        <v>2</v>
      </c>
      <c r="S94">
        <v>1.2</v>
      </c>
      <c r="T94">
        <v>7.2</v>
      </c>
      <c r="U94" s="23" t="s">
        <v>747</v>
      </c>
    </row>
    <row r="95" spans="1:21" x14ac:dyDescent="0.2">
      <c r="A95" s="3">
        <v>11.3</v>
      </c>
      <c r="B95" s="3">
        <v>9.1</v>
      </c>
      <c r="C95" s="3">
        <v>15</v>
      </c>
      <c r="D95" s="3">
        <v>3</v>
      </c>
      <c r="E95" s="3">
        <v>7.1</v>
      </c>
      <c r="F95" s="3">
        <v>7.6</v>
      </c>
      <c r="G95" s="3">
        <v>309</v>
      </c>
      <c r="H95" s="3">
        <v>3.2930000000000001</v>
      </c>
      <c r="I95" s="3">
        <v>3.077</v>
      </c>
      <c r="J95" s="3">
        <v>2.48</v>
      </c>
      <c r="K95" s="3">
        <v>2.4E-2</v>
      </c>
      <c r="L95" s="3">
        <v>4.2000000000000003E-2</v>
      </c>
      <c r="M95" s="3">
        <v>1.2E-2</v>
      </c>
      <c r="N95" s="3">
        <v>0</v>
      </c>
      <c r="O95" s="3">
        <v>55</v>
      </c>
      <c r="P95" s="3">
        <v>4.5999999999999996</v>
      </c>
      <c r="Q95" s="3">
        <v>120</v>
      </c>
      <c r="R95" s="3">
        <v>2</v>
      </c>
      <c r="S95">
        <v>1.2</v>
      </c>
      <c r="T95">
        <v>0</v>
      </c>
      <c r="U95" s="23">
        <v>1E-3</v>
      </c>
    </row>
    <row r="96" spans="1:21" x14ac:dyDescent="0.2">
      <c r="A96" s="3">
        <v>10.199999999999999</v>
      </c>
      <c r="B96" s="3">
        <v>8.8000000000000007</v>
      </c>
      <c r="C96" s="3">
        <v>13.1</v>
      </c>
      <c r="D96" s="3">
        <v>3.5</v>
      </c>
      <c r="E96" s="3">
        <v>6.9</v>
      </c>
      <c r="F96" s="3">
        <v>10.199999999999999</v>
      </c>
      <c r="G96" s="3">
        <v>404</v>
      </c>
      <c r="H96" s="3">
        <v>4.1989999999999998</v>
      </c>
      <c r="I96" s="3">
        <v>3.9409999999999998</v>
      </c>
      <c r="J96" s="3">
        <v>3.23</v>
      </c>
      <c r="K96" s="3">
        <v>6.4000000000000001E-2</v>
      </c>
      <c r="L96" s="3">
        <v>5.1999999999999998E-2</v>
      </c>
      <c r="M96" s="3">
        <v>1.6E-2</v>
      </c>
      <c r="N96" s="3">
        <v>7.0000000000000001E-3</v>
      </c>
      <c r="O96" s="3">
        <v>63.2</v>
      </c>
      <c r="P96" s="3">
        <v>4.5999999999999996</v>
      </c>
      <c r="Q96" s="3">
        <v>925</v>
      </c>
      <c r="R96" s="3">
        <v>47</v>
      </c>
      <c r="S96">
        <v>1.9</v>
      </c>
      <c r="T96">
        <v>8.3000000000000007</v>
      </c>
      <c r="U96" s="23">
        <v>1E-3</v>
      </c>
    </row>
    <row r="97" spans="1:21" x14ac:dyDescent="0.2">
      <c r="A97" s="3">
        <v>7.2</v>
      </c>
      <c r="B97" s="3">
        <v>8.8000000000000007</v>
      </c>
      <c r="C97" s="3">
        <v>13</v>
      </c>
      <c r="D97" s="3">
        <v>3.2</v>
      </c>
      <c r="E97" s="3">
        <v>6.6</v>
      </c>
      <c r="F97" s="3">
        <v>8.6</v>
      </c>
      <c r="G97" s="3">
        <v>331</v>
      </c>
      <c r="H97" s="3">
        <v>3.2909999999999999</v>
      </c>
      <c r="I97" s="3">
        <v>3.0310000000000001</v>
      </c>
      <c r="J97" s="3">
        <v>2.57</v>
      </c>
      <c r="K97" s="3">
        <v>5.1999999999999998E-2</v>
      </c>
      <c r="L97" s="3">
        <v>4.7E-2</v>
      </c>
      <c r="M97" s="3">
        <v>1.2999999999999999E-2</v>
      </c>
      <c r="N97" s="3">
        <v>0</v>
      </c>
      <c r="O97" s="3">
        <v>48.7</v>
      </c>
      <c r="P97" s="3">
        <v>4.2</v>
      </c>
      <c r="Q97" s="3">
        <v>123</v>
      </c>
      <c r="R97" s="3">
        <v>6</v>
      </c>
      <c r="S97">
        <v>0.9</v>
      </c>
      <c r="T97">
        <v>8.1</v>
      </c>
      <c r="U97" s="23">
        <v>1E-3</v>
      </c>
    </row>
    <row r="98" spans="1:21" x14ac:dyDescent="0.2">
      <c r="A98" s="3">
        <v>5.8</v>
      </c>
      <c r="B98" s="3">
        <v>8.8000000000000007</v>
      </c>
      <c r="C98" s="3">
        <v>13.4</v>
      </c>
      <c r="D98" s="3">
        <v>2</v>
      </c>
      <c r="E98" s="3">
        <v>6</v>
      </c>
      <c r="F98" s="3">
        <v>4.2</v>
      </c>
      <c r="G98" s="3">
        <v>344</v>
      </c>
      <c r="H98" s="3">
        <v>3.7069999999999999</v>
      </c>
      <c r="I98" s="3">
        <v>3.395</v>
      </c>
      <c r="J98" s="3">
        <v>2.64</v>
      </c>
      <c r="K98" s="3">
        <v>6.8000000000000005E-2</v>
      </c>
      <c r="L98" s="3">
        <v>3.7999999999999999E-2</v>
      </c>
      <c r="M98" s="3">
        <v>1.4E-2</v>
      </c>
      <c r="N98" s="3">
        <v>5.0000000000000001E-3</v>
      </c>
      <c r="O98" s="3">
        <v>19.5</v>
      </c>
      <c r="P98" s="3">
        <v>3.8</v>
      </c>
      <c r="Q98" s="3">
        <v>20</v>
      </c>
      <c r="R98" s="3">
        <v>0</v>
      </c>
      <c r="S98">
        <v>0.6</v>
      </c>
      <c r="T98">
        <v>2.7</v>
      </c>
      <c r="U98" s="23">
        <v>1E-3</v>
      </c>
    </row>
    <row r="99" spans="1:21" x14ac:dyDescent="0.2">
      <c r="A99" s="3">
        <v>4.0999999999999996</v>
      </c>
      <c r="B99" s="3">
        <v>8.6</v>
      </c>
      <c r="C99" s="3">
        <v>13.9</v>
      </c>
      <c r="D99" s="3">
        <v>2.2999999999999998</v>
      </c>
      <c r="E99" s="3">
        <v>5.7</v>
      </c>
      <c r="F99" s="3">
        <v>3</v>
      </c>
      <c r="G99" s="3">
        <v>357</v>
      </c>
      <c r="H99" s="3">
        <v>4.5179999999999998</v>
      </c>
      <c r="I99" s="3">
        <v>4.4729999999999999</v>
      </c>
      <c r="J99" s="3">
        <v>2.83</v>
      </c>
      <c r="K99" s="3">
        <v>0.08</v>
      </c>
      <c r="L99" s="3">
        <v>3.5000000000000003E-2</v>
      </c>
      <c r="M99" s="3">
        <v>1.4999999999999999E-2</v>
      </c>
      <c r="N99" s="3">
        <v>5.0000000000000001E-3</v>
      </c>
      <c r="O99" s="3">
        <v>9.6</v>
      </c>
      <c r="P99" s="3">
        <v>3.6</v>
      </c>
      <c r="Q99" s="3">
        <v>15</v>
      </c>
      <c r="R99" s="3">
        <v>0</v>
      </c>
      <c r="S99">
        <v>1.5</v>
      </c>
      <c r="T99">
        <v>3.2</v>
      </c>
      <c r="U99" s="23">
        <v>1E-3</v>
      </c>
    </row>
    <row r="100" spans="1:21" x14ac:dyDescent="0.2">
      <c r="A100" s="3">
        <v>3.4</v>
      </c>
      <c r="B100" s="3">
        <v>8.8000000000000007</v>
      </c>
      <c r="C100" s="3">
        <v>14.6</v>
      </c>
      <c r="D100" s="3">
        <v>2</v>
      </c>
      <c r="E100" s="3">
        <v>5.6</v>
      </c>
      <c r="F100" s="3">
        <v>3.2</v>
      </c>
      <c r="G100" s="3">
        <v>396</v>
      </c>
      <c r="H100" s="3">
        <v>3.7949999999999999</v>
      </c>
      <c r="I100" s="3">
        <v>3.7210000000000001</v>
      </c>
      <c r="J100" s="3">
        <v>2.85</v>
      </c>
      <c r="K100" s="3">
        <v>6.0999999999999999E-2</v>
      </c>
      <c r="L100" s="3">
        <v>3.3000000000000002E-2</v>
      </c>
      <c r="M100" s="3">
        <v>1.2E-2</v>
      </c>
      <c r="N100" s="3">
        <v>4.0000000000000001E-3</v>
      </c>
      <c r="O100" s="3">
        <v>13.1</v>
      </c>
      <c r="P100" s="3">
        <v>3.9</v>
      </c>
      <c r="Q100" s="3">
        <v>7</v>
      </c>
      <c r="R100" s="3">
        <v>0</v>
      </c>
      <c r="S100">
        <v>0.9</v>
      </c>
      <c r="T100">
        <v>7.3</v>
      </c>
      <c r="U100" s="23">
        <v>1E-3</v>
      </c>
    </row>
    <row r="101" spans="1:21" x14ac:dyDescent="0.2">
      <c r="A101" s="3">
        <v>3.1</v>
      </c>
      <c r="B101" s="3">
        <v>8.1999999999999993</v>
      </c>
      <c r="C101" s="3">
        <v>15.7</v>
      </c>
      <c r="D101" s="3">
        <v>1.6</v>
      </c>
      <c r="E101" s="3">
        <v>5.7</v>
      </c>
      <c r="F101" s="3">
        <v>3.6</v>
      </c>
      <c r="G101" s="3">
        <v>451</v>
      </c>
      <c r="H101" s="3">
        <v>4.9669999999999996</v>
      </c>
      <c r="I101" s="3">
        <v>4.5140000000000002</v>
      </c>
      <c r="J101" s="3">
        <v>4.1520000000000001</v>
      </c>
      <c r="K101" s="3">
        <v>0.10100000000000001</v>
      </c>
      <c r="L101" s="3">
        <v>3.1E-2</v>
      </c>
      <c r="M101" s="3">
        <v>1.2E-2</v>
      </c>
      <c r="N101" s="3">
        <v>0</v>
      </c>
      <c r="O101" s="3">
        <v>10.6</v>
      </c>
      <c r="P101" s="3">
        <v>4</v>
      </c>
      <c r="Q101" s="3">
        <v>2</v>
      </c>
      <c r="R101" s="3">
        <v>0</v>
      </c>
      <c r="S101">
        <v>2</v>
      </c>
      <c r="T101">
        <v>5.3</v>
      </c>
      <c r="U101" s="23">
        <v>1E-3</v>
      </c>
    </row>
    <row r="102" spans="1:21" x14ac:dyDescent="0.2">
      <c r="A102" s="3">
        <v>3.7</v>
      </c>
      <c r="B102" s="3">
        <v>8</v>
      </c>
      <c r="C102" s="3">
        <v>14.2</v>
      </c>
      <c r="D102" s="3">
        <v>2.2999999999999998</v>
      </c>
      <c r="E102" s="3">
        <v>6</v>
      </c>
      <c r="F102" s="3">
        <v>4.2</v>
      </c>
      <c r="G102" s="3">
        <v>420</v>
      </c>
      <c r="H102" s="3">
        <v>4.4340000000000002</v>
      </c>
      <c r="I102" s="3">
        <v>4.3460000000000001</v>
      </c>
      <c r="J102" s="3">
        <v>4.1849999999999996</v>
      </c>
      <c r="K102" s="3">
        <v>0.14000000000000001</v>
      </c>
      <c r="L102" s="3">
        <v>3.4000000000000002E-2</v>
      </c>
      <c r="M102" s="3">
        <v>1.4E-2</v>
      </c>
      <c r="N102" s="3">
        <v>0</v>
      </c>
      <c r="O102" s="3">
        <v>20</v>
      </c>
      <c r="P102" s="3">
        <v>4.2</v>
      </c>
      <c r="Q102" s="3">
        <v>31</v>
      </c>
      <c r="R102" s="3">
        <v>0</v>
      </c>
      <c r="S102">
        <v>0.6</v>
      </c>
      <c r="T102">
        <v>2.1</v>
      </c>
      <c r="U102" s="23">
        <v>1E-3</v>
      </c>
    </row>
    <row r="103" spans="1:21" x14ac:dyDescent="0.2">
      <c r="A103" s="3">
        <v>3.7</v>
      </c>
      <c r="B103" s="3">
        <v>8</v>
      </c>
      <c r="C103" s="3">
        <v>14</v>
      </c>
      <c r="D103" s="3">
        <v>2.6</v>
      </c>
      <c r="E103" s="3">
        <v>6.1</v>
      </c>
      <c r="F103" s="3">
        <v>4.8</v>
      </c>
      <c r="G103" s="3">
        <v>426</v>
      </c>
      <c r="H103" s="3">
        <v>4.3529999999999998</v>
      </c>
      <c r="I103" s="3">
        <v>4.2670000000000003</v>
      </c>
      <c r="J103" s="3">
        <v>1.659</v>
      </c>
      <c r="K103" s="3">
        <v>0.14799999999999999</v>
      </c>
      <c r="L103" s="3">
        <v>3.4000000000000002E-2</v>
      </c>
      <c r="M103" s="3">
        <v>1.2E-2</v>
      </c>
      <c r="N103" s="3">
        <v>5.0000000000000001E-3</v>
      </c>
      <c r="O103" s="3">
        <v>23.2</v>
      </c>
      <c r="P103" s="3">
        <v>4.2</v>
      </c>
      <c r="Q103" s="3">
        <v>3</v>
      </c>
      <c r="R103" s="3">
        <v>0</v>
      </c>
      <c r="S103">
        <v>0.9</v>
      </c>
      <c r="T103">
        <v>8.6999999999999993</v>
      </c>
      <c r="U103" s="23">
        <v>1E-3</v>
      </c>
    </row>
    <row r="104" spans="1:21" x14ac:dyDescent="0.2">
      <c r="A104" s="3">
        <v>4.0999999999999996</v>
      </c>
      <c r="B104" s="3">
        <v>8.1</v>
      </c>
      <c r="C104" s="3">
        <v>14.5</v>
      </c>
      <c r="D104" s="3">
        <v>2.8</v>
      </c>
      <c r="E104" s="3">
        <v>6.5</v>
      </c>
      <c r="F104" s="3">
        <v>6.6</v>
      </c>
      <c r="G104" s="3">
        <v>471</v>
      </c>
      <c r="H104" s="3">
        <v>4.7039999999999997</v>
      </c>
      <c r="I104" s="3">
        <v>4.6109999999999998</v>
      </c>
      <c r="J104" s="3">
        <v>3.661</v>
      </c>
      <c r="K104" s="3">
        <v>0.187</v>
      </c>
      <c r="L104" s="3">
        <v>4.2000000000000003E-2</v>
      </c>
      <c r="M104" s="3">
        <v>1.4999999999999999E-2</v>
      </c>
      <c r="N104" s="3">
        <v>0</v>
      </c>
      <c r="O104" s="3">
        <v>27.8</v>
      </c>
      <c r="P104" s="3">
        <v>4.5</v>
      </c>
      <c r="Q104" s="3">
        <v>16</v>
      </c>
      <c r="R104" s="3">
        <v>0</v>
      </c>
      <c r="S104">
        <v>1.8</v>
      </c>
      <c r="T104">
        <v>8.9</v>
      </c>
      <c r="U104" s="23">
        <v>1E-3</v>
      </c>
    </row>
    <row r="105" spans="1:21" x14ac:dyDescent="0.2">
      <c r="A105" s="3">
        <v>4.2</v>
      </c>
      <c r="B105" s="3">
        <v>8.3000000000000007</v>
      </c>
      <c r="C105" s="3">
        <v>14.9</v>
      </c>
      <c r="D105" s="3">
        <v>3.7</v>
      </c>
      <c r="E105" s="3">
        <v>6.6</v>
      </c>
      <c r="F105" s="3">
        <v>7.4</v>
      </c>
      <c r="G105" s="3">
        <v>443</v>
      </c>
      <c r="H105" s="3">
        <v>4.4320000000000004</v>
      </c>
      <c r="I105" s="3">
        <v>4.2809999999999997</v>
      </c>
      <c r="J105" s="3">
        <v>3.419</v>
      </c>
      <c r="K105" s="3">
        <v>8.2000000000000003E-2</v>
      </c>
      <c r="L105" s="3">
        <v>3.6999999999999998E-2</v>
      </c>
      <c r="M105" s="3">
        <v>1.4E-2</v>
      </c>
      <c r="N105" s="3">
        <v>0.01</v>
      </c>
      <c r="O105" s="3">
        <v>31.1</v>
      </c>
      <c r="P105" s="3">
        <v>4.7</v>
      </c>
      <c r="Q105" s="3">
        <v>11</v>
      </c>
      <c r="R105" s="3">
        <v>0</v>
      </c>
      <c r="S105">
        <v>0.4</v>
      </c>
      <c r="T105">
        <v>0</v>
      </c>
      <c r="U105" s="23">
        <v>1E-3</v>
      </c>
    </row>
    <row r="106" spans="1:21" x14ac:dyDescent="0.2">
      <c r="A106" s="3">
        <v>5.2</v>
      </c>
      <c r="B106" s="3">
        <v>8.1999999999999993</v>
      </c>
      <c r="C106" s="3">
        <v>14.6</v>
      </c>
      <c r="D106" s="3">
        <v>5</v>
      </c>
      <c r="E106" s="3">
        <v>7.3</v>
      </c>
      <c r="F106" s="3">
        <v>7.4</v>
      </c>
      <c r="G106" s="3">
        <v>503</v>
      </c>
      <c r="H106" s="3">
        <v>5.5220000000000002</v>
      </c>
      <c r="I106" s="3">
        <v>4.7329999999999997</v>
      </c>
      <c r="J106" s="3">
        <v>3.6669999999999998</v>
      </c>
      <c r="K106" s="3">
        <v>0.12</v>
      </c>
      <c r="L106" s="3">
        <v>0.05</v>
      </c>
      <c r="M106" s="3">
        <v>1.7000000000000001E-2</v>
      </c>
      <c r="N106" s="3">
        <v>0</v>
      </c>
      <c r="O106" s="3">
        <v>30.6</v>
      </c>
      <c r="P106" s="3">
        <v>4.8</v>
      </c>
      <c r="Q106" s="3">
        <v>36</v>
      </c>
      <c r="R106" s="3">
        <v>4</v>
      </c>
      <c r="S106">
        <v>1.2</v>
      </c>
      <c r="T106">
        <v>6.9</v>
      </c>
      <c r="U106" s="23">
        <v>1E-3</v>
      </c>
    </row>
    <row r="107" spans="1:21" x14ac:dyDescent="0.2">
      <c r="A107" s="3">
        <v>5.7</v>
      </c>
      <c r="B107" s="3">
        <v>8.3000000000000007</v>
      </c>
      <c r="C107" s="3">
        <v>14.3</v>
      </c>
      <c r="D107" s="3">
        <v>3</v>
      </c>
      <c r="E107" s="3">
        <v>6.9</v>
      </c>
      <c r="F107" s="3">
        <v>7</v>
      </c>
      <c r="G107" s="3">
        <v>456</v>
      </c>
      <c r="H107" s="3">
        <v>4.6710000000000003</v>
      </c>
      <c r="I107" s="3">
        <v>4.5789999999999997</v>
      </c>
      <c r="J107" s="3">
        <v>3.6110000000000002</v>
      </c>
      <c r="K107" s="3">
        <v>0.152</v>
      </c>
      <c r="L107" s="3">
        <v>4.1000000000000002E-2</v>
      </c>
      <c r="M107" s="3">
        <v>1.4999999999999999E-2</v>
      </c>
      <c r="N107" s="3">
        <v>0</v>
      </c>
      <c r="O107" s="3">
        <v>26.9</v>
      </c>
      <c r="P107" s="3">
        <v>4.7</v>
      </c>
      <c r="Q107" s="3">
        <v>14</v>
      </c>
      <c r="R107" s="3">
        <v>0</v>
      </c>
      <c r="S107">
        <v>1.2</v>
      </c>
      <c r="T107">
        <v>10.4</v>
      </c>
      <c r="U107" s="23">
        <v>1E-3</v>
      </c>
    </row>
    <row r="108" spans="1:21" x14ac:dyDescent="0.2">
      <c r="A108" s="3">
        <v>6.9</v>
      </c>
      <c r="B108" s="3">
        <v>8.1</v>
      </c>
      <c r="C108" s="3">
        <v>13.4</v>
      </c>
      <c r="D108" s="3">
        <v>3.1</v>
      </c>
      <c r="E108" s="3">
        <v>6.6</v>
      </c>
      <c r="F108" s="3">
        <v>4.8</v>
      </c>
      <c r="G108" s="3">
        <v>385</v>
      </c>
      <c r="H108" s="3">
        <v>5.1440000000000001</v>
      </c>
      <c r="I108" s="3">
        <v>4.9119999999999999</v>
      </c>
      <c r="J108" s="3">
        <v>3.2160000000000002</v>
      </c>
      <c r="K108" s="3">
        <v>0.127</v>
      </c>
      <c r="L108" s="3">
        <v>3.1E-2</v>
      </c>
      <c r="M108" s="3">
        <v>1.0999999999999999E-2</v>
      </c>
      <c r="N108" s="3">
        <v>4.0000000000000001E-3</v>
      </c>
      <c r="O108" s="3">
        <v>15.6</v>
      </c>
      <c r="P108" s="3">
        <v>4.3</v>
      </c>
      <c r="Q108" s="3">
        <v>4</v>
      </c>
      <c r="R108" s="3">
        <v>0</v>
      </c>
      <c r="S108">
        <v>2.4</v>
      </c>
      <c r="T108">
        <v>8.6</v>
      </c>
      <c r="U108" s="23">
        <v>1E-3</v>
      </c>
    </row>
    <row r="109" spans="1:21" x14ac:dyDescent="0.2">
      <c r="A109" s="3">
        <v>6.9</v>
      </c>
      <c r="B109" s="3">
        <v>8.6</v>
      </c>
      <c r="C109" s="3">
        <v>14.2</v>
      </c>
      <c r="D109" s="3">
        <v>4</v>
      </c>
      <c r="E109" s="3">
        <v>7.4</v>
      </c>
      <c r="F109" s="3">
        <v>7.6</v>
      </c>
      <c r="G109" s="3">
        <v>415</v>
      </c>
      <c r="H109" s="3">
        <v>4.1070000000000002</v>
      </c>
      <c r="I109" s="3">
        <v>3.78</v>
      </c>
      <c r="J109" s="3">
        <v>3.1120000000000001</v>
      </c>
      <c r="K109" s="3">
        <v>4.2000000000000003E-2</v>
      </c>
      <c r="L109" s="3">
        <v>3.5999999999999997E-2</v>
      </c>
      <c r="M109" s="3">
        <v>1.2999999999999999E-2</v>
      </c>
      <c r="N109" s="3">
        <v>0</v>
      </c>
      <c r="O109" s="3">
        <v>29.1</v>
      </c>
      <c r="P109" s="3">
        <v>5.3</v>
      </c>
      <c r="Q109" s="3">
        <v>8</v>
      </c>
      <c r="R109" s="3">
        <v>0</v>
      </c>
      <c r="S109">
        <v>0.9</v>
      </c>
      <c r="T109">
        <v>9.5</v>
      </c>
      <c r="U109" s="23">
        <v>1E-3</v>
      </c>
    </row>
    <row r="110" spans="1:21" x14ac:dyDescent="0.2">
      <c r="A110" s="3">
        <v>10.3</v>
      </c>
      <c r="B110" s="3">
        <v>7.9</v>
      </c>
      <c r="C110" s="3">
        <v>12.7</v>
      </c>
      <c r="D110" s="3">
        <v>2.9</v>
      </c>
      <c r="E110" s="3">
        <v>7.1</v>
      </c>
      <c r="F110" s="3">
        <v>10.199999999999999</v>
      </c>
      <c r="G110" s="3">
        <v>476</v>
      </c>
      <c r="H110" s="3">
        <v>4.4980000000000002</v>
      </c>
      <c r="I110" s="3">
        <v>4.1349999999999998</v>
      </c>
      <c r="J110" s="3">
        <v>3.7650000000000001</v>
      </c>
      <c r="K110" s="3">
        <v>0.20599999999999999</v>
      </c>
      <c r="L110" s="3">
        <v>6.4000000000000001E-2</v>
      </c>
      <c r="M110" s="3">
        <v>1.7999999999999999E-2</v>
      </c>
      <c r="N110" s="3">
        <v>3.0000000000000001E-3</v>
      </c>
      <c r="O110" s="3">
        <v>39.799999999999997</v>
      </c>
      <c r="P110" s="3">
        <v>4.9000000000000004</v>
      </c>
      <c r="Q110" s="3">
        <v>1230</v>
      </c>
      <c r="R110" s="3">
        <v>69</v>
      </c>
      <c r="S110">
        <v>2.1</v>
      </c>
      <c r="T110">
        <v>11.5</v>
      </c>
      <c r="U110" s="23">
        <v>1E-3</v>
      </c>
    </row>
    <row r="111" spans="1:21" x14ac:dyDescent="0.2">
      <c r="A111" s="3">
        <v>11.2</v>
      </c>
      <c r="B111" s="3">
        <v>8.4</v>
      </c>
      <c r="C111" s="3">
        <v>14.1</v>
      </c>
      <c r="D111" s="3">
        <v>2.6</v>
      </c>
      <c r="E111" s="3">
        <v>7.2</v>
      </c>
      <c r="F111" s="3">
        <v>10.4</v>
      </c>
      <c r="G111" s="3">
        <v>333</v>
      </c>
      <c r="H111" s="3">
        <v>3.5489999999999999</v>
      </c>
      <c r="I111" s="3">
        <v>3.5129999999999999</v>
      </c>
      <c r="J111" s="3">
        <v>2.657</v>
      </c>
      <c r="K111" s="3">
        <v>8.4000000000000005E-2</v>
      </c>
      <c r="L111" s="3">
        <v>4.9000000000000002E-2</v>
      </c>
      <c r="M111" s="3">
        <v>1.7000000000000001E-2</v>
      </c>
      <c r="N111" s="3">
        <v>3.0000000000000001E-3</v>
      </c>
      <c r="O111" s="3">
        <v>30.1</v>
      </c>
      <c r="P111" s="3">
        <v>4.5999999999999996</v>
      </c>
      <c r="Q111" s="3">
        <v>23</v>
      </c>
      <c r="R111" s="3">
        <v>0</v>
      </c>
      <c r="S111">
        <v>2.1</v>
      </c>
      <c r="T111">
        <v>10.3</v>
      </c>
      <c r="U111" s="23">
        <v>1E-3</v>
      </c>
    </row>
    <row r="112" spans="1:21" x14ac:dyDescent="0.2">
      <c r="A112" s="3">
        <v>12.5</v>
      </c>
      <c r="B112" s="3">
        <v>8</v>
      </c>
      <c r="C112" s="3">
        <v>11</v>
      </c>
      <c r="D112" s="3">
        <v>2.4</v>
      </c>
      <c r="E112" s="3">
        <v>6.3</v>
      </c>
      <c r="F112" s="3">
        <v>6.6</v>
      </c>
      <c r="G112" s="3">
        <v>370</v>
      </c>
      <c r="H112" s="3">
        <v>3.581</v>
      </c>
      <c r="I112" s="3">
        <v>3.544</v>
      </c>
      <c r="J112" s="3">
        <v>2.6459999999999999</v>
      </c>
      <c r="K112" s="3">
        <v>0.105</v>
      </c>
      <c r="L112" s="3">
        <v>4.7E-2</v>
      </c>
      <c r="M112" s="3">
        <v>2.1999999999999999E-2</v>
      </c>
      <c r="N112" s="3">
        <v>4.0000000000000001E-3</v>
      </c>
      <c r="O112" s="3">
        <v>20.100000000000001</v>
      </c>
      <c r="P112" s="3">
        <v>4</v>
      </c>
      <c r="Q112" s="3">
        <v>250</v>
      </c>
      <c r="R112" s="3">
        <v>7</v>
      </c>
      <c r="S112">
        <v>1</v>
      </c>
      <c r="T112">
        <v>0</v>
      </c>
      <c r="U112" s="23">
        <v>1E-3</v>
      </c>
    </row>
    <row r="113" spans="1:21" x14ac:dyDescent="0.2">
      <c r="A113" s="3">
        <v>13.3</v>
      </c>
      <c r="B113" s="3">
        <v>7.9</v>
      </c>
      <c r="C113" s="3">
        <v>11</v>
      </c>
      <c r="D113" s="3">
        <v>2.5</v>
      </c>
      <c r="E113" s="3">
        <v>6.3</v>
      </c>
      <c r="F113" s="3">
        <v>6.2</v>
      </c>
      <c r="G113" s="3">
        <v>386</v>
      </c>
      <c r="H113" s="3">
        <v>3.5070000000000001</v>
      </c>
      <c r="I113" s="3">
        <v>3.3370000000000002</v>
      </c>
      <c r="J113" s="3">
        <v>2.6019999999999999</v>
      </c>
      <c r="K113" s="3">
        <v>5.5E-2</v>
      </c>
      <c r="L113" s="3">
        <v>4.7E-2</v>
      </c>
      <c r="M113" s="3">
        <v>0.02</v>
      </c>
      <c r="N113" s="3">
        <v>6.0000000000000001E-3</v>
      </c>
      <c r="O113" s="3">
        <v>29.8</v>
      </c>
      <c r="P113" s="3">
        <v>4</v>
      </c>
      <c r="Q113" s="3">
        <v>42</v>
      </c>
      <c r="R113" s="3">
        <v>1</v>
      </c>
      <c r="S113">
        <v>2.4</v>
      </c>
      <c r="T113">
        <v>0</v>
      </c>
      <c r="U113" s="23">
        <v>1E-3</v>
      </c>
    </row>
    <row r="114" spans="1:21" x14ac:dyDescent="0.2">
      <c r="A114" s="3">
        <v>14.1</v>
      </c>
      <c r="B114" s="3">
        <v>8.1</v>
      </c>
      <c r="C114" s="3">
        <v>11.3</v>
      </c>
      <c r="D114" s="3">
        <v>2.5</v>
      </c>
      <c r="E114" s="3">
        <v>6.9</v>
      </c>
      <c r="F114" s="3">
        <v>8.1999999999999993</v>
      </c>
      <c r="G114" s="3">
        <v>373</v>
      </c>
      <c r="H114" s="3">
        <v>3.371</v>
      </c>
      <c r="I114" s="3">
        <v>3.2970000000000002</v>
      </c>
      <c r="J114" s="3">
        <v>2.492</v>
      </c>
      <c r="K114" s="3">
        <v>6.0999999999999999E-2</v>
      </c>
      <c r="L114" s="3">
        <v>0.05</v>
      </c>
      <c r="M114" s="3">
        <v>1.7000000000000001E-2</v>
      </c>
      <c r="N114" s="3">
        <v>3.0000000000000001E-3</v>
      </c>
      <c r="O114" s="3">
        <v>36.200000000000003</v>
      </c>
      <c r="P114" s="3">
        <v>3.8</v>
      </c>
      <c r="Q114" s="3">
        <v>77</v>
      </c>
      <c r="R114" s="3">
        <v>4</v>
      </c>
      <c r="S114">
        <v>1.4</v>
      </c>
      <c r="T114">
        <v>0</v>
      </c>
      <c r="U114" s="23">
        <v>1E-3</v>
      </c>
    </row>
    <row r="115" spans="1:21" x14ac:dyDescent="0.2">
      <c r="A115" s="3">
        <v>15.7</v>
      </c>
      <c r="B115" s="3">
        <v>7.8</v>
      </c>
      <c r="C115" s="3">
        <v>11.1</v>
      </c>
      <c r="D115" s="3">
        <v>3.2</v>
      </c>
      <c r="E115" s="3">
        <v>6.8</v>
      </c>
      <c r="F115" s="3">
        <v>6.6</v>
      </c>
      <c r="G115" s="3">
        <v>336</v>
      </c>
      <c r="H115" s="3">
        <v>3.1949999999999998</v>
      </c>
      <c r="I115" s="3">
        <v>2.9279999999999999</v>
      </c>
      <c r="J115" s="3">
        <v>2.4039999999999999</v>
      </c>
      <c r="K115" s="3">
        <v>0.16</v>
      </c>
      <c r="L115" s="3">
        <v>4.2000000000000003E-2</v>
      </c>
      <c r="M115" s="3">
        <v>1.7999999999999999E-2</v>
      </c>
      <c r="N115" s="3">
        <v>4.0000000000000001E-3</v>
      </c>
      <c r="O115" s="3">
        <v>24.6</v>
      </c>
      <c r="P115" s="3">
        <v>3.9</v>
      </c>
      <c r="Q115" s="3">
        <v>125</v>
      </c>
      <c r="R115" s="3">
        <v>7</v>
      </c>
      <c r="S115">
        <v>1.7</v>
      </c>
      <c r="T115">
        <v>11.7</v>
      </c>
      <c r="U115" s="23" t="s">
        <v>734</v>
      </c>
    </row>
    <row r="116" spans="1:21" x14ac:dyDescent="0.2">
      <c r="A116" s="3">
        <v>18.399999999999999</v>
      </c>
      <c r="B116" s="3">
        <v>8.1999999999999993</v>
      </c>
      <c r="C116" s="3">
        <v>10.6</v>
      </c>
      <c r="D116" s="3">
        <v>1.8</v>
      </c>
      <c r="E116" s="3">
        <v>6.4</v>
      </c>
      <c r="F116" s="3">
        <v>6.6</v>
      </c>
      <c r="G116" s="3">
        <v>288</v>
      </c>
      <c r="H116" s="3">
        <v>2.82</v>
      </c>
      <c r="I116" s="3">
        <v>2.6059999999999999</v>
      </c>
      <c r="J116" s="3">
        <v>2.0710000000000002</v>
      </c>
      <c r="K116" s="3">
        <v>8.7999999999999995E-2</v>
      </c>
      <c r="L116" s="3">
        <v>2.9000000000000001E-2</v>
      </c>
      <c r="M116" s="3">
        <v>8.0000000000000002E-3</v>
      </c>
      <c r="N116" s="3">
        <v>0</v>
      </c>
      <c r="O116" s="3">
        <v>23.5</v>
      </c>
      <c r="P116" s="3">
        <v>3.5</v>
      </c>
      <c r="Q116" s="3">
        <v>159</v>
      </c>
      <c r="R116" s="3">
        <v>88</v>
      </c>
      <c r="S116">
        <v>1.9</v>
      </c>
      <c r="T116">
        <v>10.4</v>
      </c>
      <c r="U116" s="23" t="s">
        <v>930</v>
      </c>
    </row>
    <row r="117" spans="1:21" x14ac:dyDescent="0.2">
      <c r="A117" s="3">
        <v>18.7</v>
      </c>
      <c r="B117" s="3">
        <v>7.9</v>
      </c>
      <c r="C117" s="3">
        <v>8.1</v>
      </c>
      <c r="D117" s="3">
        <v>1.7</v>
      </c>
      <c r="E117" s="3">
        <v>6.2</v>
      </c>
      <c r="F117" s="3">
        <v>5.2</v>
      </c>
      <c r="G117" s="3">
        <v>352</v>
      </c>
      <c r="H117" s="3">
        <v>2.7240000000000002</v>
      </c>
      <c r="I117" s="3">
        <v>2.6070000000000002</v>
      </c>
      <c r="J117" s="3">
        <v>2.238</v>
      </c>
      <c r="K117" s="3">
        <v>9.0999999999999998E-2</v>
      </c>
      <c r="L117" s="3">
        <v>2.5000000000000001E-2</v>
      </c>
      <c r="M117" s="3">
        <v>0.01</v>
      </c>
      <c r="N117" s="3">
        <v>0</v>
      </c>
      <c r="O117" s="3">
        <v>21.1</v>
      </c>
      <c r="P117" s="3">
        <v>3.6</v>
      </c>
      <c r="Q117" s="3">
        <v>44</v>
      </c>
      <c r="R117" s="3">
        <v>2</v>
      </c>
      <c r="S117">
        <v>1.1000000000000001</v>
      </c>
      <c r="T117">
        <v>2.7</v>
      </c>
      <c r="U117" s="23" t="s">
        <v>934</v>
      </c>
    </row>
    <row r="118" spans="1:21" x14ac:dyDescent="0.2">
      <c r="A118" s="3">
        <v>20.8</v>
      </c>
      <c r="B118" s="3">
        <v>8.3000000000000007</v>
      </c>
      <c r="C118" s="3">
        <v>7.9</v>
      </c>
      <c r="D118" s="3">
        <v>1.5</v>
      </c>
      <c r="E118" s="3">
        <v>6</v>
      </c>
      <c r="F118" s="3">
        <v>2.8</v>
      </c>
      <c r="G118" s="3">
        <v>363</v>
      </c>
      <c r="H118" s="3">
        <v>2.5139999999999998</v>
      </c>
      <c r="I118" s="3">
        <v>2.4060000000000001</v>
      </c>
      <c r="J118" s="3">
        <v>2.2469999999999999</v>
      </c>
      <c r="K118" s="3">
        <v>0.08</v>
      </c>
      <c r="L118" s="3">
        <v>4.3999999999999997E-2</v>
      </c>
      <c r="M118" s="3">
        <v>2.8000000000000001E-2</v>
      </c>
      <c r="N118" s="3">
        <v>4.0000000000000001E-3</v>
      </c>
      <c r="O118" s="3">
        <v>3.8</v>
      </c>
      <c r="P118" s="3">
        <v>3.3</v>
      </c>
      <c r="Q118" s="3">
        <v>19</v>
      </c>
      <c r="R118" s="3">
        <v>1</v>
      </c>
      <c r="S118">
        <v>0.8</v>
      </c>
      <c r="T118">
        <v>0</v>
      </c>
      <c r="U118" s="23">
        <v>1E-3</v>
      </c>
    </row>
    <row r="119" spans="1:21" x14ac:dyDescent="0.2">
      <c r="A119" s="3">
        <v>21.9</v>
      </c>
      <c r="B119" s="3">
        <v>8.3000000000000007</v>
      </c>
      <c r="C119" s="3">
        <v>9.6</v>
      </c>
      <c r="D119" s="3">
        <v>2.2999999999999998</v>
      </c>
      <c r="E119" s="3">
        <v>7.1</v>
      </c>
      <c r="F119" s="3">
        <v>3.8</v>
      </c>
      <c r="G119" s="3">
        <v>388</v>
      </c>
      <c r="H119" s="3">
        <v>2.4180000000000001</v>
      </c>
      <c r="I119" s="3">
        <v>2.319</v>
      </c>
      <c r="J119" s="3">
        <v>1.851</v>
      </c>
      <c r="K119" s="3">
        <v>9.0999999999999998E-2</v>
      </c>
      <c r="L119" s="3">
        <v>4.9000000000000002E-2</v>
      </c>
      <c r="M119" s="3">
        <v>4.1000000000000002E-2</v>
      </c>
      <c r="N119" s="3">
        <v>6.0000000000000001E-3</v>
      </c>
      <c r="O119" s="3">
        <v>18.100000000000001</v>
      </c>
      <c r="P119" s="3">
        <v>3.9</v>
      </c>
      <c r="Q119" s="3">
        <v>3</v>
      </c>
      <c r="R119" s="3">
        <v>1</v>
      </c>
      <c r="S119">
        <v>1</v>
      </c>
      <c r="T119">
        <v>13.2</v>
      </c>
      <c r="U119" s="23" t="s">
        <v>943</v>
      </c>
    </row>
    <row r="120" spans="1:21" x14ac:dyDescent="0.2">
      <c r="A120" s="3">
        <v>23.2</v>
      </c>
      <c r="B120" s="3">
        <v>8.3000000000000007</v>
      </c>
      <c r="C120" s="3">
        <v>8.3000000000000007</v>
      </c>
      <c r="D120" s="3">
        <v>2.9</v>
      </c>
      <c r="E120" s="3">
        <v>7.4</v>
      </c>
      <c r="F120" s="3">
        <v>6.4</v>
      </c>
      <c r="G120" s="3">
        <v>394</v>
      </c>
      <c r="H120" s="3">
        <v>2.181</v>
      </c>
      <c r="I120" s="3">
        <v>2.1320000000000001</v>
      </c>
      <c r="J120" s="3">
        <v>1.595</v>
      </c>
      <c r="K120" s="3">
        <v>0.106</v>
      </c>
      <c r="L120" s="3">
        <v>5.8999999999999997E-2</v>
      </c>
      <c r="M120" s="3">
        <v>3.3000000000000002E-2</v>
      </c>
      <c r="N120" s="3">
        <v>6.0000000000000001E-3</v>
      </c>
      <c r="O120" s="3">
        <v>15.6</v>
      </c>
      <c r="P120" s="3">
        <v>4.3</v>
      </c>
      <c r="Q120" s="3">
        <v>19</v>
      </c>
      <c r="R120" s="3">
        <v>0</v>
      </c>
      <c r="S120">
        <v>1.3</v>
      </c>
      <c r="T120">
        <v>12</v>
      </c>
      <c r="U120" s="23" t="s">
        <v>947</v>
      </c>
    </row>
    <row r="121" spans="1:21" x14ac:dyDescent="0.2">
      <c r="A121" s="3">
        <v>22.9</v>
      </c>
      <c r="B121" s="3">
        <v>8.1999999999999993</v>
      </c>
      <c r="C121" s="3">
        <v>6.7</v>
      </c>
      <c r="D121" s="3">
        <v>1.7</v>
      </c>
      <c r="E121" s="3">
        <v>7.1</v>
      </c>
      <c r="F121" s="3">
        <v>4</v>
      </c>
      <c r="G121" s="3">
        <v>434</v>
      </c>
      <c r="H121" s="3">
        <v>2.444</v>
      </c>
      <c r="I121" s="3">
        <v>2.2869999999999999</v>
      </c>
      <c r="J121" s="3">
        <v>1.6759999999999999</v>
      </c>
      <c r="K121" s="3">
        <v>0.13600000000000001</v>
      </c>
      <c r="L121" s="3">
        <v>4.4999999999999998E-2</v>
      </c>
      <c r="M121" s="3">
        <v>3.4000000000000002E-2</v>
      </c>
      <c r="N121" s="3">
        <v>7.0000000000000001E-3</v>
      </c>
      <c r="O121" s="3">
        <v>16</v>
      </c>
      <c r="P121" s="3">
        <v>3.9</v>
      </c>
      <c r="Q121" s="3">
        <v>80</v>
      </c>
      <c r="R121" s="3">
        <v>15</v>
      </c>
      <c r="S121">
        <v>1</v>
      </c>
      <c r="T121">
        <v>1.2</v>
      </c>
      <c r="U121" s="23" t="s">
        <v>951</v>
      </c>
    </row>
    <row r="122" spans="1:21" x14ac:dyDescent="0.2">
      <c r="A122" s="3">
        <v>23.4</v>
      </c>
      <c r="B122" s="3">
        <v>8.4</v>
      </c>
      <c r="C122" s="3">
        <v>7.8</v>
      </c>
      <c r="D122" s="3">
        <v>1.5</v>
      </c>
      <c r="E122" s="3">
        <v>7</v>
      </c>
      <c r="F122" s="3">
        <v>3.6</v>
      </c>
      <c r="G122" s="3">
        <v>491</v>
      </c>
      <c r="H122" s="3">
        <v>2.36</v>
      </c>
      <c r="I122" s="3">
        <v>2.3279999999999998</v>
      </c>
      <c r="J122" s="3">
        <v>1.744</v>
      </c>
      <c r="K122" s="3">
        <v>0.152</v>
      </c>
      <c r="L122" s="3">
        <v>5.8000000000000003E-2</v>
      </c>
      <c r="M122" s="3">
        <v>0.04</v>
      </c>
      <c r="N122" s="3">
        <v>0.01</v>
      </c>
      <c r="O122" s="3">
        <v>8.1999999999999993</v>
      </c>
      <c r="P122" s="3">
        <v>4.5</v>
      </c>
      <c r="Q122" s="3">
        <v>58</v>
      </c>
      <c r="R122" s="3">
        <v>3</v>
      </c>
      <c r="S122">
        <v>1.6</v>
      </c>
      <c r="T122">
        <v>2.8</v>
      </c>
      <c r="U122" s="23" t="s">
        <v>956</v>
      </c>
    </row>
    <row r="123" spans="1:21" x14ac:dyDescent="0.2">
      <c r="A123" s="3">
        <v>23.9</v>
      </c>
      <c r="B123" s="3">
        <v>8.8000000000000007</v>
      </c>
      <c r="C123" s="3">
        <v>10.1</v>
      </c>
      <c r="D123" s="3">
        <v>1.9</v>
      </c>
      <c r="E123" s="3">
        <v>7.6</v>
      </c>
      <c r="F123" s="3">
        <v>5.4</v>
      </c>
      <c r="G123" s="3">
        <v>486</v>
      </c>
      <c r="H123" s="3">
        <v>2.3109999999999999</v>
      </c>
      <c r="I123" s="3">
        <v>2.1339999999999999</v>
      </c>
      <c r="J123" s="3">
        <v>1.536</v>
      </c>
      <c r="K123" s="3">
        <v>8.6999999999999994E-2</v>
      </c>
      <c r="L123" s="3">
        <v>7.3999999999999996E-2</v>
      </c>
      <c r="M123" s="3">
        <v>3.7999999999999999E-2</v>
      </c>
      <c r="N123" s="3">
        <v>8.9999999999999993E-3</v>
      </c>
      <c r="O123" s="3">
        <v>10.5</v>
      </c>
      <c r="P123" s="3">
        <v>5.0999999999999996</v>
      </c>
      <c r="Q123" s="3">
        <v>44</v>
      </c>
      <c r="R123" s="3">
        <v>1</v>
      </c>
      <c r="S123">
        <v>1.5</v>
      </c>
      <c r="T123">
        <v>8.6999999999999993</v>
      </c>
      <c r="U123" s="23" t="s">
        <v>964</v>
      </c>
    </row>
    <row r="124" spans="1:21" x14ac:dyDescent="0.2">
      <c r="A124" s="3">
        <v>24.7</v>
      </c>
      <c r="B124" s="3">
        <v>8.4</v>
      </c>
      <c r="C124" s="3">
        <v>7.5</v>
      </c>
      <c r="D124" s="3">
        <v>2.9</v>
      </c>
      <c r="E124" s="3">
        <v>7.4</v>
      </c>
      <c r="F124" s="3">
        <v>5.4</v>
      </c>
      <c r="G124" s="3">
        <v>430</v>
      </c>
      <c r="H124" s="3">
        <v>2.464</v>
      </c>
      <c r="I124" s="3">
        <v>2.3220000000000001</v>
      </c>
      <c r="J124" s="3">
        <v>1.456</v>
      </c>
      <c r="K124" s="3">
        <v>0.18</v>
      </c>
      <c r="L124" s="3">
        <v>5.7000000000000002E-2</v>
      </c>
      <c r="M124" s="3">
        <v>3.6999999999999998E-2</v>
      </c>
      <c r="N124" s="3">
        <v>0.02</v>
      </c>
      <c r="O124" s="3">
        <v>23.9</v>
      </c>
      <c r="P124" s="3">
        <v>5.0999999999999996</v>
      </c>
      <c r="Q124" s="3">
        <v>116</v>
      </c>
      <c r="R124" s="3">
        <v>7</v>
      </c>
      <c r="S124">
        <v>1.1000000000000001</v>
      </c>
      <c r="T124">
        <v>5.5</v>
      </c>
      <c r="U124" s="23" t="s">
        <v>970</v>
      </c>
    </row>
    <row r="125" spans="1:21" x14ac:dyDescent="0.2">
      <c r="A125" s="3">
        <v>25.2</v>
      </c>
      <c r="B125" s="3">
        <v>9</v>
      </c>
      <c r="C125" s="3">
        <v>10.3</v>
      </c>
      <c r="D125" s="3">
        <v>3.8</v>
      </c>
      <c r="E125" s="3">
        <v>8.4</v>
      </c>
      <c r="F125" s="3">
        <v>9</v>
      </c>
      <c r="G125" s="3">
        <v>385</v>
      </c>
      <c r="H125" s="3">
        <v>1.948</v>
      </c>
      <c r="I125" s="3">
        <v>1.8560000000000001</v>
      </c>
      <c r="J125" s="3">
        <v>1.109</v>
      </c>
      <c r="K125" s="3">
        <v>0.14099999999999999</v>
      </c>
      <c r="L125" s="3">
        <v>0.05</v>
      </c>
      <c r="M125" s="3">
        <v>2.1999999999999999E-2</v>
      </c>
      <c r="N125" s="3">
        <v>3.0000000000000001E-3</v>
      </c>
      <c r="O125" s="3">
        <v>39.700000000000003</v>
      </c>
      <c r="P125" s="3">
        <v>5.5</v>
      </c>
      <c r="Q125" s="3">
        <v>25</v>
      </c>
      <c r="R125" s="3">
        <v>3</v>
      </c>
      <c r="S125">
        <v>0.7</v>
      </c>
      <c r="T125">
        <v>0</v>
      </c>
      <c r="U125" s="23" t="s">
        <v>982</v>
      </c>
    </row>
    <row r="126" spans="1:21" x14ac:dyDescent="0.2">
      <c r="A126" s="3">
        <v>23.5</v>
      </c>
      <c r="B126" s="3">
        <v>7.5</v>
      </c>
      <c r="C126" s="3">
        <v>8</v>
      </c>
      <c r="D126" s="3">
        <v>1.1000000000000001</v>
      </c>
      <c r="E126" s="3">
        <v>6.5</v>
      </c>
      <c r="F126" s="3">
        <v>13.2</v>
      </c>
      <c r="G126" s="3">
        <v>250</v>
      </c>
      <c r="H126" s="3">
        <v>2.895</v>
      </c>
      <c r="I126" s="3">
        <v>2.7749999999999999</v>
      </c>
      <c r="J126" s="3">
        <v>2.028</v>
      </c>
      <c r="K126" s="3">
        <v>0.251</v>
      </c>
      <c r="L126" s="3">
        <v>9.1999999999999998E-2</v>
      </c>
      <c r="M126" s="3">
        <v>8.6999999999999994E-2</v>
      </c>
      <c r="N126" s="3">
        <v>6.0999999999999999E-2</v>
      </c>
      <c r="O126" s="3">
        <v>6.9</v>
      </c>
      <c r="P126" s="3">
        <v>4.5</v>
      </c>
      <c r="Q126" s="3">
        <v>2075</v>
      </c>
      <c r="R126" s="3">
        <v>140</v>
      </c>
      <c r="S126">
        <v>1.9</v>
      </c>
      <c r="T126">
        <v>9.8000000000000007</v>
      </c>
      <c r="U126" s="23" t="s">
        <v>988</v>
      </c>
    </row>
    <row r="127" spans="1:21" x14ac:dyDescent="0.2">
      <c r="A127" s="3">
        <v>24.7</v>
      </c>
      <c r="B127" s="3">
        <v>7.8</v>
      </c>
      <c r="C127" s="3">
        <v>7.4</v>
      </c>
      <c r="D127" s="3">
        <v>1.4</v>
      </c>
      <c r="E127" s="3">
        <v>6.1</v>
      </c>
      <c r="F127" s="3">
        <v>4.2</v>
      </c>
      <c r="G127" s="3">
        <v>283</v>
      </c>
      <c r="H127" s="3">
        <v>2.7850000000000001</v>
      </c>
      <c r="I127" s="3">
        <v>2.6080000000000001</v>
      </c>
      <c r="J127" s="3">
        <v>1.986</v>
      </c>
      <c r="K127" s="3">
        <v>0.25700000000000001</v>
      </c>
      <c r="L127" s="3">
        <v>7.0000000000000007E-2</v>
      </c>
      <c r="M127" s="3">
        <v>0.06</v>
      </c>
      <c r="N127" s="3">
        <v>2.7E-2</v>
      </c>
      <c r="O127" s="3">
        <v>9.6999999999999993</v>
      </c>
      <c r="P127" s="3">
        <v>4.0999999999999996</v>
      </c>
      <c r="Q127" s="3">
        <v>45</v>
      </c>
      <c r="R127" s="3">
        <v>6</v>
      </c>
      <c r="S127">
        <v>1.1000000000000001</v>
      </c>
      <c r="T127">
        <v>0</v>
      </c>
      <c r="U127" s="23" t="s">
        <v>991</v>
      </c>
    </row>
    <row r="128" spans="1:21" x14ac:dyDescent="0.2">
      <c r="A128" s="3">
        <v>25.8</v>
      </c>
      <c r="B128" s="3">
        <v>8.1999999999999993</v>
      </c>
      <c r="C128" s="3">
        <v>7.8</v>
      </c>
      <c r="D128" s="3">
        <v>4</v>
      </c>
      <c r="E128" s="3">
        <v>7.6</v>
      </c>
      <c r="F128" s="3">
        <v>4.8</v>
      </c>
      <c r="G128" s="3">
        <v>293</v>
      </c>
      <c r="H128" s="3">
        <v>2.7090000000000001</v>
      </c>
      <c r="I128" s="3">
        <v>2.4079999999999999</v>
      </c>
      <c r="J128" s="3">
        <v>1.8160000000000001</v>
      </c>
      <c r="K128" s="3">
        <v>9.2999999999999999E-2</v>
      </c>
      <c r="L128" s="3">
        <v>5.5E-2</v>
      </c>
      <c r="M128" s="3">
        <v>4.2999999999999997E-2</v>
      </c>
      <c r="N128" s="3">
        <v>2.1999999999999999E-2</v>
      </c>
      <c r="O128" s="3">
        <v>24.3</v>
      </c>
      <c r="P128" s="3">
        <v>4.8</v>
      </c>
      <c r="Q128" s="3">
        <v>13</v>
      </c>
      <c r="R128" s="3">
        <v>13</v>
      </c>
      <c r="S128">
        <v>1.2</v>
      </c>
      <c r="T128">
        <v>6.4</v>
      </c>
      <c r="U128" s="23" t="s">
        <v>995</v>
      </c>
    </row>
    <row r="129" spans="1:21" x14ac:dyDescent="0.2">
      <c r="A129" s="3">
        <v>26.4</v>
      </c>
      <c r="B129" s="3">
        <v>7.8</v>
      </c>
      <c r="C129" s="3">
        <v>4.2</v>
      </c>
      <c r="D129" s="3">
        <v>2.1</v>
      </c>
      <c r="E129" s="3">
        <v>7.3</v>
      </c>
      <c r="F129" s="3">
        <v>3.8</v>
      </c>
      <c r="G129" s="3">
        <v>341</v>
      </c>
      <c r="H129" s="3">
        <v>3.3140000000000001</v>
      </c>
      <c r="I129" s="3">
        <v>3.246</v>
      </c>
      <c r="J129" s="3">
        <v>1.7989999999999999</v>
      </c>
      <c r="K129" s="3">
        <v>0.13600000000000001</v>
      </c>
      <c r="L129" s="3">
        <v>7.3999999999999996E-2</v>
      </c>
      <c r="M129" s="3">
        <v>6.0999999999999999E-2</v>
      </c>
      <c r="N129" s="3">
        <v>3.2000000000000001E-2</v>
      </c>
      <c r="O129" s="3">
        <v>8.4</v>
      </c>
      <c r="P129" s="3">
        <v>4.9000000000000004</v>
      </c>
      <c r="Q129" s="3">
        <v>62</v>
      </c>
      <c r="R129" s="3">
        <v>7</v>
      </c>
      <c r="S129">
        <v>2.2999999999999998</v>
      </c>
      <c r="T129">
        <v>11.8</v>
      </c>
      <c r="U129" s="23" t="s">
        <v>1002</v>
      </c>
    </row>
    <row r="130" spans="1:21" x14ac:dyDescent="0.2">
      <c r="A130" s="3">
        <v>29.5</v>
      </c>
      <c r="B130" s="3">
        <v>8.6</v>
      </c>
      <c r="C130" s="3">
        <v>8</v>
      </c>
      <c r="D130" s="3">
        <v>2.5</v>
      </c>
      <c r="E130" s="3">
        <v>7.6</v>
      </c>
      <c r="F130" s="3">
        <v>5.2</v>
      </c>
      <c r="G130" s="3">
        <v>348</v>
      </c>
      <c r="H130" s="3">
        <v>1.9850000000000001</v>
      </c>
      <c r="I130" s="3">
        <v>1.83</v>
      </c>
      <c r="J130" s="3">
        <v>1.238</v>
      </c>
      <c r="K130" s="3">
        <v>4.3999999999999997E-2</v>
      </c>
      <c r="L130" s="3">
        <v>5.5E-2</v>
      </c>
      <c r="M130" s="3">
        <v>2.1999999999999999E-2</v>
      </c>
      <c r="N130" s="3">
        <v>3.0000000000000001E-3</v>
      </c>
      <c r="O130" s="3">
        <v>9.6999999999999993</v>
      </c>
      <c r="P130" s="3">
        <v>4.5</v>
      </c>
      <c r="Q130" s="3">
        <v>18</v>
      </c>
      <c r="R130" s="3">
        <v>1</v>
      </c>
      <c r="S130">
        <v>0.9</v>
      </c>
      <c r="T130">
        <v>2.7</v>
      </c>
      <c r="U130" s="23" t="s">
        <v>1008</v>
      </c>
    </row>
    <row r="131" spans="1:21" x14ac:dyDescent="0.2">
      <c r="A131" s="3">
        <v>28.4</v>
      </c>
      <c r="B131" s="3">
        <v>8.6</v>
      </c>
      <c r="C131" s="3">
        <v>6.1</v>
      </c>
      <c r="D131" s="3">
        <v>2.2000000000000002</v>
      </c>
      <c r="E131" s="3">
        <v>8.1</v>
      </c>
      <c r="F131" s="3">
        <v>6</v>
      </c>
      <c r="G131" s="3">
        <v>393</v>
      </c>
      <c r="H131" s="3">
        <v>2.2010000000000001</v>
      </c>
      <c r="I131" s="3">
        <v>1.944</v>
      </c>
      <c r="J131" s="3">
        <v>1.3380000000000001</v>
      </c>
      <c r="K131" s="3">
        <v>1.7000000000000001E-2</v>
      </c>
      <c r="L131" s="3">
        <v>0.08</v>
      </c>
      <c r="M131" s="3">
        <v>6.2E-2</v>
      </c>
      <c r="N131" s="3">
        <v>1.7000000000000001E-2</v>
      </c>
      <c r="O131" s="3">
        <v>14.3</v>
      </c>
      <c r="P131" s="3">
        <v>4.7</v>
      </c>
      <c r="Q131" s="3">
        <v>42</v>
      </c>
      <c r="R131" s="3">
        <v>9</v>
      </c>
      <c r="S131">
        <v>1.2</v>
      </c>
      <c r="T131">
        <v>8.9</v>
      </c>
      <c r="U131" s="23" t="s">
        <v>1017</v>
      </c>
    </row>
    <row r="132" spans="1:21" x14ac:dyDescent="0.2">
      <c r="A132" s="3">
        <v>27.1</v>
      </c>
      <c r="B132" s="3">
        <v>7.6</v>
      </c>
      <c r="C132" s="3">
        <v>3.6</v>
      </c>
      <c r="D132" s="3">
        <v>2</v>
      </c>
      <c r="E132" s="3">
        <v>7.4</v>
      </c>
      <c r="F132" s="3">
        <v>4.8</v>
      </c>
      <c r="G132" s="3">
        <v>428</v>
      </c>
      <c r="H132" s="3">
        <v>2.7250000000000001</v>
      </c>
      <c r="I132" s="3">
        <v>2.6960000000000002</v>
      </c>
      <c r="J132" s="3">
        <v>2.0830000000000002</v>
      </c>
      <c r="K132" s="3">
        <v>9.2999999999999999E-2</v>
      </c>
      <c r="L132" s="3">
        <v>9.9000000000000005E-2</v>
      </c>
      <c r="M132" s="3">
        <v>8.7999999999999995E-2</v>
      </c>
      <c r="N132" s="3">
        <v>7.9000000000000001E-2</v>
      </c>
      <c r="O132" s="3">
        <v>3.7</v>
      </c>
      <c r="P132" s="3">
        <v>4.4000000000000004</v>
      </c>
      <c r="Q132" s="3">
        <v>40</v>
      </c>
      <c r="R132" s="3">
        <v>10</v>
      </c>
      <c r="S132">
        <v>1.2</v>
      </c>
      <c r="T132">
        <v>0</v>
      </c>
      <c r="U132" s="23" t="s">
        <v>1023</v>
      </c>
    </row>
    <row r="133" spans="1:21" x14ac:dyDescent="0.2">
      <c r="A133" s="3">
        <v>26.2</v>
      </c>
      <c r="B133" s="3">
        <v>7.4</v>
      </c>
      <c r="C133" s="3">
        <v>6.2</v>
      </c>
      <c r="D133" s="3">
        <v>2</v>
      </c>
      <c r="E133" s="3">
        <v>7</v>
      </c>
      <c r="F133" s="3">
        <v>4</v>
      </c>
      <c r="G133" s="3">
        <v>395</v>
      </c>
      <c r="H133" s="3">
        <v>2.746</v>
      </c>
      <c r="I133" s="3">
        <v>2.621</v>
      </c>
      <c r="J133" s="3">
        <v>1.7709999999999999</v>
      </c>
      <c r="K133" s="3">
        <v>0.246</v>
      </c>
      <c r="L133" s="3">
        <v>0.08</v>
      </c>
      <c r="M133" s="3">
        <v>7.2999999999999995E-2</v>
      </c>
      <c r="N133" s="3">
        <v>5.5E-2</v>
      </c>
      <c r="O133" s="3">
        <v>6.5</v>
      </c>
      <c r="P133" s="3">
        <v>3.9</v>
      </c>
      <c r="Q133" s="3">
        <v>43</v>
      </c>
      <c r="R133" s="3">
        <v>7</v>
      </c>
      <c r="S133">
        <v>0.8</v>
      </c>
      <c r="T133">
        <v>5.5</v>
      </c>
      <c r="U133" s="23" t="s">
        <v>1031</v>
      </c>
    </row>
    <row r="134" spans="1:21" x14ac:dyDescent="0.2">
      <c r="A134" s="3">
        <v>25.3</v>
      </c>
      <c r="B134" s="3">
        <v>7.6</v>
      </c>
      <c r="C134" s="3">
        <v>7</v>
      </c>
      <c r="D134" s="3">
        <v>2.6</v>
      </c>
      <c r="E134" s="3">
        <v>7.8</v>
      </c>
      <c r="F134" s="3">
        <v>9.1999999999999993</v>
      </c>
      <c r="G134" s="3">
        <v>339</v>
      </c>
      <c r="H134" s="3">
        <v>2.7610000000000001</v>
      </c>
      <c r="I134" s="3">
        <v>2.552</v>
      </c>
      <c r="J134" s="3">
        <v>1.5660000000000001</v>
      </c>
      <c r="K134" s="3">
        <v>0.11600000000000001</v>
      </c>
      <c r="L134" s="3">
        <v>7.4999999999999997E-2</v>
      </c>
      <c r="M134" s="3">
        <v>0.06</v>
      </c>
      <c r="N134" s="3">
        <v>5.2999999999999999E-2</v>
      </c>
      <c r="O134" s="3">
        <v>12.4</v>
      </c>
      <c r="P134" s="3">
        <v>4.3</v>
      </c>
      <c r="Q134" s="3">
        <v>55</v>
      </c>
      <c r="R134" s="3">
        <v>48</v>
      </c>
      <c r="S134">
        <v>1.4</v>
      </c>
      <c r="T134">
        <v>6.5</v>
      </c>
      <c r="U134" s="23" t="s">
        <v>1041</v>
      </c>
    </row>
    <row r="135" spans="1:21" x14ac:dyDescent="0.2">
      <c r="A135" s="3">
        <v>24.2</v>
      </c>
      <c r="B135" s="3">
        <v>7.9</v>
      </c>
      <c r="C135" s="3">
        <v>7.8</v>
      </c>
      <c r="D135" s="3">
        <v>2.4</v>
      </c>
      <c r="E135" s="3">
        <v>7.6</v>
      </c>
      <c r="F135" s="3">
        <v>7.4</v>
      </c>
      <c r="G135" s="3">
        <v>384</v>
      </c>
      <c r="H135" s="3">
        <v>2.7109999999999999</v>
      </c>
      <c r="I135" s="3">
        <v>2.4929999999999999</v>
      </c>
      <c r="J135" s="3">
        <v>1.891</v>
      </c>
      <c r="K135" s="3">
        <v>4.9000000000000002E-2</v>
      </c>
      <c r="L135" s="3">
        <v>5.2999999999999999E-2</v>
      </c>
      <c r="M135" s="3">
        <v>4.2000000000000003E-2</v>
      </c>
      <c r="N135" s="3">
        <v>0.02</v>
      </c>
      <c r="O135" s="3">
        <v>24.5</v>
      </c>
      <c r="P135" s="3">
        <v>4.7</v>
      </c>
      <c r="Q135" s="3">
        <v>115</v>
      </c>
      <c r="R135" s="3">
        <v>2</v>
      </c>
      <c r="S135">
        <v>0.8</v>
      </c>
      <c r="T135">
        <v>10.3</v>
      </c>
      <c r="U135" s="23" t="s">
        <v>1050</v>
      </c>
    </row>
    <row r="136" spans="1:21" x14ac:dyDescent="0.2">
      <c r="A136" s="3">
        <v>23.5</v>
      </c>
      <c r="B136" s="3">
        <v>7.9</v>
      </c>
      <c r="C136" s="3">
        <v>7.5</v>
      </c>
      <c r="D136" s="3">
        <v>2.5</v>
      </c>
      <c r="E136" s="3">
        <v>8.8000000000000007</v>
      </c>
      <c r="F136" s="3">
        <v>8.8000000000000007</v>
      </c>
      <c r="G136" s="3">
        <v>397</v>
      </c>
      <c r="H136" s="3">
        <v>2.79</v>
      </c>
      <c r="I136" s="3">
        <v>2.512</v>
      </c>
      <c r="J136" s="3">
        <v>1.613</v>
      </c>
      <c r="K136" s="3">
        <v>3.2000000000000001E-2</v>
      </c>
      <c r="L136" s="3">
        <v>5.5E-2</v>
      </c>
      <c r="M136" s="3">
        <v>3.1E-2</v>
      </c>
      <c r="N136" s="3">
        <v>1.4999999999999999E-2</v>
      </c>
      <c r="O136" s="3">
        <v>40</v>
      </c>
      <c r="P136" s="3">
        <v>5.0999999999999996</v>
      </c>
      <c r="Q136" s="3">
        <v>11</v>
      </c>
      <c r="R136" s="3">
        <v>1</v>
      </c>
      <c r="S136">
        <v>0.8</v>
      </c>
      <c r="T136">
        <v>10.199999999999999</v>
      </c>
      <c r="U136" s="23" t="s">
        <v>1057</v>
      </c>
    </row>
    <row r="137" spans="1:21" x14ac:dyDescent="0.2">
      <c r="A137" s="3">
        <v>23.3</v>
      </c>
      <c r="B137" s="3">
        <v>8.6</v>
      </c>
      <c r="C137" s="3">
        <v>10.3</v>
      </c>
      <c r="D137" s="3">
        <v>1.9</v>
      </c>
      <c r="E137" s="3">
        <v>8.3000000000000007</v>
      </c>
      <c r="F137" s="3">
        <v>6.4</v>
      </c>
      <c r="G137" s="3">
        <v>384</v>
      </c>
      <c r="H137" s="3">
        <v>2.3109999999999999</v>
      </c>
      <c r="I137" s="3">
        <v>2.1640000000000001</v>
      </c>
      <c r="J137" s="3">
        <v>1.48</v>
      </c>
      <c r="K137" s="3">
        <v>2.8000000000000001E-2</v>
      </c>
      <c r="L137" s="3">
        <v>7.0000000000000007E-2</v>
      </c>
      <c r="M137" s="3">
        <v>0.03</v>
      </c>
      <c r="N137" s="3">
        <v>8.9999999999999993E-3</v>
      </c>
      <c r="O137" s="3">
        <v>23</v>
      </c>
      <c r="P137" s="3">
        <v>4.5999999999999996</v>
      </c>
      <c r="Q137" s="3">
        <v>5</v>
      </c>
      <c r="R137" s="3">
        <v>1</v>
      </c>
      <c r="S137">
        <v>0.6</v>
      </c>
      <c r="T137">
        <v>0.7</v>
      </c>
      <c r="U137" s="23" t="s">
        <v>1067</v>
      </c>
    </row>
    <row r="138" spans="1:21" x14ac:dyDescent="0.2">
      <c r="A138" s="3">
        <v>21.8</v>
      </c>
      <c r="B138" s="3">
        <v>8.3000000000000007</v>
      </c>
      <c r="C138" s="3">
        <v>8.3000000000000007</v>
      </c>
      <c r="D138" s="3">
        <v>1.9</v>
      </c>
      <c r="E138" s="3">
        <v>7.9</v>
      </c>
      <c r="F138" s="3">
        <v>6.2</v>
      </c>
      <c r="G138" s="3">
        <v>422</v>
      </c>
      <c r="H138" s="3">
        <v>2.3490000000000002</v>
      </c>
      <c r="I138" s="3">
        <v>2.1389999999999998</v>
      </c>
      <c r="J138" s="3">
        <v>1.367</v>
      </c>
      <c r="K138" s="3">
        <v>2.5000000000000001E-2</v>
      </c>
      <c r="L138" s="3">
        <v>5.3999999999999999E-2</v>
      </c>
      <c r="M138" s="3">
        <v>2.5999999999999999E-2</v>
      </c>
      <c r="N138" s="3">
        <v>0.01</v>
      </c>
      <c r="O138" s="3">
        <v>14.2</v>
      </c>
      <c r="P138" s="3">
        <v>4.3</v>
      </c>
      <c r="Q138" s="3">
        <v>20</v>
      </c>
      <c r="R138" s="3">
        <v>2</v>
      </c>
      <c r="S138">
        <v>0.9</v>
      </c>
      <c r="T138">
        <v>9.5</v>
      </c>
      <c r="U138" s="23" t="s">
        <v>1069</v>
      </c>
    </row>
    <row r="139" spans="1:21" x14ac:dyDescent="0.2">
      <c r="A139" s="3">
        <v>20.6</v>
      </c>
      <c r="B139" s="3">
        <v>8.1999999999999993</v>
      </c>
      <c r="C139" s="3">
        <v>7.7</v>
      </c>
      <c r="D139" s="3">
        <v>1.8</v>
      </c>
      <c r="E139" s="3">
        <v>7.6</v>
      </c>
      <c r="F139" s="3">
        <v>6.8</v>
      </c>
      <c r="G139" s="3">
        <v>468</v>
      </c>
      <c r="H139" s="3">
        <v>2.669</v>
      </c>
      <c r="I139" s="3">
        <v>2.4900000000000002</v>
      </c>
      <c r="J139" s="3">
        <v>1.157</v>
      </c>
      <c r="K139" s="3">
        <v>0.11</v>
      </c>
      <c r="L139" s="3">
        <v>4.1000000000000002E-2</v>
      </c>
      <c r="M139" s="3">
        <v>2.4E-2</v>
      </c>
      <c r="N139" s="3">
        <v>1.2999999999999999E-2</v>
      </c>
      <c r="O139" s="3">
        <v>8.1</v>
      </c>
      <c r="P139" s="3">
        <v>4.5</v>
      </c>
      <c r="Q139" s="3">
        <v>44</v>
      </c>
      <c r="R139" s="3">
        <v>1</v>
      </c>
      <c r="S139">
        <v>1.4</v>
      </c>
      <c r="T139">
        <v>6.7</v>
      </c>
      <c r="U139" s="23" t="s">
        <v>1077</v>
      </c>
    </row>
    <row r="140" spans="1:21" x14ac:dyDescent="0.2">
      <c r="A140" s="3">
        <v>19.8</v>
      </c>
      <c r="B140" s="3">
        <v>8.4</v>
      </c>
      <c r="C140" s="3">
        <v>8.6</v>
      </c>
      <c r="D140" s="3">
        <v>2.1</v>
      </c>
      <c r="E140" s="3">
        <v>7.8</v>
      </c>
      <c r="F140" s="3">
        <v>4.8</v>
      </c>
      <c r="G140" s="3">
        <v>580</v>
      </c>
      <c r="H140" s="3">
        <v>3.2130000000000001</v>
      </c>
      <c r="I140" s="3">
        <v>3.048</v>
      </c>
      <c r="J140" s="3">
        <v>2.266</v>
      </c>
      <c r="K140" s="3">
        <v>6.6000000000000003E-2</v>
      </c>
      <c r="L140" s="3">
        <v>3.6999999999999998E-2</v>
      </c>
      <c r="M140" s="3">
        <v>2.3E-2</v>
      </c>
      <c r="N140" s="3">
        <v>5.0000000000000001E-3</v>
      </c>
      <c r="O140" s="3">
        <v>13.4</v>
      </c>
      <c r="P140" s="3">
        <v>5.2</v>
      </c>
      <c r="Q140" s="3">
        <v>30</v>
      </c>
      <c r="R140" s="3">
        <v>6</v>
      </c>
      <c r="S140">
        <v>0.7</v>
      </c>
      <c r="T140">
        <v>9.5</v>
      </c>
      <c r="U140" s="23" t="s">
        <v>1087</v>
      </c>
    </row>
    <row r="141" spans="1:21" x14ac:dyDescent="0.2">
      <c r="A141" s="3">
        <v>19.5</v>
      </c>
      <c r="B141" s="3">
        <v>8.3000000000000007</v>
      </c>
      <c r="C141" s="3">
        <v>8.6</v>
      </c>
      <c r="D141" s="3">
        <v>1</v>
      </c>
      <c r="E141" s="3">
        <v>7.4</v>
      </c>
      <c r="F141" s="3">
        <v>2.2000000000000002</v>
      </c>
      <c r="G141" s="3">
        <v>585</v>
      </c>
      <c r="H141" s="3">
        <v>3.0720000000000001</v>
      </c>
      <c r="I141" s="3">
        <v>3.0619999999999998</v>
      </c>
      <c r="J141" s="3">
        <v>2.2360000000000002</v>
      </c>
      <c r="K141" s="3">
        <v>0.13100000000000001</v>
      </c>
      <c r="L141" s="3">
        <v>3.1E-2</v>
      </c>
      <c r="M141" s="3">
        <v>2.9000000000000001E-2</v>
      </c>
      <c r="N141" s="3">
        <v>1.0999999999999999E-2</v>
      </c>
      <c r="O141" s="3">
        <v>7</v>
      </c>
      <c r="P141" s="3">
        <v>4.9000000000000004</v>
      </c>
      <c r="Q141" s="3">
        <v>30</v>
      </c>
      <c r="R141" s="3">
        <v>0</v>
      </c>
      <c r="S141">
        <v>1</v>
      </c>
      <c r="T141">
        <v>7.6</v>
      </c>
      <c r="U141" s="23" t="s">
        <v>1094</v>
      </c>
    </row>
    <row r="142" spans="1:21" x14ac:dyDescent="0.2">
      <c r="A142" s="3">
        <v>17</v>
      </c>
      <c r="B142" s="3">
        <v>8.5</v>
      </c>
      <c r="C142" s="3">
        <v>9.4</v>
      </c>
      <c r="D142" s="3">
        <v>2.1</v>
      </c>
      <c r="E142" s="3">
        <v>7.6</v>
      </c>
      <c r="F142" s="3">
        <v>4.8</v>
      </c>
      <c r="G142" s="3">
        <v>556</v>
      </c>
      <c r="H142" s="3">
        <v>2.851</v>
      </c>
      <c r="I142" s="3">
        <v>2.8380000000000001</v>
      </c>
      <c r="J142" s="3">
        <v>2.117</v>
      </c>
      <c r="K142" s="3">
        <v>0.122</v>
      </c>
      <c r="L142" s="3">
        <v>3.7999999999999999E-2</v>
      </c>
      <c r="M142" s="3">
        <v>2.3E-2</v>
      </c>
      <c r="N142" s="3">
        <v>0.01</v>
      </c>
      <c r="O142" s="3">
        <v>11.1</v>
      </c>
      <c r="P142" s="3">
        <v>4.4000000000000004</v>
      </c>
      <c r="Q142" s="3">
        <v>38</v>
      </c>
      <c r="R142" s="3">
        <v>1</v>
      </c>
      <c r="S142">
        <v>1.2</v>
      </c>
      <c r="T142">
        <v>7.6</v>
      </c>
      <c r="U142" s="23" t="s">
        <v>1102</v>
      </c>
    </row>
    <row r="143" spans="1:21" x14ac:dyDescent="0.2">
      <c r="A143" s="3">
        <v>16.100000000000001</v>
      </c>
      <c r="B143" s="3">
        <v>8.4</v>
      </c>
      <c r="C143" s="3">
        <v>9.4</v>
      </c>
      <c r="D143" s="3">
        <v>1.1000000000000001</v>
      </c>
      <c r="E143" s="3">
        <v>7</v>
      </c>
      <c r="F143" s="3">
        <v>4.5999999999999996</v>
      </c>
      <c r="G143" s="3">
        <v>530</v>
      </c>
      <c r="H143" s="3">
        <v>2.9180000000000001</v>
      </c>
      <c r="I143" s="3">
        <v>2.903</v>
      </c>
      <c r="J143" s="3">
        <v>1.99</v>
      </c>
      <c r="K143" s="3">
        <v>0.153</v>
      </c>
      <c r="L143" s="3">
        <v>3.5999999999999997E-2</v>
      </c>
      <c r="M143" s="3">
        <v>0.03</v>
      </c>
      <c r="N143" s="3">
        <v>1.6E-2</v>
      </c>
      <c r="O143" s="3">
        <v>11.4</v>
      </c>
      <c r="P143" s="3">
        <v>4.9000000000000004</v>
      </c>
      <c r="Q143" s="3">
        <v>159</v>
      </c>
      <c r="R143" s="3">
        <v>11</v>
      </c>
      <c r="S143">
        <v>1</v>
      </c>
      <c r="T143">
        <v>2.2000000000000002</v>
      </c>
      <c r="U143" s="23" t="s">
        <v>1109</v>
      </c>
    </row>
    <row r="144" spans="1:21" x14ac:dyDescent="0.2">
      <c r="A144" s="3">
        <v>15.6</v>
      </c>
      <c r="B144" s="3">
        <v>7.9</v>
      </c>
      <c r="C144" s="3">
        <v>8.1999999999999993</v>
      </c>
      <c r="D144" s="3">
        <v>2</v>
      </c>
      <c r="E144" s="3">
        <v>7.3</v>
      </c>
      <c r="F144" s="3">
        <v>4.2</v>
      </c>
      <c r="G144" s="3">
        <v>579</v>
      </c>
      <c r="H144" s="3">
        <v>3.2629999999999999</v>
      </c>
      <c r="I144" s="3">
        <v>3.242</v>
      </c>
      <c r="J144" s="3">
        <v>2.3290000000000002</v>
      </c>
      <c r="K144" s="3">
        <v>0.27300000000000002</v>
      </c>
      <c r="L144" s="3">
        <v>4.3999999999999997E-2</v>
      </c>
      <c r="M144" s="3">
        <v>3.7999999999999999E-2</v>
      </c>
      <c r="N144" s="3">
        <v>2.1000000000000001E-2</v>
      </c>
      <c r="O144" s="3">
        <v>10.1</v>
      </c>
      <c r="P144" s="3">
        <v>4.5999999999999996</v>
      </c>
      <c r="Q144" s="3">
        <v>94</v>
      </c>
      <c r="R144" s="3">
        <v>15</v>
      </c>
      <c r="S144">
        <v>0.3</v>
      </c>
      <c r="T144">
        <v>0</v>
      </c>
      <c r="U144" s="23" t="s">
        <v>1115</v>
      </c>
    </row>
    <row r="145" spans="1:21" x14ac:dyDescent="0.2">
      <c r="A145" s="3">
        <v>14.6</v>
      </c>
      <c r="B145" s="3">
        <v>7.7</v>
      </c>
      <c r="C145" s="3">
        <v>8.4</v>
      </c>
      <c r="D145" s="3">
        <v>1.2</v>
      </c>
      <c r="E145" s="3">
        <v>6.2</v>
      </c>
      <c r="F145" s="3">
        <v>3.8</v>
      </c>
      <c r="G145" s="3">
        <v>595</v>
      </c>
      <c r="H145" s="3">
        <v>3.786</v>
      </c>
      <c r="I145" s="3">
        <v>3.6579999999999999</v>
      </c>
      <c r="J145" s="3">
        <v>2.4929999999999999</v>
      </c>
      <c r="K145" s="3">
        <v>0.34499999999999997</v>
      </c>
      <c r="L145" s="3">
        <v>4.5999999999999999E-2</v>
      </c>
      <c r="M145" s="3">
        <v>3.9E-2</v>
      </c>
      <c r="N145" s="3">
        <v>1.9E-2</v>
      </c>
      <c r="O145" s="3">
        <v>6.6</v>
      </c>
      <c r="P145" s="3">
        <v>4.2</v>
      </c>
      <c r="Q145" s="3">
        <v>14</v>
      </c>
      <c r="R145" s="3">
        <v>1</v>
      </c>
      <c r="S145">
        <v>0.5</v>
      </c>
      <c r="T145">
        <v>0</v>
      </c>
      <c r="U145" s="23" t="s">
        <v>1124</v>
      </c>
    </row>
    <row r="146" spans="1:21" x14ac:dyDescent="0.2">
      <c r="A146" s="3">
        <v>12.5</v>
      </c>
      <c r="B146" s="3">
        <v>7.8</v>
      </c>
      <c r="C146" s="3">
        <v>9.6999999999999993</v>
      </c>
      <c r="D146" s="3">
        <v>1.5</v>
      </c>
      <c r="E146" s="3">
        <v>6.5</v>
      </c>
      <c r="F146" s="3">
        <v>4.5999999999999996</v>
      </c>
      <c r="G146" s="3">
        <v>527</v>
      </c>
      <c r="H146" s="3">
        <v>2.9670000000000001</v>
      </c>
      <c r="I146" s="3">
        <v>2.8620000000000001</v>
      </c>
      <c r="J146" s="3">
        <v>1.93</v>
      </c>
      <c r="K146" s="3">
        <v>0.29099999999999998</v>
      </c>
      <c r="L146" s="3">
        <v>4.7E-2</v>
      </c>
      <c r="M146" s="3">
        <v>3.5999999999999997E-2</v>
      </c>
      <c r="N146" s="3">
        <v>1.9E-2</v>
      </c>
      <c r="O146" s="3">
        <v>11.3</v>
      </c>
      <c r="P146" s="3">
        <v>4</v>
      </c>
      <c r="Q146" s="3">
        <v>79</v>
      </c>
      <c r="R146" s="3">
        <v>1</v>
      </c>
      <c r="S146">
        <v>1.1000000000000001</v>
      </c>
      <c r="T146">
        <v>7.3</v>
      </c>
      <c r="U146" s="23" t="s">
        <v>1128</v>
      </c>
    </row>
    <row r="147" spans="1:21" x14ac:dyDescent="0.2">
      <c r="A147" s="3">
        <v>10.3</v>
      </c>
      <c r="B147" s="3">
        <v>8</v>
      </c>
      <c r="C147" s="3">
        <v>10.8</v>
      </c>
      <c r="D147" s="3">
        <v>1.2</v>
      </c>
      <c r="E147" s="3">
        <v>6.4</v>
      </c>
      <c r="F147" s="3">
        <v>4.2</v>
      </c>
      <c r="G147" s="3">
        <v>489</v>
      </c>
      <c r="H147" s="3">
        <v>3.6</v>
      </c>
      <c r="I147" s="3">
        <v>3.53</v>
      </c>
      <c r="J147" s="3">
        <v>1.966</v>
      </c>
      <c r="K147" s="3">
        <v>0.19400000000000001</v>
      </c>
      <c r="L147" s="3">
        <v>2.8000000000000001E-2</v>
      </c>
      <c r="M147" s="3">
        <v>1.7999999999999999E-2</v>
      </c>
      <c r="N147" s="3">
        <v>1.0999999999999999E-2</v>
      </c>
      <c r="O147" s="3">
        <v>11.1</v>
      </c>
      <c r="P147" s="3">
        <v>4</v>
      </c>
      <c r="Q147" s="3">
        <v>15</v>
      </c>
      <c r="R147" s="3">
        <v>1</v>
      </c>
      <c r="S147">
        <v>0.7</v>
      </c>
      <c r="T147">
        <v>7.3</v>
      </c>
      <c r="U147" s="23" t="s">
        <v>1132</v>
      </c>
    </row>
    <row r="148" spans="1:21" x14ac:dyDescent="0.2">
      <c r="A148" s="3">
        <v>9.8000000000000007</v>
      </c>
      <c r="B148" s="3">
        <v>8.1</v>
      </c>
      <c r="C148" s="3">
        <v>11.9</v>
      </c>
      <c r="D148" s="3">
        <v>0.8</v>
      </c>
      <c r="E148" s="3">
        <v>6.6</v>
      </c>
      <c r="F148" s="3">
        <v>4.4000000000000004</v>
      </c>
      <c r="G148" s="3">
        <v>515</v>
      </c>
      <c r="H148" s="3">
        <v>2.8050000000000002</v>
      </c>
      <c r="I148" s="3">
        <v>2.7549999999999999</v>
      </c>
      <c r="J148" s="3">
        <v>2.0819999999999999</v>
      </c>
      <c r="K148" s="3">
        <v>9.8000000000000004E-2</v>
      </c>
      <c r="L148" s="3">
        <v>2.1000000000000001E-2</v>
      </c>
      <c r="M148" s="3">
        <v>1.6E-2</v>
      </c>
      <c r="N148" s="3">
        <v>4.0000000000000001E-3</v>
      </c>
      <c r="O148" s="3">
        <v>13</v>
      </c>
      <c r="P148" s="3">
        <v>4.0999999999999996</v>
      </c>
      <c r="Q148" s="3">
        <v>22</v>
      </c>
      <c r="R148" s="3">
        <v>7</v>
      </c>
      <c r="S148">
        <v>0.3</v>
      </c>
      <c r="T148">
        <v>0</v>
      </c>
      <c r="U148" s="23" t="s">
        <v>1136</v>
      </c>
    </row>
    <row r="149" spans="1:21" x14ac:dyDescent="0.2">
      <c r="A149" s="3">
        <v>7.8</v>
      </c>
      <c r="B149" s="3">
        <v>8.1</v>
      </c>
      <c r="C149" s="3">
        <v>12.9</v>
      </c>
      <c r="D149" s="3">
        <v>1.2</v>
      </c>
      <c r="E149" s="3">
        <v>6.2</v>
      </c>
      <c r="F149" s="3">
        <v>3.2</v>
      </c>
      <c r="G149" s="3">
        <v>555</v>
      </c>
      <c r="H149" s="3">
        <v>3.4780000000000002</v>
      </c>
      <c r="I149" s="3">
        <v>3.2050000000000001</v>
      </c>
      <c r="J149" s="3">
        <v>2.3580000000000001</v>
      </c>
      <c r="K149" s="3">
        <v>0.06</v>
      </c>
      <c r="L149" s="3">
        <v>2.1000000000000001E-2</v>
      </c>
      <c r="M149" s="3">
        <v>1.7999999999999999E-2</v>
      </c>
      <c r="N149" s="3">
        <v>0</v>
      </c>
      <c r="O149" s="3">
        <v>12.3</v>
      </c>
      <c r="P149" s="3">
        <v>4</v>
      </c>
      <c r="Q149" s="3">
        <v>42</v>
      </c>
      <c r="R149" s="3">
        <v>1</v>
      </c>
      <c r="S149">
        <v>0.7</v>
      </c>
      <c r="T149">
        <v>3.6</v>
      </c>
      <c r="U149" s="23" t="s">
        <v>1140</v>
      </c>
    </row>
    <row r="150" spans="1:21" x14ac:dyDescent="0.2">
      <c r="A150" s="3">
        <v>7</v>
      </c>
      <c r="B150" s="3">
        <v>8.1999999999999993</v>
      </c>
      <c r="C150" s="3">
        <v>13.5</v>
      </c>
      <c r="D150" s="3">
        <v>1.2</v>
      </c>
      <c r="E150" s="3">
        <v>6.3</v>
      </c>
      <c r="F150" s="3">
        <v>4.4000000000000004</v>
      </c>
      <c r="G150" s="3">
        <v>571</v>
      </c>
      <c r="H150" s="3">
        <v>3.42</v>
      </c>
      <c r="I150" s="3">
        <v>3.4159999999999999</v>
      </c>
      <c r="J150" s="3">
        <v>2.633</v>
      </c>
      <c r="K150" s="3">
        <v>5.7000000000000002E-2</v>
      </c>
      <c r="L150" s="3">
        <v>2.1000000000000001E-2</v>
      </c>
      <c r="M150" s="3">
        <v>1.4999999999999999E-2</v>
      </c>
      <c r="N150" s="3">
        <v>0</v>
      </c>
      <c r="O150" s="3">
        <v>14.6</v>
      </c>
      <c r="P150" s="3">
        <v>3.8</v>
      </c>
      <c r="Q150" s="3">
        <v>18</v>
      </c>
      <c r="R150" s="3">
        <v>1</v>
      </c>
      <c r="S150">
        <v>1.3</v>
      </c>
      <c r="T150">
        <v>8.1</v>
      </c>
      <c r="U150" s="23" t="s">
        <v>1146</v>
      </c>
    </row>
    <row r="151" spans="1:21" x14ac:dyDescent="0.2">
      <c r="A151" s="3">
        <v>6.1</v>
      </c>
      <c r="B151" s="3">
        <v>8.1999999999999993</v>
      </c>
      <c r="C151" s="3">
        <v>14.8</v>
      </c>
      <c r="D151" s="3">
        <v>3.8</v>
      </c>
      <c r="E151" s="3">
        <v>6.6</v>
      </c>
      <c r="F151" s="3">
        <v>2.8</v>
      </c>
      <c r="G151" s="3">
        <v>594</v>
      </c>
      <c r="H151" s="3">
        <v>3.5619999999999998</v>
      </c>
      <c r="I151" s="3">
        <v>3.552</v>
      </c>
      <c r="J151" s="3">
        <v>2.8460000000000001</v>
      </c>
      <c r="K151" s="3">
        <v>0.08</v>
      </c>
      <c r="L151" s="3">
        <v>2.7E-2</v>
      </c>
      <c r="M151" s="3">
        <v>2.3E-2</v>
      </c>
      <c r="N151" s="3">
        <v>0</v>
      </c>
      <c r="O151" s="3">
        <v>15.7</v>
      </c>
      <c r="P151" s="3">
        <v>4.2</v>
      </c>
      <c r="Q151" s="3">
        <v>10</v>
      </c>
      <c r="R151" s="3">
        <v>0</v>
      </c>
      <c r="S151">
        <v>0.8</v>
      </c>
      <c r="T151">
        <v>8.1</v>
      </c>
      <c r="U151" s="23" t="s">
        <v>1150</v>
      </c>
    </row>
    <row r="152" spans="1:21" x14ac:dyDescent="0.2">
      <c r="A152" s="3">
        <v>5.0999999999999996</v>
      </c>
      <c r="B152" s="3">
        <v>7.9</v>
      </c>
      <c r="C152" s="3">
        <v>14</v>
      </c>
      <c r="D152" s="3">
        <v>1.3</v>
      </c>
      <c r="E152" s="3">
        <v>6.1</v>
      </c>
      <c r="F152" s="3">
        <v>3</v>
      </c>
      <c r="G152" s="3">
        <v>599</v>
      </c>
      <c r="H152" s="3">
        <v>3.7229999999999999</v>
      </c>
      <c r="I152" s="3">
        <v>3.6869999999999998</v>
      </c>
      <c r="J152" s="3">
        <v>2.907</v>
      </c>
      <c r="K152" s="3">
        <v>9.4E-2</v>
      </c>
      <c r="L152" s="3">
        <v>2.1000000000000001E-2</v>
      </c>
      <c r="M152" s="3">
        <v>1.7000000000000001E-2</v>
      </c>
      <c r="N152" s="3">
        <v>0</v>
      </c>
      <c r="O152" s="3">
        <v>13.4</v>
      </c>
      <c r="P152" s="3">
        <v>4.2</v>
      </c>
      <c r="Q152" s="3">
        <v>11</v>
      </c>
      <c r="R152" s="3">
        <v>0</v>
      </c>
      <c r="S152">
        <v>0.9</v>
      </c>
      <c r="T152">
        <v>7.7</v>
      </c>
      <c r="U152" s="23" t="s">
        <v>254</v>
      </c>
    </row>
    <row r="153" spans="1:21" x14ac:dyDescent="0.2">
      <c r="A153" s="3">
        <v>4.5999999999999996</v>
      </c>
      <c r="B153" s="3">
        <v>7.8</v>
      </c>
      <c r="C153" s="3">
        <v>12.2</v>
      </c>
      <c r="D153" s="3">
        <v>1.9</v>
      </c>
      <c r="E153" s="3">
        <v>6.2</v>
      </c>
      <c r="F153" s="3">
        <v>3</v>
      </c>
      <c r="G153" s="3">
        <v>561</v>
      </c>
      <c r="H153" s="3">
        <v>3.6960000000000002</v>
      </c>
      <c r="I153" s="3">
        <v>3.657</v>
      </c>
      <c r="J153" s="3">
        <v>3.01</v>
      </c>
      <c r="K153" s="3">
        <v>9.6000000000000002E-2</v>
      </c>
      <c r="L153" s="3">
        <v>2.1000000000000001E-2</v>
      </c>
      <c r="M153" s="3">
        <v>1.6E-2</v>
      </c>
      <c r="N153" s="3">
        <v>4.0000000000000001E-3</v>
      </c>
      <c r="O153" s="3">
        <v>10.9</v>
      </c>
      <c r="P153" s="3">
        <v>4.2</v>
      </c>
      <c r="Q153" s="3">
        <v>8</v>
      </c>
      <c r="R153" s="3">
        <v>0</v>
      </c>
      <c r="S153">
        <v>2.4</v>
      </c>
      <c r="T153">
        <v>6.6</v>
      </c>
      <c r="U153" s="23">
        <v>1E-3</v>
      </c>
    </row>
    <row r="154" spans="1:21" x14ac:dyDescent="0.2">
      <c r="A154" s="3">
        <v>4.5</v>
      </c>
      <c r="B154" s="3">
        <v>8.4</v>
      </c>
      <c r="C154" s="3">
        <v>13.6</v>
      </c>
      <c r="D154" s="3">
        <v>3.1</v>
      </c>
      <c r="E154" s="3">
        <v>6.8</v>
      </c>
      <c r="F154" s="3">
        <v>6</v>
      </c>
      <c r="G154" s="3">
        <v>593</v>
      </c>
      <c r="H154" s="3">
        <v>4.282</v>
      </c>
      <c r="I154" s="3">
        <v>4.2729999999999997</v>
      </c>
      <c r="J154" s="3">
        <v>3.177</v>
      </c>
      <c r="K154" s="3">
        <v>6.8000000000000005E-2</v>
      </c>
      <c r="L154" s="3">
        <v>2.5999999999999999E-2</v>
      </c>
      <c r="M154" s="3">
        <v>1.4999999999999999E-2</v>
      </c>
      <c r="N154" s="3">
        <v>5.0000000000000001E-3</v>
      </c>
      <c r="O154" s="3">
        <v>19.5</v>
      </c>
      <c r="P154" s="3">
        <v>5.0999999999999996</v>
      </c>
      <c r="Q154" s="3">
        <v>32</v>
      </c>
      <c r="R154" s="3">
        <v>1</v>
      </c>
      <c r="S154">
        <v>2.2000000000000002</v>
      </c>
      <c r="T154">
        <v>9.3000000000000007</v>
      </c>
      <c r="U154" s="23">
        <v>1E-3</v>
      </c>
    </row>
    <row r="155" spans="1:21" x14ac:dyDescent="0.2">
      <c r="A155" s="3">
        <v>4.5999999999999996</v>
      </c>
      <c r="B155" s="3">
        <v>8.3000000000000007</v>
      </c>
      <c r="C155" s="3">
        <v>14.3</v>
      </c>
      <c r="D155" s="3">
        <v>3.1</v>
      </c>
      <c r="E155" s="3">
        <v>7.6</v>
      </c>
      <c r="F155" s="3">
        <v>5.8</v>
      </c>
      <c r="G155" s="3">
        <v>700</v>
      </c>
      <c r="H155" s="3">
        <v>5.2030000000000003</v>
      </c>
      <c r="I155" s="3">
        <v>5.0129999999999999</v>
      </c>
      <c r="J155" s="3">
        <v>3.915</v>
      </c>
      <c r="K155" s="3">
        <v>0.114</v>
      </c>
      <c r="L155" s="3">
        <v>2.9000000000000001E-2</v>
      </c>
      <c r="M155" s="3">
        <v>1.7000000000000001E-2</v>
      </c>
      <c r="N155" s="3">
        <v>4.0000000000000001E-3</v>
      </c>
      <c r="O155" s="3">
        <v>20.6</v>
      </c>
      <c r="P155" s="3">
        <v>5.3</v>
      </c>
      <c r="Q155" s="3">
        <v>13</v>
      </c>
      <c r="R155" s="3">
        <v>0</v>
      </c>
      <c r="S155">
        <v>0.5</v>
      </c>
      <c r="T155">
        <v>1</v>
      </c>
      <c r="U155" s="23">
        <v>1E-3</v>
      </c>
    </row>
    <row r="156" spans="1:21" x14ac:dyDescent="0.2">
      <c r="A156" s="3">
        <v>5.4</v>
      </c>
      <c r="B156" s="3">
        <v>8.3000000000000007</v>
      </c>
      <c r="C156" s="3">
        <v>14.1</v>
      </c>
      <c r="D156" s="3">
        <v>3</v>
      </c>
      <c r="E156" s="3">
        <v>7.3</v>
      </c>
      <c r="F156" s="3">
        <v>6</v>
      </c>
      <c r="G156" s="3">
        <v>687</v>
      </c>
      <c r="H156" s="3">
        <v>4.84</v>
      </c>
      <c r="I156" s="3">
        <v>4.8239999999999998</v>
      </c>
      <c r="J156" s="3">
        <v>3.7189999999999999</v>
      </c>
      <c r="K156" s="3">
        <v>0.109</v>
      </c>
      <c r="L156" s="3">
        <v>2.4E-2</v>
      </c>
      <c r="M156" s="3">
        <v>1.7999999999999999E-2</v>
      </c>
      <c r="N156" s="3">
        <v>3.0000000000000001E-3</v>
      </c>
      <c r="O156" s="3">
        <v>12.7</v>
      </c>
      <c r="P156" s="3">
        <v>5.0999999999999996</v>
      </c>
      <c r="Q156" s="3">
        <v>36</v>
      </c>
      <c r="R156" s="3">
        <v>0</v>
      </c>
      <c r="S156">
        <v>2.2000000000000002</v>
      </c>
      <c r="T156">
        <v>6.2</v>
      </c>
      <c r="U156" s="23">
        <v>1E-3</v>
      </c>
    </row>
    <row r="157" spans="1:21" x14ac:dyDescent="0.2">
      <c r="A157" s="3">
        <v>7.5</v>
      </c>
      <c r="B157" s="3">
        <v>7.9</v>
      </c>
      <c r="C157" s="3">
        <v>13.3</v>
      </c>
      <c r="D157" s="3">
        <v>3</v>
      </c>
      <c r="E157" s="3">
        <v>8.1999999999999993</v>
      </c>
      <c r="F157" s="3">
        <v>11.8</v>
      </c>
      <c r="G157" s="3">
        <v>749</v>
      </c>
      <c r="H157" s="3">
        <v>6.2069999999999999</v>
      </c>
      <c r="I157" s="3">
        <v>6.02</v>
      </c>
      <c r="J157" s="3">
        <v>3.9740000000000002</v>
      </c>
      <c r="K157" s="3">
        <v>1.1419999999999999</v>
      </c>
      <c r="L157" s="3">
        <v>3.4000000000000002E-2</v>
      </c>
      <c r="M157" s="3">
        <v>2.1999999999999999E-2</v>
      </c>
      <c r="N157" s="3">
        <v>6.0000000000000001E-3</v>
      </c>
      <c r="O157" s="3">
        <v>22.1</v>
      </c>
      <c r="P157" s="3">
        <v>5.8</v>
      </c>
      <c r="Q157" s="3">
        <v>153</v>
      </c>
      <c r="R157" s="3">
        <v>15</v>
      </c>
      <c r="S157">
        <v>1.2</v>
      </c>
      <c r="T157">
        <v>4.7</v>
      </c>
      <c r="U157" s="23">
        <v>1E-3</v>
      </c>
    </row>
    <row r="158" spans="1:21" x14ac:dyDescent="0.2">
      <c r="A158" s="3">
        <v>8.8000000000000007</v>
      </c>
      <c r="B158" s="3">
        <v>7.7</v>
      </c>
      <c r="C158" s="3">
        <v>12.5</v>
      </c>
      <c r="D158" s="3">
        <v>3.3</v>
      </c>
      <c r="E158" s="3">
        <v>7.3</v>
      </c>
      <c r="F158" s="3">
        <v>7</v>
      </c>
      <c r="G158" s="3">
        <v>495</v>
      </c>
      <c r="H158" s="3">
        <v>4.6390000000000002</v>
      </c>
      <c r="I158" s="3">
        <v>4.484</v>
      </c>
      <c r="J158" s="3">
        <v>2.8380000000000001</v>
      </c>
      <c r="K158" s="3">
        <v>0.64700000000000002</v>
      </c>
      <c r="L158" s="3">
        <v>0.05</v>
      </c>
      <c r="M158" s="3">
        <v>2.4E-2</v>
      </c>
      <c r="N158" s="3">
        <v>6.0000000000000001E-3</v>
      </c>
      <c r="O158" s="3">
        <v>27.7</v>
      </c>
      <c r="P158" s="3">
        <v>5.3</v>
      </c>
      <c r="Q158" s="3">
        <v>79</v>
      </c>
      <c r="R158" s="3">
        <v>0</v>
      </c>
      <c r="S158">
        <v>1.2</v>
      </c>
      <c r="T158">
        <v>9.4</v>
      </c>
      <c r="U158" s="23">
        <v>1E-3</v>
      </c>
    </row>
    <row r="159" spans="1:21" x14ac:dyDescent="0.2">
      <c r="A159" s="3">
        <v>9.8000000000000007</v>
      </c>
      <c r="B159" s="3">
        <v>8</v>
      </c>
      <c r="C159" s="3">
        <v>12.2</v>
      </c>
      <c r="D159" s="3">
        <v>3.7</v>
      </c>
      <c r="E159" s="3">
        <v>7.8</v>
      </c>
      <c r="F159" s="3">
        <v>6.6</v>
      </c>
      <c r="G159" s="3">
        <v>426</v>
      </c>
      <c r="H159" s="3">
        <v>4.1050000000000004</v>
      </c>
      <c r="I159" s="3">
        <v>3.7290000000000001</v>
      </c>
      <c r="J159" s="3">
        <v>2.8540000000000001</v>
      </c>
      <c r="K159" s="3">
        <v>0.17699999999999999</v>
      </c>
      <c r="L159" s="3">
        <v>6.4000000000000001E-2</v>
      </c>
      <c r="M159" s="3">
        <v>2.9000000000000001E-2</v>
      </c>
      <c r="N159" s="3">
        <v>5.0000000000000001E-3</v>
      </c>
      <c r="O159" s="3">
        <v>32.799999999999997</v>
      </c>
      <c r="P159" s="3">
        <v>5.0999999999999996</v>
      </c>
      <c r="Q159" s="3">
        <v>124</v>
      </c>
      <c r="R159" s="3">
        <v>1</v>
      </c>
      <c r="S159">
        <v>1.2</v>
      </c>
      <c r="T159">
        <v>9.9</v>
      </c>
      <c r="U159" s="23">
        <v>1E-3</v>
      </c>
    </row>
    <row r="160" spans="1:21" x14ac:dyDescent="0.2">
      <c r="A160" s="3">
        <v>10.1</v>
      </c>
      <c r="B160" s="3">
        <v>7.8</v>
      </c>
      <c r="C160" s="3">
        <v>11.3</v>
      </c>
      <c r="D160" s="3">
        <v>3.2</v>
      </c>
      <c r="E160" s="3">
        <v>7.6</v>
      </c>
      <c r="F160" s="3">
        <v>5.4</v>
      </c>
      <c r="G160" s="3">
        <v>484</v>
      </c>
      <c r="H160" s="3">
        <v>4.1239999999999997</v>
      </c>
      <c r="I160" s="3">
        <v>3.8690000000000002</v>
      </c>
      <c r="J160" s="3">
        <v>2.9849999999999999</v>
      </c>
      <c r="K160" s="3">
        <v>0.16900000000000001</v>
      </c>
      <c r="L160" s="3">
        <v>3.7999999999999999E-2</v>
      </c>
      <c r="M160" s="3">
        <v>2.4E-2</v>
      </c>
      <c r="N160" s="3">
        <v>4.0000000000000001E-3</v>
      </c>
      <c r="O160" s="3">
        <v>24</v>
      </c>
      <c r="P160" s="3">
        <v>4.9000000000000004</v>
      </c>
      <c r="Q160" s="3">
        <v>43</v>
      </c>
      <c r="R160" s="3">
        <v>1</v>
      </c>
      <c r="S160">
        <v>1.3</v>
      </c>
      <c r="T160">
        <v>11.5</v>
      </c>
      <c r="U160" s="23" t="s">
        <v>541</v>
      </c>
    </row>
    <row r="161" spans="1:21" x14ac:dyDescent="0.2">
      <c r="A161" s="3">
        <v>12.3</v>
      </c>
      <c r="B161" s="3">
        <v>8.1999999999999993</v>
      </c>
      <c r="C161" s="3">
        <v>12.7</v>
      </c>
      <c r="D161" s="3">
        <v>2.5</v>
      </c>
      <c r="E161" s="3">
        <v>6.7</v>
      </c>
      <c r="F161" s="3">
        <v>4.5999999999999996</v>
      </c>
      <c r="G161" s="3">
        <v>521</v>
      </c>
      <c r="H161" s="3">
        <v>3.4710000000000001</v>
      </c>
      <c r="I161" s="3">
        <v>3.3420000000000001</v>
      </c>
      <c r="J161" s="3">
        <v>2.9020000000000001</v>
      </c>
      <c r="K161" s="3">
        <v>0.128</v>
      </c>
      <c r="L161" s="3">
        <v>3.5000000000000003E-2</v>
      </c>
      <c r="M161" s="3">
        <v>0.02</v>
      </c>
      <c r="N161" s="3">
        <v>0</v>
      </c>
      <c r="O161" s="3">
        <v>14</v>
      </c>
      <c r="P161" s="3">
        <v>4.3</v>
      </c>
      <c r="Q161" s="3">
        <v>118</v>
      </c>
      <c r="R161" s="3">
        <v>2</v>
      </c>
      <c r="S161">
        <v>1</v>
      </c>
      <c r="T161">
        <v>0</v>
      </c>
      <c r="U161" s="23">
        <v>1E-3</v>
      </c>
    </row>
    <row r="162" spans="1:21" x14ac:dyDescent="0.2">
      <c r="A162" s="3">
        <v>14.8</v>
      </c>
      <c r="B162" s="3">
        <v>7.6</v>
      </c>
      <c r="C162" s="3">
        <v>10.3</v>
      </c>
      <c r="D162" s="3">
        <v>3.1</v>
      </c>
      <c r="E162" s="3">
        <v>7.2</v>
      </c>
      <c r="F162" s="3">
        <v>6.8</v>
      </c>
      <c r="G162" s="3">
        <v>577</v>
      </c>
      <c r="H162" s="3">
        <v>4.0060000000000002</v>
      </c>
      <c r="I162" s="3">
        <v>3.8119999999999998</v>
      </c>
      <c r="J162" s="3">
        <v>2.956</v>
      </c>
      <c r="K162" s="3">
        <v>0.33700000000000002</v>
      </c>
      <c r="L162" s="3">
        <v>7.8E-2</v>
      </c>
      <c r="M162" s="3">
        <v>2.7E-2</v>
      </c>
      <c r="N162" s="3">
        <v>4.0000000000000001E-3</v>
      </c>
      <c r="O162" s="3">
        <v>23.7</v>
      </c>
      <c r="P162" s="3">
        <v>4.9000000000000004</v>
      </c>
      <c r="Q162" s="3">
        <v>110</v>
      </c>
      <c r="R162" s="3">
        <v>5</v>
      </c>
      <c r="S162">
        <v>2.2000000000000002</v>
      </c>
      <c r="T162">
        <v>0.2</v>
      </c>
      <c r="U162" s="23" t="s">
        <v>1181</v>
      </c>
    </row>
    <row r="163" spans="1:21" x14ac:dyDescent="0.2">
      <c r="A163" s="3">
        <v>15.6</v>
      </c>
      <c r="B163" s="3">
        <v>7.8</v>
      </c>
      <c r="C163" s="3">
        <v>10.199999999999999</v>
      </c>
      <c r="D163" s="3">
        <v>3.1</v>
      </c>
      <c r="E163" s="3">
        <v>6.9</v>
      </c>
      <c r="F163" s="3">
        <v>11.2</v>
      </c>
      <c r="G163" s="3">
        <v>356</v>
      </c>
      <c r="H163" s="3">
        <v>3.3940000000000001</v>
      </c>
      <c r="I163" s="3">
        <v>3.29</v>
      </c>
      <c r="J163" s="3">
        <v>2.6440000000000001</v>
      </c>
      <c r="K163" s="3">
        <v>0.108</v>
      </c>
      <c r="L163" s="3">
        <v>6.3E-2</v>
      </c>
      <c r="M163" s="3">
        <v>3.2000000000000001E-2</v>
      </c>
      <c r="N163" s="3">
        <v>8.9999999999999993E-3</v>
      </c>
      <c r="O163" s="3">
        <v>29.4</v>
      </c>
      <c r="P163" s="3">
        <v>5.3</v>
      </c>
      <c r="Q163" s="3">
        <v>710</v>
      </c>
      <c r="R163" s="3">
        <v>64</v>
      </c>
      <c r="S163">
        <v>2.1</v>
      </c>
      <c r="T163">
        <v>7.5</v>
      </c>
      <c r="U163" s="23" t="s">
        <v>1184</v>
      </c>
    </row>
    <row r="164" spans="1:21" x14ac:dyDescent="0.2">
      <c r="A164" s="3">
        <v>16.7</v>
      </c>
      <c r="B164" s="3">
        <v>7.8</v>
      </c>
      <c r="C164" s="3">
        <v>10.9</v>
      </c>
      <c r="D164" s="3">
        <v>2.4</v>
      </c>
      <c r="E164" s="3">
        <v>6.8</v>
      </c>
      <c r="F164" s="3">
        <v>7</v>
      </c>
      <c r="G164" s="3">
        <v>402</v>
      </c>
      <c r="H164" s="3">
        <v>3.1379999999999999</v>
      </c>
      <c r="I164" s="3">
        <v>3.1</v>
      </c>
      <c r="J164" s="3">
        <v>2.5550000000000002</v>
      </c>
      <c r="K164" s="3">
        <v>0.14799999999999999</v>
      </c>
      <c r="L164" s="3">
        <v>0.05</v>
      </c>
      <c r="M164" s="3">
        <v>2.5000000000000001E-2</v>
      </c>
      <c r="N164" s="3">
        <v>8.9999999999999993E-3</v>
      </c>
      <c r="O164" s="3">
        <v>15.5</v>
      </c>
      <c r="P164" s="3">
        <v>4.3</v>
      </c>
      <c r="Q164" s="3">
        <v>228</v>
      </c>
      <c r="R164" s="3">
        <v>15</v>
      </c>
      <c r="S164">
        <v>1</v>
      </c>
      <c r="T164">
        <v>11.6</v>
      </c>
      <c r="U164" s="23" t="s">
        <v>529</v>
      </c>
    </row>
    <row r="165" spans="1:21" x14ac:dyDescent="0.2">
      <c r="A165" s="3">
        <v>17.2</v>
      </c>
      <c r="B165" s="3">
        <v>7.7</v>
      </c>
      <c r="C165" s="3">
        <v>9.9</v>
      </c>
      <c r="D165" s="3">
        <v>2.4</v>
      </c>
      <c r="E165" s="3">
        <v>6.4</v>
      </c>
      <c r="F165" s="3">
        <v>8.8000000000000007</v>
      </c>
      <c r="G165" s="3">
        <v>362</v>
      </c>
      <c r="H165" s="3">
        <v>3.0979999999999999</v>
      </c>
      <c r="I165" s="3">
        <v>2.8879999999999999</v>
      </c>
      <c r="J165" s="3">
        <v>2.3580000000000001</v>
      </c>
      <c r="K165" s="3">
        <v>0.21299999999999999</v>
      </c>
      <c r="L165" s="3">
        <v>4.9000000000000002E-2</v>
      </c>
      <c r="M165" s="3">
        <v>2.3E-2</v>
      </c>
      <c r="N165" s="3">
        <v>8.0000000000000002E-3</v>
      </c>
      <c r="O165" s="3">
        <v>23.6</v>
      </c>
      <c r="P165" s="3">
        <v>4.9000000000000004</v>
      </c>
      <c r="Q165" s="3">
        <v>241</v>
      </c>
      <c r="R165" s="3">
        <v>5</v>
      </c>
      <c r="S165">
        <v>2.1</v>
      </c>
      <c r="T165">
        <v>7</v>
      </c>
      <c r="U165" s="23">
        <v>1E-3</v>
      </c>
    </row>
    <row r="166" spans="1:21" x14ac:dyDescent="0.2">
      <c r="A166" s="3">
        <v>18.2</v>
      </c>
      <c r="B166" s="3">
        <v>8.1</v>
      </c>
      <c r="C166" s="3">
        <v>10</v>
      </c>
      <c r="D166" s="3">
        <v>2.2999999999999998</v>
      </c>
      <c r="E166" s="3">
        <v>7</v>
      </c>
      <c r="F166" s="3">
        <v>7.8</v>
      </c>
      <c r="G166" s="3">
        <v>316</v>
      </c>
      <c r="H166" s="3">
        <v>2.6930000000000001</v>
      </c>
      <c r="I166" s="3">
        <v>2.6840000000000002</v>
      </c>
      <c r="J166" s="3">
        <v>2.1429999999999998</v>
      </c>
      <c r="K166" s="3">
        <v>5.2999999999999999E-2</v>
      </c>
      <c r="L166" s="3">
        <v>3.7999999999999999E-2</v>
      </c>
      <c r="M166" s="3">
        <v>2.5999999999999999E-2</v>
      </c>
      <c r="N166" s="3">
        <v>3.0000000000000001E-3</v>
      </c>
      <c r="O166" s="3">
        <v>34.200000000000003</v>
      </c>
      <c r="P166" s="3">
        <v>4.8</v>
      </c>
      <c r="Q166" s="3">
        <v>450</v>
      </c>
      <c r="R166" s="3">
        <v>3</v>
      </c>
      <c r="S166">
        <v>0.9</v>
      </c>
      <c r="T166">
        <v>0.8</v>
      </c>
      <c r="U166" s="23" t="s">
        <v>334</v>
      </c>
    </row>
    <row r="167" spans="1:21" x14ac:dyDescent="0.2">
      <c r="A167" s="3">
        <v>19.7</v>
      </c>
      <c r="B167" s="3">
        <v>8.3000000000000007</v>
      </c>
      <c r="C167" s="3">
        <v>9.4</v>
      </c>
      <c r="D167" s="3">
        <v>2.2999999999999998</v>
      </c>
      <c r="E167" s="3">
        <v>6.3</v>
      </c>
      <c r="F167" s="3">
        <v>5</v>
      </c>
      <c r="G167" s="3">
        <v>322</v>
      </c>
      <c r="H167" s="3">
        <v>2.4820000000000002</v>
      </c>
      <c r="I167" s="3">
        <v>2.395</v>
      </c>
      <c r="J167" s="3">
        <v>1.8169999999999999</v>
      </c>
      <c r="K167" s="3">
        <v>5.0999999999999997E-2</v>
      </c>
      <c r="L167" s="3">
        <v>4.1000000000000002E-2</v>
      </c>
      <c r="M167" s="3">
        <v>2.4E-2</v>
      </c>
      <c r="N167" s="3">
        <v>0</v>
      </c>
      <c r="O167" s="3">
        <v>17.2</v>
      </c>
      <c r="P167" s="3">
        <v>4</v>
      </c>
      <c r="Q167" s="3">
        <v>285</v>
      </c>
      <c r="R167" s="3">
        <v>7</v>
      </c>
      <c r="S167">
        <v>2.1</v>
      </c>
      <c r="T167">
        <v>10</v>
      </c>
      <c r="U167" s="23" t="s">
        <v>197</v>
      </c>
    </row>
    <row r="168" spans="1:21" x14ac:dyDescent="0.2">
      <c r="A168" s="3">
        <v>21.5</v>
      </c>
      <c r="B168" s="3">
        <v>8.3000000000000007</v>
      </c>
      <c r="C168" s="3">
        <v>8.8000000000000007</v>
      </c>
      <c r="D168" s="3">
        <v>1.9</v>
      </c>
      <c r="E168" s="3">
        <v>6.7</v>
      </c>
      <c r="F168" s="3">
        <v>3</v>
      </c>
      <c r="G168" s="3">
        <v>352</v>
      </c>
      <c r="H168" s="3">
        <v>2.5990000000000002</v>
      </c>
      <c r="I168" s="3">
        <v>2.5350000000000001</v>
      </c>
      <c r="J168" s="3">
        <v>1.948</v>
      </c>
      <c r="K168" s="3">
        <v>0.123</v>
      </c>
      <c r="L168" s="3">
        <v>0.03</v>
      </c>
      <c r="M168" s="3">
        <v>2.3E-2</v>
      </c>
      <c r="N168" s="3">
        <v>6.0000000000000001E-3</v>
      </c>
      <c r="O168" s="3">
        <v>3.1</v>
      </c>
      <c r="P168" s="3">
        <v>4.4000000000000004</v>
      </c>
      <c r="Q168" s="3">
        <v>4300</v>
      </c>
      <c r="R168" s="3">
        <v>0</v>
      </c>
      <c r="S168">
        <v>1.4</v>
      </c>
      <c r="T168">
        <v>12.2</v>
      </c>
      <c r="U168" s="23" t="s">
        <v>1199</v>
      </c>
    </row>
    <row r="169" spans="1:21" x14ac:dyDescent="0.2">
      <c r="A169" s="3">
        <v>21.9</v>
      </c>
      <c r="B169" s="3">
        <v>7.9</v>
      </c>
      <c r="C169" s="3">
        <v>6.3</v>
      </c>
      <c r="D169" s="3">
        <v>2</v>
      </c>
      <c r="E169" s="3">
        <v>6.6</v>
      </c>
      <c r="F169" s="3">
        <v>2.8</v>
      </c>
      <c r="G169" s="3">
        <v>360</v>
      </c>
      <c r="H169" s="3">
        <v>2.625</v>
      </c>
      <c r="I169" s="3">
        <v>2.5059999999999998</v>
      </c>
      <c r="J169" s="3">
        <v>1.911</v>
      </c>
      <c r="K169" s="3">
        <v>0.193</v>
      </c>
      <c r="L169" s="3">
        <v>3.2000000000000001E-2</v>
      </c>
      <c r="M169" s="3">
        <v>2.5999999999999999E-2</v>
      </c>
      <c r="N169" s="3">
        <v>1.2999999999999999E-2</v>
      </c>
      <c r="O169" s="3">
        <v>10</v>
      </c>
      <c r="P169" s="3">
        <v>4.4000000000000004</v>
      </c>
      <c r="Q169" s="3">
        <v>30</v>
      </c>
      <c r="R169" s="3">
        <v>3</v>
      </c>
      <c r="S169">
        <v>1.1000000000000001</v>
      </c>
      <c r="T169">
        <v>12.9</v>
      </c>
      <c r="U169" s="23" t="s">
        <v>1203</v>
      </c>
    </row>
    <row r="170" spans="1:21" x14ac:dyDescent="0.2">
      <c r="A170" s="3">
        <v>23.3</v>
      </c>
      <c r="B170" s="3">
        <v>8.5</v>
      </c>
      <c r="C170" s="3">
        <v>8.6999999999999993</v>
      </c>
      <c r="D170" s="3">
        <v>1.8</v>
      </c>
      <c r="E170" s="3">
        <v>7.7</v>
      </c>
      <c r="F170" s="3">
        <v>4.4000000000000004</v>
      </c>
      <c r="G170" s="3">
        <v>384</v>
      </c>
      <c r="H170" s="3">
        <v>2.56</v>
      </c>
      <c r="I170" s="3">
        <v>2.399</v>
      </c>
      <c r="J170" s="3">
        <v>1.796</v>
      </c>
      <c r="K170" s="3">
        <v>0.217</v>
      </c>
      <c r="L170" s="3">
        <v>2.9000000000000001E-2</v>
      </c>
      <c r="M170" s="3">
        <v>1.7000000000000001E-2</v>
      </c>
      <c r="N170" s="3">
        <v>5.0000000000000001E-3</v>
      </c>
      <c r="O170" s="3">
        <v>10.3</v>
      </c>
      <c r="P170" s="3">
        <v>5.7</v>
      </c>
      <c r="Q170" s="3">
        <v>22</v>
      </c>
      <c r="R170" s="3">
        <v>0</v>
      </c>
      <c r="S170">
        <v>0.8</v>
      </c>
      <c r="T170">
        <v>4.7</v>
      </c>
      <c r="U170" s="23" t="s">
        <v>1208</v>
      </c>
    </row>
    <row r="171" spans="1:21" x14ac:dyDescent="0.2">
      <c r="A171" s="3">
        <v>23.9</v>
      </c>
      <c r="B171" s="3">
        <v>8</v>
      </c>
      <c r="C171" s="3">
        <v>6.7</v>
      </c>
      <c r="D171" s="3">
        <v>1.3</v>
      </c>
      <c r="E171" s="3">
        <v>7.5</v>
      </c>
      <c r="F171" s="3">
        <v>3</v>
      </c>
      <c r="G171" s="3">
        <v>425</v>
      </c>
      <c r="H171" s="3">
        <v>2.6219999999999999</v>
      </c>
      <c r="I171" s="3">
        <v>2.4969999999999999</v>
      </c>
      <c r="J171" s="3">
        <v>1.8049999999999999</v>
      </c>
      <c r="K171" s="3">
        <v>0.253</v>
      </c>
      <c r="L171" s="3">
        <v>3.4000000000000002E-2</v>
      </c>
      <c r="M171" s="3">
        <v>2.1000000000000001E-2</v>
      </c>
      <c r="N171" s="3">
        <v>8.0000000000000002E-3</v>
      </c>
      <c r="O171" s="3">
        <v>8</v>
      </c>
      <c r="P171" s="3">
        <v>4.8</v>
      </c>
      <c r="Q171" s="3">
        <v>47</v>
      </c>
      <c r="R171" s="3">
        <v>6</v>
      </c>
      <c r="S171">
        <v>1.4</v>
      </c>
      <c r="T171">
        <v>7.5</v>
      </c>
      <c r="U171" s="23" t="s">
        <v>1214</v>
      </c>
    </row>
    <row r="172" spans="1:21" x14ac:dyDescent="0.2">
      <c r="A172" s="3">
        <v>24.8</v>
      </c>
      <c r="B172" s="3">
        <v>7.9</v>
      </c>
      <c r="C172" s="3">
        <v>6.7</v>
      </c>
      <c r="D172" s="3">
        <v>1.6</v>
      </c>
      <c r="E172" s="3">
        <v>6.7</v>
      </c>
      <c r="F172" s="3">
        <v>2.4</v>
      </c>
      <c r="G172" s="3">
        <v>459</v>
      </c>
      <c r="H172" s="3">
        <v>2.6349999999999998</v>
      </c>
      <c r="I172" s="3">
        <v>2.431</v>
      </c>
      <c r="J172" s="3">
        <v>1.7370000000000001</v>
      </c>
      <c r="K172" s="3">
        <v>0.376</v>
      </c>
      <c r="L172" s="3">
        <v>3.9E-2</v>
      </c>
      <c r="M172" s="3">
        <v>3.1E-2</v>
      </c>
      <c r="N172" s="3">
        <v>1.7000000000000001E-2</v>
      </c>
      <c r="O172" s="3">
        <v>5.9</v>
      </c>
      <c r="P172" s="3">
        <v>4.7</v>
      </c>
      <c r="Q172" s="3">
        <v>62</v>
      </c>
      <c r="R172" s="3">
        <v>2</v>
      </c>
      <c r="S172">
        <v>0.9</v>
      </c>
      <c r="T172">
        <v>3.3</v>
      </c>
      <c r="U172" s="23" t="s">
        <v>1222</v>
      </c>
    </row>
    <row r="173" spans="1:21" x14ac:dyDescent="0.2">
      <c r="A173" s="3">
        <v>25.5</v>
      </c>
      <c r="B173" s="3">
        <v>8.1999999999999993</v>
      </c>
      <c r="C173" s="3">
        <v>7.7</v>
      </c>
      <c r="D173" s="3">
        <v>2.5</v>
      </c>
      <c r="E173" s="3">
        <v>6.8</v>
      </c>
      <c r="F173" s="3">
        <v>2.4</v>
      </c>
      <c r="G173" s="3">
        <v>427</v>
      </c>
      <c r="H173" s="3">
        <v>2.411</v>
      </c>
      <c r="I173" s="3">
        <v>2.3140000000000001</v>
      </c>
      <c r="J173" s="3">
        <v>1.635</v>
      </c>
      <c r="K173" s="3">
        <v>0.22600000000000001</v>
      </c>
      <c r="L173" s="3">
        <v>4.1000000000000002E-2</v>
      </c>
      <c r="M173" s="3">
        <v>2.8000000000000001E-2</v>
      </c>
      <c r="N173" s="3">
        <v>8.9999999999999993E-3</v>
      </c>
      <c r="O173" s="3">
        <v>8.6</v>
      </c>
      <c r="P173" s="3">
        <v>4.8</v>
      </c>
      <c r="Q173" s="3">
        <v>58</v>
      </c>
      <c r="R173" s="3">
        <v>5</v>
      </c>
      <c r="S173">
        <v>0.9</v>
      </c>
      <c r="T173">
        <v>3.2</v>
      </c>
      <c r="U173" s="23" t="s">
        <v>1230</v>
      </c>
    </row>
    <row r="174" spans="1:21" x14ac:dyDescent="0.2">
      <c r="A174" s="3">
        <v>24.5</v>
      </c>
      <c r="B174" s="3">
        <v>7.5</v>
      </c>
      <c r="C174" s="3">
        <v>7.5</v>
      </c>
      <c r="D174" s="3">
        <v>4.7</v>
      </c>
      <c r="E174" s="3">
        <v>6.7</v>
      </c>
      <c r="F174" s="3">
        <v>13.6</v>
      </c>
      <c r="G174" s="3">
        <v>345</v>
      </c>
      <c r="H174" s="3">
        <v>1.8420000000000001</v>
      </c>
      <c r="I174" s="3">
        <v>1.655</v>
      </c>
      <c r="J174" s="3">
        <v>1.179</v>
      </c>
      <c r="K174" s="3">
        <v>0.34499999999999997</v>
      </c>
      <c r="L174" s="3">
        <v>6.9000000000000006E-2</v>
      </c>
      <c r="M174" s="3">
        <v>3.5999999999999997E-2</v>
      </c>
      <c r="N174" s="3">
        <v>0.03</v>
      </c>
      <c r="O174" s="3">
        <v>22.3</v>
      </c>
      <c r="P174" s="3">
        <v>4.5999999999999996</v>
      </c>
      <c r="Q174" s="3">
        <v>1270</v>
      </c>
      <c r="R174" s="3">
        <v>126</v>
      </c>
      <c r="S174">
        <v>0.3</v>
      </c>
      <c r="T174">
        <v>0</v>
      </c>
      <c r="U174" s="23" t="s">
        <v>1239</v>
      </c>
    </row>
    <row r="175" spans="1:21" x14ac:dyDescent="0.2">
      <c r="A175" s="3">
        <v>24.1</v>
      </c>
      <c r="B175" s="3">
        <v>7.2</v>
      </c>
      <c r="C175" s="3">
        <v>9.1</v>
      </c>
      <c r="D175" s="3">
        <v>1.3</v>
      </c>
      <c r="E175" s="3">
        <v>9.3000000000000007</v>
      </c>
      <c r="F175" s="3">
        <v>24</v>
      </c>
      <c r="G175" s="3">
        <v>164</v>
      </c>
      <c r="H175" s="3">
        <v>3.1989999999999998</v>
      </c>
      <c r="I175" s="3">
        <v>3.03</v>
      </c>
      <c r="J175" s="3">
        <v>2.6960000000000002</v>
      </c>
      <c r="K175" s="3">
        <v>0.16600000000000001</v>
      </c>
      <c r="L175" s="3">
        <v>0.13600000000000001</v>
      </c>
      <c r="M175" s="3">
        <v>8.5999999999999993E-2</v>
      </c>
      <c r="N175" s="3">
        <v>8.5000000000000006E-2</v>
      </c>
      <c r="O175" s="3">
        <v>3.5</v>
      </c>
      <c r="P175" s="3">
        <v>6.1</v>
      </c>
      <c r="Q175" s="3">
        <v>6250</v>
      </c>
      <c r="R175" s="3">
        <v>218</v>
      </c>
      <c r="S175">
        <v>0.7</v>
      </c>
      <c r="T175">
        <v>0</v>
      </c>
      <c r="U175" s="23" t="s">
        <v>1246</v>
      </c>
    </row>
    <row r="176" spans="1:21" x14ac:dyDescent="0.2">
      <c r="A176" s="3">
        <v>25.8</v>
      </c>
      <c r="B176" s="3">
        <v>7.3</v>
      </c>
      <c r="C176" s="3">
        <v>7.1</v>
      </c>
      <c r="D176" s="3">
        <v>1.8</v>
      </c>
      <c r="E176" s="3">
        <v>8.1</v>
      </c>
      <c r="F176" s="3">
        <v>12</v>
      </c>
      <c r="G176" s="3">
        <v>201</v>
      </c>
      <c r="H176" s="3">
        <v>3.3340000000000001</v>
      </c>
      <c r="I176" s="3">
        <v>3.1739999999999999</v>
      </c>
      <c r="J176" s="3">
        <v>2.492</v>
      </c>
      <c r="K176" s="3">
        <v>8.1000000000000003E-2</v>
      </c>
      <c r="L176" s="3">
        <v>0.113</v>
      </c>
      <c r="M176" s="3">
        <v>0.08</v>
      </c>
      <c r="N176" s="3">
        <v>7.8E-2</v>
      </c>
      <c r="O176" s="3">
        <v>11</v>
      </c>
      <c r="P176" s="3">
        <v>5.6</v>
      </c>
      <c r="Q176" s="3">
        <v>450</v>
      </c>
      <c r="R176" s="3">
        <v>9</v>
      </c>
      <c r="S176">
        <v>0.9</v>
      </c>
      <c r="T176">
        <v>11.1</v>
      </c>
      <c r="U176" s="23" t="s">
        <v>1249</v>
      </c>
    </row>
    <row r="177" spans="1:21" x14ac:dyDescent="0.2">
      <c r="A177" s="3">
        <v>26.6</v>
      </c>
      <c r="B177" s="3">
        <v>7.5</v>
      </c>
      <c r="C177" s="3">
        <v>6.1</v>
      </c>
      <c r="D177" s="3">
        <v>1.8</v>
      </c>
      <c r="E177" s="3">
        <v>7.6</v>
      </c>
      <c r="F177" s="3">
        <v>6</v>
      </c>
      <c r="G177" s="3">
        <v>250</v>
      </c>
      <c r="H177" s="3">
        <v>3.254</v>
      </c>
      <c r="I177" s="3">
        <v>3.0569999999999999</v>
      </c>
      <c r="J177" s="3">
        <v>2.5089999999999999</v>
      </c>
      <c r="K177" s="3">
        <v>7.6999999999999999E-2</v>
      </c>
      <c r="L177" s="3">
        <v>8.7999999999999995E-2</v>
      </c>
      <c r="M177" s="3">
        <v>6.9000000000000006E-2</v>
      </c>
      <c r="N177" s="3">
        <v>6.3E-2</v>
      </c>
      <c r="O177" s="3">
        <v>8.1999999999999993</v>
      </c>
      <c r="P177" s="3">
        <v>5.7</v>
      </c>
      <c r="Q177" s="3">
        <v>96</v>
      </c>
      <c r="R177" s="3">
        <v>2</v>
      </c>
      <c r="S177">
        <v>0.8</v>
      </c>
      <c r="T177">
        <v>5.0999999999999996</v>
      </c>
      <c r="U177" s="23" t="s">
        <v>1253</v>
      </c>
    </row>
    <row r="178" spans="1:21" x14ac:dyDescent="0.2">
      <c r="A178" s="3">
        <v>28.8</v>
      </c>
      <c r="B178" s="3">
        <v>7.7</v>
      </c>
      <c r="C178" s="3">
        <v>5.5</v>
      </c>
      <c r="D178" s="3">
        <v>1.2</v>
      </c>
      <c r="E178" s="3">
        <v>7.2</v>
      </c>
      <c r="F178" s="3">
        <v>4.8</v>
      </c>
      <c r="G178" s="3">
        <v>298</v>
      </c>
      <c r="H178" s="3">
        <v>3.4430000000000001</v>
      </c>
      <c r="I178" s="3">
        <v>3.2749999999999999</v>
      </c>
      <c r="J178" s="3">
        <v>2.5459999999999998</v>
      </c>
      <c r="K178" s="3">
        <v>9.2999999999999999E-2</v>
      </c>
      <c r="L178" s="3">
        <v>8.2000000000000003E-2</v>
      </c>
      <c r="M178" s="3">
        <v>6.3E-2</v>
      </c>
      <c r="N178" s="3">
        <v>4.4999999999999998E-2</v>
      </c>
      <c r="O178" s="3">
        <v>9.1</v>
      </c>
      <c r="P178" s="3">
        <v>5.5</v>
      </c>
      <c r="Q178" s="3">
        <v>420</v>
      </c>
      <c r="R178" s="3">
        <v>17</v>
      </c>
      <c r="S178">
        <v>0.8</v>
      </c>
      <c r="T178">
        <v>9.9</v>
      </c>
      <c r="U178" s="23" t="s">
        <v>1257</v>
      </c>
    </row>
    <row r="179" spans="1:21" x14ac:dyDescent="0.2">
      <c r="A179" s="3">
        <v>29.8</v>
      </c>
      <c r="B179" s="3">
        <v>7.7</v>
      </c>
      <c r="C179" s="3">
        <v>4</v>
      </c>
      <c r="D179" s="3">
        <v>1.9</v>
      </c>
      <c r="E179" s="3">
        <v>6.8</v>
      </c>
      <c r="F179" s="3">
        <v>6</v>
      </c>
      <c r="G179" s="3">
        <v>358</v>
      </c>
      <c r="H179" s="3">
        <v>3.3530000000000002</v>
      </c>
      <c r="I179" s="3">
        <v>3.169</v>
      </c>
      <c r="J179" s="3">
        <v>2.4020000000000001</v>
      </c>
      <c r="K179" s="3">
        <v>7.8E-2</v>
      </c>
      <c r="L179" s="3">
        <v>6.2E-2</v>
      </c>
      <c r="M179" s="3">
        <v>4.9000000000000002E-2</v>
      </c>
      <c r="N179" s="3">
        <v>0.04</v>
      </c>
      <c r="O179" s="3">
        <v>19.5</v>
      </c>
      <c r="P179" s="3">
        <v>5.5</v>
      </c>
      <c r="Q179" s="3">
        <v>116</v>
      </c>
      <c r="R179" s="3">
        <v>13</v>
      </c>
      <c r="S179">
        <v>1</v>
      </c>
      <c r="T179">
        <v>9.9</v>
      </c>
      <c r="U179" s="23" t="s">
        <v>1260</v>
      </c>
    </row>
    <row r="180" spans="1:21" x14ac:dyDescent="0.2">
      <c r="A180" s="3">
        <v>30.6</v>
      </c>
      <c r="B180" s="3">
        <v>8.5</v>
      </c>
      <c r="C180" s="3">
        <v>7</v>
      </c>
      <c r="D180" s="3">
        <v>2.1</v>
      </c>
      <c r="E180" s="3">
        <v>8.6999999999999993</v>
      </c>
      <c r="F180" s="3">
        <v>8</v>
      </c>
      <c r="G180" s="3">
        <v>330</v>
      </c>
      <c r="H180" s="3">
        <v>3.0070000000000001</v>
      </c>
      <c r="I180" s="3">
        <v>2.488</v>
      </c>
      <c r="J180" s="3">
        <v>1.8859999999999999</v>
      </c>
      <c r="K180" s="3">
        <v>3.6999999999999998E-2</v>
      </c>
      <c r="L180" s="3">
        <v>7.0000000000000007E-2</v>
      </c>
      <c r="M180" s="3">
        <v>2.5000000000000001E-2</v>
      </c>
      <c r="N180" s="3">
        <v>1.0999999999999999E-2</v>
      </c>
      <c r="O180" s="3">
        <v>29.1</v>
      </c>
      <c r="P180" s="3">
        <v>5.9</v>
      </c>
      <c r="Q180" s="3">
        <v>900</v>
      </c>
      <c r="R180" s="3">
        <v>19</v>
      </c>
      <c r="S180">
        <v>1.2</v>
      </c>
      <c r="T180">
        <v>6.2</v>
      </c>
      <c r="U180" s="23" t="s">
        <v>1271</v>
      </c>
    </row>
    <row r="181" spans="1:21" x14ac:dyDescent="0.2">
      <c r="A181" s="3">
        <v>30.6</v>
      </c>
      <c r="B181" s="3">
        <v>8.4</v>
      </c>
      <c r="C181" s="3">
        <v>6.6</v>
      </c>
      <c r="D181" s="3">
        <v>2.1</v>
      </c>
      <c r="E181" s="3">
        <v>7.6</v>
      </c>
      <c r="F181" s="3">
        <v>6</v>
      </c>
      <c r="G181" s="3">
        <v>329</v>
      </c>
      <c r="H181" s="3">
        <v>2.5739999999999998</v>
      </c>
      <c r="I181" s="3">
        <v>2.38</v>
      </c>
      <c r="J181" s="3">
        <v>1.486</v>
      </c>
      <c r="K181" s="3">
        <v>4.3999999999999997E-2</v>
      </c>
      <c r="L181" s="3">
        <v>4.7E-2</v>
      </c>
      <c r="M181" s="3">
        <v>2.4E-2</v>
      </c>
      <c r="N181" s="3">
        <v>8.0000000000000002E-3</v>
      </c>
      <c r="O181" s="3">
        <v>16.899999999999999</v>
      </c>
      <c r="P181" s="3">
        <v>5.9</v>
      </c>
      <c r="Q181" s="3">
        <v>213</v>
      </c>
      <c r="R181" s="3">
        <v>62</v>
      </c>
      <c r="S181">
        <v>1.1000000000000001</v>
      </c>
      <c r="T181">
        <v>10.5</v>
      </c>
      <c r="U181" s="23" t="s">
        <v>1280</v>
      </c>
    </row>
    <row r="182" spans="1:21" x14ac:dyDescent="0.2">
      <c r="A182" s="3">
        <v>27.7</v>
      </c>
      <c r="B182" s="3">
        <v>8</v>
      </c>
      <c r="C182" s="3">
        <v>5.9</v>
      </c>
      <c r="D182" s="3">
        <v>3.3</v>
      </c>
      <c r="E182" s="3">
        <v>7.6</v>
      </c>
      <c r="F182" s="3">
        <v>9.1999999999999993</v>
      </c>
      <c r="G182" s="3">
        <v>379</v>
      </c>
      <c r="H182" s="3">
        <v>2.3109999999999999</v>
      </c>
      <c r="I182" s="3">
        <v>2.1520000000000001</v>
      </c>
      <c r="J182" s="3">
        <v>1.3720000000000001</v>
      </c>
      <c r="K182" s="3">
        <v>0.22800000000000001</v>
      </c>
      <c r="L182" s="3">
        <v>0.05</v>
      </c>
      <c r="M182" s="3">
        <v>4.3999999999999997E-2</v>
      </c>
      <c r="N182" s="3">
        <v>3.6999999999999998E-2</v>
      </c>
      <c r="O182" s="3">
        <v>14.6</v>
      </c>
      <c r="P182" s="3">
        <v>5.7</v>
      </c>
      <c r="Q182" s="3">
        <v>470</v>
      </c>
      <c r="R182" s="3">
        <v>26</v>
      </c>
      <c r="S182">
        <v>1.4</v>
      </c>
      <c r="T182">
        <v>8.9</v>
      </c>
      <c r="U182" s="23" t="s">
        <v>1287</v>
      </c>
    </row>
    <row r="183" spans="1:21" x14ac:dyDescent="0.2">
      <c r="A183" s="3">
        <v>23.1</v>
      </c>
      <c r="B183" s="3">
        <v>7.3</v>
      </c>
      <c r="C183" s="3">
        <v>7.3</v>
      </c>
      <c r="D183" s="3">
        <v>1.7</v>
      </c>
      <c r="E183" s="3">
        <v>7.2</v>
      </c>
      <c r="F183" s="3">
        <v>13.2</v>
      </c>
      <c r="G183" s="3">
        <v>284</v>
      </c>
      <c r="H183" s="3">
        <v>3.6720000000000002</v>
      </c>
      <c r="I183" s="3">
        <v>3.5720000000000001</v>
      </c>
      <c r="J183" s="3">
        <v>2.621</v>
      </c>
      <c r="K183" s="3">
        <v>0.38400000000000001</v>
      </c>
      <c r="L183" s="3">
        <v>0.105</v>
      </c>
      <c r="M183" s="3">
        <v>7.0999999999999994E-2</v>
      </c>
      <c r="N183" s="3">
        <v>6.2E-2</v>
      </c>
      <c r="O183" s="3">
        <v>17.100000000000001</v>
      </c>
      <c r="P183" s="3">
        <v>5.7</v>
      </c>
      <c r="Q183" s="3">
        <v>1800</v>
      </c>
      <c r="R183" s="3">
        <v>193</v>
      </c>
      <c r="S183">
        <v>0.7</v>
      </c>
      <c r="T183">
        <v>3.1</v>
      </c>
      <c r="U183" s="23" t="s">
        <v>1295</v>
      </c>
    </row>
    <row r="184" spans="1:21" x14ac:dyDescent="0.2">
      <c r="A184" s="3">
        <v>24.9</v>
      </c>
      <c r="B184" s="3">
        <v>7.8</v>
      </c>
      <c r="C184" s="3">
        <v>8.4</v>
      </c>
      <c r="D184" s="3">
        <v>2.4</v>
      </c>
      <c r="E184" s="3">
        <v>7.4</v>
      </c>
      <c r="F184" s="3">
        <v>11.6</v>
      </c>
      <c r="G184" s="3">
        <v>270</v>
      </c>
      <c r="H184" s="3">
        <v>2.8639999999999999</v>
      </c>
      <c r="I184" s="3">
        <v>2.4529999999999998</v>
      </c>
      <c r="J184" s="3">
        <v>1.9370000000000001</v>
      </c>
      <c r="K184" s="3">
        <v>5.1999999999999998E-2</v>
      </c>
      <c r="L184" s="3">
        <v>7.4999999999999997E-2</v>
      </c>
      <c r="M184" s="3">
        <v>4.2999999999999997E-2</v>
      </c>
      <c r="N184" s="3">
        <v>2.9000000000000001E-2</v>
      </c>
      <c r="O184" s="3">
        <v>39.200000000000003</v>
      </c>
      <c r="P184" s="3">
        <v>5.5</v>
      </c>
      <c r="Q184" s="3">
        <v>760</v>
      </c>
      <c r="R184" s="3">
        <v>96</v>
      </c>
      <c r="S184">
        <v>0.8</v>
      </c>
      <c r="T184">
        <v>3.1</v>
      </c>
      <c r="U184" s="23" t="s">
        <v>1301</v>
      </c>
    </row>
    <row r="185" spans="1:21" x14ac:dyDescent="0.2">
      <c r="A185" s="3">
        <v>21.3</v>
      </c>
      <c r="B185" s="3">
        <v>7.2</v>
      </c>
      <c r="C185" s="3">
        <v>8.6</v>
      </c>
      <c r="D185" s="3">
        <v>1.7</v>
      </c>
      <c r="E185" s="3">
        <v>7.9</v>
      </c>
      <c r="F185" s="3">
        <v>10</v>
      </c>
      <c r="G185" s="3">
        <v>215</v>
      </c>
      <c r="H185" s="3">
        <v>2.6890000000000001</v>
      </c>
      <c r="I185" s="3">
        <v>2.6190000000000002</v>
      </c>
      <c r="J185" s="3">
        <v>2.0139999999999998</v>
      </c>
      <c r="K185" s="3">
        <v>0.13600000000000001</v>
      </c>
      <c r="L185" s="3">
        <v>9.0999999999999998E-2</v>
      </c>
      <c r="M185" s="3">
        <v>7.9000000000000001E-2</v>
      </c>
      <c r="N185" s="3">
        <v>6.6000000000000003E-2</v>
      </c>
      <c r="O185" s="3">
        <v>6</v>
      </c>
      <c r="P185" s="3">
        <v>5.4</v>
      </c>
      <c r="Q185" s="3">
        <v>3700</v>
      </c>
      <c r="R185" s="3">
        <v>650</v>
      </c>
      <c r="S185">
        <v>0.9</v>
      </c>
      <c r="T185">
        <v>5.4</v>
      </c>
      <c r="U185" s="23" t="s">
        <v>1305</v>
      </c>
    </row>
    <row r="186" spans="1:21" x14ac:dyDescent="0.2">
      <c r="A186" s="3">
        <v>22.1</v>
      </c>
      <c r="B186" s="3">
        <v>7.6</v>
      </c>
      <c r="C186" s="3">
        <v>8.6999999999999993</v>
      </c>
      <c r="D186" s="3">
        <v>1.6</v>
      </c>
      <c r="E186" s="3">
        <v>7.4</v>
      </c>
      <c r="F186" s="3">
        <v>6.4</v>
      </c>
      <c r="G186" s="3">
        <v>235</v>
      </c>
      <c r="H186" s="3">
        <v>2.9820000000000002</v>
      </c>
      <c r="I186" s="3">
        <v>2.9060000000000001</v>
      </c>
      <c r="J186" s="3">
        <v>2.4550000000000001</v>
      </c>
      <c r="K186" s="3">
        <v>3.3000000000000002E-2</v>
      </c>
      <c r="L186" s="3">
        <v>6.4000000000000001E-2</v>
      </c>
      <c r="M186" s="3">
        <v>0.05</v>
      </c>
      <c r="N186" s="3">
        <v>4.7E-2</v>
      </c>
      <c r="O186" s="3">
        <v>13.6</v>
      </c>
      <c r="P186" s="3">
        <v>5</v>
      </c>
      <c r="Q186" s="3">
        <v>490</v>
      </c>
      <c r="R186" s="3">
        <v>88</v>
      </c>
      <c r="S186">
        <v>0.5</v>
      </c>
      <c r="T186">
        <v>0.2</v>
      </c>
      <c r="U186" s="23" t="s">
        <v>1311</v>
      </c>
    </row>
    <row r="187" spans="1:21" x14ac:dyDescent="0.2">
      <c r="A187" s="3">
        <v>22.2</v>
      </c>
      <c r="B187" s="3">
        <v>7.5</v>
      </c>
      <c r="C187" s="3">
        <v>7.8</v>
      </c>
      <c r="D187" s="3">
        <v>1.4</v>
      </c>
      <c r="E187" s="3">
        <v>8.1999999999999993</v>
      </c>
      <c r="F187" s="3">
        <v>6.4</v>
      </c>
      <c r="G187" s="3">
        <v>282</v>
      </c>
      <c r="H187" s="3">
        <v>3.19</v>
      </c>
      <c r="I187" s="3">
        <v>3.0640000000000001</v>
      </c>
      <c r="J187" s="3">
        <v>2.4929999999999999</v>
      </c>
      <c r="K187" s="3">
        <v>2.5000000000000001E-2</v>
      </c>
      <c r="L187" s="3">
        <v>5.2999999999999999E-2</v>
      </c>
      <c r="M187" s="3">
        <v>3.5000000000000003E-2</v>
      </c>
      <c r="N187" s="3">
        <v>0.03</v>
      </c>
      <c r="O187" s="3">
        <v>24</v>
      </c>
      <c r="P187" s="3">
        <v>5.4</v>
      </c>
      <c r="Q187" s="3">
        <v>1320</v>
      </c>
      <c r="R187" s="3">
        <v>21</v>
      </c>
      <c r="S187">
        <v>1.3</v>
      </c>
      <c r="T187">
        <v>4.7</v>
      </c>
      <c r="U187" s="23" t="s">
        <v>947</v>
      </c>
    </row>
    <row r="188" spans="1:21" x14ac:dyDescent="0.2">
      <c r="A188" s="3">
        <v>20</v>
      </c>
      <c r="B188" s="3">
        <v>7.4</v>
      </c>
      <c r="C188" s="3">
        <v>10</v>
      </c>
      <c r="D188" s="3">
        <v>1.1000000000000001</v>
      </c>
      <c r="E188" s="3">
        <v>7.9</v>
      </c>
      <c r="F188" s="3">
        <v>5.2</v>
      </c>
      <c r="G188" s="3">
        <v>228</v>
      </c>
      <c r="H188" s="3">
        <v>2.9129999999999998</v>
      </c>
      <c r="I188" s="3">
        <v>2.83</v>
      </c>
      <c r="J188" s="3">
        <v>2.258</v>
      </c>
      <c r="K188" s="3">
        <v>0.126</v>
      </c>
      <c r="L188" s="3">
        <v>8.3000000000000004E-2</v>
      </c>
      <c r="M188" s="3">
        <v>6.5000000000000002E-2</v>
      </c>
      <c r="N188" s="3">
        <v>5.5E-2</v>
      </c>
      <c r="O188" s="3">
        <v>19.100000000000001</v>
      </c>
      <c r="P188" s="3">
        <v>5.7</v>
      </c>
      <c r="Q188" s="3">
        <v>2700</v>
      </c>
      <c r="R188" s="3">
        <v>168</v>
      </c>
      <c r="S188">
        <v>0.7</v>
      </c>
      <c r="T188">
        <v>5.0999999999999996</v>
      </c>
      <c r="U188" s="23" t="s">
        <v>1320</v>
      </c>
    </row>
    <row r="189" spans="1:21" x14ac:dyDescent="0.2">
      <c r="A189" s="3">
        <v>18.899999999999999</v>
      </c>
      <c r="B189" s="3">
        <v>7.5</v>
      </c>
      <c r="C189" s="3">
        <v>9.9</v>
      </c>
      <c r="D189" s="3">
        <v>1.8</v>
      </c>
      <c r="E189" s="3">
        <v>7.1</v>
      </c>
      <c r="F189" s="3">
        <v>7.2</v>
      </c>
      <c r="G189" s="3">
        <v>225</v>
      </c>
      <c r="H189" s="3">
        <v>2.7749999999999999</v>
      </c>
      <c r="I189" s="3">
        <v>2.7050000000000001</v>
      </c>
      <c r="J189" s="3">
        <v>2.3319999999999999</v>
      </c>
      <c r="K189" s="3">
        <v>1.2999999999999999E-2</v>
      </c>
      <c r="L189" s="3">
        <v>5.8999999999999997E-2</v>
      </c>
      <c r="M189" s="3">
        <v>4.5999999999999999E-2</v>
      </c>
      <c r="N189" s="3">
        <v>4.2999999999999997E-2</v>
      </c>
      <c r="O189" s="3">
        <v>21.5</v>
      </c>
      <c r="P189" s="3">
        <v>4.8</v>
      </c>
      <c r="Q189" s="3">
        <v>6900</v>
      </c>
      <c r="R189" s="3">
        <v>285</v>
      </c>
      <c r="S189">
        <v>0.7</v>
      </c>
      <c r="T189">
        <v>6.2</v>
      </c>
      <c r="U189" s="23" t="s">
        <v>1323</v>
      </c>
    </row>
    <row r="190" spans="1:21" x14ac:dyDescent="0.2">
      <c r="A190" s="3">
        <v>18.600000000000001</v>
      </c>
      <c r="B190" s="3">
        <v>7.6</v>
      </c>
      <c r="C190" s="3">
        <v>9.9</v>
      </c>
      <c r="D190" s="3">
        <v>1.4</v>
      </c>
      <c r="E190" s="3">
        <v>7.3</v>
      </c>
      <c r="F190" s="3">
        <v>4.4000000000000004</v>
      </c>
      <c r="G190" s="3">
        <v>293</v>
      </c>
      <c r="H190" s="3">
        <v>3.129</v>
      </c>
      <c r="I190" s="3">
        <v>2.9729999999999999</v>
      </c>
      <c r="J190" s="3">
        <v>2.7</v>
      </c>
      <c r="K190" s="3">
        <v>2.1999999999999999E-2</v>
      </c>
      <c r="L190" s="3">
        <v>5.2999999999999999E-2</v>
      </c>
      <c r="M190" s="3">
        <v>2.8000000000000001E-2</v>
      </c>
      <c r="N190" s="3">
        <v>2.1999999999999999E-2</v>
      </c>
      <c r="O190" s="3">
        <v>27.8</v>
      </c>
      <c r="P190" s="3">
        <v>4.5</v>
      </c>
      <c r="Q190" s="3">
        <v>430</v>
      </c>
      <c r="R190" s="3">
        <v>23</v>
      </c>
      <c r="S190">
        <v>0.8</v>
      </c>
      <c r="T190">
        <v>7.6</v>
      </c>
      <c r="U190" s="23" t="s">
        <v>1325</v>
      </c>
    </row>
    <row r="191" spans="1:21" x14ac:dyDescent="0.2">
      <c r="A191" s="3">
        <v>16.8</v>
      </c>
      <c r="B191" s="3">
        <v>7.9</v>
      </c>
      <c r="C191" s="3">
        <v>10.5</v>
      </c>
      <c r="D191" s="3">
        <v>1.5</v>
      </c>
      <c r="E191" s="3">
        <v>7.1</v>
      </c>
      <c r="F191" s="3">
        <v>7.6</v>
      </c>
      <c r="G191" s="3">
        <v>295</v>
      </c>
      <c r="H191" s="3">
        <v>3.1440000000000001</v>
      </c>
      <c r="I191" s="3">
        <v>2.9950000000000001</v>
      </c>
      <c r="J191" s="3">
        <v>2.6150000000000002</v>
      </c>
      <c r="K191" s="3">
        <v>1.0999999999999999E-2</v>
      </c>
      <c r="L191" s="3">
        <v>3.5999999999999997E-2</v>
      </c>
      <c r="M191" s="3">
        <v>1.7000000000000001E-2</v>
      </c>
      <c r="N191" s="3">
        <v>0.01</v>
      </c>
      <c r="O191" s="3">
        <v>40.9</v>
      </c>
      <c r="P191" s="3">
        <v>4.9000000000000004</v>
      </c>
      <c r="Q191" s="3">
        <v>183</v>
      </c>
      <c r="R191" s="3">
        <v>6</v>
      </c>
      <c r="S191">
        <v>0.6</v>
      </c>
      <c r="T191">
        <v>0</v>
      </c>
      <c r="U191" s="23" t="s">
        <v>294</v>
      </c>
    </row>
    <row r="192" spans="1:21" x14ac:dyDescent="0.2">
      <c r="A192" s="3">
        <v>14.8</v>
      </c>
      <c r="B192" s="3">
        <v>8.8000000000000007</v>
      </c>
      <c r="C192" s="3">
        <v>13.5</v>
      </c>
      <c r="D192" s="3">
        <v>1.9</v>
      </c>
      <c r="E192" s="3">
        <v>8.1999999999999993</v>
      </c>
      <c r="F192" s="3">
        <v>12.8</v>
      </c>
      <c r="G192" s="3">
        <v>325</v>
      </c>
      <c r="H192" s="3">
        <v>3.0249999999999999</v>
      </c>
      <c r="I192" s="3">
        <v>2.8119999999999998</v>
      </c>
      <c r="J192" s="3">
        <v>2.2669999999999999</v>
      </c>
      <c r="K192" s="3">
        <v>1.7000000000000001E-2</v>
      </c>
      <c r="L192" s="3">
        <v>2.4E-2</v>
      </c>
      <c r="M192" s="3">
        <v>5.0000000000000001E-3</v>
      </c>
      <c r="N192" s="3">
        <v>0</v>
      </c>
      <c r="O192" s="3">
        <v>100.7</v>
      </c>
      <c r="P192" s="3">
        <v>6.1</v>
      </c>
      <c r="Q192" s="3">
        <v>100</v>
      </c>
      <c r="R192" s="3">
        <v>4</v>
      </c>
      <c r="S192">
        <v>0.7</v>
      </c>
      <c r="T192">
        <v>6</v>
      </c>
      <c r="U192" s="23" t="s">
        <v>856</v>
      </c>
    </row>
    <row r="193" spans="1:21" x14ac:dyDescent="0.2">
      <c r="A193" s="3">
        <v>13.7</v>
      </c>
      <c r="B193" s="3">
        <v>8.4</v>
      </c>
      <c r="C193" s="3">
        <v>11.7</v>
      </c>
      <c r="D193" s="3">
        <v>1</v>
      </c>
      <c r="E193" s="3">
        <v>6.2</v>
      </c>
      <c r="F193" s="3">
        <v>3.6</v>
      </c>
      <c r="G193" s="3">
        <v>357</v>
      </c>
      <c r="H193" s="3">
        <v>3.2440000000000002</v>
      </c>
      <c r="I193" s="3">
        <v>3.1190000000000002</v>
      </c>
      <c r="J193" s="3">
        <v>2.492</v>
      </c>
      <c r="K193" s="3">
        <v>4.5999999999999999E-2</v>
      </c>
      <c r="L193" s="3">
        <v>0.02</v>
      </c>
      <c r="M193" s="3">
        <v>1.2999999999999999E-2</v>
      </c>
      <c r="N193" s="3">
        <v>4.0000000000000001E-3</v>
      </c>
      <c r="O193" s="3">
        <v>6.8</v>
      </c>
      <c r="P193" s="3">
        <v>4.5</v>
      </c>
      <c r="Q193" s="3">
        <v>118</v>
      </c>
      <c r="R193" s="3">
        <v>1</v>
      </c>
      <c r="S193">
        <v>0.5</v>
      </c>
      <c r="T193">
        <v>0</v>
      </c>
      <c r="U193" s="23" t="s">
        <v>1335</v>
      </c>
    </row>
    <row r="194" spans="1:21" x14ac:dyDescent="0.2">
      <c r="A194" s="3">
        <v>13.2</v>
      </c>
      <c r="B194" s="3">
        <v>7.9</v>
      </c>
      <c r="C194" s="3">
        <v>10.4</v>
      </c>
      <c r="D194" s="3">
        <v>1.2</v>
      </c>
      <c r="E194" s="3">
        <v>6.3</v>
      </c>
      <c r="F194" s="3">
        <v>2.4</v>
      </c>
      <c r="G194" s="3">
        <v>385</v>
      </c>
      <c r="H194" s="3">
        <v>3.45</v>
      </c>
      <c r="I194" s="3">
        <v>3.2669999999999999</v>
      </c>
      <c r="J194" s="3">
        <v>2.6440000000000001</v>
      </c>
      <c r="K194" s="3">
        <v>4.5999999999999999E-2</v>
      </c>
      <c r="L194" s="3">
        <v>1.9E-2</v>
      </c>
      <c r="M194" s="3">
        <v>1.0999999999999999E-2</v>
      </c>
      <c r="N194" s="3">
        <v>4.0000000000000001E-3</v>
      </c>
      <c r="O194" s="3">
        <v>8.1999999999999993</v>
      </c>
      <c r="P194" s="3">
        <v>4.4000000000000004</v>
      </c>
      <c r="Q194" s="3">
        <v>168</v>
      </c>
      <c r="R194" s="3">
        <v>1</v>
      </c>
      <c r="S194">
        <v>0.5</v>
      </c>
      <c r="T194">
        <v>0.8</v>
      </c>
      <c r="U194" s="23" t="s">
        <v>127</v>
      </c>
    </row>
    <row r="195" spans="1:21" x14ac:dyDescent="0.2">
      <c r="A195" s="3">
        <v>10</v>
      </c>
      <c r="B195" s="3">
        <v>7.7</v>
      </c>
      <c r="C195" s="3">
        <v>10.6</v>
      </c>
      <c r="D195" s="3">
        <v>0.9</v>
      </c>
      <c r="E195" s="3">
        <v>6.1</v>
      </c>
      <c r="F195" s="3">
        <v>4.8</v>
      </c>
      <c r="G195" s="3">
        <v>394</v>
      </c>
      <c r="H195" s="3">
        <v>3.339</v>
      </c>
      <c r="I195" s="3">
        <v>3.2690000000000001</v>
      </c>
      <c r="J195" s="3">
        <v>2.7389999999999999</v>
      </c>
      <c r="K195" s="3">
        <v>5.0999999999999997E-2</v>
      </c>
      <c r="L195" s="3">
        <v>1.9E-2</v>
      </c>
      <c r="M195" s="3">
        <v>1.7999999999999999E-2</v>
      </c>
      <c r="N195" s="3">
        <v>6.0000000000000001E-3</v>
      </c>
      <c r="O195" s="3">
        <v>5.8</v>
      </c>
      <c r="P195" s="3">
        <v>4.5</v>
      </c>
      <c r="Q195" s="3">
        <v>128</v>
      </c>
      <c r="R195" s="3">
        <v>2</v>
      </c>
      <c r="S195">
        <v>0.8</v>
      </c>
      <c r="T195">
        <v>6.4</v>
      </c>
      <c r="U195" s="23" t="s">
        <v>1333</v>
      </c>
    </row>
    <row r="196" spans="1:21" x14ac:dyDescent="0.2">
      <c r="A196" s="3">
        <v>8.8000000000000007</v>
      </c>
      <c r="B196" s="3">
        <v>8</v>
      </c>
      <c r="C196" s="3">
        <v>11.9</v>
      </c>
      <c r="D196" s="3">
        <v>1.3</v>
      </c>
      <c r="E196" s="3">
        <v>6</v>
      </c>
      <c r="F196" s="3">
        <v>5.6</v>
      </c>
      <c r="G196" s="3">
        <v>405</v>
      </c>
      <c r="H196" s="3">
        <v>3.419</v>
      </c>
      <c r="I196" s="3">
        <v>3.2869999999999999</v>
      </c>
      <c r="J196" s="3">
        <v>2.7970000000000002</v>
      </c>
      <c r="K196" s="3">
        <v>2.9000000000000001E-2</v>
      </c>
      <c r="L196" s="3">
        <v>1.6E-2</v>
      </c>
      <c r="M196" s="3">
        <v>0.01</v>
      </c>
      <c r="N196" s="3">
        <v>0</v>
      </c>
      <c r="O196" s="3">
        <v>12.4</v>
      </c>
      <c r="P196" s="3">
        <v>4.5999999999999996</v>
      </c>
      <c r="Q196" s="3">
        <v>85</v>
      </c>
      <c r="R196" s="3">
        <v>1</v>
      </c>
      <c r="S196">
        <v>1.2</v>
      </c>
      <c r="T196">
        <v>6.3</v>
      </c>
      <c r="U196" s="23" t="s">
        <v>1341</v>
      </c>
    </row>
    <row r="197" spans="1:21" x14ac:dyDescent="0.2">
      <c r="A197" s="3">
        <v>7.3</v>
      </c>
      <c r="B197" s="3">
        <v>8.1</v>
      </c>
      <c r="C197" s="3">
        <v>12.7</v>
      </c>
      <c r="D197" s="3">
        <v>1.8</v>
      </c>
      <c r="E197" s="3">
        <v>6.9</v>
      </c>
      <c r="F197" s="3">
        <v>4.2</v>
      </c>
      <c r="G197" s="3">
        <v>467</v>
      </c>
      <c r="H197" s="3">
        <v>3.681</v>
      </c>
      <c r="I197" s="3">
        <v>3.5720000000000001</v>
      </c>
      <c r="J197" s="3">
        <v>3.0070000000000001</v>
      </c>
      <c r="K197" s="3">
        <v>3.6999999999999998E-2</v>
      </c>
      <c r="L197" s="3">
        <v>2.1999999999999999E-2</v>
      </c>
      <c r="M197" s="3">
        <v>8.9999999999999993E-3</v>
      </c>
      <c r="N197" s="3">
        <v>0</v>
      </c>
      <c r="O197" s="3">
        <v>16.899999999999999</v>
      </c>
      <c r="P197" s="3">
        <v>4.5999999999999996</v>
      </c>
      <c r="Q197" s="3">
        <v>42</v>
      </c>
      <c r="R197" s="3">
        <v>0</v>
      </c>
      <c r="S197">
        <v>0.5</v>
      </c>
      <c r="T197">
        <v>2.2000000000000002</v>
      </c>
      <c r="U197" s="23" t="s">
        <v>943</v>
      </c>
    </row>
    <row r="198" spans="1:21" x14ac:dyDescent="0.2">
      <c r="A198" s="3">
        <v>6.1</v>
      </c>
      <c r="B198" s="3">
        <v>7.9</v>
      </c>
      <c r="C198" s="3">
        <v>11.5</v>
      </c>
      <c r="D198" s="3">
        <v>1.6</v>
      </c>
      <c r="E198" s="3">
        <v>5.8</v>
      </c>
      <c r="F198" s="3">
        <v>1.6</v>
      </c>
      <c r="G198" s="3">
        <v>434</v>
      </c>
      <c r="H198" s="3">
        <v>3.6160000000000001</v>
      </c>
      <c r="I198" s="3">
        <v>3.5190000000000001</v>
      </c>
      <c r="J198" s="3">
        <v>2.9260000000000002</v>
      </c>
      <c r="K198" s="3">
        <v>2.5999999999999999E-2</v>
      </c>
      <c r="L198" s="3">
        <v>2.1000000000000001E-2</v>
      </c>
      <c r="M198" s="3">
        <v>1.0999999999999999E-2</v>
      </c>
      <c r="N198" s="3">
        <v>0</v>
      </c>
      <c r="O198" s="3">
        <v>10.5</v>
      </c>
      <c r="P198" s="3">
        <v>4</v>
      </c>
      <c r="Q198" s="3">
        <v>20</v>
      </c>
      <c r="R198" s="3">
        <v>0</v>
      </c>
      <c r="S198">
        <v>0.3</v>
      </c>
      <c r="T198">
        <v>0</v>
      </c>
      <c r="U198" s="23" t="s">
        <v>1348</v>
      </c>
    </row>
    <row r="199" spans="1:21" x14ac:dyDescent="0.2">
      <c r="A199" s="3">
        <v>6.6</v>
      </c>
      <c r="B199" s="3">
        <v>7.9</v>
      </c>
      <c r="C199" s="3">
        <v>12.3</v>
      </c>
      <c r="D199" s="3">
        <v>2</v>
      </c>
      <c r="E199" s="3">
        <v>6.6</v>
      </c>
      <c r="F199" s="3">
        <v>4</v>
      </c>
      <c r="G199" s="3">
        <v>483</v>
      </c>
      <c r="H199" s="3">
        <v>3.786</v>
      </c>
      <c r="I199" s="3">
        <v>3.698</v>
      </c>
      <c r="J199" s="3">
        <v>3.161</v>
      </c>
      <c r="K199" s="3">
        <v>3.5000000000000003E-2</v>
      </c>
      <c r="L199" s="3">
        <v>3.1E-2</v>
      </c>
      <c r="M199" s="3">
        <v>1.0999999999999999E-2</v>
      </c>
      <c r="N199" s="3">
        <v>0</v>
      </c>
      <c r="O199" s="3">
        <v>17.100000000000001</v>
      </c>
      <c r="P199" s="3">
        <v>4.3</v>
      </c>
      <c r="Q199" s="3">
        <v>185</v>
      </c>
      <c r="R199" s="3">
        <v>2</v>
      </c>
      <c r="S199">
        <v>0.9</v>
      </c>
      <c r="T199">
        <v>0</v>
      </c>
      <c r="U199" s="23" t="s">
        <v>378</v>
      </c>
    </row>
    <row r="200" spans="1:21" x14ac:dyDescent="0.2">
      <c r="A200" s="3">
        <v>5.7</v>
      </c>
      <c r="B200" s="3">
        <v>7.9</v>
      </c>
      <c r="C200" s="3">
        <v>12.8</v>
      </c>
      <c r="D200" s="3">
        <v>2.2999999999999998</v>
      </c>
      <c r="E200" s="3">
        <v>7</v>
      </c>
      <c r="F200" s="3">
        <v>5.2</v>
      </c>
      <c r="G200" s="3">
        <v>501</v>
      </c>
      <c r="H200" s="3">
        <v>4.0170000000000003</v>
      </c>
      <c r="I200" s="3">
        <v>3.907</v>
      </c>
      <c r="J200" s="3">
        <v>3.2949999999999999</v>
      </c>
      <c r="K200" s="3">
        <v>0.10199999999999999</v>
      </c>
      <c r="L200" s="3">
        <v>3.5999999999999997E-2</v>
      </c>
      <c r="M200" s="3">
        <v>1.7000000000000001E-2</v>
      </c>
      <c r="N200" s="3">
        <v>0</v>
      </c>
      <c r="O200" s="3">
        <v>23</v>
      </c>
      <c r="P200" s="3">
        <v>4.3</v>
      </c>
      <c r="Q200" s="3">
        <v>240</v>
      </c>
      <c r="R200" s="3">
        <v>10</v>
      </c>
      <c r="S200">
        <v>1</v>
      </c>
      <c r="T200">
        <v>6</v>
      </c>
      <c r="U200" s="23">
        <v>1E-3</v>
      </c>
    </row>
    <row r="201" spans="1:21" x14ac:dyDescent="0.2">
      <c r="A201" s="3">
        <v>5.9</v>
      </c>
      <c r="B201" s="3">
        <v>7.8</v>
      </c>
      <c r="C201" s="3">
        <v>13.2</v>
      </c>
      <c r="D201" s="3">
        <v>1.9</v>
      </c>
      <c r="E201" s="3">
        <v>6.5</v>
      </c>
      <c r="F201" s="3">
        <v>5</v>
      </c>
      <c r="G201" s="3">
        <v>444</v>
      </c>
      <c r="H201" s="3">
        <v>3.6890000000000001</v>
      </c>
      <c r="I201" s="3">
        <v>3.544</v>
      </c>
      <c r="J201" s="3">
        <v>2.8650000000000002</v>
      </c>
      <c r="K201" s="3">
        <v>0.14199999999999999</v>
      </c>
      <c r="L201" s="3">
        <v>2.9000000000000001E-2</v>
      </c>
      <c r="M201" s="3">
        <v>1.4999999999999999E-2</v>
      </c>
      <c r="N201" s="3">
        <v>3.0000000000000001E-3</v>
      </c>
      <c r="O201" s="3">
        <v>23.2</v>
      </c>
      <c r="P201" s="3">
        <v>4.4000000000000004</v>
      </c>
      <c r="Q201" s="3">
        <v>68</v>
      </c>
      <c r="R201" s="3">
        <v>1</v>
      </c>
      <c r="S201">
        <v>2</v>
      </c>
      <c r="T201">
        <v>7.3</v>
      </c>
      <c r="U201" s="23" t="s">
        <v>525</v>
      </c>
    </row>
    <row r="202" spans="1:21" x14ac:dyDescent="0.2">
      <c r="A202" s="3">
        <v>3.9</v>
      </c>
      <c r="B202" s="3">
        <v>8.1999999999999993</v>
      </c>
      <c r="C202" s="3">
        <v>13.4</v>
      </c>
      <c r="D202" s="3">
        <v>2.2000000000000002</v>
      </c>
      <c r="E202" s="3">
        <v>6</v>
      </c>
      <c r="F202" s="3">
        <v>4</v>
      </c>
      <c r="G202" s="3">
        <v>433</v>
      </c>
      <c r="H202" s="3">
        <v>3.54</v>
      </c>
      <c r="I202" s="3">
        <v>3.468</v>
      </c>
      <c r="J202" s="3">
        <v>3.1190000000000002</v>
      </c>
      <c r="K202" s="3">
        <v>4.2999999999999997E-2</v>
      </c>
      <c r="L202" s="3">
        <v>2.3E-2</v>
      </c>
      <c r="M202" s="3">
        <v>1.0999999999999999E-2</v>
      </c>
      <c r="N202" s="3">
        <v>0</v>
      </c>
      <c r="O202" s="3">
        <v>23</v>
      </c>
      <c r="P202" s="3">
        <v>3.7</v>
      </c>
      <c r="Q202" s="3">
        <v>145</v>
      </c>
      <c r="R202" s="3">
        <v>1</v>
      </c>
      <c r="S202">
        <v>1</v>
      </c>
      <c r="T202">
        <v>8.4</v>
      </c>
      <c r="U202" s="23">
        <v>1E-3</v>
      </c>
    </row>
    <row r="203" spans="1:21" x14ac:dyDescent="0.2">
      <c r="A203" s="3">
        <v>3.5</v>
      </c>
      <c r="B203" s="3">
        <v>8.1999999999999993</v>
      </c>
      <c r="C203" s="3">
        <v>14.1</v>
      </c>
      <c r="D203" s="3">
        <v>2.1</v>
      </c>
      <c r="E203" s="3">
        <v>6.5</v>
      </c>
      <c r="F203" s="3">
        <v>3.8</v>
      </c>
      <c r="G203" s="3">
        <v>458</v>
      </c>
      <c r="H203" s="3">
        <v>3.887</v>
      </c>
      <c r="I203" s="3">
        <v>3.8479999999999999</v>
      </c>
      <c r="J203" s="3">
        <v>3.25</v>
      </c>
      <c r="K203" s="3">
        <v>2.5000000000000001E-2</v>
      </c>
      <c r="L203" s="3">
        <v>2.7E-2</v>
      </c>
      <c r="M203" s="3">
        <v>1.4E-2</v>
      </c>
      <c r="N203" s="3">
        <v>0</v>
      </c>
      <c r="O203" s="3">
        <v>21.3</v>
      </c>
      <c r="P203" s="3">
        <v>4.2</v>
      </c>
      <c r="Q203" s="3">
        <v>49</v>
      </c>
      <c r="R203" s="3">
        <v>0</v>
      </c>
      <c r="S203">
        <v>1.9</v>
      </c>
      <c r="T203">
        <v>8.6999999999999993</v>
      </c>
      <c r="U203" s="23">
        <v>1E-3</v>
      </c>
    </row>
    <row r="204" spans="1:21" x14ac:dyDescent="0.2">
      <c r="A204" s="3">
        <v>3.3</v>
      </c>
      <c r="B204" s="3">
        <v>8.1</v>
      </c>
      <c r="C204" s="3">
        <v>13.5</v>
      </c>
      <c r="D204" s="3">
        <v>2</v>
      </c>
      <c r="E204" s="3">
        <v>6.3</v>
      </c>
      <c r="F204" s="3">
        <v>2.6</v>
      </c>
      <c r="G204" s="3">
        <v>477</v>
      </c>
      <c r="H204" s="3">
        <v>3.7570000000000001</v>
      </c>
      <c r="I204" s="3">
        <v>3.7069999999999999</v>
      </c>
      <c r="J204" s="3">
        <v>3.286</v>
      </c>
      <c r="K204" s="3">
        <v>4.2999999999999997E-2</v>
      </c>
      <c r="L204" s="3">
        <v>2.1000000000000001E-2</v>
      </c>
      <c r="M204" s="3">
        <v>1.6E-2</v>
      </c>
      <c r="N204" s="3">
        <v>0</v>
      </c>
      <c r="O204" s="3">
        <v>18.3</v>
      </c>
      <c r="P204" s="3">
        <v>4.3</v>
      </c>
      <c r="Q204" s="3">
        <v>21</v>
      </c>
      <c r="R204" s="3">
        <v>0</v>
      </c>
      <c r="S204">
        <v>0.8</v>
      </c>
      <c r="T204">
        <v>8.6999999999999993</v>
      </c>
      <c r="U204" s="23">
        <v>1E-3</v>
      </c>
    </row>
    <row r="205" spans="1:21" x14ac:dyDescent="0.2">
      <c r="A205" s="3">
        <v>3.6</v>
      </c>
      <c r="B205" s="3">
        <v>8</v>
      </c>
      <c r="C205" s="3">
        <v>13.4</v>
      </c>
      <c r="D205" s="3">
        <v>2.1</v>
      </c>
      <c r="E205" s="3">
        <v>6.2</v>
      </c>
      <c r="F205" s="3">
        <v>2.4</v>
      </c>
      <c r="G205" s="3">
        <v>454</v>
      </c>
      <c r="H205" s="3">
        <v>3.6070000000000002</v>
      </c>
      <c r="I205" s="3">
        <v>3.5710000000000002</v>
      </c>
      <c r="J205" s="3">
        <v>3.0489999999999999</v>
      </c>
      <c r="K205" s="3">
        <v>7.0000000000000007E-2</v>
      </c>
      <c r="L205" s="3">
        <v>0.02</v>
      </c>
      <c r="M205" s="3">
        <v>1.0999999999999999E-2</v>
      </c>
      <c r="N205" s="3">
        <v>0</v>
      </c>
      <c r="O205" s="3">
        <v>14.8</v>
      </c>
      <c r="P205" s="3">
        <v>4.2</v>
      </c>
      <c r="Q205" s="3">
        <v>12</v>
      </c>
      <c r="R205" s="3">
        <v>1</v>
      </c>
      <c r="S205">
        <v>1.8</v>
      </c>
      <c r="T205">
        <v>9.1999999999999993</v>
      </c>
      <c r="U205" s="23">
        <v>1E-3</v>
      </c>
    </row>
    <row r="206" spans="1:21" x14ac:dyDescent="0.2">
      <c r="A206" s="3">
        <v>3.4</v>
      </c>
      <c r="B206" s="3">
        <v>8.1</v>
      </c>
      <c r="C206" s="3">
        <v>13</v>
      </c>
      <c r="D206" s="3">
        <v>2</v>
      </c>
      <c r="E206" s="3">
        <v>6</v>
      </c>
      <c r="F206" s="3">
        <v>5.6</v>
      </c>
      <c r="G206" s="3">
        <v>487</v>
      </c>
      <c r="H206" s="3">
        <v>3.93</v>
      </c>
      <c r="I206" s="3">
        <v>3.7709999999999999</v>
      </c>
      <c r="J206" s="3">
        <v>3.2429999999999999</v>
      </c>
      <c r="K206" s="3">
        <v>8.8999999999999996E-2</v>
      </c>
      <c r="L206" s="3">
        <v>2.1999999999999999E-2</v>
      </c>
      <c r="M206" s="3">
        <v>8.9999999999999993E-3</v>
      </c>
      <c r="N206" s="3">
        <v>0</v>
      </c>
      <c r="O206" s="3">
        <v>17.7</v>
      </c>
      <c r="P206" s="3">
        <v>4.0999999999999996</v>
      </c>
      <c r="Q206" s="3">
        <v>4</v>
      </c>
      <c r="R206" s="3">
        <v>0</v>
      </c>
      <c r="S206">
        <v>0.9</v>
      </c>
      <c r="T206">
        <v>7.7</v>
      </c>
      <c r="U206" s="23">
        <v>1E-3</v>
      </c>
    </row>
    <row r="207" spans="1:21" x14ac:dyDescent="0.2">
      <c r="A207" s="3">
        <v>5.3</v>
      </c>
      <c r="B207" s="3">
        <v>7.1</v>
      </c>
      <c r="C207" s="3">
        <v>14.8</v>
      </c>
      <c r="D207" s="3">
        <v>2.2999999999999998</v>
      </c>
      <c r="E207" s="3">
        <v>7</v>
      </c>
      <c r="F207" s="3">
        <v>8</v>
      </c>
      <c r="G207" s="3">
        <v>451</v>
      </c>
      <c r="H207" s="3">
        <v>4.6150000000000002</v>
      </c>
      <c r="I207" s="3">
        <v>4.5199999999999996</v>
      </c>
      <c r="J207" s="3">
        <v>3.6379999999999999</v>
      </c>
      <c r="K207" s="3">
        <v>0.27</v>
      </c>
      <c r="L207" s="3">
        <v>2.5999999999999999E-2</v>
      </c>
      <c r="M207" s="3">
        <v>1.4E-2</v>
      </c>
      <c r="N207" s="3">
        <v>3.0000000000000001E-3</v>
      </c>
      <c r="O207" s="3">
        <v>28.7</v>
      </c>
      <c r="P207" s="3">
        <v>5.3</v>
      </c>
      <c r="Q207" s="3">
        <v>660</v>
      </c>
      <c r="R207" s="3">
        <v>1</v>
      </c>
      <c r="S207">
        <v>0.8</v>
      </c>
      <c r="T207">
        <v>9.8000000000000007</v>
      </c>
      <c r="U207" s="23">
        <v>1E-3</v>
      </c>
    </row>
    <row r="208" spans="1:21" x14ac:dyDescent="0.2">
      <c r="A208" s="3">
        <v>6.1</v>
      </c>
      <c r="B208" s="3">
        <v>8</v>
      </c>
      <c r="C208" s="3">
        <v>13.8</v>
      </c>
      <c r="D208" s="3">
        <v>2.7</v>
      </c>
      <c r="E208" s="3">
        <v>7.7</v>
      </c>
      <c r="F208" s="3">
        <v>7.2</v>
      </c>
      <c r="G208" s="3">
        <v>561</v>
      </c>
      <c r="H208" s="3">
        <v>4.4779999999999998</v>
      </c>
      <c r="I208" s="3">
        <v>4.2519999999999998</v>
      </c>
      <c r="J208" s="3">
        <v>3.7010000000000001</v>
      </c>
      <c r="K208" s="3">
        <v>0.106</v>
      </c>
      <c r="L208" s="3">
        <v>2.9000000000000001E-2</v>
      </c>
      <c r="M208" s="3">
        <v>1.2E-2</v>
      </c>
      <c r="N208" s="3">
        <v>0</v>
      </c>
      <c r="O208" s="3">
        <v>31.1</v>
      </c>
      <c r="P208" s="3">
        <v>5</v>
      </c>
      <c r="Q208" s="3">
        <v>143</v>
      </c>
      <c r="R208" s="3">
        <v>1</v>
      </c>
      <c r="S208">
        <v>1.1000000000000001</v>
      </c>
      <c r="T208">
        <v>8.9</v>
      </c>
      <c r="U208" s="23">
        <v>1E-3</v>
      </c>
    </row>
    <row r="209" spans="1:21" x14ac:dyDescent="0.2">
      <c r="A209" s="3">
        <v>7.2</v>
      </c>
      <c r="B209" s="3">
        <v>8.1</v>
      </c>
      <c r="C209" s="3">
        <v>13.6</v>
      </c>
      <c r="D209" s="3">
        <v>2.5</v>
      </c>
      <c r="E209" s="3">
        <v>7.2</v>
      </c>
      <c r="F209" s="3">
        <v>8.1999999999999993</v>
      </c>
      <c r="G209" s="3">
        <v>555</v>
      </c>
      <c r="H209" s="3">
        <v>4.5049999999999999</v>
      </c>
      <c r="I209" s="3">
        <v>4.3550000000000004</v>
      </c>
      <c r="J209" s="3">
        <v>3.613</v>
      </c>
      <c r="K209" s="3">
        <v>0.11600000000000001</v>
      </c>
      <c r="L209" s="3">
        <v>3.5000000000000003E-2</v>
      </c>
      <c r="M209" s="3">
        <v>1.4999999999999999E-2</v>
      </c>
      <c r="N209" s="3">
        <v>0</v>
      </c>
      <c r="O209" s="3">
        <v>37.299999999999997</v>
      </c>
      <c r="P209" s="3">
        <v>5.5</v>
      </c>
      <c r="Q209" s="3">
        <v>73</v>
      </c>
      <c r="R209" s="3">
        <v>1</v>
      </c>
      <c r="S209">
        <v>2.1</v>
      </c>
      <c r="T209">
        <v>10.199999999999999</v>
      </c>
      <c r="U209" s="23">
        <v>1E-3</v>
      </c>
    </row>
    <row r="210" spans="1:21" x14ac:dyDescent="0.2">
      <c r="A210" s="3">
        <v>8.1999999999999993</v>
      </c>
      <c r="B210" s="3">
        <v>8</v>
      </c>
      <c r="C210" s="3">
        <v>14</v>
      </c>
      <c r="D210" s="3">
        <v>3.7</v>
      </c>
      <c r="E210" s="3">
        <v>8</v>
      </c>
      <c r="F210" s="3">
        <v>7.6</v>
      </c>
      <c r="G210" s="3">
        <v>539</v>
      </c>
      <c r="H210" s="3">
        <v>4.133</v>
      </c>
      <c r="I210" s="3">
        <v>3.8759999999999999</v>
      </c>
      <c r="J210" s="3">
        <v>3.3279999999999998</v>
      </c>
      <c r="K210" s="3">
        <v>0.19500000000000001</v>
      </c>
      <c r="L210" s="3">
        <v>4.1000000000000002E-2</v>
      </c>
      <c r="M210" s="3">
        <v>1.2999999999999999E-2</v>
      </c>
      <c r="N210" s="3">
        <v>0</v>
      </c>
      <c r="O210" s="3">
        <v>43.2</v>
      </c>
      <c r="P210" s="3">
        <v>5.8</v>
      </c>
      <c r="Q210" s="3">
        <v>52</v>
      </c>
      <c r="R210" s="3">
        <v>0</v>
      </c>
      <c r="S210">
        <v>1.1000000000000001</v>
      </c>
      <c r="T210">
        <v>8.8000000000000007</v>
      </c>
      <c r="U210" s="23">
        <v>1E-3</v>
      </c>
    </row>
    <row r="211" spans="1:21" x14ac:dyDescent="0.2">
      <c r="A211" s="3">
        <v>9.5</v>
      </c>
      <c r="B211" s="3">
        <v>8.3000000000000007</v>
      </c>
      <c r="C211" s="3">
        <v>14</v>
      </c>
      <c r="D211" s="3">
        <v>3.6</v>
      </c>
      <c r="E211" s="3">
        <v>7</v>
      </c>
      <c r="F211" s="3">
        <v>7</v>
      </c>
      <c r="G211" s="3">
        <v>504</v>
      </c>
      <c r="H211" s="3">
        <v>3.9510000000000001</v>
      </c>
      <c r="I211" s="3">
        <v>3.6579999999999999</v>
      </c>
      <c r="J211" s="3">
        <v>3.1869999999999998</v>
      </c>
      <c r="K211" s="3">
        <v>2.7E-2</v>
      </c>
      <c r="L211" s="3">
        <v>3.2000000000000001E-2</v>
      </c>
      <c r="M211" s="3">
        <v>1.2999999999999999E-2</v>
      </c>
      <c r="N211" s="3">
        <v>0</v>
      </c>
      <c r="O211" s="3">
        <v>31.2</v>
      </c>
      <c r="P211" s="3">
        <v>5.2</v>
      </c>
      <c r="Q211" s="3">
        <v>41</v>
      </c>
      <c r="R211" s="3">
        <v>1</v>
      </c>
      <c r="S211">
        <v>0.6</v>
      </c>
      <c r="T211">
        <v>0.9</v>
      </c>
      <c r="U211" s="23">
        <v>1E-3</v>
      </c>
    </row>
    <row r="212" spans="1:21" x14ac:dyDescent="0.2">
      <c r="A212" s="3">
        <v>10.7</v>
      </c>
      <c r="B212" s="3">
        <v>8.1</v>
      </c>
      <c r="C212" s="3">
        <v>12.3</v>
      </c>
      <c r="D212" s="3">
        <v>2.7</v>
      </c>
      <c r="E212" s="3">
        <v>6.7</v>
      </c>
      <c r="F212" s="3">
        <v>4.4000000000000004</v>
      </c>
      <c r="G212" s="3">
        <v>528</v>
      </c>
      <c r="H212" s="3">
        <v>3.883</v>
      </c>
      <c r="I212" s="3">
        <v>3.714</v>
      </c>
      <c r="J212" s="3">
        <v>3.222</v>
      </c>
      <c r="K212" s="3">
        <v>5.2999999999999999E-2</v>
      </c>
      <c r="L212" s="3">
        <v>2.9000000000000001E-2</v>
      </c>
      <c r="M212" s="3">
        <v>1.4E-2</v>
      </c>
      <c r="N212" s="3">
        <v>0</v>
      </c>
      <c r="O212" s="3">
        <v>13</v>
      </c>
      <c r="P212" s="3">
        <v>4.5999999999999996</v>
      </c>
      <c r="Q212" s="3">
        <v>105</v>
      </c>
      <c r="R212" s="3">
        <v>1</v>
      </c>
      <c r="S212">
        <v>1.3</v>
      </c>
      <c r="T212">
        <v>6.9</v>
      </c>
      <c r="U212" s="23">
        <v>1E-3</v>
      </c>
    </row>
    <row r="213" spans="1:21" x14ac:dyDescent="0.2">
      <c r="A213" s="3">
        <v>12.2</v>
      </c>
      <c r="B213" s="3">
        <v>8.1999999999999993</v>
      </c>
      <c r="C213" s="3">
        <v>12.3</v>
      </c>
      <c r="D213" s="3">
        <v>2.9</v>
      </c>
      <c r="E213" s="3">
        <v>7.2</v>
      </c>
      <c r="F213" s="3">
        <v>4.5999999999999996</v>
      </c>
      <c r="G213" s="3">
        <v>557</v>
      </c>
      <c r="H213" s="3">
        <v>4.0449999999999999</v>
      </c>
      <c r="I213" s="3">
        <v>3.7149999999999999</v>
      </c>
      <c r="J213" s="3">
        <v>3.2290000000000001</v>
      </c>
      <c r="K213" s="3">
        <v>0.03</v>
      </c>
      <c r="L213" s="3">
        <v>3.9E-2</v>
      </c>
      <c r="M213" s="3">
        <v>1.7999999999999999E-2</v>
      </c>
      <c r="N213" s="3">
        <v>3.0000000000000001E-3</v>
      </c>
      <c r="O213" s="3">
        <v>23.1</v>
      </c>
      <c r="P213" s="3">
        <v>4.5999999999999996</v>
      </c>
      <c r="Q213" s="3">
        <v>86</v>
      </c>
      <c r="R213" s="3">
        <v>0</v>
      </c>
      <c r="S213">
        <v>1.7</v>
      </c>
      <c r="T213">
        <v>11.9</v>
      </c>
      <c r="U213" s="23">
        <v>1E-3</v>
      </c>
    </row>
    <row r="214" spans="1:21" x14ac:dyDescent="0.2">
      <c r="A214" s="3">
        <v>13.8</v>
      </c>
      <c r="B214" s="3">
        <v>7.9</v>
      </c>
      <c r="C214" s="3">
        <v>11.8</v>
      </c>
      <c r="D214" s="3">
        <v>3.1</v>
      </c>
      <c r="E214" s="3">
        <v>6.6</v>
      </c>
      <c r="F214" s="3">
        <v>6.4</v>
      </c>
      <c r="G214" s="3">
        <v>526</v>
      </c>
      <c r="H214" s="3">
        <v>3.9289999999999998</v>
      </c>
      <c r="I214" s="3">
        <v>3.609</v>
      </c>
      <c r="J214" s="3">
        <v>2.88</v>
      </c>
      <c r="K214" s="3">
        <v>9.6000000000000002E-2</v>
      </c>
      <c r="L214" s="3">
        <v>4.8000000000000001E-2</v>
      </c>
      <c r="M214" s="3">
        <v>1.4E-2</v>
      </c>
      <c r="N214" s="3">
        <v>0</v>
      </c>
      <c r="O214" s="3">
        <v>32</v>
      </c>
      <c r="P214" s="3">
        <v>5.0999999999999996</v>
      </c>
      <c r="Q214" s="3">
        <v>530</v>
      </c>
      <c r="R214" s="3">
        <v>3</v>
      </c>
      <c r="S214">
        <v>2.4</v>
      </c>
      <c r="T214">
        <v>8.5</v>
      </c>
      <c r="U214" s="23">
        <v>1E-3</v>
      </c>
    </row>
    <row r="215" spans="1:21" x14ac:dyDescent="0.2">
      <c r="A215" s="3">
        <v>15.6</v>
      </c>
      <c r="B215" s="3">
        <v>8</v>
      </c>
      <c r="C215" s="3">
        <v>10</v>
      </c>
      <c r="D215" s="3">
        <v>2.2000000000000002</v>
      </c>
      <c r="E215" s="3">
        <v>5.8</v>
      </c>
      <c r="F215" s="3">
        <v>1.6</v>
      </c>
      <c r="G215" s="3">
        <v>450</v>
      </c>
      <c r="H215" s="3">
        <v>3.3069999999999999</v>
      </c>
      <c r="I215" s="3">
        <v>3.0379999999999998</v>
      </c>
      <c r="J215" s="3">
        <v>2.4510000000000001</v>
      </c>
      <c r="K215" s="3">
        <v>0.09</v>
      </c>
      <c r="L215" s="3">
        <v>3.4000000000000002E-2</v>
      </c>
      <c r="M215" s="3">
        <v>1.7999999999999999E-2</v>
      </c>
      <c r="N215" s="3">
        <v>0</v>
      </c>
      <c r="O215" s="3">
        <v>12.7</v>
      </c>
      <c r="P215" s="3">
        <v>4.0999999999999996</v>
      </c>
      <c r="Q215" s="3">
        <v>2100</v>
      </c>
      <c r="R215" s="3">
        <v>20</v>
      </c>
      <c r="S215">
        <v>2</v>
      </c>
      <c r="T215">
        <v>7.5</v>
      </c>
      <c r="U215" s="23">
        <v>1E-3</v>
      </c>
    </row>
    <row r="216" spans="1:21" x14ac:dyDescent="0.2">
      <c r="A216" s="3">
        <v>16.399999999999999</v>
      </c>
      <c r="B216" s="3">
        <v>7.9</v>
      </c>
      <c r="C216" s="3">
        <v>9.8000000000000007</v>
      </c>
      <c r="D216" s="3">
        <v>1.8</v>
      </c>
      <c r="E216" s="3">
        <v>5.8</v>
      </c>
      <c r="F216" s="3">
        <v>5.6</v>
      </c>
      <c r="G216" s="3">
        <v>416</v>
      </c>
      <c r="H216" s="3">
        <v>2.92</v>
      </c>
      <c r="I216" s="3">
        <v>2.907</v>
      </c>
      <c r="J216" s="3">
        <v>2.3519999999999999</v>
      </c>
      <c r="K216" s="3">
        <v>0.06</v>
      </c>
      <c r="L216" s="3">
        <v>0.04</v>
      </c>
      <c r="M216" s="3">
        <v>1.7000000000000001E-2</v>
      </c>
      <c r="N216" s="3">
        <v>3.0000000000000001E-3</v>
      </c>
      <c r="O216" s="3">
        <v>15.4</v>
      </c>
      <c r="P216" s="3">
        <v>4.0999999999999996</v>
      </c>
      <c r="Q216" s="3">
        <v>930</v>
      </c>
      <c r="R216" s="3">
        <v>5</v>
      </c>
      <c r="S216">
        <v>2.2000000000000002</v>
      </c>
      <c r="T216">
        <v>12.1</v>
      </c>
      <c r="U216" s="23">
        <v>1E-3</v>
      </c>
    </row>
    <row r="217" spans="1:21" x14ac:dyDescent="0.2">
      <c r="A217" s="3">
        <v>17.8</v>
      </c>
      <c r="B217" s="3">
        <v>7.6</v>
      </c>
      <c r="C217" s="3">
        <v>7.8</v>
      </c>
      <c r="D217" s="3">
        <v>1.8</v>
      </c>
      <c r="E217" s="3">
        <v>5.3</v>
      </c>
      <c r="F217" s="3">
        <v>1.6</v>
      </c>
      <c r="G217" s="3">
        <v>429</v>
      </c>
      <c r="H217" s="3">
        <v>3.4929999999999999</v>
      </c>
      <c r="I217" s="3">
        <v>2.7770000000000001</v>
      </c>
      <c r="J217" s="3">
        <v>2.3170000000000002</v>
      </c>
      <c r="K217" s="3">
        <v>0.156</v>
      </c>
      <c r="L217" s="3">
        <v>2.4E-2</v>
      </c>
      <c r="M217" s="3">
        <v>0.02</v>
      </c>
      <c r="N217" s="3">
        <v>8.0000000000000002E-3</v>
      </c>
      <c r="O217" s="3">
        <v>2.5</v>
      </c>
      <c r="P217" s="3">
        <v>3.9</v>
      </c>
      <c r="Q217" s="3">
        <v>410</v>
      </c>
      <c r="R217" s="3">
        <v>1</v>
      </c>
      <c r="S217">
        <v>1.1000000000000001</v>
      </c>
      <c r="T217">
        <v>11.7</v>
      </c>
      <c r="U217" s="23">
        <v>1E-3</v>
      </c>
    </row>
    <row r="218" spans="1:21" x14ac:dyDescent="0.2">
      <c r="A218" s="3">
        <v>19.2</v>
      </c>
      <c r="B218" s="3">
        <v>8</v>
      </c>
      <c r="C218" s="3">
        <v>9</v>
      </c>
      <c r="D218" s="3">
        <v>2</v>
      </c>
      <c r="E218" s="3">
        <v>6</v>
      </c>
      <c r="F218" s="3">
        <v>3.2</v>
      </c>
      <c r="G218" s="3">
        <v>406</v>
      </c>
      <c r="H218" s="3">
        <v>2.6960000000000002</v>
      </c>
      <c r="I218" s="3">
        <v>2.5619999999999998</v>
      </c>
      <c r="J218" s="3">
        <v>2.012</v>
      </c>
      <c r="K218" s="3">
        <v>0.04</v>
      </c>
      <c r="L218" s="3">
        <v>2.5999999999999999E-2</v>
      </c>
      <c r="M218" s="3">
        <v>1.4999999999999999E-2</v>
      </c>
      <c r="N218" s="3">
        <v>0</v>
      </c>
      <c r="O218" s="3">
        <v>12.6</v>
      </c>
      <c r="P218" s="3">
        <v>3.8</v>
      </c>
      <c r="Q218" s="3">
        <v>2150</v>
      </c>
      <c r="R218" s="3">
        <v>4</v>
      </c>
      <c r="S218">
        <v>1.1000000000000001</v>
      </c>
      <c r="T218">
        <v>6</v>
      </c>
      <c r="U218" s="23">
        <v>1E-3</v>
      </c>
    </row>
    <row r="219" spans="1:21" x14ac:dyDescent="0.2">
      <c r="A219" s="3">
        <v>19.600000000000001</v>
      </c>
      <c r="B219" s="3">
        <v>8</v>
      </c>
      <c r="C219" s="3">
        <v>8.1999999999999993</v>
      </c>
      <c r="D219" s="3">
        <v>1.5</v>
      </c>
      <c r="E219" s="3">
        <v>5.4</v>
      </c>
      <c r="F219" s="3">
        <v>3.6</v>
      </c>
      <c r="G219" s="3">
        <v>420</v>
      </c>
      <c r="H219" s="3">
        <v>2.4580000000000002</v>
      </c>
      <c r="I219" s="3">
        <v>2.2949999999999999</v>
      </c>
      <c r="J219" s="3">
        <v>1.8959999999999999</v>
      </c>
      <c r="K219" s="3">
        <v>6.9000000000000006E-2</v>
      </c>
      <c r="L219" s="3">
        <v>2.7E-2</v>
      </c>
      <c r="M219" s="3">
        <v>1.4999999999999999E-2</v>
      </c>
      <c r="N219" s="3">
        <v>4.0000000000000001E-3</v>
      </c>
      <c r="O219" s="3">
        <v>10.9</v>
      </c>
      <c r="P219" s="3">
        <v>3.8</v>
      </c>
      <c r="Q219" s="3">
        <v>1280</v>
      </c>
      <c r="R219" s="3">
        <v>1</v>
      </c>
      <c r="S219">
        <v>2.2999999999999998</v>
      </c>
      <c r="T219">
        <v>11.3</v>
      </c>
      <c r="U219" s="23">
        <v>1E-3</v>
      </c>
    </row>
    <row r="220" spans="1:21" x14ac:dyDescent="0.2">
      <c r="A220" s="3">
        <v>20.5</v>
      </c>
      <c r="B220" s="3">
        <v>8</v>
      </c>
      <c r="C220" s="3">
        <v>7.7</v>
      </c>
      <c r="D220" s="3">
        <v>1.8</v>
      </c>
      <c r="E220" s="3">
        <v>5.6</v>
      </c>
      <c r="F220" s="3">
        <v>2.8</v>
      </c>
      <c r="G220" s="3">
        <v>461</v>
      </c>
      <c r="H220" s="3">
        <v>2.9180000000000001</v>
      </c>
      <c r="I220" s="3">
        <v>2.54</v>
      </c>
      <c r="J220" s="3">
        <v>2.024</v>
      </c>
      <c r="K220" s="3">
        <v>9.7000000000000003E-2</v>
      </c>
      <c r="L220" s="3">
        <v>2.4E-2</v>
      </c>
      <c r="M220" s="3">
        <v>1.2999999999999999E-2</v>
      </c>
      <c r="N220" s="3">
        <v>0</v>
      </c>
      <c r="O220" s="3">
        <v>8.4</v>
      </c>
      <c r="P220" s="3">
        <v>3.4</v>
      </c>
      <c r="Q220" s="3">
        <v>5750</v>
      </c>
      <c r="R220" s="3">
        <v>1</v>
      </c>
      <c r="S220">
        <v>1.4</v>
      </c>
      <c r="T220">
        <v>13.1</v>
      </c>
      <c r="U220" s="23" t="s">
        <v>1405</v>
      </c>
    </row>
    <row r="221" spans="1:21" x14ac:dyDescent="0.2">
      <c r="A221" s="3">
        <v>22.3</v>
      </c>
      <c r="B221" s="3">
        <v>7.9</v>
      </c>
      <c r="C221" s="3">
        <v>6.5</v>
      </c>
      <c r="D221" s="3">
        <v>1.6</v>
      </c>
      <c r="E221" s="3">
        <v>6.4</v>
      </c>
      <c r="F221" s="3">
        <v>3</v>
      </c>
      <c r="G221" s="3">
        <v>492</v>
      </c>
      <c r="H221" s="3">
        <v>3.008</v>
      </c>
      <c r="I221" s="3">
        <v>2.8809999999999998</v>
      </c>
      <c r="J221" s="3">
        <v>1.8720000000000001</v>
      </c>
      <c r="K221" s="3">
        <v>0.189</v>
      </c>
      <c r="L221" s="3">
        <v>5.5E-2</v>
      </c>
      <c r="M221" s="3">
        <v>2.1999999999999999E-2</v>
      </c>
      <c r="N221" s="3">
        <v>1.0999999999999999E-2</v>
      </c>
      <c r="O221" s="3">
        <v>7.7</v>
      </c>
      <c r="P221" s="3">
        <v>4.5999999999999996</v>
      </c>
      <c r="Q221" s="3">
        <v>540</v>
      </c>
      <c r="R221" s="3">
        <v>1</v>
      </c>
      <c r="S221">
        <v>1.6</v>
      </c>
      <c r="T221">
        <v>12.8</v>
      </c>
      <c r="U221" s="23" t="s">
        <v>978</v>
      </c>
    </row>
    <row r="222" spans="1:21" x14ac:dyDescent="0.2">
      <c r="A222" s="3">
        <v>23.8</v>
      </c>
      <c r="B222" s="3">
        <v>8.5</v>
      </c>
      <c r="C222" s="3">
        <v>9.3000000000000007</v>
      </c>
      <c r="D222" s="3">
        <v>2.7</v>
      </c>
      <c r="E222" s="3">
        <v>7.3</v>
      </c>
      <c r="F222" s="3">
        <v>5.6</v>
      </c>
      <c r="G222" s="3">
        <v>525</v>
      </c>
      <c r="H222" s="3">
        <v>2.7</v>
      </c>
      <c r="I222" s="3">
        <v>2.4279999999999999</v>
      </c>
      <c r="J222" s="3">
        <v>1.782</v>
      </c>
      <c r="K222" s="3">
        <v>7.1999999999999995E-2</v>
      </c>
      <c r="L222" s="3">
        <v>3.2000000000000001E-2</v>
      </c>
      <c r="M222" s="3">
        <v>1.7999999999999999E-2</v>
      </c>
      <c r="N222" s="3">
        <v>0</v>
      </c>
      <c r="O222" s="3">
        <v>21.9</v>
      </c>
      <c r="P222" s="3">
        <v>5</v>
      </c>
      <c r="Q222" s="3">
        <v>520</v>
      </c>
      <c r="R222" s="3">
        <v>1</v>
      </c>
      <c r="S222">
        <v>1.7</v>
      </c>
      <c r="T222">
        <v>11.3</v>
      </c>
      <c r="U222" s="23" t="s">
        <v>1415</v>
      </c>
    </row>
    <row r="223" spans="1:21" x14ac:dyDescent="0.2">
      <c r="A223" s="3">
        <v>24</v>
      </c>
      <c r="B223" s="3">
        <v>8.8000000000000007</v>
      </c>
      <c r="C223" s="3">
        <v>11.6</v>
      </c>
      <c r="D223" s="3">
        <v>3.2</v>
      </c>
      <c r="E223" s="3">
        <v>8.5</v>
      </c>
      <c r="F223" s="3">
        <v>6.4</v>
      </c>
      <c r="G223" s="3">
        <v>564</v>
      </c>
      <c r="H223" s="3">
        <v>2.4609999999999999</v>
      </c>
      <c r="I223" s="3">
        <v>2.254</v>
      </c>
      <c r="J223" s="3">
        <v>1.613</v>
      </c>
      <c r="K223" s="3">
        <v>8.2000000000000003E-2</v>
      </c>
      <c r="L223" s="3">
        <v>3.6999999999999998E-2</v>
      </c>
      <c r="M223" s="3">
        <v>1.7000000000000001E-2</v>
      </c>
      <c r="N223" s="3">
        <v>0</v>
      </c>
      <c r="O223" s="3">
        <v>29.7</v>
      </c>
      <c r="P223" s="3">
        <v>6.4</v>
      </c>
      <c r="Q223" s="3">
        <v>5000</v>
      </c>
      <c r="R223" s="3">
        <v>60</v>
      </c>
      <c r="S223">
        <v>1.4</v>
      </c>
      <c r="T223">
        <v>6</v>
      </c>
      <c r="U223" s="23" t="s">
        <v>1426</v>
      </c>
    </row>
    <row r="224" spans="1:21" x14ac:dyDescent="0.2">
      <c r="A224" s="3">
        <v>24.3</v>
      </c>
      <c r="B224" s="3">
        <v>8.4</v>
      </c>
      <c r="C224" s="3">
        <v>7.9</v>
      </c>
      <c r="D224" s="3">
        <v>1.3</v>
      </c>
      <c r="E224" s="3">
        <v>6.8</v>
      </c>
      <c r="F224" s="3">
        <v>3.6</v>
      </c>
      <c r="G224" s="3">
        <v>541</v>
      </c>
      <c r="H224" s="3">
        <v>2.266</v>
      </c>
      <c r="I224" s="3">
        <v>2.0459999999999998</v>
      </c>
      <c r="J224" s="3">
        <v>1.3859999999999999</v>
      </c>
      <c r="K224" s="3">
        <v>0.182</v>
      </c>
      <c r="L224" s="3">
        <v>4.3999999999999997E-2</v>
      </c>
      <c r="M224" s="3">
        <v>1.7999999999999999E-2</v>
      </c>
      <c r="N224" s="3">
        <v>4.0000000000000001E-3</v>
      </c>
      <c r="O224" s="3">
        <v>9.1999999999999993</v>
      </c>
      <c r="P224" s="3">
        <v>5</v>
      </c>
      <c r="Q224" s="3">
        <v>128</v>
      </c>
      <c r="R224" s="3">
        <v>1</v>
      </c>
      <c r="S224">
        <v>1.5</v>
      </c>
      <c r="T224">
        <v>12.3</v>
      </c>
      <c r="U224" s="23" t="s">
        <v>1437</v>
      </c>
    </row>
    <row r="225" spans="1:21" x14ac:dyDescent="0.2">
      <c r="A225" s="3">
        <v>25.3</v>
      </c>
      <c r="B225" s="3">
        <v>8.5</v>
      </c>
      <c r="C225" s="3">
        <v>7.5</v>
      </c>
      <c r="D225" s="3">
        <v>1.9</v>
      </c>
      <c r="E225" s="3">
        <v>7.5</v>
      </c>
      <c r="F225" s="3">
        <v>7.2</v>
      </c>
      <c r="G225" s="3">
        <v>496</v>
      </c>
      <c r="H225" s="3">
        <v>2.125</v>
      </c>
      <c r="I225" s="3">
        <v>1.9450000000000001</v>
      </c>
      <c r="J225" s="3">
        <v>1.1970000000000001</v>
      </c>
      <c r="K225" s="3">
        <v>0.23200000000000001</v>
      </c>
      <c r="L225" s="3">
        <v>5.3999999999999999E-2</v>
      </c>
      <c r="M225" s="3">
        <v>2.9000000000000001E-2</v>
      </c>
      <c r="N225" s="3">
        <v>1.4999999999999999E-2</v>
      </c>
      <c r="O225" s="3">
        <v>15</v>
      </c>
      <c r="P225" s="3">
        <v>5.9</v>
      </c>
      <c r="Q225" s="3">
        <v>2350</v>
      </c>
      <c r="R225" s="3">
        <v>88</v>
      </c>
      <c r="S225">
        <v>1</v>
      </c>
      <c r="T225">
        <v>0.8</v>
      </c>
      <c r="U225" s="23" t="s">
        <v>1449</v>
      </c>
    </row>
    <row r="226" spans="1:21" x14ac:dyDescent="0.2">
      <c r="A226" s="3">
        <v>26.4</v>
      </c>
      <c r="B226" s="3">
        <v>8.4</v>
      </c>
      <c r="C226" s="3">
        <v>7.9</v>
      </c>
      <c r="D226" s="3">
        <v>2.9</v>
      </c>
      <c r="E226" s="3">
        <v>7.9</v>
      </c>
      <c r="F226" s="3">
        <v>7.4</v>
      </c>
      <c r="G226" s="3">
        <v>574</v>
      </c>
      <c r="H226" s="3">
        <v>2.9649999999999999</v>
      </c>
      <c r="I226" s="3">
        <v>2.5150000000000001</v>
      </c>
      <c r="J226" s="3">
        <v>1.645</v>
      </c>
      <c r="K226" s="3">
        <v>0.23300000000000001</v>
      </c>
      <c r="L226" s="3">
        <v>0.10299999999999999</v>
      </c>
      <c r="M226" s="3">
        <v>4.3999999999999997E-2</v>
      </c>
      <c r="N226" s="3">
        <v>2.7E-2</v>
      </c>
      <c r="O226" s="3">
        <v>22.5</v>
      </c>
      <c r="P226" s="3">
        <v>5.6</v>
      </c>
      <c r="Q226" s="3">
        <v>153</v>
      </c>
      <c r="R226" s="3">
        <v>5</v>
      </c>
      <c r="S226">
        <v>2.1</v>
      </c>
      <c r="T226">
        <v>3.8</v>
      </c>
      <c r="U226" s="23" t="s">
        <v>1459</v>
      </c>
    </row>
    <row r="227" spans="1:21" x14ac:dyDescent="0.2">
      <c r="A227" s="3">
        <v>27.8</v>
      </c>
      <c r="B227" s="3">
        <v>7.9</v>
      </c>
      <c r="C227" s="3">
        <v>9</v>
      </c>
      <c r="D227" s="3">
        <v>2.2999999999999998</v>
      </c>
      <c r="E227" s="3">
        <v>6.7</v>
      </c>
      <c r="F227" s="3">
        <v>7.4</v>
      </c>
      <c r="G227" s="3">
        <v>323</v>
      </c>
      <c r="H227" s="3">
        <v>1.4339999999999999</v>
      </c>
      <c r="I227" s="3">
        <v>1.381</v>
      </c>
      <c r="J227" s="3">
        <v>0.78300000000000003</v>
      </c>
      <c r="K227" s="3">
        <v>0.13100000000000001</v>
      </c>
      <c r="L227" s="3">
        <v>4.9000000000000002E-2</v>
      </c>
      <c r="M227" s="3">
        <v>0.03</v>
      </c>
      <c r="N227" s="3">
        <v>2.1999999999999999E-2</v>
      </c>
      <c r="O227" s="3">
        <v>28.2</v>
      </c>
      <c r="P227" s="3">
        <v>4.9000000000000004</v>
      </c>
      <c r="Q227" s="3">
        <v>243</v>
      </c>
      <c r="R227" s="3">
        <v>57</v>
      </c>
      <c r="S227">
        <v>2.6</v>
      </c>
      <c r="T227">
        <v>1.4</v>
      </c>
      <c r="U227" s="23" t="s">
        <v>1469</v>
      </c>
    </row>
    <row r="228" spans="1:21" x14ac:dyDescent="0.2">
      <c r="A228" s="3">
        <v>27.9</v>
      </c>
      <c r="B228" s="3">
        <v>7.4</v>
      </c>
      <c r="C228" s="3">
        <v>5.8</v>
      </c>
      <c r="D228" s="3">
        <v>2.2999999999999998</v>
      </c>
      <c r="E228" s="3">
        <v>8.9</v>
      </c>
      <c r="F228" s="3">
        <v>41</v>
      </c>
      <c r="G228" s="3">
        <v>226</v>
      </c>
      <c r="H228" s="3">
        <v>2.4670000000000001</v>
      </c>
      <c r="I228" s="3">
        <v>2.3210000000000002</v>
      </c>
      <c r="J228" s="3">
        <v>1.55</v>
      </c>
      <c r="K228" s="3">
        <v>0.112</v>
      </c>
      <c r="L228" s="3">
        <v>7.9000000000000001E-2</v>
      </c>
      <c r="M228" s="3">
        <v>3.9E-2</v>
      </c>
      <c r="N228" s="3">
        <v>3.2000000000000001E-2</v>
      </c>
      <c r="O228" s="3">
        <v>22.6</v>
      </c>
      <c r="P228" s="3">
        <v>5.7</v>
      </c>
      <c r="Q228" s="3">
        <v>218</v>
      </c>
      <c r="R228" s="3">
        <v>57</v>
      </c>
      <c r="S228">
        <v>1.4</v>
      </c>
      <c r="T228">
        <v>2.9</v>
      </c>
      <c r="U228" s="23" t="s">
        <v>1479</v>
      </c>
    </row>
    <row r="229" spans="1:21" x14ac:dyDescent="0.2">
      <c r="A229" s="3">
        <v>29.1</v>
      </c>
      <c r="B229" s="3">
        <v>8.1</v>
      </c>
      <c r="C229" s="3">
        <v>9.5</v>
      </c>
      <c r="D229" s="3">
        <v>2.5</v>
      </c>
      <c r="E229" s="3">
        <v>6.7</v>
      </c>
      <c r="F229" s="3">
        <v>9.6</v>
      </c>
      <c r="G229" s="3">
        <v>251</v>
      </c>
      <c r="H229" s="3">
        <v>2.1680000000000001</v>
      </c>
      <c r="I229" s="3">
        <v>2.0190000000000001</v>
      </c>
      <c r="J229" s="3">
        <v>1.4139999999999999</v>
      </c>
      <c r="K229" s="3">
        <v>5.3999999999999999E-2</v>
      </c>
      <c r="L229" s="3">
        <v>6.2E-2</v>
      </c>
      <c r="M229" s="3">
        <v>0.02</v>
      </c>
      <c r="N229" s="3">
        <v>7.0000000000000001E-3</v>
      </c>
      <c r="O229" s="3">
        <v>36.799999999999997</v>
      </c>
      <c r="P229" s="3">
        <v>4.9000000000000004</v>
      </c>
      <c r="Q229" s="3">
        <v>100</v>
      </c>
      <c r="R229" s="3">
        <v>16</v>
      </c>
      <c r="S229">
        <v>0.9</v>
      </c>
      <c r="T229">
        <v>5.9</v>
      </c>
      <c r="U229" s="23" t="s">
        <v>1490</v>
      </c>
    </row>
    <row r="230" spans="1:21" x14ac:dyDescent="0.2">
      <c r="A230" s="3">
        <v>27.2</v>
      </c>
      <c r="B230" s="3">
        <v>7.5</v>
      </c>
      <c r="C230" s="3">
        <v>8.4</v>
      </c>
      <c r="D230" s="3">
        <v>1.4</v>
      </c>
      <c r="E230" s="3">
        <v>5.9</v>
      </c>
      <c r="F230" s="3">
        <v>12.6</v>
      </c>
      <c r="G230" s="3">
        <v>232</v>
      </c>
      <c r="H230" s="3">
        <v>2.484</v>
      </c>
      <c r="I230" s="3">
        <v>2.266</v>
      </c>
      <c r="J230" s="3">
        <v>1.6850000000000001</v>
      </c>
      <c r="K230" s="3">
        <v>0.115</v>
      </c>
      <c r="L230" s="3">
        <v>7.3999999999999996E-2</v>
      </c>
      <c r="M230" s="3">
        <v>4.2000000000000003E-2</v>
      </c>
      <c r="N230" s="3">
        <v>3.9E-2</v>
      </c>
      <c r="O230" s="3">
        <v>13.8</v>
      </c>
      <c r="P230" s="3">
        <v>4</v>
      </c>
      <c r="Q230" s="3">
        <v>400</v>
      </c>
      <c r="R230" s="3">
        <v>122</v>
      </c>
      <c r="S230">
        <v>0.9</v>
      </c>
      <c r="T230">
        <v>0</v>
      </c>
      <c r="U230" s="23" t="s">
        <v>1497</v>
      </c>
    </row>
    <row r="231" spans="1:21" x14ac:dyDescent="0.2">
      <c r="A231" s="3">
        <v>27.8</v>
      </c>
      <c r="B231" s="3">
        <v>7.9</v>
      </c>
      <c r="C231" s="3">
        <v>10.199999999999999</v>
      </c>
      <c r="D231" s="3">
        <v>2.1</v>
      </c>
      <c r="E231" s="3">
        <v>8.3000000000000007</v>
      </c>
      <c r="F231" s="3">
        <v>11.8</v>
      </c>
      <c r="G231" s="3">
        <v>188</v>
      </c>
      <c r="H231" s="3">
        <v>2.4300000000000002</v>
      </c>
      <c r="I231" s="3">
        <v>2.1480000000000001</v>
      </c>
      <c r="J231" s="3">
        <v>1.5489999999999999</v>
      </c>
      <c r="K231" s="3">
        <v>1.7000000000000001E-2</v>
      </c>
      <c r="L231" s="3">
        <v>8.2000000000000003E-2</v>
      </c>
      <c r="M231" s="3">
        <v>5.1999999999999998E-2</v>
      </c>
      <c r="N231" s="3">
        <v>3.7999999999999999E-2</v>
      </c>
      <c r="O231" s="3">
        <v>24</v>
      </c>
      <c r="P231" s="3">
        <v>6.3</v>
      </c>
      <c r="Q231" s="3">
        <v>278</v>
      </c>
      <c r="R231" s="3">
        <v>20</v>
      </c>
      <c r="S231">
        <v>1.2</v>
      </c>
      <c r="T231">
        <v>12</v>
      </c>
      <c r="U231" s="23" t="s">
        <v>1502</v>
      </c>
    </row>
    <row r="232" spans="1:21" x14ac:dyDescent="0.2">
      <c r="A232" s="3">
        <v>26</v>
      </c>
      <c r="B232" s="3">
        <v>7.4</v>
      </c>
      <c r="C232" s="3">
        <v>7.8</v>
      </c>
      <c r="D232" s="3">
        <v>2.1</v>
      </c>
      <c r="E232" s="3">
        <v>8.1</v>
      </c>
      <c r="F232" s="3">
        <v>39.799999999999997</v>
      </c>
      <c r="G232" s="3">
        <v>245</v>
      </c>
      <c r="H232" s="3">
        <v>3.09</v>
      </c>
      <c r="I232" s="3">
        <v>2.8860000000000001</v>
      </c>
      <c r="J232" s="3">
        <v>2.0510000000000002</v>
      </c>
      <c r="K232" s="3">
        <v>0.25700000000000001</v>
      </c>
      <c r="L232" s="3">
        <v>9.7000000000000003E-2</v>
      </c>
      <c r="M232" s="3">
        <v>6.6000000000000003E-2</v>
      </c>
      <c r="N232" s="3">
        <v>6.4000000000000001E-2</v>
      </c>
      <c r="O232" s="3">
        <v>11.7</v>
      </c>
      <c r="P232" s="3">
        <v>6</v>
      </c>
      <c r="Q232" s="3">
        <v>13000</v>
      </c>
      <c r="R232" s="3">
        <v>610</v>
      </c>
      <c r="S232">
        <v>1.1000000000000001</v>
      </c>
      <c r="T232">
        <v>4.8</v>
      </c>
      <c r="U232" s="23" t="s">
        <v>408</v>
      </c>
    </row>
    <row r="233" spans="1:21" x14ac:dyDescent="0.2">
      <c r="A233" s="3">
        <v>26.4</v>
      </c>
      <c r="B233" s="3">
        <v>7.5</v>
      </c>
      <c r="C233" s="3">
        <v>8.8000000000000007</v>
      </c>
      <c r="D233" s="3">
        <v>1.1000000000000001</v>
      </c>
      <c r="E233" s="3">
        <v>6.1</v>
      </c>
      <c r="F233" s="3">
        <v>9.4</v>
      </c>
      <c r="G233" s="3">
        <v>247</v>
      </c>
      <c r="H233" s="3">
        <v>2.8889999999999998</v>
      </c>
      <c r="I233" s="3">
        <v>2.8490000000000002</v>
      </c>
      <c r="J233" s="3">
        <v>2.0910000000000002</v>
      </c>
      <c r="K233" s="3">
        <v>9.7000000000000003E-2</v>
      </c>
      <c r="L233" s="3">
        <v>6.6000000000000003E-2</v>
      </c>
      <c r="M233" s="3">
        <v>6.2E-2</v>
      </c>
      <c r="N233" s="3">
        <v>5.2999999999999999E-2</v>
      </c>
      <c r="O233" s="3">
        <v>7.9</v>
      </c>
      <c r="P233" s="3">
        <v>4.2</v>
      </c>
      <c r="Q233" s="3">
        <v>10300</v>
      </c>
      <c r="R233" s="3">
        <v>176</v>
      </c>
      <c r="S233">
        <v>0.7</v>
      </c>
      <c r="T233">
        <v>1.7</v>
      </c>
      <c r="U233" s="23" t="s">
        <v>816</v>
      </c>
    </row>
    <row r="234" spans="1:21" x14ac:dyDescent="0.2">
      <c r="A234" s="3">
        <v>27.1</v>
      </c>
      <c r="B234" s="3">
        <v>8</v>
      </c>
      <c r="C234" s="3">
        <v>9.8000000000000007</v>
      </c>
      <c r="D234" s="3">
        <v>1.6</v>
      </c>
      <c r="E234" s="3">
        <v>6.8</v>
      </c>
      <c r="F234" s="3">
        <v>9</v>
      </c>
      <c r="G234" s="3">
        <v>231</v>
      </c>
      <c r="H234" s="3">
        <v>2.8380000000000001</v>
      </c>
      <c r="I234" s="3">
        <v>2.6760000000000002</v>
      </c>
      <c r="J234" s="3">
        <v>2.125</v>
      </c>
      <c r="K234" s="3">
        <v>3.5000000000000003E-2</v>
      </c>
      <c r="L234" s="3">
        <v>6.5000000000000002E-2</v>
      </c>
      <c r="M234" s="3">
        <v>4.2999999999999997E-2</v>
      </c>
      <c r="N234" s="3">
        <v>3.5999999999999997E-2</v>
      </c>
      <c r="O234" s="3">
        <v>17.899999999999999</v>
      </c>
      <c r="P234" s="3">
        <v>4.9000000000000004</v>
      </c>
      <c r="Q234" s="3">
        <v>220</v>
      </c>
      <c r="R234" s="3">
        <v>14</v>
      </c>
      <c r="S234">
        <v>1.1000000000000001</v>
      </c>
      <c r="T234">
        <v>8.3000000000000007</v>
      </c>
      <c r="U234" s="23" t="s">
        <v>1518</v>
      </c>
    </row>
    <row r="235" spans="1:21" x14ac:dyDescent="0.2">
      <c r="A235" s="3">
        <v>26</v>
      </c>
      <c r="B235" s="3">
        <v>8.6</v>
      </c>
      <c r="C235" s="3">
        <v>10.3</v>
      </c>
      <c r="D235" s="3">
        <v>1.9</v>
      </c>
      <c r="E235" s="3">
        <v>6.9</v>
      </c>
      <c r="F235" s="3">
        <v>6.8</v>
      </c>
      <c r="G235" s="3">
        <v>265</v>
      </c>
      <c r="H235" s="3">
        <v>2.7309999999999999</v>
      </c>
      <c r="I235" s="3">
        <v>2.5409999999999999</v>
      </c>
      <c r="J235" s="3">
        <v>2.1150000000000002</v>
      </c>
      <c r="K235" s="3">
        <v>2.5000000000000001E-2</v>
      </c>
      <c r="L235" s="3">
        <v>0.05</v>
      </c>
      <c r="M235" s="3">
        <v>2.4E-2</v>
      </c>
      <c r="N235" s="3">
        <v>1.6E-2</v>
      </c>
      <c r="O235" s="3">
        <v>28.8</v>
      </c>
      <c r="P235" s="3">
        <v>4.4000000000000004</v>
      </c>
      <c r="Q235" s="3">
        <v>80</v>
      </c>
      <c r="R235" s="3">
        <v>3</v>
      </c>
      <c r="S235">
        <v>0.7</v>
      </c>
      <c r="T235">
        <v>6.4</v>
      </c>
      <c r="U235" s="23" t="s">
        <v>1522</v>
      </c>
    </row>
    <row r="236" spans="1:21" x14ac:dyDescent="0.2">
      <c r="A236" s="3">
        <v>24.8</v>
      </c>
      <c r="B236" s="3">
        <v>8.4</v>
      </c>
      <c r="C236" s="3">
        <v>9.3000000000000007</v>
      </c>
      <c r="D236" s="3">
        <v>2.2999999999999998</v>
      </c>
      <c r="E236" s="3">
        <v>7.7</v>
      </c>
      <c r="F236" s="3">
        <v>11.2</v>
      </c>
      <c r="G236" s="3">
        <v>305</v>
      </c>
      <c r="H236" s="3">
        <v>2.7010000000000001</v>
      </c>
      <c r="I236" s="3">
        <v>2.4670000000000001</v>
      </c>
      <c r="J236" s="3">
        <v>1.9410000000000001</v>
      </c>
      <c r="K236" s="3">
        <v>4.4999999999999998E-2</v>
      </c>
      <c r="L236" s="3">
        <v>5.8999999999999997E-2</v>
      </c>
      <c r="M236" s="3">
        <v>2.4E-2</v>
      </c>
      <c r="N236" s="3">
        <v>8.9999999999999993E-3</v>
      </c>
      <c r="O236" s="3">
        <v>34.200000000000003</v>
      </c>
      <c r="P236" s="3">
        <v>5.0999999999999996</v>
      </c>
      <c r="Q236" s="3">
        <v>890</v>
      </c>
      <c r="R236" s="3">
        <v>7</v>
      </c>
      <c r="S236">
        <v>0.8</v>
      </c>
      <c r="T236">
        <v>9.4</v>
      </c>
      <c r="U236" s="23" t="s">
        <v>1526</v>
      </c>
    </row>
    <row r="237" spans="1:21" x14ac:dyDescent="0.2">
      <c r="A237" s="3">
        <v>23.5</v>
      </c>
      <c r="B237" s="3">
        <v>8.3000000000000007</v>
      </c>
      <c r="C237" s="3">
        <v>9.5</v>
      </c>
      <c r="D237" s="3">
        <v>1.6</v>
      </c>
      <c r="E237" s="3">
        <v>6.8</v>
      </c>
      <c r="F237" s="3">
        <v>8.6</v>
      </c>
      <c r="G237" s="3">
        <v>337</v>
      </c>
      <c r="H237" s="3">
        <v>2.6859999999999999</v>
      </c>
      <c r="I237" s="3">
        <v>2.4929999999999999</v>
      </c>
      <c r="J237" s="3">
        <v>1.9359999999999999</v>
      </c>
      <c r="K237" s="3">
        <v>6.2E-2</v>
      </c>
      <c r="L237" s="3">
        <v>4.2000000000000003E-2</v>
      </c>
      <c r="M237" s="3">
        <v>2.3E-2</v>
      </c>
      <c r="N237" s="3">
        <v>1.2E-2</v>
      </c>
      <c r="O237" s="3">
        <v>34.6</v>
      </c>
      <c r="P237" s="3">
        <v>4.8</v>
      </c>
      <c r="Q237" s="3">
        <v>78</v>
      </c>
      <c r="R237" s="3">
        <v>1</v>
      </c>
      <c r="S237">
        <v>1.1000000000000001</v>
      </c>
      <c r="T237">
        <v>10</v>
      </c>
      <c r="U237" s="23" t="s">
        <v>1538</v>
      </c>
    </row>
    <row r="238" spans="1:21" x14ac:dyDescent="0.2">
      <c r="A238" s="3">
        <v>23.5</v>
      </c>
      <c r="B238" s="3">
        <v>8.5</v>
      </c>
      <c r="C238" s="3">
        <v>10.9</v>
      </c>
      <c r="D238" s="3">
        <v>2</v>
      </c>
      <c r="E238" s="3">
        <v>7.3</v>
      </c>
      <c r="F238" s="3">
        <v>10.199999999999999</v>
      </c>
      <c r="G238" s="3">
        <v>308</v>
      </c>
      <c r="H238" s="3">
        <v>2.048</v>
      </c>
      <c r="I238" s="3">
        <v>2.0249999999999999</v>
      </c>
      <c r="J238" s="3">
        <v>1.5069999999999999</v>
      </c>
      <c r="K238" s="3">
        <v>2.5000000000000001E-2</v>
      </c>
      <c r="L238" s="3">
        <v>0.05</v>
      </c>
      <c r="M238" s="3">
        <v>2.8000000000000001E-2</v>
      </c>
      <c r="N238" s="3">
        <v>0</v>
      </c>
      <c r="O238" s="3">
        <v>45.3</v>
      </c>
      <c r="P238" s="3">
        <v>5.0999999999999996</v>
      </c>
      <c r="Q238" s="3">
        <v>133</v>
      </c>
      <c r="R238" s="3">
        <v>1</v>
      </c>
      <c r="S238">
        <v>0.7</v>
      </c>
      <c r="T238">
        <v>8.5</v>
      </c>
      <c r="U238" s="23" t="s">
        <v>1550</v>
      </c>
    </row>
    <row r="239" spans="1:21" x14ac:dyDescent="0.2">
      <c r="A239" s="3">
        <v>22</v>
      </c>
      <c r="B239" s="3">
        <v>8.5</v>
      </c>
      <c r="C239" s="3">
        <v>11.9</v>
      </c>
      <c r="D239" s="3">
        <v>2.4</v>
      </c>
      <c r="E239" s="3">
        <v>6.8</v>
      </c>
      <c r="F239" s="3">
        <v>8.8000000000000007</v>
      </c>
      <c r="G239" s="3">
        <v>349</v>
      </c>
      <c r="H239" s="3">
        <v>2.46</v>
      </c>
      <c r="I239" s="3">
        <v>2.2629999999999999</v>
      </c>
      <c r="J239" s="3">
        <v>1.7310000000000001</v>
      </c>
      <c r="K239" s="3">
        <v>3.2000000000000001E-2</v>
      </c>
      <c r="L239" s="3">
        <v>3.4000000000000002E-2</v>
      </c>
      <c r="M239" s="3">
        <v>1.4E-2</v>
      </c>
      <c r="N239" s="3">
        <v>3.0000000000000001E-3</v>
      </c>
      <c r="O239" s="3">
        <v>39.4</v>
      </c>
      <c r="P239" s="3">
        <v>4.5</v>
      </c>
      <c r="Q239" s="3">
        <v>92</v>
      </c>
      <c r="R239" s="3">
        <v>0</v>
      </c>
      <c r="S239">
        <v>0.9</v>
      </c>
      <c r="T239">
        <v>7.2</v>
      </c>
      <c r="U239" s="23" t="s">
        <v>1554</v>
      </c>
    </row>
    <row r="240" spans="1:21" x14ac:dyDescent="0.2">
      <c r="A240" s="3">
        <v>19.899999999999999</v>
      </c>
      <c r="B240" s="3">
        <v>8.3000000000000007</v>
      </c>
      <c r="C240" s="3">
        <v>11</v>
      </c>
      <c r="D240" s="3">
        <v>1.5</v>
      </c>
      <c r="E240" s="3">
        <v>6.2</v>
      </c>
      <c r="F240" s="3">
        <v>7.2</v>
      </c>
      <c r="G240" s="3">
        <v>337</v>
      </c>
      <c r="H240" s="3">
        <v>2.2290000000000001</v>
      </c>
      <c r="I240" s="3">
        <v>2.1739999999999999</v>
      </c>
      <c r="J240" s="3">
        <v>1.6180000000000001</v>
      </c>
      <c r="K240" s="3">
        <v>2.3E-2</v>
      </c>
      <c r="L240" s="3">
        <v>2.9000000000000001E-2</v>
      </c>
      <c r="M240" s="3">
        <v>1.0999999999999999E-2</v>
      </c>
      <c r="N240" s="3">
        <v>5.0000000000000001E-3</v>
      </c>
      <c r="O240" s="3">
        <v>27.1</v>
      </c>
      <c r="P240" s="3">
        <v>3.9</v>
      </c>
      <c r="Q240" s="3">
        <v>216</v>
      </c>
      <c r="R240" s="3">
        <v>0</v>
      </c>
      <c r="S240">
        <v>0.9</v>
      </c>
      <c r="T240">
        <v>0.4</v>
      </c>
      <c r="U240" s="23" t="s">
        <v>1565</v>
      </c>
    </row>
    <row r="241" spans="1:21" x14ac:dyDescent="0.2">
      <c r="A241" s="3">
        <v>18.600000000000001</v>
      </c>
      <c r="B241" s="3">
        <v>8.3000000000000007</v>
      </c>
      <c r="C241" s="3">
        <v>9</v>
      </c>
      <c r="D241" s="3">
        <v>1.2</v>
      </c>
      <c r="E241" s="3">
        <v>6</v>
      </c>
      <c r="F241" s="3">
        <v>7</v>
      </c>
      <c r="G241" s="3">
        <v>394</v>
      </c>
      <c r="H241" s="3">
        <v>2.9649999999999999</v>
      </c>
      <c r="I241" s="3">
        <v>2.8849999999999998</v>
      </c>
      <c r="J241" s="3">
        <v>2.1930000000000001</v>
      </c>
      <c r="K241" s="3">
        <v>2.5999999999999999E-2</v>
      </c>
      <c r="L241" s="3">
        <v>0.03</v>
      </c>
      <c r="M241" s="3">
        <v>1.4E-2</v>
      </c>
      <c r="N241" s="3">
        <v>5.0000000000000001E-3</v>
      </c>
      <c r="O241" s="3">
        <v>19</v>
      </c>
      <c r="P241" s="3">
        <v>3.9</v>
      </c>
      <c r="Q241" s="3">
        <v>114</v>
      </c>
      <c r="R241" s="3">
        <v>0</v>
      </c>
      <c r="S241">
        <v>1.1000000000000001</v>
      </c>
      <c r="T241">
        <v>9.5</v>
      </c>
      <c r="U241" s="23" t="s">
        <v>1570</v>
      </c>
    </row>
    <row r="242" spans="1:21" x14ac:dyDescent="0.2">
      <c r="A242" s="3">
        <v>17.5</v>
      </c>
      <c r="B242" s="3">
        <v>8.6999999999999993</v>
      </c>
      <c r="C242" s="3">
        <v>10.7</v>
      </c>
      <c r="D242" s="3">
        <v>1.5</v>
      </c>
      <c r="E242" s="3">
        <v>6.5</v>
      </c>
      <c r="F242" s="3">
        <v>6.8</v>
      </c>
      <c r="G242" s="3">
        <v>374</v>
      </c>
      <c r="H242" s="3">
        <v>3.0459999999999998</v>
      </c>
      <c r="I242" s="3">
        <v>2.5270000000000001</v>
      </c>
      <c r="J242" s="3">
        <v>1.6120000000000001</v>
      </c>
      <c r="K242" s="3">
        <v>2.7E-2</v>
      </c>
      <c r="L242" s="3">
        <v>2.9000000000000001E-2</v>
      </c>
      <c r="M242" s="3">
        <v>1.6E-2</v>
      </c>
      <c r="N242" s="3">
        <v>0</v>
      </c>
      <c r="O242" s="3">
        <v>27.1</v>
      </c>
      <c r="P242" s="3">
        <v>4.2</v>
      </c>
      <c r="Q242" s="3">
        <v>98</v>
      </c>
      <c r="R242" s="3">
        <v>0</v>
      </c>
      <c r="S242">
        <v>0.9</v>
      </c>
      <c r="T242">
        <v>9.4</v>
      </c>
      <c r="U242" s="23" t="s">
        <v>1577</v>
      </c>
    </row>
    <row r="243" spans="1:21" x14ac:dyDescent="0.2">
      <c r="A243" s="3">
        <v>15.4</v>
      </c>
      <c r="B243" s="3">
        <v>8.8000000000000007</v>
      </c>
      <c r="C243" s="3">
        <v>11.6</v>
      </c>
      <c r="D243" s="3">
        <v>2.2000000000000002</v>
      </c>
      <c r="E243" s="3">
        <v>6.4</v>
      </c>
      <c r="F243" s="3">
        <v>6.6</v>
      </c>
      <c r="G243" s="3">
        <v>396</v>
      </c>
      <c r="H243" s="3">
        <v>3.0950000000000002</v>
      </c>
      <c r="I243" s="3">
        <v>2.702</v>
      </c>
      <c r="J243" s="3">
        <v>1.786</v>
      </c>
      <c r="K243" s="3">
        <v>1.9E-2</v>
      </c>
      <c r="L243" s="3">
        <v>3.9E-2</v>
      </c>
      <c r="M243" s="3">
        <v>1.9E-2</v>
      </c>
      <c r="N243" s="3">
        <v>0</v>
      </c>
      <c r="O243" s="3">
        <v>28.6</v>
      </c>
      <c r="P243" s="3">
        <v>4.2</v>
      </c>
      <c r="Q243" s="3">
        <v>90</v>
      </c>
      <c r="R243" s="3">
        <v>1</v>
      </c>
      <c r="S243">
        <v>0.7</v>
      </c>
      <c r="T243">
        <v>8.9</v>
      </c>
      <c r="U243" s="23" t="s">
        <v>1584</v>
      </c>
    </row>
    <row r="244" spans="1:21" x14ac:dyDescent="0.2">
      <c r="A244" s="3">
        <v>14</v>
      </c>
      <c r="B244" s="3">
        <v>8.6999999999999993</v>
      </c>
      <c r="C244" s="3">
        <v>11.1</v>
      </c>
      <c r="D244" s="3">
        <v>1.8</v>
      </c>
      <c r="E244" s="3">
        <v>6.6</v>
      </c>
      <c r="F244" s="3">
        <v>5.2</v>
      </c>
      <c r="G244" s="3">
        <v>423</v>
      </c>
      <c r="H244" s="3">
        <v>3.1269999999999998</v>
      </c>
      <c r="I244" s="3">
        <v>2.9980000000000002</v>
      </c>
      <c r="J244" s="3">
        <v>1.9119999999999999</v>
      </c>
      <c r="K244" s="3">
        <v>2.9000000000000001E-2</v>
      </c>
      <c r="L244" s="3">
        <v>3.4000000000000002E-2</v>
      </c>
      <c r="M244" s="3">
        <v>7.0000000000000001E-3</v>
      </c>
      <c r="N244" s="3">
        <v>0</v>
      </c>
      <c r="O244" s="3">
        <v>19.5</v>
      </c>
      <c r="P244" s="3">
        <v>3.9</v>
      </c>
      <c r="Q244" s="3">
        <v>80</v>
      </c>
      <c r="R244" s="3">
        <v>0</v>
      </c>
      <c r="S244">
        <v>0.6</v>
      </c>
      <c r="T244">
        <v>5.6</v>
      </c>
      <c r="U244" s="23" t="s">
        <v>1588</v>
      </c>
    </row>
    <row r="245" spans="1:21" x14ac:dyDescent="0.2">
      <c r="A245" s="3">
        <v>11.2</v>
      </c>
      <c r="B245" s="3">
        <v>8.1</v>
      </c>
      <c r="C245" s="3">
        <v>10.4</v>
      </c>
      <c r="D245" s="3">
        <v>1.2</v>
      </c>
      <c r="E245" s="3">
        <v>5.9</v>
      </c>
      <c r="F245" s="3">
        <v>1.6</v>
      </c>
      <c r="G245" s="3">
        <v>501</v>
      </c>
      <c r="H245" s="3">
        <v>3.552</v>
      </c>
      <c r="I245" s="3">
        <v>3.323</v>
      </c>
      <c r="J245" s="3">
        <v>2.347</v>
      </c>
      <c r="K245" s="3">
        <v>6.6000000000000003E-2</v>
      </c>
      <c r="L245" s="3">
        <v>2.9000000000000001E-2</v>
      </c>
      <c r="M245" s="3">
        <v>0.02</v>
      </c>
      <c r="N245" s="3">
        <v>7.0000000000000001E-3</v>
      </c>
      <c r="O245" s="3">
        <v>5</v>
      </c>
      <c r="P245" s="3">
        <v>3.6</v>
      </c>
      <c r="Q245" s="3">
        <v>100</v>
      </c>
      <c r="R245" s="3">
        <v>0</v>
      </c>
      <c r="S245">
        <v>1.1000000000000001</v>
      </c>
      <c r="T245">
        <v>8.6</v>
      </c>
      <c r="U245" s="23" t="s">
        <v>1593</v>
      </c>
    </row>
    <row r="246" spans="1:21" x14ac:dyDescent="0.2">
      <c r="A246" s="3">
        <v>9</v>
      </c>
      <c r="B246" s="3">
        <v>7.8</v>
      </c>
      <c r="C246" s="3">
        <v>11.2</v>
      </c>
      <c r="D246" s="3">
        <v>1.1000000000000001</v>
      </c>
      <c r="E246" s="3">
        <v>6</v>
      </c>
      <c r="F246" s="3">
        <v>2.4</v>
      </c>
      <c r="G246" s="3">
        <v>535</v>
      </c>
      <c r="H246" s="3">
        <v>3.9969999999999999</v>
      </c>
      <c r="I246" s="3">
        <v>3.89</v>
      </c>
      <c r="J246" s="3">
        <v>2.7610000000000001</v>
      </c>
      <c r="K246" s="3">
        <v>7.8E-2</v>
      </c>
      <c r="L246" s="3">
        <v>3.3000000000000002E-2</v>
      </c>
      <c r="M246" s="3">
        <v>2.1999999999999999E-2</v>
      </c>
      <c r="N246" s="3">
        <v>5.0000000000000001E-3</v>
      </c>
      <c r="O246" s="3">
        <v>5.3</v>
      </c>
      <c r="P246" s="3">
        <v>3.8</v>
      </c>
      <c r="Q246" s="3">
        <v>112</v>
      </c>
      <c r="R246" s="3">
        <v>0</v>
      </c>
      <c r="S246">
        <v>0.5</v>
      </c>
      <c r="T246">
        <v>8.1999999999999993</v>
      </c>
      <c r="U246" s="23" t="s">
        <v>1598</v>
      </c>
    </row>
    <row r="247" spans="1:21" x14ac:dyDescent="0.2">
      <c r="A247" s="3">
        <v>7.5</v>
      </c>
      <c r="B247" s="3">
        <v>7.9</v>
      </c>
      <c r="C247" s="3">
        <v>11.9</v>
      </c>
      <c r="D247" s="3">
        <v>1.5</v>
      </c>
      <c r="E247" s="3">
        <v>6.6</v>
      </c>
      <c r="F247" s="3">
        <v>3</v>
      </c>
      <c r="G247" s="3">
        <v>549</v>
      </c>
      <c r="H247" s="3">
        <v>3.8650000000000002</v>
      </c>
      <c r="I247" s="3">
        <v>3.8559999999999999</v>
      </c>
      <c r="J247" s="3">
        <v>2.6970000000000001</v>
      </c>
      <c r="K247" s="3">
        <v>5.6000000000000001E-2</v>
      </c>
      <c r="L247" s="3">
        <v>2.9000000000000001E-2</v>
      </c>
      <c r="M247" s="3">
        <v>0.02</v>
      </c>
      <c r="N247" s="3">
        <v>0</v>
      </c>
      <c r="O247" s="3">
        <v>7.3</v>
      </c>
      <c r="P247" s="3">
        <v>4.0999999999999996</v>
      </c>
      <c r="Q247" s="3">
        <v>118</v>
      </c>
      <c r="R247" s="3">
        <v>1</v>
      </c>
      <c r="S247">
        <v>1.5</v>
      </c>
      <c r="T247">
        <v>7</v>
      </c>
      <c r="U247" s="23" t="s">
        <v>745</v>
      </c>
    </row>
    <row r="248" spans="1:21" x14ac:dyDescent="0.2">
      <c r="A248" s="3">
        <v>5.8</v>
      </c>
      <c r="B248" s="3">
        <v>7.8</v>
      </c>
      <c r="C248" s="3">
        <v>10.3</v>
      </c>
      <c r="D248" s="3">
        <v>1.9</v>
      </c>
      <c r="E248" s="3">
        <v>6.3</v>
      </c>
      <c r="F248" s="3">
        <v>4</v>
      </c>
      <c r="G248" s="3">
        <v>540</v>
      </c>
      <c r="H248" s="3">
        <v>4.4980000000000002</v>
      </c>
      <c r="I248" s="3">
        <v>4.2759999999999998</v>
      </c>
      <c r="J248" s="3">
        <v>2.6349999999999998</v>
      </c>
      <c r="K248" s="3">
        <v>2.8000000000000001E-2</v>
      </c>
      <c r="L248" s="3">
        <v>2.1999999999999999E-2</v>
      </c>
      <c r="M248" s="3">
        <v>1.2999999999999999E-2</v>
      </c>
      <c r="N248" s="3">
        <v>0</v>
      </c>
      <c r="O248" s="3">
        <v>11.4</v>
      </c>
      <c r="P248" s="3">
        <v>4.4000000000000004</v>
      </c>
      <c r="Q248" s="3">
        <v>82</v>
      </c>
      <c r="R248" s="3">
        <v>3</v>
      </c>
      <c r="S248">
        <v>2.5</v>
      </c>
      <c r="T248">
        <v>7.3</v>
      </c>
      <c r="U248" s="23" t="s">
        <v>243</v>
      </c>
    </row>
    <row r="249" spans="1:21" x14ac:dyDescent="0.2">
      <c r="A249" s="3">
        <v>3.4</v>
      </c>
      <c r="B249" s="3">
        <v>7.8</v>
      </c>
      <c r="C249" s="3">
        <v>12.3</v>
      </c>
      <c r="D249" s="3">
        <v>2.6</v>
      </c>
      <c r="E249" s="3">
        <v>6.5</v>
      </c>
      <c r="F249" s="3">
        <v>6.8</v>
      </c>
      <c r="G249" s="3">
        <v>601</v>
      </c>
      <c r="H249" s="3">
        <v>4.8090000000000002</v>
      </c>
      <c r="I249" s="3">
        <v>4.7590000000000003</v>
      </c>
      <c r="J249" s="3">
        <v>3.0960000000000001</v>
      </c>
      <c r="K249" s="3">
        <v>4.4999999999999998E-2</v>
      </c>
      <c r="L249" s="3">
        <v>2.3E-2</v>
      </c>
      <c r="M249" s="3">
        <v>1.0999999999999999E-2</v>
      </c>
      <c r="N249" s="3">
        <v>0</v>
      </c>
      <c r="O249" s="3">
        <v>19.899999999999999</v>
      </c>
      <c r="P249" s="3">
        <v>4.5</v>
      </c>
      <c r="Q249" s="3">
        <v>11</v>
      </c>
      <c r="R249" s="3">
        <v>0</v>
      </c>
      <c r="S249">
        <v>1.1000000000000001</v>
      </c>
      <c r="T249">
        <v>5.7</v>
      </c>
      <c r="U249" s="23" t="s">
        <v>986</v>
      </c>
    </row>
    <row r="250" spans="1:21" x14ac:dyDescent="0.2">
      <c r="A250" s="3">
        <v>4.5999999999999996</v>
      </c>
      <c r="B250" s="3">
        <v>7.8</v>
      </c>
      <c r="C250" s="3">
        <v>13.4</v>
      </c>
      <c r="D250" s="3">
        <v>1.9</v>
      </c>
      <c r="E250" s="3">
        <v>6.4</v>
      </c>
      <c r="F250" s="3">
        <v>5.4</v>
      </c>
      <c r="G250" s="3">
        <v>607</v>
      </c>
      <c r="H250" s="3">
        <v>5.6879999999999997</v>
      </c>
      <c r="I250" s="3">
        <v>4.6020000000000003</v>
      </c>
      <c r="J250" s="3">
        <v>3.206</v>
      </c>
      <c r="K250" s="3">
        <v>0.13900000000000001</v>
      </c>
      <c r="L250" s="3">
        <v>1.7999999999999999E-2</v>
      </c>
      <c r="M250" s="3">
        <v>7.0000000000000001E-3</v>
      </c>
      <c r="N250" s="3">
        <v>0</v>
      </c>
      <c r="O250" s="3">
        <v>12.4</v>
      </c>
      <c r="P250" s="3">
        <v>4.3</v>
      </c>
      <c r="Q250" s="3">
        <v>20</v>
      </c>
      <c r="R250" s="3">
        <v>0</v>
      </c>
      <c r="S250">
        <v>1.8</v>
      </c>
      <c r="T250">
        <v>6.7</v>
      </c>
      <c r="U250" s="23" t="s">
        <v>776</v>
      </c>
    </row>
    <row r="251" spans="1:21" x14ac:dyDescent="0.2">
      <c r="A251" s="3">
        <v>4.3</v>
      </c>
      <c r="B251" s="3">
        <v>7.7</v>
      </c>
      <c r="C251" s="3">
        <v>13.8</v>
      </c>
      <c r="D251" s="3">
        <v>2</v>
      </c>
      <c r="E251" s="3">
        <v>5.8</v>
      </c>
      <c r="F251" s="3">
        <v>5.8</v>
      </c>
      <c r="G251" s="3">
        <v>578</v>
      </c>
      <c r="H251" s="3">
        <v>4.5439999999999996</v>
      </c>
      <c r="I251" s="3">
        <v>4.4690000000000003</v>
      </c>
      <c r="J251" s="3">
        <v>3.1139999999999999</v>
      </c>
      <c r="K251" s="3">
        <v>0.26100000000000001</v>
      </c>
      <c r="L251" s="3">
        <v>2.5999999999999999E-2</v>
      </c>
      <c r="M251" s="3">
        <v>1.2999999999999999E-2</v>
      </c>
      <c r="N251" s="3">
        <v>0</v>
      </c>
      <c r="O251" s="3">
        <v>13.9</v>
      </c>
      <c r="P251" s="3">
        <v>4.2</v>
      </c>
      <c r="Q251" s="3">
        <v>4</v>
      </c>
      <c r="R251" s="3">
        <v>2</v>
      </c>
      <c r="S251">
        <v>0.9</v>
      </c>
      <c r="T251">
        <v>5.5</v>
      </c>
      <c r="U251" s="23" t="s">
        <v>546</v>
      </c>
    </row>
    <row r="252" spans="1:21" x14ac:dyDescent="0.2">
      <c r="A252" s="3">
        <v>3.5</v>
      </c>
      <c r="B252" s="3">
        <v>7.6</v>
      </c>
      <c r="C252" s="3">
        <v>14.6</v>
      </c>
      <c r="D252" s="3">
        <v>1.9</v>
      </c>
      <c r="E252" s="3">
        <v>6.3</v>
      </c>
      <c r="F252" s="3">
        <v>7.4</v>
      </c>
      <c r="G252" s="3">
        <v>598</v>
      </c>
      <c r="H252" s="3">
        <v>5.1260000000000003</v>
      </c>
      <c r="I252" s="3">
        <v>4.9740000000000002</v>
      </c>
      <c r="J252" s="3">
        <v>3.3769999999999998</v>
      </c>
      <c r="K252" s="3">
        <v>0.32400000000000001</v>
      </c>
      <c r="L252" s="3">
        <v>0.03</v>
      </c>
      <c r="M252" s="3">
        <v>0.02</v>
      </c>
      <c r="N252" s="3">
        <v>0</v>
      </c>
      <c r="O252" s="3">
        <v>20.7</v>
      </c>
      <c r="P252" s="3">
        <v>4.9000000000000004</v>
      </c>
      <c r="Q252" s="3">
        <v>11</v>
      </c>
      <c r="R252" s="3">
        <v>2</v>
      </c>
      <c r="S252">
        <v>0.9</v>
      </c>
      <c r="T252">
        <v>0</v>
      </c>
      <c r="U252" s="23">
        <v>1E-3</v>
      </c>
    </row>
    <row r="253" spans="1:21" x14ac:dyDescent="0.2">
      <c r="A253" s="3">
        <v>3.7</v>
      </c>
      <c r="B253" s="3">
        <v>7.7</v>
      </c>
      <c r="C253" s="3">
        <v>14.6</v>
      </c>
      <c r="D253" s="3">
        <v>2.1</v>
      </c>
      <c r="E253" s="3">
        <v>6.4</v>
      </c>
      <c r="F253" s="3">
        <v>7.4</v>
      </c>
      <c r="G253" s="3">
        <v>579</v>
      </c>
      <c r="H253" s="3">
        <v>4.3979999999999997</v>
      </c>
      <c r="I253" s="3">
        <v>4.2949999999999999</v>
      </c>
      <c r="J253" s="3">
        <v>3.26</v>
      </c>
      <c r="K253" s="3">
        <v>0.33800000000000002</v>
      </c>
      <c r="L253" s="3">
        <v>3.4000000000000002E-2</v>
      </c>
      <c r="M253" s="3">
        <v>1.2999999999999999E-2</v>
      </c>
      <c r="N253" s="3">
        <v>0</v>
      </c>
      <c r="O253" s="3">
        <v>19.399999999999999</v>
      </c>
      <c r="P253" s="3">
        <v>4.8</v>
      </c>
      <c r="Q253" s="3">
        <v>7</v>
      </c>
      <c r="R253" s="3">
        <v>0</v>
      </c>
      <c r="S253">
        <v>1.2</v>
      </c>
      <c r="T253">
        <v>8.4</v>
      </c>
      <c r="U253" s="23">
        <v>1E-3</v>
      </c>
    </row>
    <row r="254" spans="1:21" x14ac:dyDescent="0.2">
      <c r="A254" s="3">
        <v>5.5</v>
      </c>
      <c r="B254" s="3">
        <v>7.9</v>
      </c>
      <c r="C254" s="3">
        <v>13.8</v>
      </c>
      <c r="D254" s="3">
        <v>2</v>
      </c>
      <c r="E254" s="3">
        <v>6.4</v>
      </c>
      <c r="F254" s="3">
        <v>7.2</v>
      </c>
      <c r="G254" s="3">
        <v>581</v>
      </c>
      <c r="H254" s="3">
        <v>5.3970000000000002</v>
      </c>
      <c r="I254" s="3">
        <v>5.1509999999999998</v>
      </c>
      <c r="J254" s="3">
        <v>3.5030000000000001</v>
      </c>
      <c r="K254" s="3">
        <v>0.182</v>
      </c>
      <c r="L254" s="3">
        <v>2.8000000000000001E-2</v>
      </c>
      <c r="M254" s="3">
        <v>1.0999999999999999E-2</v>
      </c>
      <c r="N254" s="3">
        <v>0</v>
      </c>
      <c r="O254" s="3">
        <v>25.4</v>
      </c>
      <c r="P254" s="3">
        <v>5</v>
      </c>
      <c r="Q254" s="3">
        <v>5</v>
      </c>
      <c r="R254" s="3">
        <v>0</v>
      </c>
      <c r="S254">
        <v>1.3</v>
      </c>
      <c r="T254">
        <v>5</v>
      </c>
      <c r="U254" s="23" t="s">
        <v>1640</v>
      </c>
    </row>
    <row r="255" spans="1:21" x14ac:dyDescent="0.2">
      <c r="A255" s="3">
        <v>1.5</v>
      </c>
      <c r="B255" s="3">
        <v>7.8</v>
      </c>
      <c r="C255" s="3">
        <v>14.9</v>
      </c>
      <c r="D255" s="3">
        <v>2.2000000000000002</v>
      </c>
      <c r="E255" s="3">
        <v>6.4</v>
      </c>
      <c r="F255" s="3">
        <v>6.2</v>
      </c>
      <c r="G255" s="3">
        <v>595</v>
      </c>
      <c r="H255" s="3">
        <v>5.74</v>
      </c>
      <c r="I255" s="3">
        <v>5.5</v>
      </c>
      <c r="J255" s="3">
        <v>3.746</v>
      </c>
      <c r="K255" s="3">
        <v>0.21</v>
      </c>
      <c r="L255" s="3">
        <v>3.1E-2</v>
      </c>
      <c r="M255" s="3">
        <v>1.2E-2</v>
      </c>
      <c r="N255" s="3">
        <v>0</v>
      </c>
      <c r="O255" s="3">
        <v>20.5</v>
      </c>
      <c r="P255" s="3">
        <v>4.8</v>
      </c>
      <c r="Q255" s="3">
        <v>2</v>
      </c>
      <c r="R255" s="3">
        <v>1</v>
      </c>
      <c r="S255">
        <v>1.8</v>
      </c>
      <c r="T255">
        <v>8.8000000000000007</v>
      </c>
      <c r="U255" s="23">
        <v>1E-3</v>
      </c>
    </row>
    <row r="256" spans="1:21" x14ac:dyDescent="0.2">
      <c r="A256" s="3">
        <v>2.2999999999999998</v>
      </c>
      <c r="B256" s="3">
        <v>8.1</v>
      </c>
      <c r="C256" s="3">
        <v>15.3</v>
      </c>
      <c r="D256" s="3">
        <v>2.2999999999999998</v>
      </c>
      <c r="E256" s="3">
        <v>7</v>
      </c>
      <c r="F256" s="3">
        <v>6.6</v>
      </c>
      <c r="G256" s="3">
        <v>694</v>
      </c>
      <c r="H256" s="3">
        <v>5.3710000000000004</v>
      </c>
      <c r="I256" s="3">
        <v>5.1710000000000003</v>
      </c>
      <c r="J256" s="3">
        <v>4.383</v>
      </c>
      <c r="K256" s="3">
        <v>0.219</v>
      </c>
      <c r="L256" s="3">
        <v>2.3E-2</v>
      </c>
      <c r="M256" s="3">
        <v>7.0000000000000001E-3</v>
      </c>
      <c r="N256" s="3">
        <v>0</v>
      </c>
      <c r="O256" s="3">
        <v>30.4</v>
      </c>
      <c r="P256" s="3">
        <v>5.2</v>
      </c>
      <c r="Q256" s="3">
        <v>3</v>
      </c>
      <c r="R256" s="3">
        <v>0</v>
      </c>
      <c r="S256">
        <v>2.1</v>
      </c>
      <c r="T256">
        <v>8.8000000000000007</v>
      </c>
      <c r="U256" s="23">
        <v>1E-3</v>
      </c>
    </row>
    <row r="257" spans="1:21" x14ac:dyDescent="0.2">
      <c r="A257" s="3">
        <v>3.9</v>
      </c>
      <c r="B257" s="3">
        <v>8</v>
      </c>
      <c r="C257" s="3">
        <v>14.5</v>
      </c>
      <c r="D257" s="3">
        <v>3.4</v>
      </c>
      <c r="E257" s="3">
        <v>7.6</v>
      </c>
      <c r="F257" s="3">
        <v>6.4</v>
      </c>
      <c r="G257" s="3">
        <v>679</v>
      </c>
      <c r="H257" s="3">
        <v>5.1379999999999999</v>
      </c>
      <c r="I257" s="3">
        <v>4.8659999999999997</v>
      </c>
      <c r="J257" s="3">
        <v>4.266</v>
      </c>
      <c r="K257" s="3">
        <v>0.14000000000000001</v>
      </c>
      <c r="L257" s="3">
        <v>2.9000000000000001E-2</v>
      </c>
      <c r="M257" s="3">
        <v>1.4999999999999999E-2</v>
      </c>
      <c r="N257" s="3">
        <v>0</v>
      </c>
      <c r="O257" s="3">
        <v>37.700000000000003</v>
      </c>
      <c r="P257" s="3">
        <v>5.5</v>
      </c>
      <c r="Q257" s="3">
        <v>1</v>
      </c>
      <c r="R257" s="3">
        <v>0</v>
      </c>
      <c r="S257">
        <v>2.2999999999999998</v>
      </c>
      <c r="T257">
        <v>6.1</v>
      </c>
      <c r="U257" s="23">
        <v>1E-3</v>
      </c>
    </row>
    <row r="258" spans="1:21" x14ac:dyDescent="0.2">
      <c r="A258" s="3">
        <v>3.1</v>
      </c>
      <c r="B258" s="3">
        <v>8.1999999999999993</v>
      </c>
      <c r="C258" s="3">
        <v>15</v>
      </c>
      <c r="D258" s="3">
        <v>2.2999999999999998</v>
      </c>
      <c r="E258" s="3">
        <v>7</v>
      </c>
      <c r="F258" s="3">
        <v>8.6</v>
      </c>
      <c r="G258" s="3">
        <v>629</v>
      </c>
      <c r="H258" s="3">
        <v>4.82</v>
      </c>
      <c r="I258" s="3">
        <v>4.585</v>
      </c>
      <c r="J258" s="3">
        <v>3.871</v>
      </c>
      <c r="K258" s="3">
        <v>0.129</v>
      </c>
      <c r="L258" s="3">
        <v>2.9000000000000001E-2</v>
      </c>
      <c r="M258" s="3">
        <v>8.0000000000000002E-3</v>
      </c>
      <c r="N258" s="3">
        <v>0</v>
      </c>
      <c r="O258" s="3">
        <v>28.9</v>
      </c>
      <c r="P258" s="3">
        <v>5.2</v>
      </c>
      <c r="Q258" s="3">
        <v>1</v>
      </c>
      <c r="R258" s="3">
        <v>0</v>
      </c>
      <c r="S258">
        <v>0.9</v>
      </c>
      <c r="T258">
        <v>7.2</v>
      </c>
      <c r="U258" s="23" t="s">
        <v>1181</v>
      </c>
    </row>
    <row r="259" spans="1:21" x14ac:dyDescent="0.2">
      <c r="A259" s="3">
        <v>5</v>
      </c>
      <c r="B259" s="3">
        <v>8.3000000000000007</v>
      </c>
      <c r="C259" s="3">
        <v>14.4</v>
      </c>
      <c r="D259" s="3">
        <v>4.5</v>
      </c>
      <c r="E259" s="3">
        <v>9</v>
      </c>
      <c r="F259" s="3">
        <v>7.4</v>
      </c>
      <c r="G259" s="3">
        <v>629</v>
      </c>
      <c r="H259" s="3">
        <v>4.7750000000000004</v>
      </c>
      <c r="I259" s="3">
        <v>4.6319999999999997</v>
      </c>
      <c r="J259" s="3">
        <v>4.024</v>
      </c>
      <c r="K259" s="3">
        <v>0.11</v>
      </c>
      <c r="L259" s="3">
        <v>3.5000000000000003E-2</v>
      </c>
      <c r="M259" s="3">
        <v>1.2999999999999999E-2</v>
      </c>
      <c r="N259" s="3">
        <v>0</v>
      </c>
      <c r="O259" s="3">
        <v>27</v>
      </c>
      <c r="P259" s="3">
        <v>7</v>
      </c>
      <c r="Q259" s="3">
        <v>0</v>
      </c>
      <c r="R259" s="3">
        <v>0</v>
      </c>
      <c r="S259">
        <v>1</v>
      </c>
      <c r="T259">
        <v>10.3</v>
      </c>
      <c r="U259" s="23">
        <v>1E-3</v>
      </c>
    </row>
    <row r="260" spans="1:21" x14ac:dyDescent="0.2">
      <c r="A260" s="3">
        <v>7.1</v>
      </c>
      <c r="B260" s="3">
        <v>8</v>
      </c>
      <c r="C260" s="3">
        <v>13.4</v>
      </c>
      <c r="D260" s="3">
        <v>2.5</v>
      </c>
      <c r="E260" s="3">
        <v>7.3</v>
      </c>
      <c r="F260" s="3">
        <v>10.199999999999999</v>
      </c>
      <c r="G260" s="3">
        <v>591</v>
      </c>
      <c r="H260" s="3">
        <v>4.7409999999999997</v>
      </c>
      <c r="I260" s="3">
        <v>4.6379999999999999</v>
      </c>
      <c r="J260" s="3">
        <v>3.5670000000000002</v>
      </c>
      <c r="K260" s="3">
        <v>0.251</v>
      </c>
      <c r="L260" s="3">
        <v>2.9000000000000001E-2</v>
      </c>
      <c r="M260" s="3">
        <v>1.2999999999999999E-2</v>
      </c>
      <c r="N260" s="3">
        <v>0</v>
      </c>
      <c r="O260" s="3">
        <v>36.6</v>
      </c>
      <c r="P260" s="3">
        <v>5.4</v>
      </c>
      <c r="Q260" s="3">
        <v>200</v>
      </c>
      <c r="R260" s="3">
        <v>11</v>
      </c>
      <c r="S260">
        <v>1.4</v>
      </c>
      <c r="T260">
        <v>10.6</v>
      </c>
      <c r="U260" s="23">
        <v>1E-3</v>
      </c>
    </row>
    <row r="261" spans="1:21" x14ac:dyDescent="0.2">
      <c r="A261" s="3">
        <v>7.5</v>
      </c>
      <c r="B261" s="3">
        <v>8</v>
      </c>
      <c r="C261" s="3">
        <v>14.8</v>
      </c>
      <c r="D261" s="3">
        <v>3.3</v>
      </c>
      <c r="E261" s="3">
        <v>7.8</v>
      </c>
      <c r="F261" s="3">
        <v>15.8</v>
      </c>
      <c r="G261" s="3">
        <v>442</v>
      </c>
      <c r="H261" s="3">
        <v>4.0369999999999999</v>
      </c>
      <c r="I261" s="3">
        <v>3.7069999999999999</v>
      </c>
      <c r="J261" s="3">
        <v>2.8570000000000002</v>
      </c>
      <c r="K261" s="3">
        <v>0.36799999999999999</v>
      </c>
      <c r="L261" s="3">
        <v>0.05</v>
      </c>
      <c r="M261" s="3">
        <v>1.2999999999999999E-2</v>
      </c>
      <c r="N261" s="3">
        <v>0</v>
      </c>
      <c r="O261" s="3">
        <v>70</v>
      </c>
      <c r="P261" s="3">
        <v>6.2</v>
      </c>
      <c r="Q261" s="3">
        <v>1030</v>
      </c>
      <c r="R261" s="3">
        <v>76</v>
      </c>
      <c r="S261">
        <v>1.5</v>
      </c>
      <c r="T261">
        <v>10.4</v>
      </c>
      <c r="U261" s="23">
        <v>1E-3</v>
      </c>
    </row>
    <row r="262" spans="1:21" x14ac:dyDescent="0.2">
      <c r="A262" s="3">
        <v>9.6</v>
      </c>
      <c r="B262" s="3">
        <v>7.9</v>
      </c>
      <c r="C262" s="3">
        <v>12.4</v>
      </c>
      <c r="D262" s="3">
        <v>3.4</v>
      </c>
      <c r="E262" s="3">
        <v>7.9</v>
      </c>
      <c r="F262" s="3">
        <v>18.8</v>
      </c>
      <c r="G262" s="3">
        <v>371</v>
      </c>
      <c r="H262" s="3">
        <v>3.806</v>
      </c>
      <c r="I262" s="3">
        <v>3.5880000000000001</v>
      </c>
      <c r="J262" s="3">
        <v>3.0070000000000001</v>
      </c>
      <c r="K262" s="3">
        <v>0.10199999999999999</v>
      </c>
      <c r="L262" s="3">
        <v>4.3999999999999997E-2</v>
      </c>
      <c r="M262" s="3">
        <v>1.0999999999999999E-2</v>
      </c>
      <c r="N262" s="3">
        <v>3.0000000000000001E-3</v>
      </c>
      <c r="O262" s="3">
        <v>44.2</v>
      </c>
      <c r="P262" s="3">
        <v>5.5</v>
      </c>
      <c r="Q262" s="3">
        <v>3550</v>
      </c>
      <c r="R262" s="3">
        <v>18</v>
      </c>
      <c r="S262">
        <v>5</v>
      </c>
      <c r="T262">
        <v>3.3</v>
      </c>
      <c r="U262" s="23">
        <v>1E-3</v>
      </c>
    </row>
    <row r="263" spans="1:21" x14ac:dyDescent="0.2">
      <c r="A263" s="3">
        <v>10.7</v>
      </c>
      <c r="B263" s="3">
        <v>8</v>
      </c>
      <c r="C263" s="3">
        <v>13.8</v>
      </c>
      <c r="D263" s="3">
        <v>3.6</v>
      </c>
      <c r="E263" s="3">
        <v>8.4</v>
      </c>
      <c r="F263" s="3">
        <v>15.8</v>
      </c>
      <c r="G263" s="3">
        <v>327</v>
      </c>
      <c r="H263" s="3">
        <v>4.077</v>
      </c>
      <c r="I263" s="3">
        <v>3.7810000000000001</v>
      </c>
      <c r="J263" s="3">
        <v>3.1989999999999998</v>
      </c>
      <c r="K263" s="3">
        <v>7.9000000000000001E-2</v>
      </c>
      <c r="L263" s="3">
        <v>4.7E-2</v>
      </c>
      <c r="M263" s="3">
        <v>2.1999999999999999E-2</v>
      </c>
      <c r="N263" s="3">
        <v>4.0000000000000001E-3</v>
      </c>
      <c r="O263" s="3">
        <v>61.4</v>
      </c>
      <c r="P263" s="3">
        <v>6.5</v>
      </c>
      <c r="Q263" s="3">
        <v>124</v>
      </c>
      <c r="R263" s="3">
        <v>5</v>
      </c>
      <c r="S263">
        <v>1.4</v>
      </c>
      <c r="T263">
        <v>11.6</v>
      </c>
      <c r="U263" s="23" t="s">
        <v>521</v>
      </c>
    </row>
    <row r="264" spans="1:21" x14ac:dyDescent="0.2">
      <c r="A264" s="3">
        <v>12.6</v>
      </c>
      <c r="B264" s="3">
        <v>8.6999999999999993</v>
      </c>
      <c r="C264" s="3">
        <v>15.7</v>
      </c>
      <c r="D264" s="3">
        <v>3.8</v>
      </c>
      <c r="E264" s="3">
        <v>7.8</v>
      </c>
      <c r="F264" s="3">
        <v>8.8000000000000007</v>
      </c>
      <c r="G264" s="3">
        <v>329</v>
      </c>
      <c r="H264" s="3">
        <v>3.94</v>
      </c>
      <c r="I264" s="3">
        <v>3.6440000000000001</v>
      </c>
      <c r="J264" s="3">
        <v>3.1019999999999999</v>
      </c>
      <c r="K264" s="3">
        <v>1.7999999999999999E-2</v>
      </c>
      <c r="L264" s="3">
        <v>4.9000000000000002E-2</v>
      </c>
      <c r="M264" s="3">
        <v>1.7999999999999999E-2</v>
      </c>
      <c r="N264" s="3">
        <v>3.0000000000000001E-3</v>
      </c>
      <c r="O264" s="3">
        <v>32.799999999999997</v>
      </c>
      <c r="P264" s="3">
        <v>6.1</v>
      </c>
      <c r="Q264" s="3">
        <v>30</v>
      </c>
      <c r="R264" s="3">
        <v>0</v>
      </c>
      <c r="S264">
        <v>1.9</v>
      </c>
      <c r="T264">
        <v>9.6999999999999993</v>
      </c>
      <c r="U264" s="23" t="s">
        <v>741</v>
      </c>
    </row>
    <row r="265" spans="1:21" x14ac:dyDescent="0.2">
      <c r="A265" s="3">
        <v>12.4</v>
      </c>
      <c r="B265" s="3">
        <v>7.7</v>
      </c>
      <c r="C265" s="3">
        <v>14.8</v>
      </c>
      <c r="D265" s="3">
        <v>2.9</v>
      </c>
      <c r="E265" s="3">
        <v>6.2</v>
      </c>
      <c r="F265" s="3">
        <v>12.2</v>
      </c>
      <c r="G265" s="3">
        <v>291</v>
      </c>
      <c r="H265" s="3">
        <v>3.5110000000000001</v>
      </c>
      <c r="I265" s="3">
        <v>3.3740000000000001</v>
      </c>
      <c r="J265" s="3">
        <v>2.7360000000000002</v>
      </c>
      <c r="K265" s="3">
        <v>0.16900000000000001</v>
      </c>
      <c r="L265" s="3">
        <v>5.1999999999999998E-2</v>
      </c>
      <c r="M265" s="3">
        <v>1.9E-2</v>
      </c>
      <c r="N265" s="3">
        <v>3.0000000000000001E-3</v>
      </c>
      <c r="O265" s="3">
        <v>31.3</v>
      </c>
      <c r="P265" s="3">
        <v>5.0999999999999996</v>
      </c>
      <c r="Q265" s="3">
        <v>2400</v>
      </c>
      <c r="R265" s="3">
        <v>256</v>
      </c>
      <c r="S265">
        <v>1.2</v>
      </c>
      <c r="T265">
        <v>11.5</v>
      </c>
      <c r="U265" s="23" t="s">
        <v>172</v>
      </c>
    </row>
    <row r="266" spans="1:21" x14ac:dyDescent="0.2">
      <c r="A266" s="3">
        <v>14.2</v>
      </c>
      <c r="B266" s="3">
        <v>8.3000000000000007</v>
      </c>
      <c r="C266" s="3">
        <v>16.3</v>
      </c>
      <c r="D266" s="3">
        <v>2.6</v>
      </c>
      <c r="E266" s="3">
        <v>8.5</v>
      </c>
      <c r="F266" s="3">
        <v>9.1999999999999993</v>
      </c>
      <c r="G266" s="3">
        <v>286</v>
      </c>
      <c r="H266" s="3">
        <v>3.794</v>
      </c>
      <c r="I266" s="3">
        <v>3.66</v>
      </c>
      <c r="J266" s="3">
        <v>3.1269999999999998</v>
      </c>
      <c r="K266" s="3">
        <v>2.4E-2</v>
      </c>
      <c r="L266" s="3">
        <v>5.3999999999999999E-2</v>
      </c>
      <c r="M266" s="3">
        <v>1.6E-2</v>
      </c>
      <c r="N266" s="3">
        <v>0</v>
      </c>
      <c r="O266" s="3">
        <v>40.799999999999997</v>
      </c>
      <c r="P266" s="3">
        <v>5.0999999999999996</v>
      </c>
      <c r="Q266" s="3">
        <v>450</v>
      </c>
      <c r="R266" s="3">
        <v>12</v>
      </c>
      <c r="S266">
        <v>1.1000000000000001</v>
      </c>
      <c r="T266">
        <v>9.8000000000000007</v>
      </c>
      <c r="U266" s="23" t="s">
        <v>623</v>
      </c>
    </row>
    <row r="267" spans="1:21" x14ac:dyDescent="0.2">
      <c r="A267" s="3">
        <v>15.3</v>
      </c>
      <c r="B267" s="3">
        <v>7.9</v>
      </c>
      <c r="C267" s="3">
        <v>10.8</v>
      </c>
      <c r="D267" s="3">
        <v>3.1</v>
      </c>
      <c r="E267" s="3">
        <v>7.5</v>
      </c>
      <c r="F267" s="3">
        <v>9.6</v>
      </c>
      <c r="G267" s="3">
        <v>286</v>
      </c>
      <c r="H267" s="3">
        <v>3.3370000000000002</v>
      </c>
      <c r="I267" s="3">
        <v>3.161</v>
      </c>
      <c r="J267" s="3">
        <v>2.5390000000000001</v>
      </c>
      <c r="K267" s="3">
        <v>5.0999999999999997E-2</v>
      </c>
      <c r="L267" s="3">
        <v>3.9E-2</v>
      </c>
      <c r="M267" s="3">
        <v>1.2E-2</v>
      </c>
      <c r="N267" s="3">
        <v>3.0000000000000001E-3</v>
      </c>
      <c r="O267" s="3">
        <v>39.700000000000003</v>
      </c>
      <c r="P267" s="3">
        <v>4.9000000000000004</v>
      </c>
      <c r="Q267" s="3">
        <v>13000</v>
      </c>
      <c r="R267" s="3">
        <v>770</v>
      </c>
      <c r="S267">
        <v>1.7</v>
      </c>
      <c r="T267">
        <v>0</v>
      </c>
      <c r="U267" s="23" t="s">
        <v>218</v>
      </c>
    </row>
    <row r="268" spans="1:21" x14ac:dyDescent="0.2">
      <c r="A268" s="3">
        <v>17.3</v>
      </c>
      <c r="B268" s="3">
        <v>8.5</v>
      </c>
      <c r="C268" s="3">
        <v>13.7</v>
      </c>
      <c r="D268" s="3">
        <v>3</v>
      </c>
      <c r="E268" s="3">
        <v>7.4</v>
      </c>
      <c r="F268" s="3">
        <v>12.4</v>
      </c>
      <c r="G268" s="3">
        <v>264</v>
      </c>
      <c r="H268" s="3">
        <v>3.4990000000000001</v>
      </c>
      <c r="I268" s="3">
        <v>3.3380000000000001</v>
      </c>
      <c r="J268" s="3">
        <v>2.78</v>
      </c>
      <c r="K268" s="3">
        <v>2.3E-2</v>
      </c>
      <c r="L268" s="3">
        <v>2.9000000000000001E-2</v>
      </c>
      <c r="M268" s="3">
        <v>0.01</v>
      </c>
      <c r="N268" s="3">
        <v>0</v>
      </c>
      <c r="O268" s="3">
        <v>62.1</v>
      </c>
      <c r="P268" s="3">
        <v>5.8</v>
      </c>
      <c r="Q268" s="3">
        <v>244</v>
      </c>
      <c r="R268" s="3">
        <v>9</v>
      </c>
      <c r="S268">
        <v>2</v>
      </c>
      <c r="T268">
        <v>10.6</v>
      </c>
      <c r="U268" s="23" t="s">
        <v>1710</v>
      </c>
    </row>
    <row r="269" spans="1:21" x14ac:dyDescent="0.2">
      <c r="A269" s="3">
        <v>17.600000000000001</v>
      </c>
      <c r="B269" s="3">
        <v>8.1999999999999993</v>
      </c>
      <c r="C269" s="3">
        <v>10.1</v>
      </c>
      <c r="D269" s="3">
        <v>2.4</v>
      </c>
      <c r="E269" s="3">
        <v>6.7</v>
      </c>
      <c r="F269" s="3">
        <v>16.399999999999999</v>
      </c>
      <c r="G269" s="3">
        <v>282</v>
      </c>
      <c r="H269" s="3">
        <v>2.9860000000000002</v>
      </c>
      <c r="I269" s="3">
        <v>2.8490000000000002</v>
      </c>
      <c r="J269" s="3">
        <v>2.3809999999999998</v>
      </c>
      <c r="K269" s="3">
        <v>0.04</v>
      </c>
      <c r="L269" s="3">
        <v>3.3000000000000002E-2</v>
      </c>
      <c r="M269" s="3">
        <v>1.2E-2</v>
      </c>
      <c r="N269" s="3">
        <v>0</v>
      </c>
      <c r="O269" s="3">
        <v>52.9</v>
      </c>
      <c r="P269" s="3">
        <v>5.2</v>
      </c>
      <c r="Q269" s="3">
        <v>700</v>
      </c>
      <c r="R269" s="3">
        <v>100</v>
      </c>
      <c r="S269">
        <v>2.7</v>
      </c>
      <c r="T269">
        <v>0.6</v>
      </c>
      <c r="U269" s="23" t="s">
        <v>978</v>
      </c>
    </row>
    <row r="270" spans="1:21" x14ac:dyDescent="0.2">
      <c r="A270" s="3">
        <v>18.899999999999999</v>
      </c>
      <c r="B270" s="3">
        <v>8.4</v>
      </c>
      <c r="C270" s="3">
        <v>10.5</v>
      </c>
      <c r="D270" s="3">
        <v>2.1</v>
      </c>
      <c r="E270" s="3">
        <v>6.2</v>
      </c>
      <c r="F270" s="3">
        <v>7.2</v>
      </c>
      <c r="G270" s="3">
        <v>293</v>
      </c>
      <c r="H270" s="3">
        <v>2.8079999999999998</v>
      </c>
      <c r="I270" s="3">
        <v>2.6779999999999999</v>
      </c>
      <c r="J270" s="3">
        <v>2.1739999999999999</v>
      </c>
      <c r="K270" s="3">
        <v>6.3E-2</v>
      </c>
      <c r="L270" s="3">
        <v>2.4E-2</v>
      </c>
      <c r="M270" s="3">
        <v>1.2999999999999999E-2</v>
      </c>
      <c r="N270" s="3">
        <v>0</v>
      </c>
      <c r="O270" s="3">
        <v>24.1</v>
      </c>
      <c r="P270" s="3">
        <v>5.0999999999999996</v>
      </c>
      <c r="Q270" s="3">
        <v>2550</v>
      </c>
      <c r="R270" s="3">
        <v>7</v>
      </c>
      <c r="S270">
        <v>1.2</v>
      </c>
      <c r="T270">
        <v>11.6</v>
      </c>
      <c r="U270" s="23" t="s">
        <v>1723</v>
      </c>
    </row>
    <row r="271" spans="1:21" x14ac:dyDescent="0.2">
      <c r="A271" s="3">
        <v>21.3</v>
      </c>
      <c r="B271" s="3">
        <v>7.9</v>
      </c>
      <c r="C271" s="3">
        <v>9</v>
      </c>
      <c r="D271" s="3">
        <v>1.2</v>
      </c>
      <c r="E271" s="3">
        <v>6.1</v>
      </c>
      <c r="F271" s="3">
        <v>10.199999999999999</v>
      </c>
      <c r="G271" s="3">
        <v>293</v>
      </c>
      <c r="H271" s="3">
        <v>2.952</v>
      </c>
      <c r="I271" s="3">
        <v>2.899</v>
      </c>
      <c r="J271" s="3">
        <v>2.262</v>
      </c>
      <c r="K271" s="3">
        <v>7.9000000000000001E-2</v>
      </c>
      <c r="L271" s="3">
        <v>2.5999999999999999E-2</v>
      </c>
      <c r="M271" s="3">
        <v>1.6E-2</v>
      </c>
      <c r="N271" s="3">
        <v>7.0000000000000001E-3</v>
      </c>
      <c r="O271" s="3">
        <v>12.1</v>
      </c>
      <c r="P271" s="3">
        <v>4.8</v>
      </c>
      <c r="Q271" s="3">
        <v>25500</v>
      </c>
      <c r="R271" s="3">
        <v>5</v>
      </c>
      <c r="S271">
        <v>1.4</v>
      </c>
      <c r="T271">
        <v>10.5</v>
      </c>
      <c r="U271" s="23" t="s">
        <v>370</v>
      </c>
    </row>
    <row r="272" spans="1:21" x14ac:dyDescent="0.2">
      <c r="A272" s="3">
        <v>21.6</v>
      </c>
      <c r="B272" s="3">
        <v>8.3000000000000007</v>
      </c>
      <c r="C272" s="3">
        <v>8.6999999999999993</v>
      </c>
      <c r="D272" s="3">
        <v>1.5</v>
      </c>
      <c r="E272" s="3">
        <v>5.6</v>
      </c>
      <c r="F272" s="3">
        <v>3.6</v>
      </c>
      <c r="G272" s="3">
        <v>308</v>
      </c>
      <c r="H272" s="3">
        <v>2.9940000000000002</v>
      </c>
      <c r="I272" s="3">
        <v>2.786</v>
      </c>
      <c r="J272" s="3">
        <v>2.125</v>
      </c>
      <c r="K272" s="3">
        <v>7.2999999999999995E-2</v>
      </c>
      <c r="L272" s="3">
        <v>0.02</v>
      </c>
      <c r="M272" s="3">
        <v>1.2E-2</v>
      </c>
      <c r="N272" s="3">
        <v>6.0000000000000001E-3</v>
      </c>
      <c r="O272" s="3">
        <v>9.6999999999999993</v>
      </c>
      <c r="P272" s="3">
        <v>4.5</v>
      </c>
      <c r="Q272" s="3">
        <v>24250</v>
      </c>
      <c r="R272" s="3">
        <v>2</v>
      </c>
      <c r="S272">
        <v>1.4</v>
      </c>
      <c r="T272">
        <v>7.8</v>
      </c>
      <c r="U272" s="23" t="s">
        <v>1732</v>
      </c>
    </row>
    <row r="273" spans="1:21" x14ac:dyDescent="0.2">
      <c r="A273" s="3">
        <v>24.1</v>
      </c>
      <c r="B273" s="3">
        <v>8.4</v>
      </c>
      <c r="C273" s="3">
        <v>8.6</v>
      </c>
      <c r="D273" s="3">
        <v>1.6</v>
      </c>
      <c r="E273" s="3">
        <v>5.8</v>
      </c>
      <c r="F273" s="3">
        <v>2.8</v>
      </c>
      <c r="G273" s="3">
        <v>340</v>
      </c>
      <c r="H273" s="3">
        <v>2.6259999999999999</v>
      </c>
      <c r="I273" s="3">
        <v>2.484</v>
      </c>
      <c r="J273" s="3">
        <v>1.9450000000000001</v>
      </c>
      <c r="K273" s="3">
        <v>9.5000000000000001E-2</v>
      </c>
      <c r="L273" s="3">
        <v>0.03</v>
      </c>
      <c r="M273" s="3">
        <v>1.7999999999999999E-2</v>
      </c>
      <c r="N273" s="3">
        <v>0</v>
      </c>
      <c r="O273" s="3">
        <v>9.4</v>
      </c>
      <c r="P273" s="3">
        <v>4.5</v>
      </c>
      <c r="Q273" s="3">
        <v>40750</v>
      </c>
      <c r="R273" s="3">
        <v>4</v>
      </c>
      <c r="S273">
        <v>1.4</v>
      </c>
      <c r="T273">
        <v>8.9</v>
      </c>
      <c r="U273" s="23" t="s">
        <v>1736</v>
      </c>
    </row>
    <row r="274" spans="1:21" x14ac:dyDescent="0.2">
      <c r="A274" s="3">
        <v>24.5</v>
      </c>
      <c r="B274" s="3">
        <v>8.3000000000000007</v>
      </c>
      <c r="C274" s="3">
        <v>8.4</v>
      </c>
      <c r="D274" s="3">
        <v>1.8</v>
      </c>
      <c r="E274" s="3">
        <v>6.3</v>
      </c>
      <c r="F274" s="3">
        <v>4</v>
      </c>
      <c r="G274" s="3">
        <v>376</v>
      </c>
      <c r="H274" s="3">
        <v>2.9169999999999998</v>
      </c>
      <c r="I274" s="3">
        <v>2.7320000000000002</v>
      </c>
      <c r="J274" s="3">
        <v>1.998</v>
      </c>
      <c r="K274" s="3">
        <v>0.109</v>
      </c>
      <c r="L274" s="3">
        <v>2.7E-2</v>
      </c>
      <c r="M274" s="3">
        <v>1.4E-2</v>
      </c>
      <c r="N274" s="3">
        <v>3.0000000000000001E-3</v>
      </c>
      <c r="O274" s="3">
        <v>21.2</v>
      </c>
      <c r="P274" s="3">
        <v>4.9000000000000004</v>
      </c>
      <c r="Q274" s="3">
        <v>13000</v>
      </c>
      <c r="R274" s="3">
        <v>5</v>
      </c>
      <c r="S274">
        <v>1.2</v>
      </c>
      <c r="T274">
        <v>0.6</v>
      </c>
      <c r="U274" s="23" t="s">
        <v>1740</v>
      </c>
    </row>
    <row r="275" spans="1:21" x14ac:dyDescent="0.2">
      <c r="A275" s="3">
        <v>24</v>
      </c>
      <c r="B275" s="3">
        <v>8.1999999999999993</v>
      </c>
      <c r="C275" s="3">
        <v>7.7</v>
      </c>
      <c r="D275" s="3">
        <v>2.1</v>
      </c>
      <c r="E275" s="3">
        <v>6.4</v>
      </c>
      <c r="F275" s="3">
        <v>3.2</v>
      </c>
      <c r="G275" s="3">
        <v>394</v>
      </c>
      <c r="H275" s="3">
        <v>2.7570000000000001</v>
      </c>
      <c r="I275" s="3">
        <v>2.6560000000000001</v>
      </c>
      <c r="J275" s="3">
        <v>1.9</v>
      </c>
      <c r="K275" s="3">
        <v>0.127</v>
      </c>
      <c r="L275" s="3">
        <v>2.7E-2</v>
      </c>
      <c r="M275" s="3">
        <v>0.02</v>
      </c>
      <c r="N275" s="3">
        <v>6.0000000000000001E-3</v>
      </c>
      <c r="O275" s="3">
        <v>16.899999999999999</v>
      </c>
      <c r="P275" s="3">
        <v>4.5</v>
      </c>
      <c r="Q275" s="3">
        <v>28000</v>
      </c>
      <c r="R275" s="3">
        <v>1</v>
      </c>
      <c r="S275">
        <v>1.5</v>
      </c>
      <c r="T275">
        <v>10.4</v>
      </c>
      <c r="U275" s="23" t="s">
        <v>1745</v>
      </c>
    </row>
    <row r="276" spans="1:21" x14ac:dyDescent="0.2">
      <c r="A276" s="3">
        <v>26</v>
      </c>
      <c r="B276" s="3">
        <v>9</v>
      </c>
      <c r="C276" s="3">
        <v>12.4</v>
      </c>
      <c r="D276" s="3">
        <v>3.1</v>
      </c>
      <c r="E276" s="3">
        <v>7.8</v>
      </c>
      <c r="F276" s="3">
        <v>6.8</v>
      </c>
      <c r="G276" s="3">
        <v>406</v>
      </c>
      <c r="H276" s="3">
        <v>2.4340000000000002</v>
      </c>
      <c r="I276" s="3">
        <v>2.2869999999999999</v>
      </c>
      <c r="J276" s="3">
        <v>1.5920000000000001</v>
      </c>
      <c r="K276" s="3">
        <v>3.6999999999999998E-2</v>
      </c>
      <c r="L276" s="3">
        <v>2.8000000000000001E-2</v>
      </c>
      <c r="M276" s="3">
        <v>1.7999999999999999E-2</v>
      </c>
      <c r="N276" s="3">
        <v>0</v>
      </c>
      <c r="O276" s="3">
        <v>22.4</v>
      </c>
      <c r="P276" s="3">
        <v>5.6</v>
      </c>
      <c r="Q276" s="3">
        <v>13500</v>
      </c>
      <c r="R276" s="3">
        <v>17</v>
      </c>
      <c r="S276">
        <v>1.2</v>
      </c>
      <c r="T276">
        <v>10</v>
      </c>
      <c r="U276" s="23" t="s">
        <v>1752</v>
      </c>
    </row>
    <row r="277" spans="1:21" x14ac:dyDescent="0.2">
      <c r="A277" s="3">
        <v>22.1</v>
      </c>
      <c r="B277" s="3">
        <v>7.1</v>
      </c>
      <c r="C277" s="3">
        <v>8.1999999999999993</v>
      </c>
      <c r="D277" s="3">
        <v>2</v>
      </c>
      <c r="E277" s="3">
        <v>9.4</v>
      </c>
      <c r="F277" s="3">
        <v>45.6</v>
      </c>
      <c r="G277" s="3">
        <v>165</v>
      </c>
      <c r="H277" s="3">
        <v>3.0739999999999998</v>
      </c>
      <c r="I277" s="3">
        <v>2.956</v>
      </c>
      <c r="J277" s="3">
        <v>2.3260000000000001</v>
      </c>
      <c r="K277" s="3">
        <v>0.14499999999999999</v>
      </c>
      <c r="L277" s="3">
        <v>0.13500000000000001</v>
      </c>
      <c r="M277" s="3">
        <v>9.1999999999999998E-2</v>
      </c>
      <c r="N277" s="3">
        <v>8.3000000000000004E-2</v>
      </c>
      <c r="O277" s="3">
        <v>8.6</v>
      </c>
      <c r="P277" s="3">
        <v>7.2</v>
      </c>
      <c r="Q277" s="3">
        <v>82000</v>
      </c>
      <c r="R277" s="3">
        <v>2750</v>
      </c>
      <c r="S277">
        <v>1.1000000000000001</v>
      </c>
      <c r="T277">
        <v>0</v>
      </c>
      <c r="U277" s="23" t="s">
        <v>1758</v>
      </c>
    </row>
    <row r="278" spans="1:21" x14ac:dyDescent="0.2">
      <c r="A278" s="3">
        <v>22.1</v>
      </c>
      <c r="B278" s="3">
        <v>7.2</v>
      </c>
      <c r="C278" s="3">
        <v>8.8000000000000007</v>
      </c>
      <c r="D278" s="3">
        <v>1.3</v>
      </c>
      <c r="E278" s="3">
        <v>8.8000000000000007</v>
      </c>
      <c r="F278" s="3">
        <v>23.2</v>
      </c>
      <c r="G278" s="3">
        <v>188</v>
      </c>
      <c r="H278" s="3">
        <v>3.2160000000000002</v>
      </c>
      <c r="I278" s="3">
        <v>3.2080000000000002</v>
      </c>
      <c r="J278" s="3">
        <v>2.5590000000000002</v>
      </c>
      <c r="K278" s="3">
        <v>0.128</v>
      </c>
      <c r="L278" s="3">
        <v>0.11</v>
      </c>
      <c r="M278" s="3">
        <v>9.4E-2</v>
      </c>
      <c r="N278" s="3">
        <v>0.09</v>
      </c>
      <c r="O278" s="3">
        <v>6.4</v>
      </c>
      <c r="P278" s="3">
        <v>6.6</v>
      </c>
      <c r="Q278" s="3">
        <v>68000</v>
      </c>
      <c r="R278" s="3">
        <v>2700</v>
      </c>
      <c r="S278">
        <v>0.7</v>
      </c>
      <c r="T278">
        <v>0</v>
      </c>
      <c r="U278" s="23" t="s">
        <v>289</v>
      </c>
    </row>
    <row r="279" spans="1:21" x14ac:dyDescent="0.2">
      <c r="A279" s="3">
        <v>26</v>
      </c>
      <c r="B279" s="3">
        <v>7.7</v>
      </c>
      <c r="C279" s="3">
        <v>9.6</v>
      </c>
      <c r="D279" s="3">
        <v>2.2000000000000002</v>
      </c>
      <c r="E279" s="3">
        <v>8.8000000000000007</v>
      </c>
      <c r="F279" s="3">
        <v>12.8</v>
      </c>
      <c r="G279" s="3">
        <v>239</v>
      </c>
      <c r="H279" s="3">
        <v>3.5369999999999999</v>
      </c>
      <c r="I279" s="3">
        <v>3.2639999999999998</v>
      </c>
      <c r="J279" s="3">
        <v>2.5289999999999999</v>
      </c>
      <c r="K279" s="3">
        <v>4.9000000000000002E-2</v>
      </c>
      <c r="L279" s="3">
        <v>8.2000000000000003E-2</v>
      </c>
      <c r="M279" s="3">
        <v>4.9000000000000002E-2</v>
      </c>
      <c r="N279" s="3">
        <v>4.3999999999999997E-2</v>
      </c>
      <c r="O279" s="3">
        <v>15.7</v>
      </c>
      <c r="P279" s="3">
        <v>6.4</v>
      </c>
      <c r="Q279" s="3">
        <v>230000</v>
      </c>
      <c r="R279" s="3">
        <v>98</v>
      </c>
      <c r="S279">
        <v>1.5</v>
      </c>
      <c r="T279">
        <v>12</v>
      </c>
      <c r="U279" s="23" t="s">
        <v>1769</v>
      </c>
    </row>
    <row r="280" spans="1:21" x14ac:dyDescent="0.2">
      <c r="A280" s="3">
        <v>28.6</v>
      </c>
      <c r="B280" s="3">
        <v>8</v>
      </c>
      <c r="C280" s="3">
        <v>6.5</v>
      </c>
      <c r="D280" s="3">
        <v>1.6</v>
      </c>
      <c r="E280" s="3">
        <v>8.1</v>
      </c>
      <c r="F280" s="3">
        <v>6.4</v>
      </c>
      <c r="G280" s="3">
        <v>267</v>
      </c>
      <c r="H280" s="3">
        <v>2.911</v>
      </c>
      <c r="I280" s="3">
        <v>2.6789999999999998</v>
      </c>
      <c r="J280" s="3">
        <v>2.1360000000000001</v>
      </c>
      <c r="K280" s="3">
        <v>9.0999999999999998E-2</v>
      </c>
      <c r="L280" s="3">
        <v>4.1000000000000002E-2</v>
      </c>
      <c r="M280" s="3">
        <v>2.7E-2</v>
      </c>
      <c r="N280" s="3">
        <v>1.4999999999999999E-2</v>
      </c>
      <c r="O280" s="3">
        <v>15.8</v>
      </c>
      <c r="P280" s="3">
        <v>5.9</v>
      </c>
      <c r="Q280" s="3">
        <v>46000</v>
      </c>
      <c r="R280" s="3">
        <v>1420</v>
      </c>
      <c r="S280">
        <v>1.2</v>
      </c>
      <c r="T280">
        <v>11.9</v>
      </c>
      <c r="U280" s="23" t="s">
        <v>1775</v>
      </c>
    </row>
    <row r="281" spans="1:21" x14ac:dyDescent="0.2">
      <c r="A281" s="3">
        <v>31.2</v>
      </c>
      <c r="B281" s="3">
        <v>9.1</v>
      </c>
      <c r="C281" s="3">
        <v>10.199999999999999</v>
      </c>
      <c r="D281" s="3">
        <v>3.5</v>
      </c>
      <c r="E281" s="3">
        <v>10.4</v>
      </c>
      <c r="F281" s="3">
        <v>13.2</v>
      </c>
      <c r="G281" s="3">
        <v>292</v>
      </c>
      <c r="H281" s="3">
        <v>2.319</v>
      </c>
      <c r="I281" s="3">
        <v>2.1989999999999998</v>
      </c>
      <c r="J281" s="3">
        <v>1.599</v>
      </c>
      <c r="K281" s="3">
        <v>1.7999999999999999E-2</v>
      </c>
      <c r="L281" s="3">
        <v>3.7999999999999999E-2</v>
      </c>
      <c r="M281" s="3">
        <v>2.1999999999999999E-2</v>
      </c>
      <c r="N281" s="3">
        <v>4.0000000000000001E-3</v>
      </c>
      <c r="O281" s="3">
        <v>57.2</v>
      </c>
      <c r="P281" s="3">
        <v>6.8</v>
      </c>
      <c r="Q281" s="3">
        <v>2750</v>
      </c>
      <c r="R281" s="3">
        <v>29</v>
      </c>
      <c r="S281">
        <v>1.5</v>
      </c>
      <c r="T281">
        <v>6.1</v>
      </c>
      <c r="U281" s="23" t="s">
        <v>1781</v>
      </c>
    </row>
    <row r="282" spans="1:21" x14ac:dyDescent="0.2">
      <c r="A282" s="3">
        <v>31.1</v>
      </c>
      <c r="B282" s="3">
        <v>9.4</v>
      </c>
      <c r="C282" s="3">
        <v>11.1</v>
      </c>
      <c r="D282" s="3">
        <v>3</v>
      </c>
      <c r="E282" s="3">
        <v>12.1</v>
      </c>
      <c r="F282" s="3">
        <v>18.8</v>
      </c>
      <c r="G282" s="3">
        <v>319</v>
      </c>
      <c r="H282" s="3">
        <v>1.8140000000000001</v>
      </c>
      <c r="I282" s="3">
        <v>1.635</v>
      </c>
      <c r="J282" s="3">
        <v>1.0569999999999999</v>
      </c>
      <c r="K282" s="3">
        <v>2.3E-2</v>
      </c>
      <c r="L282" s="3">
        <v>3.5999999999999997E-2</v>
      </c>
      <c r="M282" s="3">
        <v>2.4E-2</v>
      </c>
      <c r="N282" s="3">
        <v>0</v>
      </c>
      <c r="O282" s="3">
        <v>59.5</v>
      </c>
      <c r="P282" s="3">
        <v>8.1999999999999993</v>
      </c>
      <c r="Q282" s="3">
        <v>1110</v>
      </c>
      <c r="R282" s="3">
        <v>28</v>
      </c>
      <c r="S282">
        <v>1.2</v>
      </c>
      <c r="T282">
        <v>8.1999999999999993</v>
      </c>
      <c r="U282" s="23" t="s">
        <v>1790</v>
      </c>
    </row>
    <row r="283" spans="1:21" x14ac:dyDescent="0.2">
      <c r="A283" s="3">
        <v>30.2</v>
      </c>
      <c r="B283" s="3">
        <v>9.3000000000000007</v>
      </c>
      <c r="C283" s="3">
        <v>8.5</v>
      </c>
      <c r="D283" s="3">
        <v>3.8</v>
      </c>
      <c r="E283" s="3">
        <v>10.1</v>
      </c>
      <c r="F283" s="3">
        <v>15.3</v>
      </c>
      <c r="G283" s="3">
        <v>401</v>
      </c>
      <c r="H283" s="3">
        <v>2.0339999999999998</v>
      </c>
      <c r="I283" s="3">
        <v>1.9390000000000001</v>
      </c>
      <c r="J283" s="3">
        <v>1.2190000000000001</v>
      </c>
      <c r="K283" s="3">
        <v>3.9E-2</v>
      </c>
      <c r="L283" s="3">
        <v>0.10299999999999999</v>
      </c>
      <c r="M283" s="3">
        <v>6.3E-2</v>
      </c>
      <c r="N283" s="3">
        <v>1.2999999999999999E-2</v>
      </c>
      <c r="O283" s="3">
        <v>63</v>
      </c>
      <c r="P283" s="3">
        <v>6.7</v>
      </c>
      <c r="Q283" s="3">
        <v>10000</v>
      </c>
      <c r="R283" s="3">
        <v>620</v>
      </c>
      <c r="S283">
        <v>1.3</v>
      </c>
      <c r="T283">
        <v>11.2</v>
      </c>
      <c r="U283" s="23" t="s">
        <v>1800</v>
      </c>
    </row>
    <row r="284" spans="1:21" x14ac:dyDescent="0.2">
      <c r="A284" s="3">
        <v>29</v>
      </c>
      <c r="B284" s="3">
        <v>9</v>
      </c>
      <c r="C284" s="3">
        <v>8.8000000000000007</v>
      </c>
      <c r="D284" s="3">
        <v>2.8</v>
      </c>
      <c r="E284" s="3">
        <v>9.8000000000000007</v>
      </c>
      <c r="F284" s="3">
        <v>16</v>
      </c>
      <c r="G284" s="3">
        <v>375</v>
      </c>
      <c r="H284" s="3">
        <v>2.149</v>
      </c>
      <c r="I284" s="3">
        <v>2.1429999999999998</v>
      </c>
      <c r="J284" s="3">
        <v>1.47</v>
      </c>
      <c r="K284" s="3">
        <v>4.9000000000000002E-2</v>
      </c>
      <c r="L284" s="3">
        <v>6.8000000000000005E-2</v>
      </c>
      <c r="M284" s="3">
        <v>4.9000000000000002E-2</v>
      </c>
      <c r="N284" s="3">
        <v>8.0000000000000002E-3</v>
      </c>
      <c r="O284" s="3">
        <v>52.6</v>
      </c>
      <c r="P284" s="3">
        <v>7.7</v>
      </c>
      <c r="Q284" s="3">
        <v>154000</v>
      </c>
      <c r="R284" s="3">
        <v>1000</v>
      </c>
      <c r="S284">
        <v>1.5</v>
      </c>
      <c r="T284">
        <v>12</v>
      </c>
      <c r="U284" s="23" t="s">
        <v>1812</v>
      </c>
    </row>
    <row r="285" spans="1:21" x14ac:dyDescent="0.2">
      <c r="A285" s="3">
        <v>24.7</v>
      </c>
      <c r="B285" s="3">
        <v>7.3</v>
      </c>
      <c r="C285" s="3">
        <v>7.3</v>
      </c>
      <c r="D285" s="3">
        <v>3.9</v>
      </c>
      <c r="E285" s="3">
        <v>7.7</v>
      </c>
      <c r="F285" s="3">
        <v>33</v>
      </c>
      <c r="G285" s="3">
        <v>221</v>
      </c>
      <c r="H285" s="3">
        <v>2.5760000000000001</v>
      </c>
      <c r="I285" s="3">
        <v>2.5310000000000001</v>
      </c>
      <c r="J285" s="3">
        <v>1.79</v>
      </c>
      <c r="K285" s="3">
        <v>0.17299999999999999</v>
      </c>
      <c r="L285" s="3">
        <v>0.121</v>
      </c>
      <c r="M285" s="3">
        <v>9.0999999999999998E-2</v>
      </c>
      <c r="N285" s="3">
        <v>8.2000000000000003E-2</v>
      </c>
      <c r="O285" s="3">
        <v>17.5</v>
      </c>
      <c r="P285" s="3">
        <v>5.8</v>
      </c>
      <c r="Q285" s="3">
        <v>390000</v>
      </c>
      <c r="R285" s="3">
        <v>7200</v>
      </c>
      <c r="S285">
        <v>1.2</v>
      </c>
      <c r="T285">
        <v>8.1999999999999993</v>
      </c>
      <c r="U285" s="23" t="s">
        <v>1825</v>
      </c>
    </row>
    <row r="286" spans="1:21" x14ac:dyDescent="0.2">
      <c r="A286" s="3">
        <v>24.2</v>
      </c>
      <c r="B286" s="3">
        <v>7.3</v>
      </c>
      <c r="C286" s="3">
        <v>9</v>
      </c>
      <c r="D286" s="3">
        <v>1.7</v>
      </c>
      <c r="E286" s="3">
        <v>6.3</v>
      </c>
      <c r="F286" s="3">
        <v>9.1999999999999993</v>
      </c>
      <c r="G286" s="3">
        <v>189</v>
      </c>
      <c r="H286" s="3">
        <v>2.75</v>
      </c>
      <c r="I286" s="3">
        <v>2.734</v>
      </c>
      <c r="J286" s="3">
        <v>2.12</v>
      </c>
      <c r="K286" s="3">
        <v>8.8999999999999996E-2</v>
      </c>
      <c r="L286" s="3">
        <v>9.5000000000000001E-2</v>
      </c>
      <c r="M286" s="3">
        <v>7.5999999999999998E-2</v>
      </c>
      <c r="N286" s="3">
        <v>6.9000000000000006E-2</v>
      </c>
      <c r="O286" s="3">
        <v>7.9</v>
      </c>
      <c r="P286" s="3">
        <v>4.5999999999999996</v>
      </c>
      <c r="Q286" s="3">
        <v>81000</v>
      </c>
      <c r="R286" s="3">
        <v>3350</v>
      </c>
      <c r="S286">
        <v>0.5</v>
      </c>
      <c r="T286">
        <v>0</v>
      </c>
      <c r="U286" s="23" t="s">
        <v>1833</v>
      </c>
    </row>
    <row r="287" spans="1:21" x14ac:dyDescent="0.2">
      <c r="A287" s="3">
        <v>22.8</v>
      </c>
      <c r="B287" s="3">
        <v>7</v>
      </c>
      <c r="C287" s="3">
        <v>8.9</v>
      </c>
      <c r="D287" s="3">
        <v>0.9</v>
      </c>
      <c r="E287" s="3">
        <v>6.4</v>
      </c>
      <c r="F287" s="3">
        <v>9.6</v>
      </c>
      <c r="G287" s="3">
        <v>172</v>
      </c>
      <c r="H287" s="3">
        <v>2.5979999999999999</v>
      </c>
      <c r="I287" s="3">
        <v>2.5649999999999999</v>
      </c>
      <c r="J287" s="3">
        <v>1.984</v>
      </c>
      <c r="K287" s="3">
        <v>0.08</v>
      </c>
      <c r="L287" s="3">
        <v>0.10100000000000001</v>
      </c>
      <c r="M287" s="3">
        <v>8.2000000000000003E-2</v>
      </c>
      <c r="N287" s="3">
        <v>7.8E-2</v>
      </c>
      <c r="O287" s="3">
        <v>4.7</v>
      </c>
      <c r="P287" s="3">
        <v>4.3</v>
      </c>
      <c r="Q287" s="3">
        <v>31000</v>
      </c>
      <c r="R287" s="3">
        <v>430</v>
      </c>
      <c r="S287">
        <v>1.6</v>
      </c>
      <c r="T287">
        <v>11</v>
      </c>
      <c r="U287" s="23" t="s">
        <v>1836</v>
      </c>
    </row>
    <row r="288" spans="1:21" x14ac:dyDescent="0.2">
      <c r="A288" s="3">
        <v>23</v>
      </c>
      <c r="B288" s="3">
        <v>7.2</v>
      </c>
      <c r="C288" s="3">
        <v>9.1</v>
      </c>
      <c r="D288" s="3">
        <v>1.2</v>
      </c>
      <c r="E288" s="3">
        <v>6.4</v>
      </c>
      <c r="F288" s="3">
        <v>6.8</v>
      </c>
      <c r="G288" s="3">
        <v>216</v>
      </c>
      <c r="H288" s="3">
        <v>2.7759999999999998</v>
      </c>
      <c r="I288" s="3">
        <v>2.68</v>
      </c>
      <c r="J288" s="3">
        <v>2.2690000000000001</v>
      </c>
      <c r="K288" s="3">
        <v>3.5999999999999997E-2</v>
      </c>
      <c r="L288" s="3">
        <v>8.8999999999999996E-2</v>
      </c>
      <c r="M288" s="3">
        <v>7.0000000000000007E-2</v>
      </c>
      <c r="N288" s="3">
        <v>6.4000000000000001E-2</v>
      </c>
      <c r="O288" s="3">
        <v>9.4</v>
      </c>
      <c r="P288" s="3">
        <v>4.5999999999999996</v>
      </c>
      <c r="Q288" s="3">
        <v>25000</v>
      </c>
      <c r="R288" s="3">
        <v>740</v>
      </c>
      <c r="S288">
        <v>0.7</v>
      </c>
      <c r="T288">
        <v>6.4</v>
      </c>
      <c r="U288" s="23" t="s">
        <v>1840</v>
      </c>
    </row>
    <row r="289" spans="1:21" x14ac:dyDescent="0.2">
      <c r="A289" s="3">
        <v>21.5</v>
      </c>
      <c r="B289" s="3">
        <v>7.1</v>
      </c>
      <c r="C289" s="3">
        <v>9.4</v>
      </c>
      <c r="D289" s="3">
        <v>1.4</v>
      </c>
      <c r="E289" s="3">
        <v>5.7</v>
      </c>
      <c r="F289" s="3">
        <v>16</v>
      </c>
      <c r="G289" s="3">
        <v>255</v>
      </c>
      <c r="H289" s="3">
        <v>2.976</v>
      </c>
      <c r="I289" s="3">
        <v>2.9409999999999998</v>
      </c>
      <c r="J289" s="3">
        <v>2.2280000000000002</v>
      </c>
      <c r="K289" s="3">
        <v>0.114</v>
      </c>
      <c r="L289" s="3">
        <v>8.1000000000000003E-2</v>
      </c>
      <c r="M289" s="3">
        <v>7.1999999999999995E-2</v>
      </c>
      <c r="N289" s="3">
        <v>6.8000000000000005E-2</v>
      </c>
      <c r="O289" s="3">
        <v>6.4</v>
      </c>
      <c r="P289" s="3">
        <v>4.3</v>
      </c>
      <c r="Q289" s="3">
        <v>18750</v>
      </c>
      <c r="R289" s="3">
        <v>410</v>
      </c>
      <c r="S289">
        <v>1.4</v>
      </c>
      <c r="T289">
        <v>10.5</v>
      </c>
      <c r="U289" s="23" t="s">
        <v>1844</v>
      </c>
    </row>
    <row r="290" spans="1:21" x14ac:dyDescent="0.2">
      <c r="A290" s="3">
        <v>21.2</v>
      </c>
      <c r="B290" s="3">
        <v>7.1</v>
      </c>
      <c r="C290" s="3">
        <v>9.6</v>
      </c>
      <c r="D290" s="3">
        <v>1</v>
      </c>
      <c r="E290" s="3">
        <v>5.3</v>
      </c>
      <c r="F290" s="3">
        <v>8</v>
      </c>
      <c r="G290" s="3">
        <v>255</v>
      </c>
      <c r="H290" s="3">
        <v>3.01</v>
      </c>
      <c r="I290" s="3">
        <v>2.9260000000000002</v>
      </c>
      <c r="J290" s="3">
        <v>2.2829999999999999</v>
      </c>
      <c r="K290" s="3">
        <v>5.3999999999999999E-2</v>
      </c>
      <c r="L290" s="3">
        <v>7.2999999999999995E-2</v>
      </c>
      <c r="M290" s="3">
        <v>6.2E-2</v>
      </c>
      <c r="N290" s="3">
        <v>5.7000000000000002E-2</v>
      </c>
      <c r="O290" s="3">
        <v>8.1999999999999993</v>
      </c>
      <c r="P290" s="3">
        <v>4.2</v>
      </c>
      <c r="Q290" s="3">
        <v>44000</v>
      </c>
      <c r="R290" s="3">
        <v>148</v>
      </c>
      <c r="S290">
        <v>2.1</v>
      </c>
      <c r="T290">
        <v>7.8</v>
      </c>
      <c r="U290" s="23" t="s">
        <v>1847</v>
      </c>
    </row>
    <row r="291" spans="1:21" x14ac:dyDescent="0.2">
      <c r="A291" s="3">
        <v>17.399999999999999</v>
      </c>
      <c r="B291" s="3">
        <v>6.8</v>
      </c>
      <c r="C291" s="3">
        <v>14</v>
      </c>
      <c r="D291" s="3">
        <v>1.3</v>
      </c>
      <c r="E291" s="3">
        <v>7.7</v>
      </c>
      <c r="F291" s="3">
        <v>18.8</v>
      </c>
      <c r="G291" s="3">
        <v>194</v>
      </c>
      <c r="H291" s="3">
        <v>2.7850000000000001</v>
      </c>
      <c r="I291" s="3">
        <v>2.7469999999999999</v>
      </c>
      <c r="J291" s="3">
        <v>2.0699999999999998</v>
      </c>
      <c r="K291" s="3">
        <v>0.11799999999999999</v>
      </c>
      <c r="L291" s="3">
        <v>9.4E-2</v>
      </c>
      <c r="M291" s="3">
        <v>7.0999999999999994E-2</v>
      </c>
      <c r="N291" s="3">
        <v>6.4000000000000001E-2</v>
      </c>
      <c r="O291" s="3">
        <v>7.2</v>
      </c>
      <c r="P291" s="3">
        <v>5.7</v>
      </c>
      <c r="Q291" s="3">
        <v>17750</v>
      </c>
      <c r="R291" s="3">
        <v>910</v>
      </c>
      <c r="S291">
        <v>0.8</v>
      </c>
      <c r="T291">
        <v>8.5</v>
      </c>
      <c r="U291" s="23" t="s">
        <v>798</v>
      </c>
    </row>
    <row r="292" spans="1:21" x14ac:dyDescent="0.2">
      <c r="A292" s="3">
        <v>16.8</v>
      </c>
      <c r="B292" s="3">
        <v>7.2</v>
      </c>
      <c r="C292" s="3">
        <v>11.1</v>
      </c>
      <c r="D292" s="3">
        <v>1.7</v>
      </c>
      <c r="E292" s="3">
        <v>7.4</v>
      </c>
      <c r="F292" s="3">
        <v>16</v>
      </c>
      <c r="G292" s="3">
        <v>244</v>
      </c>
      <c r="H292" s="3">
        <v>2.8</v>
      </c>
      <c r="I292" s="3">
        <v>2.7509999999999999</v>
      </c>
      <c r="J292" s="3">
        <v>2.2519999999999998</v>
      </c>
      <c r="K292" s="3">
        <v>2.7E-2</v>
      </c>
      <c r="L292" s="3">
        <v>5.7000000000000002E-2</v>
      </c>
      <c r="M292" s="3">
        <v>3.5000000000000003E-2</v>
      </c>
      <c r="N292" s="3">
        <v>3.1E-2</v>
      </c>
      <c r="O292" s="3">
        <v>13.4</v>
      </c>
      <c r="P292" s="3">
        <v>6</v>
      </c>
      <c r="Q292" s="3">
        <v>3850</v>
      </c>
      <c r="R292" s="3">
        <v>158</v>
      </c>
      <c r="S292">
        <v>0.7</v>
      </c>
      <c r="T292">
        <v>5.6</v>
      </c>
      <c r="U292" s="23">
        <v>1E-3</v>
      </c>
    </row>
    <row r="293" spans="1:21" x14ac:dyDescent="0.2">
      <c r="A293" s="3">
        <v>15.8</v>
      </c>
      <c r="B293" s="3">
        <v>7</v>
      </c>
      <c r="C293" s="3">
        <v>10.7</v>
      </c>
      <c r="D293" s="3">
        <v>1.4</v>
      </c>
      <c r="E293" s="3">
        <v>7.6</v>
      </c>
      <c r="F293" s="3">
        <v>7.6</v>
      </c>
      <c r="G293" s="3">
        <v>269</v>
      </c>
      <c r="H293" s="3">
        <v>3.0470000000000002</v>
      </c>
      <c r="I293" s="3">
        <v>3.0249999999999999</v>
      </c>
      <c r="J293" s="3">
        <v>2.403</v>
      </c>
      <c r="K293" s="3">
        <v>3.1E-2</v>
      </c>
      <c r="L293" s="3">
        <v>4.1000000000000002E-2</v>
      </c>
      <c r="M293" s="3">
        <v>3.3000000000000002E-2</v>
      </c>
      <c r="N293" s="3">
        <v>0.02</v>
      </c>
      <c r="O293" s="3">
        <v>17.7</v>
      </c>
      <c r="P293" s="3">
        <v>5.3</v>
      </c>
      <c r="Q293" s="3">
        <v>4850</v>
      </c>
      <c r="R293" s="3">
        <v>49</v>
      </c>
      <c r="S293">
        <v>1.2</v>
      </c>
      <c r="T293">
        <v>5.8</v>
      </c>
      <c r="U293" s="23" t="s">
        <v>1272</v>
      </c>
    </row>
    <row r="294" spans="1:21" x14ac:dyDescent="0.2">
      <c r="A294" s="3">
        <v>14.3</v>
      </c>
      <c r="B294" s="3">
        <v>7.6</v>
      </c>
      <c r="C294" s="3">
        <v>12.3</v>
      </c>
      <c r="D294" s="3">
        <v>1.6</v>
      </c>
      <c r="E294" s="3">
        <v>7.4</v>
      </c>
      <c r="F294" s="3">
        <v>9.6</v>
      </c>
      <c r="G294" s="3">
        <v>311</v>
      </c>
      <c r="H294" s="3">
        <v>3.3679999999999999</v>
      </c>
      <c r="I294" s="3">
        <v>3.1549999999999998</v>
      </c>
      <c r="J294" s="3">
        <v>2.69</v>
      </c>
      <c r="K294" s="3">
        <v>0.02</v>
      </c>
      <c r="L294" s="3">
        <v>3.3000000000000002E-2</v>
      </c>
      <c r="M294" s="3">
        <v>2.1000000000000001E-2</v>
      </c>
      <c r="N294" s="3">
        <v>7.0000000000000001E-3</v>
      </c>
      <c r="O294" s="3">
        <v>32.200000000000003</v>
      </c>
      <c r="P294" s="3">
        <v>5.4</v>
      </c>
      <c r="Q294" s="3">
        <v>16000</v>
      </c>
      <c r="R294" s="3">
        <v>60</v>
      </c>
      <c r="S294">
        <v>0.6</v>
      </c>
      <c r="T294">
        <v>9.1</v>
      </c>
      <c r="U294" s="23" t="s">
        <v>1865</v>
      </c>
    </row>
    <row r="295" spans="1:21" x14ac:dyDescent="0.2">
      <c r="A295" s="3">
        <v>14.2</v>
      </c>
      <c r="B295" s="3">
        <v>7.6</v>
      </c>
      <c r="C295" s="3">
        <v>10.4</v>
      </c>
      <c r="D295" s="3">
        <v>1.5</v>
      </c>
      <c r="E295" s="3">
        <v>7.4</v>
      </c>
      <c r="F295" s="3">
        <v>10</v>
      </c>
      <c r="G295" s="3">
        <v>323</v>
      </c>
      <c r="H295" s="3">
        <v>3.278</v>
      </c>
      <c r="I295" s="3">
        <v>3.222</v>
      </c>
      <c r="J295" s="3">
        <v>2.5419999999999998</v>
      </c>
      <c r="K295" s="3">
        <v>3.4000000000000002E-2</v>
      </c>
      <c r="L295" s="3">
        <v>3.2000000000000001E-2</v>
      </c>
      <c r="M295" s="3">
        <v>1.9E-2</v>
      </c>
      <c r="N295" s="3">
        <v>4.0000000000000001E-3</v>
      </c>
      <c r="O295" s="3">
        <v>33.200000000000003</v>
      </c>
      <c r="P295" s="3">
        <v>5.2</v>
      </c>
      <c r="Q295" s="3">
        <v>12250</v>
      </c>
      <c r="R295" s="3">
        <v>110</v>
      </c>
      <c r="S295">
        <v>1</v>
      </c>
      <c r="T295">
        <v>6.6</v>
      </c>
      <c r="U295" s="23" t="s">
        <v>1870</v>
      </c>
    </row>
    <row r="296" spans="1:21" x14ac:dyDescent="0.2">
      <c r="A296" s="3">
        <v>12.8</v>
      </c>
      <c r="B296" s="3">
        <v>8.1</v>
      </c>
      <c r="C296" s="3">
        <v>7.6</v>
      </c>
      <c r="D296" s="3">
        <v>2</v>
      </c>
      <c r="E296" s="3">
        <v>7.8</v>
      </c>
      <c r="F296" s="3">
        <v>12.8</v>
      </c>
      <c r="G296" s="3">
        <v>354</v>
      </c>
      <c r="H296" s="3">
        <v>3.3069999999999999</v>
      </c>
      <c r="I296" s="3">
        <v>3.226</v>
      </c>
      <c r="J296" s="3">
        <v>2.4889999999999999</v>
      </c>
      <c r="K296" s="3">
        <v>2.5999999999999999E-2</v>
      </c>
      <c r="L296" s="3">
        <v>1.9E-2</v>
      </c>
      <c r="M296" s="3">
        <v>1.0999999999999999E-2</v>
      </c>
      <c r="N296" s="3">
        <v>0</v>
      </c>
      <c r="O296" s="3">
        <v>53.7</v>
      </c>
      <c r="P296" s="3">
        <v>5.7</v>
      </c>
      <c r="Q296" s="3">
        <v>2850</v>
      </c>
      <c r="R296" s="3">
        <v>23</v>
      </c>
      <c r="S296">
        <v>0.8</v>
      </c>
      <c r="T296">
        <v>8.4</v>
      </c>
      <c r="U296" s="23" t="s">
        <v>816</v>
      </c>
    </row>
    <row r="297" spans="1:21" x14ac:dyDescent="0.2">
      <c r="A297" s="3">
        <v>10.4</v>
      </c>
      <c r="B297" s="3">
        <v>7.7</v>
      </c>
      <c r="C297" s="3">
        <v>12.5</v>
      </c>
      <c r="D297" s="3">
        <v>1.4</v>
      </c>
      <c r="E297" s="3">
        <v>6.5</v>
      </c>
      <c r="F297" s="3">
        <v>10.8</v>
      </c>
      <c r="G297" s="3">
        <v>386</v>
      </c>
      <c r="H297" s="3">
        <v>3.4769999999999999</v>
      </c>
      <c r="I297" s="3">
        <v>3.472</v>
      </c>
      <c r="J297" s="3">
        <v>2.9660000000000002</v>
      </c>
      <c r="K297" s="3">
        <v>1.7000000000000001E-2</v>
      </c>
      <c r="L297" s="3">
        <v>3.2000000000000001E-2</v>
      </c>
      <c r="M297" s="3">
        <v>1.2E-2</v>
      </c>
      <c r="N297" s="3">
        <v>0</v>
      </c>
      <c r="O297" s="3">
        <v>26.8</v>
      </c>
      <c r="P297" s="3">
        <v>4.9000000000000004</v>
      </c>
      <c r="Q297" s="3">
        <v>4450</v>
      </c>
      <c r="R297" s="3">
        <v>21</v>
      </c>
      <c r="S297">
        <v>0.7</v>
      </c>
      <c r="T297">
        <v>5.9</v>
      </c>
      <c r="U297" s="23" t="s">
        <v>147</v>
      </c>
    </row>
    <row r="298" spans="1:21" x14ac:dyDescent="0.2">
      <c r="A298" s="3">
        <v>9.6</v>
      </c>
      <c r="B298" s="3">
        <v>7.7</v>
      </c>
      <c r="C298" s="3">
        <v>13.4</v>
      </c>
      <c r="D298" s="3">
        <v>1.8</v>
      </c>
      <c r="E298" s="3">
        <v>5.7</v>
      </c>
      <c r="F298" s="3">
        <v>8.8000000000000007</v>
      </c>
      <c r="G298" s="3">
        <v>430</v>
      </c>
      <c r="H298" s="3">
        <v>3.7749999999999999</v>
      </c>
      <c r="I298" s="3">
        <v>3.698</v>
      </c>
      <c r="J298" s="3">
        <v>3.1930000000000001</v>
      </c>
      <c r="K298" s="3">
        <v>2.9000000000000001E-2</v>
      </c>
      <c r="L298" s="3">
        <v>3.1E-2</v>
      </c>
      <c r="M298" s="3">
        <v>1.2E-2</v>
      </c>
      <c r="N298" s="3">
        <v>0</v>
      </c>
      <c r="O298" s="3">
        <v>29.7</v>
      </c>
      <c r="P298" s="3">
        <v>4.0999999999999996</v>
      </c>
      <c r="Q298" s="3">
        <v>650</v>
      </c>
      <c r="R298" s="3">
        <v>17</v>
      </c>
      <c r="S298">
        <v>0.5</v>
      </c>
      <c r="T298">
        <v>0.5</v>
      </c>
      <c r="U298" s="23" t="s">
        <v>1884</v>
      </c>
    </row>
    <row r="299" spans="1:21" x14ac:dyDescent="0.2">
      <c r="A299" s="3">
        <v>6.7</v>
      </c>
      <c r="B299" s="3">
        <v>7.2</v>
      </c>
      <c r="C299" s="3">
        <v>12.5</v>
      </c>
      <c r="D299" s="3">
        <v>1.5</v>
      </c>
      <c r="E299" s="3">
        <v>5.4</v>
      </c>
      <c r="F299" s="3">
        <v>8</v>
      </c>
      <c r="G299" s="3">
        <v>462</v>
      </c>
      <c r="H299" s="3">
        <v>3.738</v>
      </c>
      <c r="I299" s="3">
        <v>3.6040000000000001</v>
      </c>
      <c r="J299" s="3">
        <v>3.1890000000000001</v>
      </c>
      <c r="K299" s="3">
        <v>4.3999999999999997E-2</v>
      </c>
      <c r="L299" s="3">
        <v>3.1E-2</v>
      </c>
      <c r="M299" s="3">
        <v>1.2E-2</v>
      </c>
      <c r="N299" s="3">
        <v>0</v>
      </c>
      <c r="O299" s="3">
        <v>17.2</v>
      </c>
      <c r="P299" s="3">
        <v>3.9</v>
      </c>
      <c r="Q299" s="3">
        <v>1310</v>
      </c>
      <c r="R299" s="3">
        <v>24</v>
      </c>
      <c r="S299">
        <v>0.8</v>
      </c>
      <c r="T299">
        <v>8.1999999999999993</v>
      </c>
      <c r="U299" s="23" t="s">
        <v>816</v>
      </c>
    </row>
    <row r="300" spans="1:21" x14ac:dyDescent="0.2">
      <c r="A300" s="3">
        <v>4.7</v>
      </c>
      <c r="B300" s="3">
        <v>7.2</v>
      </c>
      <c r="C300" s="3">
        <v>14.5</v>
      </c>
      <c r="D300" s="3">
        <v>2.2000000000000002</v>
      </c>
      <c r="E300" s="3">
        <v>5.5</v>
      </c>
      <c r="F300" s="3">
        <v>10.4</v>
      </c>
      <c r="G300" s="3">
        <v>430</v>
      </c>
      <c r="H300" s="3">
        <v>3.492</v>
      </c>
      <c r="I300" s="3">
        <v>3.2559999999999998</v>
      </c>
      <c r="J300" s="3">
        <v>2.9380000000000002</v>
      </c>
      <c r="K300" s="3">
        <v>6.6000000000000003E-2</v>
      </c>
      <c r="L300" s="3">
        <v>3.5000000000000003E-2</v>
      </c>
      <c r="M300" s="3">
        <v>1.2999999999999999E-2</v>
      </c>
      <c r="N300" s="3">
        <v>0</v>
      </c>
      <c r="O300" s="3">
        <v>24</v>
      </c>
      <c r="P300" s="3">
        <v>4.0999999999999996</v>
      </c>
      <c r="Q300" s="3">
        <v>760</v>
      </c>
      <c r="R300" s="3">
        <v>10</v>
      </c>
      <c r="S300">
        <v>1.1000000000000001</v>
      </c>
      <c r="T300">
        <v>5.5</v>
      </c>
      <c r="U300" s="23" t="s">
        <v>590</v>
      </c>
    </row>
    <row r="301" spans="1:21" x14ac:dyDescent="0.2">
      <c r="A301" s="3">
        <v>5.9</v>
      </c>
      <c r="B301" s="3">
        <v>7.4</v>
      </c>
      <c r="C301" s="3">
        <v>13.8</v>
      </c>
      <c r="D301" s="3">
        <v>2.4</v>
      </c>
      <c r="E301" s="3">
        <v>5.7</v>
      </c>
      <c r="F301" s="3">
        <v>10.4</v>
      </c>
      <c r="G301" s="3">
        <v>489</v>
      </c>
      <c r="H301" s="3">
        <v>4.1859999999999999</v>
      </c>
      <c r="I301" s="3">
        <v>3.93</v>
      </c>
      <c r="J301" s="3">
        <v>3.54</v>
      </c>
      <c r="K301" s="3">
        <v>0.09</v>
      </c>
      <c r="L301" s="3">
        <v>3.5999999999999997E-2</v>
      </c>
      <c r="M301" s="3">
        <v>1.2E-2</v>
      </c>
      <c r="N301" s="3">
        <v>0</v>
      </c>
      <c r="O301" s="3">
        <v>19.2</v>
      </c>
      <c r="P301" s="3">
        <v>3.4</v>
      </c>
      <c r="Q301" s="3">
        <v>800</v>
      </c>
      <c r="R301" s="3">
        <v>14</v>
      </c>
      <c r="S301">
        <v>0.8</v>
      </c>
      <c r="T301">
        <v>7.9</v>
      </c>
      <c r="U301" s="23" t="s">
        <v>1898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14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defaultRowHeight="16.5" x14ac:dyDescent="0.3"/>
  <cols>
    <col min="5" max="6" width="9.5" bestFit="1" customWidth="1"/>
    <col min="12" max="12" width="19.75" bestFit="1" customWidth="1"/>
    <col min="13" max="13" width="7.75" bestFit="1" customWidth="1"/>
    <col min="26" max="26" width="11.25" bestFit="1" customWidth="1"/>
    <col min="27" max="27" width="16" bestFit="1" customWidth="1"/>
    <col min="29" max="29" width="23.75" bestFit="1" customWidth="1"/>
    <col min="30" max="30" width="30.875" bestFit="1" customWidth="1"/>
    <col min="32" max="32" width="15" bestFit="1" customWidth="1"/>
    <col min="33" max="33" width="30.875" bestFit="1" customWidth="1"/>
    <col min="35" max="35" width="11.375" bestFit="1" customWidth="1"/>
  </cols>
  <sheetData>
    <row r="2" spans="1:35" ht="17.25" thickBot="1" x14ac:dyDescent="0.3">
      <c r="A2" s="4" t="s">
        <v>0</v>
      </c>
      <c r="B2" s="4" t="s">
        <v>1900</v>
      </c>
      <c r="C2" s="4" t="s">
        <v>1901</v>
      </c>
      <c r="D2" s="4" t="s">
        <v>31</v>
      </c>
      <c r="E2" s="4" t="s">
        <v>1902</v>
      </c>
      <c r="F2" s="4" t="s">
        <v>1902</v>
      </c>
      <c r="G2" s="4" t="s">
        <v>1903</v>
      </c>
      <c r="H2" s="4" t="s">
        <v>1904</v>
      </c>
      <c r="I2" s="4" t="s">
        <v>1905</v>
      </c>
      <c r="J2" s="4" t="s">
        <v>1906</v>
      </c>
      <c r="K2" s="4" t="s">
        <v>1907</v>
      </c>
      <c r="L2" s="4" t="s">
        <v>1908</v>
      </c>
      <c r="M2" s="4" t="s">
        <v>1909</v>
      </c>
      <c r="N2" s="4" t="s">
        <v>8</v>
      </c>
      <c r="O2" s="4" t="s">
        <v>1910</v>
      </c>
      <c r="P2" s="4" t="s">
        <v>1911</v>
      </c>
      <c r="Q2" s="4" t="s">
        <v>1912</v>
      </c>
      <c r="R2" s="4" t="s">
        <v>1913</v>
      </c>
      <c r="S2" s="4" t="s">
        <v>1914</v>
      </c>
      <c r="T2" s="4" t="s">
        <v>1915</v>
      </c>
      <c r="U2" s="4" t="s">
        <v>1916</v>
      </c>
      <c r="V2" s="4" t="s">
        <v>1917</v>
      </c>
      <c r="W2" s="4" t="s">
        <v>1918</v>
      </c>
      <c r="X2" s="4" t="s">
        <v>1919</v>
      </c>
      <c r="Y2" s="4" t="s">
        <v>1920</v>
      </c>
      <c r="Z2" s="4" t="s">
        <v>1921</v>
      </c>
      <c r="AA2" s="4" t="s">
        <v>1922</v>
      </c>
      <c r="AB2" s="4" t="s">
        <v>1923</v>
      </c>
      <c r="AC2" s="4" t="s">
        <v>1924</v>
      </c>
      <c r="AD2" s="4" t="s">
        <v>1925</v>
      </c>
      <c r="AE2" s="5" t="s">
        <v>1935</v>
      </c>
      <c r="AF2" s="5" t="s">
        <v>1936</v>
      </c>
      <c r="AG2" s="5" t="s">
        <v>1937</v>
      </c>
      <c r="AH2" s="5" t="s">
        <v>1944</v>
      </c>
      <c r="AI2" s="5" t="s">
        <v>1945</v>
      </c>
    </row>
    <row r="3" spans="1:35" ht="17.25" thickTop="1" x14ac:dyDescent="0.2">
      <c r="A3" s="3">
        <v>1</v>
      </c>
      <c r="B3" s="3">
        <v>2013</v>
      </c>
      <c r="C3" s="3">
        <v>1</v>
      </c>
      <c r="D3" s="3" t="s">
        <v>54</v>
      </c>
      <c r="E3" s="13">
        <v>41281</v>
      </c>
      <c r="F3" s="3" t="s">
        <v>55</v>
      </c>
      <c r="G3" s="3" t="s">
        <v>1926</v>
      </c>
      <c r="H3" s="3" t="s">
        <v>1927</v>
      </c>
      <c r="I3" s="3" t="s">
        <v>1927</v>
      </c>
      <c r="J3" s="3" t="s">
        <v>1930</v>
      </c>
      <c r="K3" s="3" t="s">
        <v>1928</v>
      </c>
      <c r="L3" s="3" t="s">
        <v>1928</v>
      </c>
      <c r="M3" s="3">
        <v>1.7</v>
      </c>
      <c r="N3" s="3">
        <v>7.8</v>
      </c>
      <c r="O3" s="3">
        <v>15.6</v>
      </c>
      <c r="P3" s="3">
        <v>1.2</v>
      </c>
      <c r="Q3" s="3">
        <v>3</v>
      </c>
      <c r="R3" s="3">
        <v>14.9</v>
      </c>
      <c r="S3" s="3">
        <v>230</v>
      </c>
      <c r="T3" s="3">
        <v>3.621</v>
      </c>
      <c r="U3" s="3">
        <v>3.3039999999999998</v>
      </c>
      <c r="V3" s="3">
        <v>2.7250000000000001</v>
      </c>
      <c r="W3" s="3">
        <v>0.25</v>
      </c>
      <c r="X3" s="3">
        <v>5.5E-2</v>
      </c>
      <c r="Y3" s="3">
        <v>3.4000000000000002E-2</v>
      </c>
      <c r="Z3" s="3">
        <v>2.7E-2</v>
      </c>
      <c r="AA3" s="3">
        <v>2.2999999999999998</v>
      </c>
      <c r="AB3" s="3">
        <v>2.1</v>
      </c>
      <c r="AC3" s="3">
        <v>5</v>
      </c>
      <c r="AD3" s="3">
        <v>0</v>
      </c>
      <c r="AE3" t="str">
        <f>VLOOKUP(F3,'합천보 조류(2013-2018)'!$G$3:$X$395,17,FALSE)</f>
        <v>0</v>
      </c>
      <c r="AF3" t="str">
        <f>VLOOKUP(F3,'합천보 조류(2013-2018)'!$G$3:$X$395,18,FALSE)</f>
        <v xml:space="preserve"> </v>
      </c>
      <c r="AG3" t="str">
        <f>VLOOKUP(F3,'합천보 조류(2013-2018)'!$G$3:$X$395,2,FALSE)</f>
        <v>-</v>
      </c>
      <c r="AH3">
        <f>VLOOKUP(E3,합천_20132018!$B$1:$E$2192,2,FALSE)</f>
        <v>1.1000000000000001</v>
      </c>
      <c r="AI3">
        <f>VLOOKUP(E3,합천_20132018!$B$1:$E$2192,3,FALSE)</f>
        <v>8.1999999999999993</v>
      </c>
    </row>
    <row r="4" spans="1:35" x14ac:dyDescent="0.2">
      <c r="A4" s="3">
        <v>2</v>
      </c>
      <c r="B4" s="3">
        <v>2013</v>
      </c>
      <c r="C4" s="3">
        <v>1</v>
      </c>
      <c r="D4" s="3" t="s">
        <v>74</v>
      </c>
      <c r="E4" s="13">
        <v>41288</v>
      </c>
      <c r="F4" s="3" t="s">
        <v>75</v>
      </c>
      <c r="G4" s="3" t="s">
        <v>1926</v>
      </c>
      <c r="H4" s="3" t="s">
        <v>1927</v>
      </c>
      <c r="I4" s="3" t="s">
        <v>1927</v>
      </c>
      <c r="J4" s="3" t="s">
        <v>1930</v>
      </c>
      <c r="K4" s="3" t="s">
        <v>1928</v>
      </c>
      <c r="L4" s="3" t="s">
        <v>1928</v>
      </c>
      <c r="M4" s="3">
        <v>1.7</v>
      </c>
      <c r="N4" s="3">
        <v>8</v>
      </c>
      <c r="O4" s="3">
        <v>15.3</v>
      </c>
      <c r="P4" s="3">
        <v>0.7</v>
      </c>
      <c r="Q4" s="3">
        <v>3.2</v>
      </c>
      <c r="R4" s="3">
        <v>1.7</v>
      </c>
      <c r="S4" s="3">
        <v>298</v>
      </c>
      <c r="T4" s="3">
        <v>3.6589999999999998</v>
      </c>
      <c r="U4" s="3">
        <v>3.399</v>
      </c>
      <c r="V4" s="3">
        <v>3.1539999999999999</v>
      </c>
      <c r="W4" s="3">
        <v>6.7000000000000004E-2</v>
      </c>
      <c r="X4" s="3">
        <v>2.1000000000000001E-2</v>
      </c>
      <c r="Y4" s="3">
        <v>1.0999999999999999E-2</v>
      </c>
      <c r="Z4" s="3">
        <v>4.0000000000000001E-3</v>
      </c>
      <c r="AA4" s="3">
        <v>1.7</v>
      </c>
      <c r="AB4" s="3">
        <v>2</v>
      </c>
      <c r="AC4" s="3">
        <v>0</v>
      </c>
      <c r="AD4" s="3">
        <v>0</v>
      </c>
      <c r="AE4" t="str">
        <f>VLOOKUP(F4,'합천보 조류(2013-2018)'!$G$3:$X$395,17,FALSE)</f>
        <v>0</v>
      </c>
      <c r="AF4" t="str">
        <f>VLOOKUP(F4,'합천보 조류(2013-2018)'!$G$3:$X$395,18,FALSE)</f>
        <v xml:space="preserve"> </v>
      </c>
      <c r="AG4" t="str">
        <f>VLOOKUP(F4,'합천보 조류(2013-2018)'!$G$3:$X$395,2,FALSE)</f>
        <v>-</v>
      </c>
      <c r="AH4">
        <f>VLOOKUP(E4,합천_20132018!$B$1:$E$2192,2,FALSE)</f>
        <v>1.2</v>
      </c>
      <c r="AI4">
        <f>VLOOKUP(E4,합천_20132018!$B$1:$E$2192,3,FALSE)</f>
        <v>7.7</v>
      </c>
    </row>
    <row r="5" spans="1:35" s="17" customFormat="1" x14ac:dyDescent="0.2">
      <c r="A5" s="15">
        <v>3</v>
      </c>
      <c r="B5" s="15">
        <v>2013</v>
      </c>
      <c r="C5" s="15">
        <v>1</v>
      </c>
      <c r="D5" s="15" t="s">
        <v>82</v>
      </c>
      <c r="E5" s="16">
        <v>41295</v>
      </c>
      <c r="F5" s="15" t="s">
        <v>83</v>
      </c>
      <c r="G5" s="15" t="s">
        <v>1926</v>
      </c>
      <c r="H5" s="15" t="s">
        <v>1927</v>
      </c>
      <c r="I5" s="15" t="s">
        <v>1927</v>
      </c>
      <c r="J5" s="15" t="s">
        <v>1930</v>
      </c>
      <c r="K5" s="15" t="s">
        <v>1928</v>
      </c>
      <c r="L5" s="15" t="s">
        <v>1931</v>
      </c>
      <c r="M5" s="15" t="s">
        <v>1928</v>
      </c>
      <c r="N5" s="15" t="s">
        <v>1928</v>
      </c>
      <c r="O5" s="15" t="s">
        <v>1928</v>
      </c>
      <c r="P5" s="15" t="s">
        <v>1928</v>
      </c>
      <c r="Q5" s="15" t="s">
        <v>1928</v>
      </c>
      <c r="R5" s="15" t="s">
        <v>1928</v>
      </c>
      <c r="S5" s="15" t="s">
        <v>1928</v>
      </c>
      <c r="T5" s="15" t="s">
        <v>1928</v>
      </c>
      <c r="U5" s="15" t="s">
        <v>1928</v>
      </c>
      <c r="V5" s="15" t="s">
        <v>1928</v>
      </c>
      <c r="W5" s="15" t="s">
        <v>1928</v>
      </c>
      <c r="X5" s="15" t="s">
        <v>1928</v>
      </c>
      <c r="Y5" s="15" t="s">
        <v>1928</v>
      </c>
      <c r="Z5" s="15" t="s">
        <v>1928</v>
      </c>
      <c r="AA5" s="15" t="s">
        <v>1928</v>
      </c>
      <c r="AB5" s="15" t="s">
        <v>1928</v>
      </c>
      <c r="AC5" s="15" t="s">
        <v>1928</v>
      </c>
      <c r="AD5" s="15" t="s">
        <v>1928</v>
      </c>
      <c r="AE5" s="17" t="str">
        <f>VLOOKUP(F5,'합천보 조류(2013-2018)'!$G$3:$X$395,17,FALSE)</f>
        <v xml:space="preserve"> </v>
      </c>
      <c r="AF5" s="17" t="str">
        <f>VLOOKUP(F5,'합천보 조류(2013-2018)'!$G$3:$X$395,18,FALSE)</f>
        <v xml:space="preserve"> </v>
      </c>
      <c r="AG5" s="17" t="str">
        <f>VLOOKUP(F5,'합천보 조류(2013-2018)'!$G$3:$X$395,2,FALSE)</f>
        <v>결빙으로 인한 미채수</v>
      </c>
      <c r="AH5" s="17">
        <f>VLOOKUP(E5,합천_20132018!$B$1:$E$2192,2,FALSE)</f>
        <v>0.4</v>
      </c>
      <c r="AI5" s="17">
        <f>VLOOKUP(E5,합천_20132018!$B$1:$E$2192,3,FALSE)</f>
        <v>0</v>
      </c>
    </row>
    <row r="6" spans="1:35" x14ac:dyDescent="0.2">
      <c r="A6" s="3">
        <v>4</v>
      </c>
      <c r="B6" s="3">
        <v>2013</v>
      </c>
      <c r="C6" s="3">
        <v>1</v>
      </c>
      <c r="D6" s="3" t="s">
        <v>85</v>
      </c>
      <c r="E6" s="13">
        <v>41302</v>
      </c>
      <c r="F6" s="3" t="s">
        <v>86</v>
      </c>
      <c r="G6" s="3" t="s">
        <v>1926</v>
      </c>
      <c r="H6" s="3" t="s">
        <v>1927</v>
      </c>
      <c r="I6" s="3" t="s">
        <v>1927</v>
      </c>
      <c r="J6" s="3" t="s">
        <v>1930</v>
      </c>
      <c r="K6" s="3" t="s">
        <v>1928</v>
      </c>
      <c r="L6" s="3" t="s">
        <v>1928</v>
      </c>
      <c r="M6" s="3">
        <v>3.4</v>
      </c>
      <c r="N6" s="3">
        <v>8.1999999999999993</v>
      </c>
      <c r="O6" s="3">
        <v>15.4</v>
      </c>
      <c r="P6" s="3">
        <v>2.2999999999999998</v>
      </c>
      <c r="Q6" s="3">
        <v>5.8</v>
      </c>
      <c r="R6" s="3">
        <v>5.0999999999999996</v>
      </c>
      <c r="S6" s="3">
        <v>387</v>
      </c>
      <c r="T6" s="3">
        <v>4.1989999999999998</v>
      </c>
      <c r="U6" s="3">
        <v>3.8069999999999999</v>
      </c>
      <c r="V6" s="3">
        <v>3.53</v>
      </c>
      <c r="W6" s="3">
        <v>0.10100000000000001</v>
      </c>
      <c r="X6" s="3">
        <v>3.1E-2</v>
      </c>
      <c r="Y6" s="3">
        <v>8.9999999999999993E-3</v>
      </c>
      <c r="Z6" s="3">
        <v>3.0000000000000001E-3</v>
      </c>
      <c r="AA6" s="3">
        <v>20.5</v>
      </c>
      <c r="AB6" s="3">
        <v>3.6</v>
      </c>
      <c r="AC6" s="3">
        <v>3</v>
      </c>
      <c r="AD6" s="3">
        <v>1</v>
      </c>
      <c r="AE6" t="str">
        <f>VLOOKUP(F6,'합천보 조류(2013-2018)'!$G$3:$X$395,17,FALSE)</f>
        <v>0</v>
      </c>
      <c r="AF6" t="str">
        <f>VLOOKUP(F6,'합천보 조류(2013-2018)'!$G$3:$X$395,18,FALSE)</f>
        <v xml:space="preserve"> </v>
      </c>
      <c r="AG6" t="str">
        <f>VLOOKUP(F6,'합천보 조류(2013-2018)'!$G$3:$X$395,2,FALSE)</f>
        <v>-</v>
      </c>
      <c r="AH6">
        <f>VLOOKUP(E6,합천_20132018!$B$1:$E$2192,2,FALSE)</f>
        <v>1</v>
      </c>
      <c r="AI6">
        <f>VLOOKUP(E6,합천_20132018!$B$1:$E$2192,3,FALSE)</f>
        <v>8.8000000000000007</v>
      </c>
    </row>
    <row r="7" spans="1:35" x14ac:dyDescent="0.2">
      <c r="A7" s="3">
        <v>5</v>
      </c>
      <c r="B7" s="3">
        <v>2013</v>
      </c>
      <c r="C7" s="3">
        <v>2</v>
      </c>
      <c r="D7" s="3" t="s">
        <v>54</v>
      </c>
      <c r="E7" s="13">
        <v>41309</v>
      </c>
      <c r="F7" s="3" t="s">
        <v>96</v>
      </c>
      <c r="G7" s="3" t="s">
        <v>1926</v>
      </c>
      <c r="H7" s="3" t="s">
        <v>1927</v>
      </c>
      <c r="I7" s="3" t="s">
        <v>1927</v>
      </c>
      <c r="J7" s="3" t="s">
        <v>1930</v>
      </c>
      <c r="K7" s="3" t="s">
        <v>1928</v>
      </c>
      <c r="L7" s="3" t="s">
        <v>1928</v>
      </c>
      <c r="M7" s="3">
        <v>4.5999999999999996</v>
      </c>
      <c r="N7" s="3">
        <v>7.7</v>
      </c>
      <c r="O7" s="3">
        <v>14.5</v>
      </c>
      <c r="P7" s="3">
        <v>1.3</v>
      </c>
      <c r="Q7" s="3">
        <v>5.7</v>
      </c>
      <c r="R7" s="3">
        <v>8.6</v>
      </c>
      <c r="S7" s="3">
        <v>381</v>
      </c>
      <c r="T7" s="3">
        <v>4.67</v>
      </c>
      <c r="U7" s="3">
        <v>3.996</v>
      </c>
      <c r="V7" s="3">
        <v>3.3929999999999998</v>
      </c>
      <c r="W7" s="3">
        <v>0.25700000000000001</v>
      </c>
      <c r="X7" s="3">
        <v>0.05</v>
      </c>
      <c r="Y7" s="3">
        <v>1.7000000000000001E-2</v>
      </c>
      <c r="Z7" s="3">
        <v>3.0000000000000001E-3</v>
      </c>
      <c r="AA7" s="3">
        <v>20.7</v>
      </c>
      <c r="AB7" s="3">
        <v>3.4</v>
      </c>
      <c r="AC7" s="3">
        <v>153</v>
      </c>
      <c r="AD7" s="3">
        <v>41</v>
      </c>
      <c r="AE7" t="str">
        <f>VLOOKUP(F7,'합천보 조류(2013-2018)'!$G$3:$X$395,17,FALSE)</f>
        <v>0</v>
      </c>
      <c r="AF7" t="str">
        <f>VLOOKUP(F7,'합천보 조류(2013-2018)'!$G$3:$X$395,18,FALSE)</f>
        <v xml:space="preserve"> </v>
      </c>
      <c r="AG7" t="str">
        <f>VLOOKUP(F7,'합천보 조류(2013-2018)'!$G$3:$X$395,2,FALSE)</f>
        <v>-</v>
      </c>
      <c r="AH7">
        <f>VLOOKUP(E7,합천_20132018!$B$1:$E$2192,2,FALSE)</f>
        <v>1.5</v>
      </c>
      <c r="AI7">
        <f>VLOOKUP(E7,합천_20132018!$B$1:$E$2192,3,FALSE)</f>
        <v>5</v>
      </c>
    </row>
    <row r="8" spans="1:35" x14ac:dyDescent="0.2">
      <c r="A8" s="3">
        <v>6</v>
      </c>
      <c r="B8" s="3">
        <v>2013</v>
      </c>
      <c r="C8" s="3">
        <v>2</v>
      </c>
      <c r="D8" s="3" t="s">
        <v>74</v>
      </c>
      <c r="E8" s="13">
        <v>41317</v>
      </c>
      <c r="F8" s="3" t="s">
        <v>106</v>
      </c>
      <c r="G8" s="3" t="s">
        <v>1926</v>
      </c>
      <c r="H8" s="3" t="s">
        <v>1927</v>
      </c>
      <c r="I8" s="3" t="s">
        <v>1927</v>
      </c>
      <c r="J8" s="3" t="s">
        <v>1930</v>
      </c>
      <c r="K8" s="3" t="s">
        <v>1928</v>
      </c>
      <c r="L8" s="3" t="s">
        <v>1928</v>
      </c>
      <c r="M8" s="3">
        <v>2.5</v>
      </c>
      <c r="N8" s="3">
        <v>7.7</v>
      </c>
      <c r="O8" s="3">
        <v>14.9</v>
      </c>
      <c r="P8" s="3">
        <v>1.8</v>
      </c>
      <c r="Q8" s="3">
        <v>4.5</v>
      </c>
      <c r="R8" s="3">
        <v>5.4</v>
      </c>
      <c r="S8" s="3">
        <v>344</v>
      </c>
      <c r="T8" s="3">
        <v>4.2140000000000004</v>
      </c>
      <c r="U8" s="3">
        <v>3.9220000000000002</v>
      </c>
      <c r="V8" s="3">
        <v>3.1360000000000001</v>
      </c>
      <c r="W8" s="3">
        <v>0.254</v>
      </c>
      <c r="X8" s="3">
        <v>4.4999999999999998E-2</v>
      </c>
      <c r="Y8" s="3">
        <v>1.4999999999999999E-2</v>
      </c>
      <c r="Z8" s="3">
        <v>3.0000000000000001E-3</v>
      </c>
      <c r="AA8" s="3">
        <v>21.1</v>
      </c>
      <c r="AB8" s="3">
        <v>3.1</v>
      </c>
      <c r="AC8" s="3">
        <v>4</v>
      </c>
      <c r="AD8" s="3">
        <v>1</v>
      </c>
      <c r="AE8" t="str">
        <f>VLOOKUP(F8,'합천보 조류(2013-2018)'!$G$3:$X$395,17,FALSE)</f>
        <v>0</v>
      </c>
      <c r="AF8" t="str">
        <f>VLOOKUP(F8,'합천보 조류(2013-2018)'!$G$3:$X$395,18,FALSE)</f>
        <v xml:space="preserve"> </v>
      </c>
      <c r="AG8" t="str">
        <f>VLOOKUP(F8,'합천보 조류(2013-2018)'!$G$3:$X$395,2,FALSE)</f>
        <v>-</v>
      </c>
      <c r="AH8">
        <f>VLOOKUP(E8,합천_20132018!$B$1:$E$2192,2,FALSE)</f>
        <v>0.8</v>
      </c>
      <c r="AI8">
        <f>VLOOKUP(E8,합천_20132018!$B$1:$E$2192,3,FALSE)</f>
        <v>0.5</v>
      </c>
    </row>
    <row r="9" spans="1:35" x14ac:dyDescent="0.2">
      <c r="A9" s="3">
        <v>7</v>
      </c>
      <c r="B9" s="3">
        <v>2013</v>
      </c>
      <c r="C9" s="3">
        <v>2</v>
      </c>
      <c r="D9" s="3" t="s">
        <v>82</v>
      </c>
      <c r="E9" s="13">
        <v>41323</v>
      </c>
      <c r="F9" s="3" t="s">
        <v>118</v>
      </c>
      <c r="G9" s="3" t="s">
        <v>1926</v>
      </c>
      <c r="H9" s="3" t="s">
        <v>1927</v>
      </c>
      <c r="I9" s="3" t="s">
        <v>1927</v>
      </c>
      <c r="J9" s="3" t="s">
        <v>1930</v>
      </c>
      <c r="K9" s="3" t="s">
        <v>1928</v>
      </c>
      <c r="L9" s="3" t="s">
        <v>1928</v>
      </c>
      <c r="M9" s="3">
        <v>3.6</v>
      </c>
      <c r="N9" s="3">
        <v>8.1</v>
      </c>
      <c r="O9" s="3">
        <v>15.9</v>
      </c>
      <c r="P9" s="3">
        <v>2.6</v>
      </c>
      <c r="Q9" s="3">
        <v>5.4</v>
      </c>
      <c r="R9" s="3">
        <v>10</v>
      </c>
      <c r="S9" s="3">
        <v>316</v>
      </c>
      <c r="T9" s="3">
        <v>3.9049999999999998</v>
      </c>
      <c r="U9" s="3">
        <v>3.3090000000000002</v>
      </c>
      <c r="V9" s="3">
        <v>2.9750000000000001</v>
      </c>
      <c r="W9" s="3">
        <v>7.2999999999999995E-2</v>
      </c>
      <c r="X9" s="3">
        <v>4.1000000000000002E-2</v>
      </c>
      <c r="Y9" s="3">
        <v>1.4999999999999999E-2</v>
      </c>
      <c r="Z9" s="3" t="s">
        <v>1929</v>
      </c>
      <c r="AA9" s="3">
        <v>43.6</v>
      </c>
      <c r="AB9" s="3">
        <v>3.4</v>
      </c>
      <c r="AC9" s="3">
        <v>2</v>
      </c>
      <c r="AD9" s="3">
        <v>0</v>
      </c>
      <c r="AE9" t="str">
        <f>VLOOKUP(F9,'합천보 조류(2013-2018)'!$G$3:$X$395,17,FALSE)</f>
        <v>0</v>
      </c>
      <c r="AF9" t="str">
        <f>VLOOKUP(F9,'합천보 조류(2013-2018)'!$G$3:$X$395,18,FALSE)</f>
        <v xml:space="preserve"> </v>
      </c>
      <c r="AG9" t="str">
        <f>VLOOKUP(F9,'합천보 조류(2013-2018)'!$G$3:$X$395,2,FALSE)</f>
        <v>-</v>
      </c>
      <c r="AH9">
        <f>VLOOKUP(E9,합천_20132018!$B$1:$E$2192,2,FALSE)</f>
        <v>0.5</v>
      </c>
      <c r="AI9">
        <f>VLOOKUP(E9,합천_20132018!$B$1:$E$2192,3,FALSE)</f>
        <v>0.4</v>
      </c>
    </row>
    <row r="10" spans="1:35" x14ac:dyDescent="0.2">
      <c r="A10" s="3">
        <v>8</v>
      </c>
      <c r="B10" s="3">
        <v>2013</v>
      </c>
      <c r="C10" s="3">
        <v>2</v>
      </c>
      <c r="D10" s="3" t="s">
        <v>85</v>
      </c>
      <c r="E10" s="13">
        <v>41330</v>
      </c>
      <c r="F10" s="3" t="s">
        <v>129</v>
      </c>
      <c r="G10" s="3" t="s">
        <v>1926</v>
      </c>
      <c r="H10" s="3" t="s">
        <v>1927</v>
      </c>
      <c r="I10" s="3" t="s">
        <v>1927</v>
      </c>
      <c r="J10" s="3" t="s">
        <v>1930</v>
      </c>
      <c r="K10" s="3" t="s">
        <v>1928</v>
      </c>
      <c r="L10" s="3" t="s">
        <v>1928</v>
      </c>
      <c r="M10" s="3">
        <v>7.3</v>
      </c>
      <c r="N10" s="3">
        <v>8.4</v>
      </c>
      <c r="O10" s="3">
        <v>15</v>
      </c>
      <c r="P10" s="3">
        <v>2.2999999999999998</v>
      </c>
      <c r="Q10" s="3">
        <v>5</v>
      </c>
      <c r="R10" s="3">
        <v>6.9</v>
      </c>
      <c r="S10" s="3">
        <v>282</v>
      </c>
      <c r="T10" s="3">
        <v>3.47</v>
      </c>
      <c r="U10" s="3">
        <v>2.99</v>
      </c>
      <c r="V10" s="3">
        <v>2.68</v>
      </c>
      <c r="W10" s="3">
        <v>0.06</v>
      </c>
      <c r="X10" s="3">
        <v>3.3000000000000002E-2</v>
      </c>
      <c r="Y10" s="3">
        <v>1.0999999999999999E-2</v>
      </c>
      <c r="Z10" s="3" t="s">
        <v>1929</v>
      </c>
      <c r="AA10" s="3">
        <v>29.8</v>
      </c>
      <c r="AB10" s="3">
        <v>3.1</v>
      </c>
      <c r="AC10" s="3">
        <v>1</v>
      </c>
      <c r="AD10" s="3">
        <v>0</v>
      </c>
      <c r="AE10" t="str">
        <f>VLOOKUP(F10,'합천보 조류(2013-2018)'!$G$3:$X$395,17,FALSE)</f>
        <v>0</v>
      </c>
      <c r="AF10" t="str">
        <f>VLOOKUP(F10,'합천보 조류(2013-2018)'!$G$3:$X$395,18,FALSE)</f>
        <v xml:space="preserve"> </v>
      </c>
      <c r="AG10" t="str">
        <f>VLOOKUP(F10,'합천보 조류(2013-2018)'!$G$3:$X$395,2,FALSE)</f>
        <v>-</v>
      </c>
      <c r="AH10">
        <f>VLOOKUP(E10,합천_20132018!$B$1:$E$2192,2,FALSE)</f>
        <v>1.2</v>
      </c>
      <c r="AI10">
        <f>VLOOKUP(E10,합천_20132018!$B$1:$E$2192,3,FALSE)</f>
        <v>8.8000000000000007</v>
      </c>
    </row>
    <row r="11" spans="1:35" x14ac:dyDescent="0.2">
      <c r="A11" s="3">
        <v>9</v>
      </c>
      <c r="B11" s="3">
        <v>2013</v>
      </c>
      <c r="C11" s="3">
        <v>3</v>
      </c>
      <c r="D11" s="3" t="s">
        <v>54</v>
      </c>
      <c r="E11" s="13">
        <v>41337</v>
      </c>
      <c r="F11" s="3" t="s">
        <v>138</v>
      </c>
      <c r="G11" s="3" t="s">
        <v>1926</v>
      </c>
      <c r="H11" s="3" t="s">
        <v>1927</v>
      </c>
      <c r="I11" s="3" t="s">
        <v>1927</v>
      </c>
      <c r="J11" s="3" t="s">
        <v>1930</v>
      </c>
      <c r="K11" s="3" t="s">
        <v>1928</v>
      </c>
      <c r="L11" s="3" t="s">
        <v>1928</v>
      </c>
      <c r="M11" s="3">
        <v>6.9</v>
      </c>
      <c r="N11" s="3">
        <v>8.6</v>
      </c>
      <c r="O11" s="3">
        <v>16.399999999999999</v>
      </c>
      <c r="P11" s="3">
        <v>3.7</v>
      </c>
      <c r="Q11" s="3">
        <v>6.4</v>
      </c>
      <c r="R11" s="3">
        <v>11.2</v>
      </c>
      <c r="S11" s="3">
        <v>311</v>
      </c>
      <c r="T11" s="3">
        <v>4.1109999999999998</v>
      </c>
      <c r="U11" s="3">
        <v>3.4769999999999999</v>
      </c>
      <c r="V11" s="3">
        <v>3.0310000000000001</v>
      </c>
      <c r="W11" s="3">
        <v>3.5999999999999997E-2</v>
      </c>
      <c r="X11" s="3">
        <v>4.8000000000000001E-2</v>
      </c>
      <c r="Y11" s="3">
        <v>1.0999999999999999E-2</v>
      </c>
      <c r="Z11" s="3" t="s">
        <v>1929</v>
      </c>
      <c r="AA11" s="3">
        <v>57.1</v>
      </c>
      <c r="AB11" s="3">
        <v>4.2</v>
      </c>
      <c r="AC11" s="3">
        <v>1</v>
      </c>
      <c r="AD11" s="3">
        <v>0</v>
      </c>
      <c r="AE11" t="str">
        <f>VLOOKUP(F11,'합천보 조류(2013-2018)'!$G$3:$X$395,17,FALSE)</f>
        <v>0</v>
      </c>
      <c r="AF11" t="str">
        <f>VLOOKUP(F11,'합천보 조류(2013-2018)'!$G$3:$X$395,18,FALSE)</f>
        <v xml:space="preserve"> </v>
      </c>
      <c r="AG11" t="str">
        <f>VLOOKUP(F11,'합천보 조류(2013-2018)'!$G$3:$X$395,2,FALSE)</f>
        <v>-</v>
      </c>
      <c r="AH11">
        <f>VLOOKUP(E11,합천_20132018!$B$1:$E$2192,2,FALSE)</f>
        <v>1.4</v>
      </c>
      <c r="AI11">
        <f>VLOOKUP(E11,합천_20132018!$B$1:$E$2192,3,FALSE)</f>
        <v>8.8000000000000007</v>
      </c>
    </row>
    <row r="12" spans="1:35" x14ac:dyDescent="0.2">
      <c r="A12" s="3">
        <v>10</v>
      </c>
      <c r="B12" s="3">
        <v>2013</v>
      </c>
      <c r="C12" s="3">
        <v>3</v>
      </c>
      <c r="D12" s="3" t="s">
        <v>74</v>
      </c>
      <c r="E12" s="13">
        <v>41344</v>
      </c>
      <c r="F12" s="3" t="s">
        <v>148</v>
      </c>
      <c r="G12" s="3" t="s">
        <v>1926</v>
      </c>
      <c r="H12" s="3" t="s">
        <v>1927</v>
      </c>
      <c r="I12" s="3" t="s">
        <v>1927</v>
      </c>
      <c r="J12" s="3" t="s">
        <v>1930</v>
      </c>
      <c r="K12" s="3" t="s">
        <v>1928</v>
      </c>
      <c r="L12" s="3" t="s">
        <v>1928</v>
      </c>
      <c r="M12" s="3">
        <v>9.1</v>
      </c>
      <c r="N12" s="3">
        <v>8.6999999999999993</v>
      </c>
      <c r="O12" s="3">
        <v>15.7</v>
      </c>
      <c r="P12" s="3">
        <v>3.6</v>
      </c>
      <c r="Q12" s="3">
        <v>8.6999999999999993</v>
      </c>
      <c r="R12" s="3">
        <v>25.1</v>
      </c>
      <c r="S12" s="3">
        <v>411</v>
      </c>
      <c r="T12" s="3">
        <v>4.9390000000000001</v>
      </c>
      <c r="U12" s="3">
        <v>3.871</v>
      </c>
      <c r="V12" s="3">
        <v>3.7080000000000002</v>
      </c>
      <c r="W12" s="3">
        <v>8.5000000000000006E-2</v>
      </c>
      <c r="X12" s="3">
        <v>6.6000000000000003E-2</v>
      </c>
      <c r="Y12" s="3">
        <v>1.4E-2</v>
      </c>
      <c r="Z12" s="3" t="s">
        <v>1929</v>
      </c>
      <c r="AA12" s="3">
        <v>67.099999999999994</v>
      </c>
      <c r="AB12" s="3">
        <v>4.5</v>
      </c>
      <c r="AC12" s="3">
        <v>5</v>
      </c>
      <c r="AD12" s="3">
        <v>0</v>
      </c>
      <c r="AE12" t="str">
        <f>VLOOKUP(F12,'합천보 조류(2013-2018)'!$G$3:$X$395,17,FALSE)</f>
        <v>0</v>
      </c>
      <c r="AF12" t="str">
        <f>VLOOKUP(F12,'합천보 조류(2013-2018)'!$G$3:$X$395,18,FALSE)</f>
        <v xml:space="preserve"> </v>
      </c>
      <c r="AG12" t="str">
        <f>VLOOKUP(F12,'합천보 조류(2013-2018)'!$G$3:$X$395,2,FALSE)</f>
        <v>-</v>
      </c>
      <c r="AH12">
        <f>VLOOKUP(E12,합천_20132018!$B$1:$E$2192,2,FALSE)</f>
        <v>1.2</v>
      </c>
      <c r="AI12">
        <f>VLOOKUP(E12,합천_20132018!$B$1:$E$2192,3,FALSE)</f>
        <v>10.8</v>
      </c>
    </row>
    <row r="13" spans="1:35" x14ac:dyDescent="0.2">
      <c r="A13" s="3">
        <v>11</v>
      </c>
      <c r="B13" s="3">
        <v>2013</v>
      </c>
      <c r="C13" s="3">
        <v>3</v>
      </c>
      <c r="D13" s="3" t="s">
        <v>82</v>
      </c>
      <c r="E13" s="13">
        <v>41351</v>
      </c>
      <c r="F13" s="3" t="s">
        <v>155</v>
      </c>
      <c r="G13" s="3" t="s">
        <v>1926</v>
      </c>
      <c r="H13" s="3" t="s">
        <v>1927</v>
      </c>
      <c r="I13" s="3" t="s">
        <v>1927</v>
      </c>
      <c r="J13" s="3" t="s">
        <v>1930</v>
      </c>
      <c r="K13" s="3" t="s">
        <v>1928</v>
      </c>
      <c r="L13" s="3" t="s">
        <v>1928</v>
      </c>
      <c r="M13" s="3">
        <v>12</v>
      </c>
      <c r="N13" s="3">
        <v>8.8000000000000007</v>
      </c>
      <c r="O13" s="3">
        <v>15.4</v>
      </c>
      <c r="P13" s="3">
        <v>4.0999999999999996</v>
      </c>
      <c r="Q13" s="3">
        <v>8.9</v>
      </c>
      <c r="R13" s="3">
        <v>16.899999999999999</v>
      </c>
      <c r="S13" s="3">
        <v>373</v>
      </c>
      <c r="T13" s="3">
        <v>4.1260000000000003</v>
      </c>
      <c r="U13" s="3">
        <v>3.5590000000000002</v>
      </c>
      <c r="V13" s="3">
        <v>3.2370000000000001</v>
      </c>
      <c r="W13" s="3">
        <v>1.9E-2</v>
      </c>
      <c r="X13" s="3">
        <v>5.8000000000000003E-2</v>
      </c>
      <c r="Y13" s="3">
        <v>1.2E-2</v>
      </c>
      <c r="Z13" s="3" t="s">
        <v>1929</v>
      </c>
      <c r="AA13" s="3">
        <v>96.2</v>
      </c>
      <c r="AB13" s="3">
        <v>4.7</v>
      </c>
      <c r="AC13" s="3">
        <v>73</v>
      </c>
      <c r="AD13" s="3">
        <v>7</v>
      </c>
      <c r="AE13" t="str">
        <f>VLOOKUP(F13,'합천보 조류(2013-2018)'!$G$3:$X$395,17,FALSE)</f>
        <v>0</v>
      </c>
      <c r="AF13" t="str">
        <f>VLOOKUP(F13,'합천보 조류(2013-2018)'!$G$3:$X$395,18,FALSE)</f>
        <v xml:space="preserve"> </v>
      </c>
      <c r="AG13" t="str">
        <f>VLOOKUP(F13,'합천보 조류(2013-2018)'!$G$3:$X$395,2,FALSE)</f>
        <v>-</v>
      </c>
      <c r="AH13">
        <f>VLOOKUP(E13,합천_20132018!$B$1:$E$2192,2,FALSE)</f>
        <v>1.8</v>
      </c>
      <c r="AI13">
        <f>VLOOKUP(E13,합천_20132018!$B$1:$E$2192,3,FALSE)</f>
        <v>7.7</v>
      </c>
    </row>
    <row r="14" spans="1:35" x14ac:dyDescent="0.2">
      <c r="A14" s="3">
        <v>12</v>
      </c>
      <c r="B14" s="3">
        <v>2013</v>
      </c>
      <c r="C14" s="3">
        <v>3</v>
      </c>
      <c r="D14" s="3" t="s">
        <v>85</v>
      </c>
      <c r="E14" s="13">
        <v>41358</v>
      </c>
      <c r="F14" s="3" t="s">
        <v>165</v>
      </c>
      <c r="G14" s="3" t="s">
        <v>1926</v>
      </c>
      <c r="H14" s="3" t="s">
        <v>1927</v>
      </c>
      <c r="I14" s="3" t="s">
        <v>1927</v>
      </c>
      <c r="J14" s="3" t="s">
        <v>1930</v>
      </c>
      <c r="K14" s="3" t="s">
        <v>1928</v>
      </c>
      <c r="L14" s="3" t="s">
        <v>1928</v>
      </c>
      <c r="M14" s="3">
        <v>11.9</v>
      </c>
      <c r="N14" s="3">
        <v>8.6</v>
      </c>
      <c r="O14" s="3">
        <v>13.6</v>
      </c>
      <c r="P14" s="3">
        <v>4.4000000000000004</v>
      </c>
      <c r="Q14" s="3">
        <v>8.3000000000000007</v>
      </c>
      <c r="R14" s="3">
        <v>18.899999999999999</v>
      </c>
      <c r="S14" s="3">
        <v>293</v>
      </c>
      <c r="T14" s="3">
        <v>4.1219999999999999</v>
      </c>
      <c r="U14" s="3">
        <v>3.5750000000000002</v>
      </c>
      <c r="V14" s="3">
        <v>3.157</v>
      </c>
      <c r="W14" s="3">
        <v>3.2000000000000001E-2</v>
      </c>
      <c r="X14" s="3">
        <v>7.6999999999999999E-2</v>
      </c>
      <c r="Y14" s="3">
        <v>1.7000000000000001E-2</v>
      </c>
      <c r="Z14" s="3">
        <v>3.0000000000000001E-3</v>
      </c>
      <c r="AA14" s="3">
        <v>76.2</v>
      </c>
      <c r="AB14" s="3">
        <v>4.3</v>
      </c>
      <c r="AC14" s="3">
        <v>34</v>
      </c>
      <c r="AD14" s="3">
        <v>3</v>
      </c>
      <c r="AE14" t="str">
        <f>VLOOKUP(F14,'합천보 조류(2013-2018)'!$G$3:$X$395,17,FALSE)</f>
        <v>68</v>
      </c>
      <c r="AF14" t="str">
        <f>VLOOKUP(F14,'합천보 조류(2013-2018)'!$G$3:$X$395,18,FALSE)</f>
        <v xml:space="preserve"> </v>
      </c>
      <c r="AG14" t="str">
        <f>VLOOKUP(F14,'합천보 조류(2013-2018)'!$G$3:$X$395,2,FALSE)</f>
        <v>-</v>
      </c>
      <c r="AH14">
        <f>VLOOKUP(E14,합천_20132018!$B$1:$E$2192,2,FALSE)</f>
        <v>1.6</v>
      </c>
      <c r="AI14">
        <f>VLOOKUP(E14,합천_20132018!$B$1:$E$2192,3,FALSE)</f>
        <v>11.3</v>
      </c>
    </row>
    <row r="15" spans="1:35" x14ac:dyDescent="0.2">
      <c r="A15" s="3">
        <v>13</v>
      </c>
      <c r="B15" s="3">
        <v>2013</v>
      </c>
      <c r="C15" s="3">
        <v>4</v>
      </c>
      <c r="D15" s="3" t="s">
        <v>54</v>
      </c>
      <c r="E15" s="13">
        <v>41365</v>
      </c>
      <c r="F15" s="3" t="s">
        <v>175</v>
      </c>
      <c r="G15" s="3" t="s">
        <v>1926</v>
      </c>
      <c r="H15" s="3" t="s">
        <v>1927</v>
      </c>
      <c r="I15" s="3" t="s">
        <v>1927</v>
      </c>
      <c r="J15" s="3" t="s">
        <v>1930</v>
      </c>
      <c r="K15" s="3" t="s">
        <v>1928</v>
      </c>
      <c r="L15" s="3" t="s">
        <v>1928</v>
      </c>
      <c r="M15" s="3">
        <v>12.6</v>
      </c>
      <c r="N15" s="3">
        <v>9</v>
      </c>
      <c r="O15" s="3">
        <v>13.5</v>
      </c>
      <c r="P15" s="3">
        <v>3.6</v>
      </c>
      <c r="Q15" s="3">
        <v>7.4</v>
      </c>
      <c r="R15" s="3">
        <v>21</v>
      </c>
      <c r="S15" s="3">
        <v>304</v>
      </c>
      <c r="T15" s="3">
        <v>3.617</v>
      </c>
      <c r="U15" s="3">
        <v>3.1120000000000001</v>
      </c>
      <c r="V15" s="3">
        <v>2.931</v>
      </c>
      <c r="W15" s="3">
        <v>2.9000000000000001E-2</v>
      </c>
      <c r="X15" s="3">
        <v>7.8E-2</v>
      </c>
      <c r="Y15" s="3">
        <v>2.4E-2</v>
      </c>
      <c r="Z15" s="3" t="s">
        <v>1929</v>
      </c>
      <c r="AA15" s="3">
        <v>58.1</v>
      </c>
      <c r="AB15" s="3">
        <v>4.2</v>
      </c>
      <c r="AC15" s="3">
        <v>3</v>
      </c>
      <c r="AD15" s="3">
        <v>0</v>
      </c>
      <c r="AE15" t="str">
        <f>VLOOKUP(F15,'합천보 조류(2013-2018)'!$G$3:$X$395,17,FALSE)</f>
        <v>0</v>
      </c>
      <c r="AF15" t="str">
        <f>VLOOKUP(F15,'합천보 조류(2013-2018)'!$G$3:$X$395,18,FALSE)</f>
        <v xml:space="preserve"> </v>
      </c>
      <c r="AG15" t="str">
        <f>VLOOKUP(F15,'합천보 조류(2013-2018)'!$G$3:$X$395,2,FALSE)</f>
        <v>-</v>
      </c>
      <c r="AH15">
        <f>VLOOKUP(E15,합천_20132018!$B$1:$E$2192,2,FALSE)</f>
        <v>1.1000000000000001</v>
      </c>
      <c r="AI15">
        <f>VLOOKUP(E15,합천_20132018!$B$1:$E$2192,3,FALSE)</f>
        <v>8.6</v>
      </c>
    </row>
    <row r="16" spans="1:35" x14ac:dyDescent="0.2">
      <c r="A16" s="3">
        <v>14</v>
      </c>
      <c r="B16" s="3">
        <v>2013</v>
      </c>
      <c r="C16" s="3">
        <v>4</v>
      </c>
      <c r="D16" s="3" t="s">
        <v>74</v>
      </c>
      <c r="E16" s="13">
        <v>41372</v>
      </c>
      <c r="F16" s="3" t="s">
        <v>184</v>
      </c>
      <c r="G16" s="3" t="s">
        <v>1926</v>
      </c>
      <c r="H16" s="3" t="s">
        <v>1927</v>
      </c>
      <c r="I16" s="3" t="s">
        <v>1927</v>
      </c>
      <c r="J16" s="3" t="s">
        <v>1930</v>
      </c>
      <c r="K16" s="3" t="s">
        <v>1928</v>
      </c>
      <c r="L16" s="3" t="s">
        <v>1928</v>
      </c>
      <c r="M16" s="3">
        <v>14.6</v>
      </c>
      <c r="N16" s="3">
        <v>8.8000000000000007</v>
      </c>
      <c r="O16" s="3">
        <v>13.2</v>
      </c>
      <c r="P16" s="3">
        <v>3.5</v>
      </c>
      <c r="Q16" s="3">
        <v>7.3</v>
      </c>
      <c r="R16" s="3">
        <v>13.6</v>
      </c>
      <c r="S16" s="3">
        <v>361</v>
      </c>
      <c r="T16" s="3">
        <v>3.8570000000000002</v>
      </c>
      <c r="U16" s="3">
        <v>3.2370000000000001</v>
      </c>
      <c r="V16" s="3">
        <v>3.09</v>
      </c>
      <c r="W16" s="3">
        <v>2.1000000000000001E-2</v>
      </c>
      <c r="X16" s="3">
        <v>6.2E-2</v>
      </c>
      <c r="Y16" s="3">
        <v>1.4999999999999999E-2</v>
      </c>
      <c r="Z16" s="3" t="s">
        <v>1929</v>
      </c>
      <c r="AA16" s="3">
        <v>50.4</v>
      </c>
      <c r="AB16" s="3">
        <v>4</v>
      </c>
      <c r="AC16" s="3">
        <v>29</v>
      </c>
      <c r="AD16" s="3">
        <v>2</v>
      </c>
      <c r="AE16" t="str">
        <f>VLOOKUP(F16,'합천보 조류(2013-2018)'!$G$3:$X$395,17,FALSE)</f>
        <v>0</v>
      </c>
      <c r="AF16" t="str">
        <f>VLOOKUP(F16,'합천보 조류(2013-2018)'!$G$3:$X$395,18,FALSE)</f>
        <v xml:space="preserve"> </v>
      </c>
      <c r="AG16" t="str">
        <f>VLOOKUP(F16,'합천보 조류(2013-2018)'!$G$3:$X$395,2,FALSE)</f>
        <v>-</v>
      </c>
      <c r="AH16">
        <f>VLOOKUP(E16,합천_20132018!$B$1:$E$2192,2,FALSE)</f>
        <v>1.6</v>
      </c>
      <c r="AI16">
        <f>VLOOKUP(E16,합천_20132018!$B$1:$E$2192,3,FALSE)</f>
        <v>10.9</v>
      </c>
    </row>
    <row r="17" spans="1:35" x14ac:dyDescent="0.2">
      <c r="A17" s="3">
        <v>15</v>
      </c>
      <c r="B17" s="3">
        <v>2013</v>
      </c>
      <c r="C17" s="3">
        <v>4</v>
      </c>
      <c r="D17" s="3" t="s">
        <v>82</v>
      </c>
      <c r="E17" s="13">
        <v>41379</v>
      </c>
      <c r="F17" s="3" t="s">
        <v>191</v>
      </c>
      <c r="G17" s="3" t="s">
        <v>1926</v>
      </c>
      <c r="H17" s="3" t="s">
        <v>1927</v>
      </c>
      <c r="I17" s="3" t="s">
        <v>1927</v>
      </c>
      <c r="J17" s="3" t="s">
        <v>1930</v>
      </c>
      <c r="K17" s="3" t="s">
        <v>1928</v>
      </c>
      <c r="L17" s="3" t="s">
        <v>1928</v>
      </c>
      <c r="M17" s="3">
        <v>15.2</v>
      </c>
      <c r="N17" s="3">
        <v>8.1999999999999993</v>
      </c>
      <c r="O17" s="3">
        <v>12.5</v>
      </c>
      <c r="P17" s="3">
        <v>3.3</v>
      </c>
      <c r="Q17" s="3">
        <v>5.5</v>
      </c>
      <c r="R17" s="3">
        <v>7</v>
      </c>
      <c r="S17" s="3">
        <v>324</v>
      </c>
      <c r="T17" s="3">
        <v>3.3570000000000002</v>
      </c>
      <c r="U17" s="3">
        <v>3</v>
      </c>
      <c r="V17" s="3">
        <v>2.46</v>
      </c>
      <c r="W17" s="3">
        <v>4.5999999999999999E-2</v>
      </c>
      <c r="X17" s="3">
        <v>4.2999999999999997E-2</v>
      </c>
      <c r="Y17" s="3">
        <v>1.2999999999999999E-2</v>
      </c>
      <c r="Z17" s="3">
        <v>3.0000000000000001E-3</v>
      </c>
      <c r="AA17" s="3">
        <v>26.7</v>
      </c>
      <c r="AB17" s="3">
        <v>3.4</v>
      </c>
      <c r="AC17" s="3">
        <v>6</v>
      </c>
      <c r="AD17" s="3">
        <v>1</v>
      </c>
      <c r="AE17" t="str">
        <f>VLOOKUP(F17,'합천보 조류(2013-2018)'!$G$3:$X$395,17,FALSE)</f>
        <v>0</v>
      </c>
      <c r="AF17" t="str">
        <f>VLOOKUP(F17,'합천보 조류(2013-2018)'!$G$3:$X$395,18,FALSE)</f>
        <v xml:space="preserve"> </v>
      </c>
      <c r="AG17" t="str">
        <f>VLOOKUP(F17,'합천보 조류(2013-2018)'!$G$3:$X$395,2,FALSE)</f>
        <v>-</v>
      </c>
      <c r="AH17">
        <f>VLOOKUP(E17,합천_20132018!$B$1:$E$2192,2,FALSE)</f>
        <v>1.5</v>
      </c>
      <c r="AI17">
        <f>VLOOKUP(E17,합천_20132018!$B$1:$E$2192,3,FALSE)</f>
        <v>6.1</v>
      </c>
    </row>
    <row r="18" spans="1:35" x14ac:dyDescent="0.2">
      <c r="A18" s="3">
        <v>16</v>
      </c>
      <c r="B18" s="3">
        <v>2013</v>
      </c>
      <c r="C18" s="3">
        <v>4</v>
      </c>
      <c r="D18" s="3" t="s">
        <v>85</v>
      </c>
      <c r="E18" s="13">
        <v>41386</v>
      </c>
      <c r="F18" s="3" t="s">
        <v>199</v>
      </c>
      <c r="G18" s="3" t="s">
        <v>1926</v>
      </c>
      <c r="H18" s="3" t="s">
        <v>1927</v>
      </c>
      <c r="I18" s="3" t="s">
        <v>1927</v>
      </c>
      <c r="J18" s="3" t="s">
        <v>1930</v>
      </c>
      <c r="K18" s="3" t="s">
        <v>1928</v>
      </c>
      <c r="L18" s="3" t="s">
        <v>1928</v>
      </c>
      <c r="M18" s="3">
        <v>15.8</v>
      </c>
      <c r="N18" s="3">
        <v>8.1999999999999993</v>
      </c>
      <c r="O18" s="3">
        <v>11</v>
      </c>
      <c r="P18" s="3">
        <v>2.1</v>
      </c>
      <c r="Q18" s="3">
        <v>5.6</v>
      </c>
      <c r="R18" s="3">
        <v>3</v>
      </c>
      <c r="S18" s="3">
        <v>330</v>
      </c>
      <c r="T18" s="3">
        <v>3.2589999999999999</v>
      </c>
      <c r="U18" s="3">
        <v>2.988</v>
      </c>
      <c r="V18" s="3">
        <v>2.6280000000000001</v>
      </c>
      <c r="W18" s="3">
        <v>5.8999999999999997E-2</v>
      </c>
      <c r="X18" s="3">
        <v>4.4999999999999998E-2</v>
      </c>
      <c r="Y18" s="3">
        <v>0.02</v>
      </c>
      <c r="Z18" s="3" t="s">
        <v>1929</v>
      </c>
      <c r="AA18" s="3">
        <v>12.8</v>
      </c>
      <c r="AB18" s="3">
        <v>3.5</v>
      </c>
      <c r="AC18" s="3">
        <v>10</v>
      </c>
      <c r="AD18" s="3">
        <v>2</v>
      </c>
      <c r="AE18" t="str">
        <f>VLOOKUP(F18,'합천보 조류(2013-2018)'!$G$3:$X$395,17,FALSE)</f>
        <v>160</v>
      </c>
      <c r="AF18" t="str">
        <f>VLOOKUP(F18,'합천보 조류(2013-2018)'!$G$3:$X$395,18,FALSE)</f>
        <v xml:space="preserve"> </v>
      </c>
      <c r="AG18" t="str">
        <f>VLOOKUP(F18,'합천보 조류(2013-2018)'!$G$3:$X$395,2,FALSE)</f>
        <v>-</v>
      </c>
      <c r="AH18">
        <f>VLOOKUP(E18,합천_20132018!$B$1:$E$2192,2,FALSE)</f>
        <v>1.6</v>
      </c>
      <c r="AI18">
        <f>VLOOKUP(E18,합천_20132018!$B$1:$E$2192,3,FALSE)</f>
        <v>11.6</v>
      </c>
    </row>
    <row r="19" spans="1:35" x14ac:dyDescent="0.2">
      <c r="A19" s="3">
        <v>17</v>
      </c>
      <c r="B19" s="3">
        <v>2013</v>
      </c>
      <c r="C19" s="3">
        <v>4</v>
      </c>
      <c r="D19" s="3" t="s">
        <v>208</v>
      </c>
      <c r="E19" s="13">
        <v>41393</v>
      </c>
      <c r="F19" s="3" t="s">
        <v>209</v>
      </c>
      <c r="G19" s="3" t="s">
        <v>1926</v>
      </c>
      <c r="H19" s="3" t="s">
        <v>1927</v>
      </c>
      <c r="I19" s="3" t="s">
        <v>1927</v>
      </c>
      <c r="J19" s="3" t="s">
        <v>1930</v>
      </c>
      <c r="K19" s="3" t="s">
        <v>1928</v>
      </c>
      <c r="L19" s="3" t="s">
        <v>1928</v>
      </c>
      <c r="M19" s="3">
        <v>15.1</v>
      </c>
      <c r="N19" s="3">
        <v>8.3000000000000007</v>
      </c>
      <c r="O19" s="3">
        <v>11.5</v>
      </c>
      <c r="P19" s="3">
        <v>3.4</v>
      </c>
      <c r="Q19" s="3">
        <v>6.5</v>
      </c>
      <c r="R19" s="3">
        <v>28.2</v>
      </c>
      <c r="S19" s="3">
        <v>333</v>
      </c>
      <c r="T19" s="3">
        <v>3.5339999999999998</v>
      </c>
      <c r="U19" s="3">
        <v>3.101</v>
      </c>
      <c r="V19" s="3">
        <v>2.52</v>
      </c>
      <c r="W19" s="3">
        <v>3.3000000000000002E-2</v>
      </c>
      <c r="X19" s="3">
        <v>8.1000000000000003E-2</v>
      </c>
      <c r="Y19" s="3">
        <v>1.7999999999999999E-2</v>
      </c>
      <c r="Z19" s="3" t="s">
        <v>1929</v>
      </c>
      <c r="AA19" s="3">
        <v>29.6</v>
      </c>
      <c r="AB19" s="3">
        <v>3.5</v>
      </c>
      <c r="AC19" s="3">
        <v>115</v>
      </c>
      <c r="AD19" s="3">
        <v>5</v>
      </c>
      <c r="AE19" t="str">
        <f>VLOOKUP(F19,'합천보 조류(2013-2018)'!$G$3:$X$395,17,FALSE)</f>
        <v>288</v>
      </c>
      <c r="AF19" t="str">
        <f>VLOOKUP(F19,'합천보 조류(2013-2018)'!$G$3:$X$395,18,FALSE)</f>
        <v xml:space="preserve"> </v>
      </c>
      <c r="AG19" t="str">
        <f>VLOOKUP(F19,'합천보 조류(2013-2018)'!$G$3:$X$395,2,FALSE)</f>
        <v>-</v>
      </c>
      <c r="AH19">
        <f>VLOOKUP(E19,합천_20132018!$B$1:$E$2192,2,FALSE)</f>
        <v>1.8</v>
      </c>
      <c r="AI19">
        <f>VLOOKUP(E19,합천_20132018!$B$1:$E$2192,3,FALSE)</f>
        <v>0</v>
      </c>
    </row>
    <row r="20" spans="1:35" x14ac:dyDescent="0.2">
      <c r="A20" s="3">
        <v>18</v>
      </c>
      <c r="B20" s="3">
        <v>2013</v>
      </c>
      <c r="C20" s="3">
        <v>5</v>
      </c>
      <c r="D20" s="3" t="s">
        <v>54</v>
      </c>
      <c r="E20" s="13">
        <v>41400</v>
      </c>
      <c r="F20" s="3" t="s">
        <v>220</v>
      </c>
      <c r="G20" s="3" t="s">
        <v>1926</v>
      </c>
      <c r="H20" s="3" t="s">
        <v>1927</v>
      </c>
      <c r="I20" s="3" t="s">
        <v>1927</v>
      </c>
      <c r="J20" s="3" t="s">
        <v>1930</v>
      </c>
      <c r="K20" s="3" t="s">
        <v>1928</v>
      </c>
      <c r="L20" s="3" t="s">
        <v>1928</v>
      </c>
      <c r="M20" s="3">
        <v>20.100000000000001</v>
      </c>
      <c r="N20" s="3">
        <v>8.6999999999999993</v>
      </c>
      <c r="O20" s="3">
        <v>11</v>
      </c>
      <c r="P20" s="3">
        <v>3.8</v>
      </c>
      <c r="Q20" s="3">
        <v>6.2</v>
      </c>
      <c r="R20" s="3">
        <v>8.6</v>
      </c>
      <c r="S20" s="3">
        <v>339</v>
      </c>
      <c r="T20" s="3">
        <v>3.7069999999999999</v>
      </c>
      <c r="U20" s="3">
        <v>3.0249999999999999</v>
      </c>
      <c r="V20" s="3">
        <v>2.5379999999999998</v>
      </c>
      <c r="W20" s="3">
        <v>4.1000000000000002E-2</v>
      </c>
      <c r="X20" s="3">
        <v>0.08</v>
      </c>
      <c r="Y20" s="3">
        <v>2.5000000000000001E-2</v>
      </c>
      <c r="Z20" s="3">
        <v>3.0000000000000001E-3</v>
      </c>
      <c r="AA20" s="3">
        <v>18.399999999999999</v>
      </c>
      <c r="AB20" s="3">
        <v>3.8</v>
      </c>
      <c r="AC20" s="3">
        <v>17</v>
      </c>
      <c r="AD20" s="3">
        <v>0</v>
      </c>
      <c r="AE20" t="str">
        <f>VLOOKUP(F20,'합천보 조류(2013-2018)'!$G$3:$X$395,17,FALSE)</f>
        <v>0</v>
      </c>
      <c r="AF20" t="str">
        <f>VLOOKUP(F20,'합천보 조류(2013-2018)'!$G$3:$X$395,18,FALSE)</f>
        <v xml:space="preserve"> </v>
      </c>
      <c r="AG20" t="str">
        <f>VLOOKUP(F20,'합천보 조류(2013-2018)'!$G$3:$X$395,2,FALSE)</f>
        <v>-</v>
      </c>
      <c r="AH20">
        <f>VLOOKUP(E20,합천_20132018!$B$1:$E$2192,2,FALSE)</f>
        <v>1.3</v>
      </c>
      <c r="AI20">
        <f>VLOOKUP(E20,합천_20132018!$B$1:$E$2192,3,FALSE)</f>
        <v>12.1</v>
      </c>
    </row>
    <row r="21" spans="1:35" x14ac:dyDescent="0.2">
      <c r="A21" s="3">
        <v>19</v>
      </c>
      <c r="B21" s="3">
        <v>2013</v>
      </c>
      <c r="C21" s="3">
        <v>5</v>
      </c>
      <c r="D21" s="3" t="s">
        <v>74</v>
      </c>
      <c r="E21" s="13">
        <v>41407</v>
      </c>
      <c r="F21" s="3" t="s">
        <v>228</v>
      </c>
      <c r="G21" s="3" t="s">
        <v>1926</v>
      </c>
      <c r="H21" s="3" t="s">
        <v>1927</v>
      </c>
      <c r="I21" s="3" t="s">
        <v>1927</v>
      </c>
      <c r="J21" s="3" t="s">
        <v>1930</v>
      </c>
      <c r="K21" s="3" t="s">
        <v>1928</v>
      </c>
      <c r="L21" s="3" t="s">
        <v>1928</v>
      </c>
      <c r="M21" s="3">
        <v>24.5</v>
      </c>
      <c r="N21" s="3">
        <v>8.6</v>
      </c>
      <c r="O21" s="3">
        <v>10</v>
      </c>
      <c r="P21" s="3">
        <v>2.6</v>
      </c>
      <c r="Q21" s="3">
        <v>5.3</v>
      </c>
      <c r="R21" s="3">
        <v>4.4000000000000004</v>
      </c>
      <c r="S21" s="3">
        <v>345</v>
      </c>
      <c r="T21" s="3">
        <v>3.1110000000000002</v>
      </c>
      <c r="U21" s="3">
        <v>2.9710000000000001</v>
      </c>
      <c r="V21" s="3">
        <v>2.3580000000000001</v>
      </c>
      <c r="W21" s="3">
        <v>3.5999999999999997E-2</v>
      </c>
      <c r="X21" s="3">
        <v>5.0999999999999997E-2</v>
      </c>
      <c r="Y21" s="3">
        <v>1.7999999999999999E-2</v>
      </c>
      <c r="Z21" s="3">
        <v>3.0000000000000001E-3</v>
      </c>
      <c r="AA21" s="3">
        <v>8.6</v>
      </c>
      <c r="AB21" s="3">
        <v>3.7</v>
      </c>
      <c r="AC21" s="3">
        <v>7</v>
      </c>
      <c r="AD21" s="3">
        <v>0</v>
      </c>
      <c r="AE21" t="str">
        <f>VLOOKUP(F21,'합천보 조류(2013-2018)'!$G$3:$X$395,17,FALSE)</f>
        <v>0</v>
      </c>
      <c r="AF21" t="str">
        <f>VLOOKUP(F21,'합천보 조류(2013-2018)'!$G$3:$X$395,18,FALSE)</f>
        <v xml:space="preserve"> </v>
      </c>
      <c r="AG21" t="str">
        <f>VLOOKUP(F21,'합천보 조류(2013-2018)'!$G$3:$X$395,2,FALSE)</f>
        <v>-</v>
      </c>
      <c r="AH21">
        <f>VLOOKUP(E21,합천_20132018!$B$1:$E$2192,2,FALSE)</f>
        <v>1.5</v>
      </c>
      <c r="AI21">
        <f>VLOOKUP(E21,합천_20132018!$B$1:$E$2192,3,FALSE)</f>
        <v>11.8</v>
      </c>
    </row>
    <row r="22" spans="1:35" x14ac:dyDescent="0.2">
      <c r="A22" s="3">
        <v>20</v>
      </c>
      <c r="B22" s="3">
        <v>2013</v>
      </c>
      <c r="C22" s="3">
        <v>5</v>
      </c>
      <c r="D22" s="3" t="s">
        <v>82</v>
      </c>
      <c r="E22" s="13">
        <v>41414</v>
      </c>
      <c r="F22" s="3" t="s">
        <v>234</v>
      </c>
      <c r="G22" s="3" t="s">
        <v>1926</v>
      </c>
      <c r="H22" s="3" t="s">
        <v>1927</v>
      </c>
      <c r="I22" s="3" t="s">
        <v>1927</v>
      </c>
      <c r="J22" s="3" t="s">
        <v>1930</v>
      </c>
      <c r="K22" s="3" t="s">
        <v>1928</v>
      </c>
      <c r="L22" s="3" t="s">
        <v>1928</v>
      </c>
      <c r="M22" s="3">
        <v>23</v>
      </c>
      <c r="N22" s="3">
        <v>8.5</v>
      </c>
      <c r="O22" s="3">
        <v>9.6</v>
      </c>
      <c r="P22" s="3">
        <v>1.5</v>
      </c>
      <c r="Q22" s="3">
        <v>4.9000000000000004</v>
      </c>
      <c r="R22" s="3">
        <v>7.2</v>
      </c>
      <c r="S22" s="3">
        <v>364</v>
      </c>
      <c r="T22" s="3">
        <v>3.5939999999999999</v>
      </c>
      <c r="U22" s="3">
        <v>3.0630000000000002</v>
      </c>
      <c r="V22" s="3">
        <v>2.3969999999999998</v>
      </c>
      <c r="W22" s="3">
        <v>0.08</v>
      </c>
      <c r="X22" s="3">
        <v>5.1999999999999998E-2</v>
      </c>
      <c r="Y22" s="3">
        <v>2.7E-2</v>
      </c>
      <c r="Z22" s="3">
        <v>0.01</v>
      </c>
      <c r="AA22" s="3">
        <v>2.8</v>
      </c>
      <c r="AB22" s="3">
        <v>3.7</v>
      </c>
      <c r="AC22" s="3">
        <v>13</v>
      </c>
      <c r="AD22" s="3">
        <v>1</v>
      </c>
      <c r="AE22" t="str">
        <f>VLOOKUP(F22,'합천보 조류(2013-2018)'!$G$3:$X$395,17,FALSE)</f>
        <v>0</v>
      </c>
      <c r="AF22" t="str">
        <f>VLOOKUP(F22,'합천보 조류(2013-2018)'!$G$3:$X$395,18,FALSE)</f>
        <v xml:space="preserve"> </v>
      </c>
      <c r="AG22" t="str">
        <f>VLOOKUP(F22,'합천보 조류(2013-2018)'!$G$3:$X$395,2,FALSE)</f>
        <v>-</v>
      </c>
      <c r="AH22">
        <f>VLOOKUP(E22,합천_20132018!$B$1:$E$2192,2,FALSE)</f>
        <v>1.9</v>
      </c>
      <c r="AI22">
        <f>VLOOKUP(E22,합천_20132018!$B$1:$E$2192,3,FALSE)</f>
        <v>11.4</v>
      </c>
    </row>
    <row r="23" spans="1:35" x14ac:dyDescent="0.2">
      <c r="A23" s="3">
        <v>21</v>
      </c>
      <c r="B23" s="3">
        <v>2013</v>
      </c>
      <c r="C23" s="3">
        <v>5</v>
      </c>
      <c r="D23" s="3" t="s">
        <v>85</v>
      </c>
      <c r="E23" s="13">
        <v>41421</v>
      </c>
      <c r="F23" s="3" t="s">
        <v>244</v>
      </c>
      <c r="G23" s="3" t="s">
        <v>1926</v>
      </c>
      <c r="H23" s="3" t="s">
        <v>1927</v>
      </c>
      <c r="I23" s="3" t="s">
        <v>1927</v>
      </c>
      <c r="J23" s="3" t="s">
        <v>1930</v>
      </c>
      <c r="K23" s="3" t="s">
        <v>1928</v>
      </c>
      <c r="L23" s="3" t="s">
        <v>1928</v>
      </c>
      <c r="M23" s="3">
        <v>23.2</v>
      </c>
      <c r="N23" s="3">
        <v>8.4</v>
      </c>
      <c r="O23" s="3">
        <v>9.1</v>
      </c>
      <c r="P23" s="3">
        <v>2.4</v>
      </c>
      <c r="Q23" s="3">
        <v>6.8</v>
      </c>
      <c r="R23" s="3">
        <v>9.1999999999999993</v>
      </c>
      <c r="S23" s="3">
        <v>383</v>
      </c>
      <c r="T23" s="3">
        <v>3.1349999999999998</v>
      </c>
      <c r="U23" s="3">
        <v>2.8159999999999998</v>
      </c>
      <c r="V23" s="3">
        <v>2.27</v>
      </c>
      <c r="W23" s="3">
        <v>2.4E-2</v>
      </c>
      <c r="X23" s="3">
        <v>4.2999999999999997E-2</v>
      </c>
      <c r="Y23" s="3">
        <v>1.7000000000000001E-2</v>
      </c>
      <c r="Z23" s="3" t="s">
        <v>1929</v>
      </c>
      <c r="AA23" s="3">
        <v>16</v>
      </c>
      <c r="AB23" s="3">
        <v>4</v>
      </c>
      <c r="AC23" s="3">
        <v>13</v>
      </c>
      <c r="AD23" s="3">
        <v>2</v>
      </c>
      <c r="AE23" t="str">
        <f>VLOOKUP(F23,'합천보 조류(2013-2018)'!$G$3:$X$395,17,FALSE)</f>
        <v>44</v>
      </c>
      <c r="AF23" t="str">
        <f>VLOOKUP(F23,'합천보 조류(2013-2018)'!$G$3:$X$395,18,FALSE)</f>
        <v xml:space="preserve"> </v>
      </c>
      <c r="AG23" t="str">
        <f>VLOOKUP(F23,'합천보 조류(2013-2018)'!$G$3:$X$395,2,FALSE)</f>
        <v>-</v>
      </c>
      <c r="AH23">
        <f>VLOOKUP(E23,합천_20132018!$B$1:$E$2192,2,FALSE)</f>
        <v>1</v>
      </c>
      <c r="AI23">
        <f>VLOOKUP(E23,합천_20132018!$B$1:$E$2192,3,FALSE)</f>
        <v>0</v>
      </c>
    </row>
    <row r="24" spans="1:35" x14ac:dyDescent="0.2">
      <c r="A24" s="3">
        <v>22</v>
      </c>
      <c r="B24" s="3">
        <v>2013</v>
      </c>
      <c r="C24" s="3">
        <v>6</v>
      </c>
      <c r="D24" s="3" t="s">
        <v>54</v>
      </c>
      <c r="E24" s="13">
        <v>41428</v>
      </c>
      <c r="F24" s="3" t="s">
        <v>256</v>
      </c>
      <c r="G24" s="3" t="s">
        <v>1926</v>
      </c>
      <c r="H24" s="3" t="s">
        <v>1927</v>
      </c>
      <c r="I24" s="3" t="s">
        <v>1927</v>
      </c>
      <c r="J24" s="3" t="s">
        <v>1930</v>
      </c>
      <c r="K24" s="3" t="s">
        <v>1928</v>
      </c>
      <c r="L24" s="3" t="s">
        <v>1928</v>
      </c>
      <c r="M24" s="3">
        <v>24.5</v>
      </c>
      <c r="N24" s="3">
        <v>7.7</v>
      </c>
      <c r="O24" s="3">
        <v>8.5</v>
      </c>
      <c r="P24" s="3">
        <v>1</v>
      </c>
      <c r="Q24" s="3">
        <v>5</v>
      </c>
      <c r="R24" s="3">
        <v>3.2</v>
      </c>
      <c r="S24" s="3">
        <v>287</v>
      </c>
      <c r="T24" s="3">
        <v>2.6549999999999998</v>
      </c>
      <c r="U24" s="3">
        <v>2.4470000000000001</v>
      </c>
      <c r="V24" s="3">
        <v>1.766</v>
      </c>
      <c r="W24" s="3">
        <v>0.251</v>
      </c>
      <c r="X24" s="3">
        <v>4.5999999999999999E-2</v>
      </c>
      <c r="Y24" s="3">
        <v>2.8000000000000001E-2</v>
      </c>
      <c r="Z24" s="3">
        <v>8.0000000000000002E-3</v>
      </c>
      <c r="AA24" s="3">
        <v>8.9</v>
      </c>
      <c r="AB24" s="3">
        <v>3.3</v>
      </c>
      <c r="AC24" s="3">
        <v>22</v>
      </c>
      <c r="AD24" s="3">
        <v>7</v>
      </c>
      <c r="AE24" t="str">
        <f>VLOOKUP(F24,'합천보 조류(2013-2018)'!$G$3:$X$395,17,FALSE)</f>
        <v>0</v>
      </c>
      <c r="AF24" t="str">
        <f>VLOOKUP(F24,'합천보 조류(2013-2018)'!$G$3:$X$395,18,FALSE)</f>
        <v xml:space="preserve"> </v>
      </c>
      <c r="AG24" t="str">
        <f>VLOOKUP(F24,'합천보 조류(2013-2018)'!$G$3:$X$395,2,FALSE)</f>
        <v>-</v>
      </c>
      <c r="AH24">
        <f>VLOOKUP(E24,합천_20132018!$B$1:$E$2192,2,FALSE)</f>
        <v>1.1000000000000001</v>
      </c>
      <c r="AI24">
        <f>VLOOKUP(E24,합천_20132018!$B$1:$E$2192,3,FALSE)</f>
        <v>12.2</v>
      </c>
    </row>
    <row r="25" spans="1:35" x14ac:dyDescent="0.2">
      <c r="A25" s="3">
        <v>23</v>
      </c>
      <c r="B25" s="3">
        <v>2013</v>
      </c>
      <c r="C25" s="3">
        <v>6</v>
      </c>
      <c r="D25" s="3" t="s">
        <v>74</v>
      </c>
      <c r="E25" s="13">
        <v>41435</v>
      </c>
      <c r="F25" s="3" t="s">
        <v>262</v>
      </c>
      <c r="G25" s="3" t="s">
        <v>1926</v>
      </c>
      <c r="H25" s="3" t="s">
        <v>1927</v>
      </c>
      <c r="I25" s="3" t="s">
        <v>1927</v>
      </c>
      <c r="J25" s="3" t="s">
        <v>1930</v>
      </c>
      <c r="K25" s="3" t="s">
        <v>1928</v>
      </c>
      <c r="L25" s="3" t="s">
        <v>1928</v>
      </c>
      <c r="M25" s="3">
        <v>25.3</v>
      </c>
      <c r="N25" s="3">
        <v>8</v>
      </c>
      <c r="O25" s="3">
        <v>8</v>
      </c>
      <c r="P25" s="3">
        <v>1.9</v>
      </c>
      <c r="Q25" s="3">
        <v>4.9000000000000004</v>
      </c>
      <c r="R25" s="3">
        <v>4.5999999999999996</v>
      </c>
      <c r="S25" s="3">
        <v>310</v>
      </c>
      <c r="T25" s="3">
        <v>2.2389999999999999</v>
      </c>
      <c r="U25" s="3">
        <v>2.0760000000000001</v>
      </c>
      <c r="V25" s="3">
        <v>1.6759999999999999</v>
      </c>
      <c r="W25" s="3">
        <v>0.11799999999999999</v>
      </c>
      <c r="X25" s="3">
        <v>3.5000000000000003E-2</v>
      </c>
      <c r="Y25" s="3">
        <v>1.9E-2</v>
      </c>
      <c r="Z25" s="3">
        <v>7.0000000000000001E-3</v>
      </c>
      <c r="AA25" s="3">
        <v>7.7</v>
      </c>
      <c r="AB25" s="3">
        <v>3.8</v>
      </c>
      <c r="AC25" s="3">
        <v>148</v>
      </c>
      <c r="AD25" s="3">
        <v>75</v>
      </c>
      <c r="AE25" t="str">
        <f>VLOOKUP(F25,'합천보 조류(2013-2018)'!$G$3:$X$395,17,FALSE)</f>
        <v>0</v>
      </c>
      <c r="AF25" t="str">
        <f>VLOOKUP(F25,'합천보 조류(2013-2018)'!$G$3:$X$395,18,FALSE)</f>
        <v xml:space="preserve"> </v>
      </c>
      <c r="AG25" t="str">
        <f>VLOOKUP(F25,'합천보 조류(2013-2018)'!$G$3:$X$395,2,FALSE)</f>
        <v>-</v>
      </c>
      <c r="AH25">
        <f>VLOOKUP(E25,합천_20132018!$B$1:$E$2192,2,FALSE)</f>
        <v>2</v>
      </c>
      <c r="AI25">
        <f>VLOOKUP(E25,합천_20132018!$B$1:$E$2192,3,FALSE)</f>
        <v>3.2</v>
      </c>
    </row>
    <row r="26" spans="1:35" x14ac:dyDescent="0.2">
      <c r="A26" s="3">
        <v>24</v>
      </c>
      <c r="B26" s="3">
        <v>2013</v>
      </c>
      <c r="C26" s="3">
        <v>6</v>
      </c>
      <c r="D26" s="3" t="s">
        <v>82</v>
      </c>
      <c r="E26" s="13">
        <v>41442</v>
      </c>
      <c r="F26" s="3" t="s">
        <v>267</v>
      </c>
      <c r="G26" s="3" t="s">
        <v>1926</v>
      </c>
      <c r="H26" s="3" t="s">
        <v>1927</v>
      </c>
      <c r="I26" s="3" t="s">
        <v>1927</v>
      </c>
      <c r="J26" s="3" t="s">
        <v>1930</v>
      </c>
      <c r="K26" s="3" t="s">
        <v>1928</v>
      </c>
      <c r="L26" s="3" t="s">
        <v>1928</v>
      </c>
      <c r="M26" s="3">
        <v>27.2</v>
      </c>
      <c r="N26" s="3">
        <v>8.1999999999999993</v>
      </c>
      <c r="O26" s="3">
        <v>9.3000000000000007</v>
      </c>
      <c r="P26" s="3">
        <v>2.5</v>
      </c>
      <c r="Q26" s="3">
        <v>6.3</v>
      </c>
      <c r="R26" s="3">
        <v>4.8</v>
      </c>
      <c r="S26" s="3">
        <v>308</v>
      </c>
      <c r="T26" s="3">
        <v>2.5209999999999999</v>
      </c>
      <c r="U26" s="3">
        <v>1.9359999999999999</v>
      </c>
      <c r="V26" s="3">
        <v>1.5489999999999999</v>
      </c>
      <c r="W26" s="3">
        <v>4.2000000000000003E-2</v>
      </c>
      <c r="X26" s="3">
        <v>4.8000000000000001E-2</v>
      </c>
      <c r="Y26" s="3">
        <v>1.9E-2</v>
      </c>
      <c r="Z26" s="3" t="s">
        <v>1929</v>
      </c>
      <c r="AA26" s="3">
        <v>20.3</v>
      </c>
      <c r="AB26" s="3">
        <v>3.8</v>
      </c>
      <c r="AC26" s="3">
        <v>10</v>
      </c>
      <c r="AD26" s="3">
        <v>3</v>
      </c>
      <c r="AE26" t="str">
        <f>VLOOKUP(F26,'합천보 조류(2013-2018)'!$G$3:$X$395,17,FALSE)</f>
        <v>68</v>
      </c>
      <c r="AF26" t="str">
        <f>VLOOKUP(F26,'합천보 조류(2013-2018)'!$G$3:$X$395,18,FALSE)</f>
        <v xml:space="preserve"> </v>
      </c>
      <c r="AG26" t="str">
        <f>VLOOKUP(F26,'합천보 조류(2013-2018)'!$G$3:$X$395,2,FALSE)</f>
        <v>-</v>
      </c>
      <c r="AH26">
        <f>VLOOKUP(E26,합천_20132018!$B$1:$E$2192,2,FALSE)</f>
        <v>1.6</v>
      </c>
      <c r="AI26">
        <f>VLOOKUP(E26,합천_20132018!$B$1:$E$2192,3,FALSE)</f>
        <v>10.8</v>
      </c>
    </row>
    <row r="27" spans="1:35" x14ac:dyDescent="0.2">
      <c r="A27" s="3">
        <v>25</v>
      </c>
      <c r="B27" s="3">
        <v>2013</v>
      </c>
      <c r="C27" s="3">
        <v>6</v>
      </c>
      <c r="D27" s="3" t="s">
        <v>85</v>
      </c>
      <c r="E27" s="13">
        <v>41449</v>
      </c>
      <c r="F27" s="3" t="s">
        <v>274</v>
      </c>
      <c r="G27" s="3" t="s">
        <v>1926</v>
      </c>
      <c r="H27" s="3" t="s">
        <v>1927</v>
      </c>
      <c r="I27" s="3" t="s">
        <v>1927</v>
      </c>
      <c r="J27" s="3" t="s">
        <v>1930</v>
      </c>
      <c r="K27" s="3" t="s">
        <v>1928</v>
      </c>
      <c r="L27" s="3" t="s">
        <v>1928</v>
      </c>
      <c r="M27" s="3">
        <v>25.4</v>
      </c>
      <c r="N27" s="3">
        <v>7.5</v>
      </c>
      <c r="O27" s="3">
        <v>8.5</v>
      </c>
      <c r="P27" s="3">
        <v>3.2</v>
      </c>
      <c r="Q27" s="3">
        <v>6.5</v>
      </c>
      <c r="R27" s="3">
        <v>19.600000000000001</v>
      </c>
      <c r="S27" s="3">
        <v>197</v>
      </c>
      <c r="T27" s="3">
        <v>2.48</v>
      </c>
      <c r="U27" s="3">
        <v>2.1819999999999999</v>
      </c>
      <c r="V27" s="3">
        <v>1.645</v>
      </c>
      <c r="W27" s="3">
        <v>0.20399999999999999</v>
      </c>
      <c r="X27" s="3">
        <v>0.1</v>
      </c>
      <c r="Y27" s="3">
        <v>5.0999999999999997E-2</v>
      </c>
      <c r="Z27" s="3">
        <v>3.5999999999999997E-2</v>
      </c>
      <c r="AA27" s="3">
        <v>13</v>
      </c>
      <c r="AB27" s="3">
        <v>4.3</v>
      </c>
      <c r="AC27" s="3">
        <v>183</v>
      </c>
      <c r="AD27" s="3">
        <v>96</v>
      </c>
      <c r="AE27" t="str">
        <f>VLOOKUP(F27,'합천보 조류(2013-2018)'!$G$3:$X$395,17,FALSE)</f>
        <v>0</v>
      </c>
      <c r="AF27" t="str">
        <f>VLOOKUP(F27,'합천보 조류(2013-2018)'!$G$3:$X$395,18,FALSE)</f>
        <v xml:space="preserve"> </v>
      </c>
      <c r="AG27" t="str">
        <f>VLOOKUP(F27,'합천보 조류(2013-2018)'!$G$3:$X$395,2,FALSE)</f>
        <v>-</v>
      </c>
      <c r="AH27">
        <f>VLOOKUP(E27,합천_20132018!$B$1:$E$2192,2,FALSE)</f>
        <v>1.1000000000000001</v>
      </c>
      <c r="AI27">
        <f>VLOOKUP(E27,합천_20132018!$B$1:$E$2192,3,FALSE)</f>
        <v>6.9</v>
      </c>
    </row>
    <row r="28" spans="1:35" x14ac:dyDescent="0.2">
      <c r="A28" s="3">
        <v>26</v>
      </c>
      <c r="B28" s="3">
        <v>2013</v>
      </c>
      <c r="C28" s="3">
        <v>7</v>
      </c>
      <c r="D28" s="3" t="s">
        <v>54</v>
      </c>
      <c r="E28" s="13">
        <v>41456</v>
      </c>
      <c r="F28" s="3" t="s">
        <v>282</v>
      </c>
      <c r="G28" s="3" t="s">
        <v>1926</v>
      </c>
      <c r="H28" s="3" t="s">
        <v>1927</v>
      </c>
      <c r="I28" s="3" t="s">
        <v>1927</v>
      </c>
      <c r="J28" s="3" t="s">
        <v>1930</v>
      </c>
      <c r="K28" s="3" t="s">
        <v>1928</v>
      </c>
      <c r="L28" s="3" t="s">
        <v>1928</v>
      </c>
      <c r="M28" s="3">
        <v>27.5</v>
      </c>
      <c r="N28" s="3">
        <v>7.9</v>
      </c>
      <c r="O28" s="3">
        <v>8.6</v>
      </c>
      <c r="P28" s="3">
        <v>2.2000000000000002</v>
      </c>
      <c r="Q28" s="3">
        <v>7.7</v>
      </c>
      <c r="R28" s="3">
        <v>15</v>
      </c>
      <c r="S28" s="3">
        <v>206</v>
      </c>
      <c r="T28" s="3">
        <v>2.5939999999999999</v>
      </c>
      <c r="U28" s="3">
        <v>2.161</v>
      </c>
      <c r="V28" s="3">
        <v>1.8979999999999999</v>
      </c>
      <c r="W28" s="3">
        <v>7.0999999999999994E-2</v>
      </c>
      <c r="X28" s="3">
        <v>0.108</v>
      </c>
      <c r="Y28" s="3">
        <v>6.4000000000000001E-2</v>
      </c>
      <c r="Z28" s="3">
        <v>0.04</v>
      </c>
      <c r="AA28" s="3">
        <v>11.7</v>
      </c>
      <c r="AB28" s="3">
        <v>4.5</v>
      </c>
      <c r="AC28" s="3">
        <v>7</v>
      </c>
      <c r="AD28" s="3">
        <v>4</v>
      </c>
      <c r="AE28" t="str">
        <f>VLOOKUP(F28,'합천보 조류(2013-2018)'!$G$3:$X$395,17,FALSE)</f>
        <v>0</v>
      </c>
      <c r="AF28" t="str">
        <f>VLOOKUP(F28,'합천보 조류(2013-2018)'!$G$3:$X$395,18,FALSE)</f>
        <v xml:space="preserve"> </v>
      </c>
      <c r="AG28" t="str">
        <f>VLOOKUP(F28,'합천보 조류(2013-2018)'!$G$3:$X$395,2,FALSE)</f>
        <v>-</v>
      </c>
      <c r="AH28">
        <f>VLOOKUP(E28,합천_20132018!$B$1:$E$2192,2,FALSE)</f>
        <v>1.4</v>
      </c>
      <c r="AI28">
        <f>VLOOKUP(E28,합천_20132018!$B$1:$E$2192,3,FALSE)</f>
        <v>5.8</v>
      </c>
    </row>
    <row r="29" spans="1:35" x14ac:dyDescent="0.2">
      <c r="A29" s="3">
        <v>27</v>
      </c>
      <c r="B29" s="3">
        <v>2013</v>
      </c>
      <c r="C29" s="3">
        <v>7</v>
      </c>
      <c r="D29" s="3" t="s">
        <v>74</v>
      </c>
      <c r="E29" s="13">
        <v>41463</v>
      </c>
      <c r="F29" s="3" t="s">
        <v>290</v>
      </c>
      <c r="G29" s="3" t="s">
        <v>1926</v>
      </c>
      <c r="H29" s="3" t="s">
        <v>1927</v>
      </c>
      <c r="I29" s="3" t="s">
        <v>1927</v>
      </c>
      <c r="J29" s="3" t="s">
        <v>1930</v>
      </c>
      <c r="K29" s="3" t="s">
        <v>1928</v>
      </c>
      <c r="L29" s="3" t="s">
        <v>1928</v>
      </c>
      <c r="M29" s="3">
        <v>26.2</v>
      </c>
      <c r="N29" s="3">
        <v>7.6</v>
      </c>
      <c r="O29" s="3">
        <v>7.5</v>
      </c>
      <c r="P29" s="3">
        <v>2.2999999999999998</v>
      </c>
      <c r="Q29" s="3">
        <v>7.5</v>
      </c>
      <c r="R29" s="3">
        <v>47.8</v>
      </c>
      <c r="S29" s="3">
        <v>202</v>
      </c>
      <c r="T29" s="3">
        <v>3.2629999999999999</v>
      </c>
      <c r="U29" s="3">
        <v>2.9689999999999999</v>
      </c>
      <c r="V29" s="3">
        <v>2.2799999999999998</v>
      </c>
      <c r="W29" s="3">
        <v>0.221</v>
      </c>
      <c r="X29" s="3">
        <v>0.16300000000000001</v>
      </c>
      <c r="Y29" s="3">
        <v>0.105</v>
      </c>
      <c r="Z29" s="3">
        <v>8.2000000000000003E-2</v>
      </c>
      <c r="AA29" s="3">
        <v>9</v>
      </c>
      <c r="AB29" s="3">
        <v>4.8</v>
      </c>
      <c r="AC29" s="3">
        <v>1005</v>
      </c>
      <c r="AD29" s="3">
        <v>365</v>
      </c>
      <c r="AE29" t="str">
        <f>VLOOKUP(F29,'합천보 조류(2013-2018)'!$G$3:$X$395,17,FALSE)</f>
        <v>0</v>
      </c>
      <c r="AF29" t="str">
        <f>VLOOKUP(F29,'합천보 조류(2013-2018)'!$G$3:$X$395,18,FALSE)</f>
        <v xml:space="preserve"> </v>
      </c>
      <c r="AG29" t="str">
        <f>VLOOKUP(F29,'합천보 조류(2013-2018)'!$G$3:$X$395,2,FALSE)</f>
        <v>-</v>
      </c>
      <c r="AH29">
        <f>VLOOKUP(E29,합천_20132018!$B$1:$E$2192,2,FALSE)</f>
        <v>3.4</v>
      </c>
      <c r="AI29">
        <f>VLOOKUP(E29,합천_20132018!$B$1:$E$2192,3,FALSE)</f>
        <v>4.3</v>
      </c>
    </row>
    <row r="30" spans="1:35" x14ac:dyDescent="0.2">
      <c r="A30" s="3">
        <v>28</v>
      </c>
      <c r="B30" s="3">
        <v>2013</v>
      </c>
      <c r="C30" s="3">
        <v>7</v>
      </c>
      <c r="D30" s="3" t="s">
        <v>82</v>
      </c>
      <c r="E30" s="13">
        <v>41470</v>
      </c>
      <c r="F30" s="3" t="s">
        <v>296</v>
      </c>
      <c r="G30" s="3" t="s">
        <v>1926</v>
      </c>
      <c r="H30" s="3" t="s">
        <v>1927</v>
      </c>
      <c r="I30" s="3" t="s">
        <v>1927</v>
      </c>
      <c r="J30" s="3" t="s">
        <v>1930</v>
      </c>
      <c r="K30" s="3" t="s">
        <v>1928</v>
      </c>
      <c r="L30" s="3" t="s">
        <v>1928</v>
      </c>
      <c r="M30" s="3">
        <v>29.3</v>
      </c>
      <c r="N30" s="3">
        <v>8.8000000000000007</v>
      </c>
      <c r="O30" s="3">
        <v>9.3000000000000007</v>
      </c>
      <c r="P30" s="3">
        <v>4.4000000000000004</v>
      </c>
      <c r="Q30" s="3">
        <v>7.6</v>
      </c>
      <c r="R30" s="3">
        <v>9.4</v>
      </c>
      <c r="S30" s="3">
        <v>203</v>
      </c>
      <c r="T30" s="3">
        <v>3.16</v>
      </c>
      <c r="U30" s="3">
        <v>2.6739999999999999</v>
      </c>
      <c r="V30" s="3">
        <v>1.8049999999999999</v>
      </c>
      <c r="W30" s="3">
        <v>5.6000000000000001E-2</v>
      </c>
      <c r="X30" s="3">
        <v>0.13700000000000001</v>
      </c>
      <c r="Y30" s="3">
        <v>5.1999999999999998E-2</v>
      </c>
      <c r="Z30" s="3">
        <v>3.4000000000000002E-2</v>
      </c>
      <c r="AA30" s="3">
        <v>35.5</v>
      </c>
      <c r="AB30" s="3">
        <v>4.9000000000000004</v>
      </c>
      <c r="AC30" s="3">
        <v>14</v>
      </c>
      <c r="AD30" s="3">
        <v>7</v>
      </c>
      <c r="AE30" t="str">
        <f>VLOOKUP(F30,'합천보 조류(2013-2018)'!$G$3:$X$395,17,FALSE)</f>
        <v>336</v>
      </c>
      <c r="AF30" t="str">
        <f>VLOOKUP(F30,'합천보 조류(2013-2018)'!$G$3:$X$395,18,FALSE)</f>
        <v xml:space="preserve"> </v>
      </c>
      <c r="AG30" t="str">
        <f>VLOOKUP(F30,'합천보 조류(2013-2018)'!$G$3:$X$395,2,FALSE)</f>
        <v>-</v>
      </c>
      <c r="AH30">
        <f>VLOOKUP(E30,합천_20132018!$B$1:$E$2192,2,FALSE)</f>
        <v>1.9</v>
      </c>
      <c r="AI30">
        <f>VLOOKUP(E30,합천_20132018!$B$1:$E$2192,3,FALSE)</f>
        <v>5.4</v>
      </c>
    </row>
    <row r="31" spans="1:35" x14ac:dyDescent="0.2">
      <c r="A31" s="3">
        <v>29</v>
      </c>
      <c r="B31" s="3">
        <v>2013</v>
      </c>
      <c r="C31" s="3">
        <v>7</v>
      </c>
      <c r="D31" s="3" t="s">
        <v>85</v>
      </c>
      <c r="E31" s="13">
        <v>41477</v>
      </c>
      <c r="F31" s="3" t="s">
        <v>303</v>
      </c>
      <c r="G31" s="3" t="s">
        <v>1926</v>
      </c>
      <c r="H31" s="3" t="s">
        <v>1927</v>
      </c>
      <c r="I31" s="3" t="s">
        <v>1927</v>
      </c>
      <c r="J31" s="3" t="s">
        <v>1930</v>
      </c>
      <c r="K31" s="3" t="s">
        <v>1928</v>
      </c>
      <c r="L31" s="3" t="s">
        <v>1928</v>
      </c>
      <c r="M31" s="3">
        <v>29.7</v>
      </c>
      <c r="N31" s="3">
        <v>8.9</v>
      </c>
      <c r="O31" s="3">
        <v>9.6999999999999993</v>
      </c>
      <c r="P31" s="3">
        <v>2.6</v>
      </c>
      <c r="Q31" s="3">
        <v>8</v>
      </c>
      <c r="R31" s="3">
        <v>18.399999999999999</v>
      </c>
      <c r="S31" s="3">
        <v>220</v>
      </c>
      <c r="T31" s="3">
        <v>2.5750000000000002</v>
      </c>
      <c r="U31" s="3">
        <v>2.2829999999999999</v>
      </c>
      <c r="V31" s="3">
        <v>1.738</v>
      </c>
      <c r="W31" s="3">
        <v>0.03</v>
      </c>
      <c r="X31" s="3">
        <v>8.6999999999999994E-2</v>
      </c>
      <c r="Y31" s="3">
        <v>2.3E-2</v>
      </c>
      <c r="Z31" s="3">
        <v>7.0000000000000001E-3</v>
      </c>
      <c r="AA31" s="3">
        <v>52.1</v>
      </c>
      <c r="AB31" s="3">
        <v>5</v>
      </c>
      <c r="AC31" s="3">
        <v>32</v>
      </c>
      <c r="AD31" s="3">
        <v>9</v>
      </c>
      <c r="AE31" t="str">
        <f>VLOOKUP(F31,'합천보 조류(2013-2018)'!$G$3:$X$395,17,FALSE)</f>
        <v>2,024</v>
      </c>
      <c r="AF31" t="str">
        <f>VLOOKUP(F31,'합천보 조류(2013-2018)'!$G$3:$X$395,18,FALSE)</f>
        <v xml:space="preserve"> </v>
      </c>
      <c r="AG31" t="str">
        <f>VLOOKUP(F31,'합천보 조류(2013-2018)'!$G$3:$X$395,2,FALSE)</f>
        <v>-</v>
      </c>
      <c r="AH31">
        <f>VLOOKUP(E31,합천_20132018!$B$1:$E$2192,2,FALSE)</f>
        <v>1.9</v>
      </c>
      <c r="AI31">
        <f>VLOOKUP(E31,합천_20132018!$B$1:$E$2192,3,FALSE)</f>
        <v>5.8</v>
      </c>
    </row>
    <row r="32" spans="1:35" x14ac:dyDescent="0.2">
      <c r="A32" s="3">
        <v>30</v>
      </c>
      <c r="B32" s="3">
        <v>2013</v>
      </c>
      <c r="C32" s="3">
        <v>7</v>
      </c>
      <c r="D32" s="3" t="s">
        <v>208</v>
      </c>
      <c r="E32" s="13">
        <v>41484</v>
      </c>
      <c r="F32" s="3" t="s">
        <v>311</v>
      </c>
      <c r="G32" s="3" t="s">
        <v>1926</v>
      </c>
      <c r="H32" s="3" t="s">
        <v>1927</v>
      </c>
      <c r="I32" s="3" t="s">
        <v>1927</v>
      </c>
      <c r="J32" s="3" t="s">
        <v>1930</v>
      </c>
      <c r="K32" s="3" t="s">
        <v>1928</v>
      </c>
      <c r="L32" s="3" t="s">
        <v>1928</v>
      </c>
      <c r="M32" s="3">
        <v>30.1</v>
      </c>
      <c r="N32" s="3">
        <v>8.6</v>
      </c>
      <c r="O32" s="3">
        <v>9.5</v>
      </c>
      <c r="P32" s="3">
        <v>3.2</v>
      </c>
      <c r="Q32" s="3">
        <v>9.1</v>
      </c>
      <c r="R32" s="3">
        <v>17.399999999999999</v>
      </c>
      <c r="S32" s="3">
        <v>247</v>
      </c>
      <c r="T32" s="3">
        <v>2.823</v>
      </c>
      <c r="U32" s="3">
        <v>2.327</v>
      </c>
      <c r="V32" s="3">
        <v>1.857</v>
      </c>
      <c r="W32" s="3">
        <v>0.02</v>
      </c>
      <c r="X32" s="3">
        <v>0.10299999999999999</v>
      </c>
      <c r="Y32" s="3">
        <v>3.3000000000000002E-2</v>
      </c>
      <c r="Z32" s="3">
        <v>1.7999999999999999E-2</v>
      </c>
      <c r="AA32" s="3">
        <v>46.4</v>
      </c>
      <c r="AB32" s="3">
        <v>5.7</v>
      </c>
      <c r="AC32" s="3">
        <v>29</v>
      </c>
      <c r="AD32" s="3">
        <v>21</v>
      </c>
      <c r="AE32" t="str">
        <f>VLOOKUP(F32,'합천보 조류(2013-2018)'!$G$3:$X$395,17,FALSE)</f>
        <v>18,672</v>
      </c>
      <c r="AF32" t="str">
        <f>VLOOKUP(F32,'합천보 조류(2013-2018)'!$G$3:$X$395,18,FALSE)</f>
        <v xml:space="preserve"> </v>
      </c>
      <c r="AG32" t="str">
        <f>VLOOKUP(F32,'합천보 조류(2013-2018)'!$G$3:$X$395,2,FALSE)</f>
        <v>-</v>
      </c>
      <c r="AH32">
        <f>VLOOKUP(E32,합천_20132018!$B$1:$E$2192,2,FALSE)</f>
        <v>1.5</v>
      </c>
      <c r="AI32">
        <f>VLOOKUP(E32,합천_20132018!$B$1:$E$2192,3,FALSE)</f>
        <v>2.5</v>
      </c>
    </row>
    <row r="33" spans="1:35" x14ac:dyDescent="0.2">
      <c r="A33" s="3">
        <v>31</v>
      </c>
      <c r="B33" s="3">
        <v>2013</v>
      </c>
      <c r="C33" s="3">
        <v>8</v>
      </c>
      <c r="D33" s="3" t="s">
        <v>54</v>
      </c>
      <c r="E33" s="13">
        <v>41491</v>
      </c>
      <c r="F33" s="3" t="s">
        <v>335</v>
      </c>
      <c r="G33" s="3" t="s">
        <v>1926</v>
      </c>
      <c r="H33" s="3" t="s">
        <v>1927</v>
      </c>
      <c r="I33" s="3" t="s">
        <v>1927</v>
      </c>
      <c r="J33" s="3" t="s">
        <v>1930</v>
      </c>
      <c r="K33" s="3" t="s">
        <v>1928</v>
      </c>
      <c r="L33" s="3" t="s">
        <v>1928</v>
      </c>
      <c r="M33" s="3">
        <v>29.4</v>
      </c>
      <c r="N33" s="3">
        <v>7.5</v>
      </c>
      <c r="O33" s="3">
        <v>8.4</v>
      </c>
      <c r="P33" s="3">
        <v>2.5</v>
      </c>
      <c r="Q33" s="3">
        <v>7.5</v>
      </c>
      <c r="R33" s="3">
        <v>26.6</v>
      </c>
      <c r="S33" s="3">
        <v>212</v>
      </c>
      <c r="T33" s="3">
        <v>2.3959999999999999</v>
      </c>
      <c r="U33" s="3">
        <v>2.0950000000000002</v>
      </c>
      <c r="V33" s="3">
        <v>1.5780000000000001</v>
      </c>
      <c r="W33" s="3">
        <v>5.8000000000000003E-2</v>
      </c>
      <c r="X33" s="3">
        <v>0.115</v>
      </c>
      <c r="Y33" s="3">
        <v>3.7999999999999999E-2</v>
      </c>
      <c r="Z33" s="3">
        <v>2.7E-2</v>
      </c>
      <c r="AA33" s="3">
        <v>33.200000000000003</v>
      </c>
      <c r="AB33" s="3">
        <v>4.7</v>
      </c>
      <c r="AC33" s="3">
        <v>123</v>
      </c>
      <c r="AD33" s="3">
        <v>69</v>
      </c>
      <c r="AE33" t="str">
        <f>VLOOKUP(F33,'합천보 조류(2013-2018)'!$G$3:$X$395,17,FALSE)</f>
        <v>17,352</v>
      </c>
      <c r="AF33" t="str">
        <f>VLOOKUP(F33,'합천보 조류(2013-2018)'!$G$3:$X$395,18,FALSE)</f>
        <v xml:space="preserve"> </v>
      </c>
      <c r="AG33" t="str">
        <f>VLOOKUP(F33,'합천보 조류(2013-2018)'!$G$3:$X$395,2,FALSE)</f>
        <v>-</v>
      </c>
      <c r="AH33">
        <f>VLOOKUP(E33,합천_20132018!$B$1:$E$2192,2,FALSE)</f>
        <v>1.5</v>
      </c>
      <c r="AI33">
        <f>VLOOKUP(E33,합천_20132018!$B$1:$E$2192,3,FALSE)</f>
        <v>6.3</v>
      </c>
    </row>
    <row r="34" spans="1:35" x14ac:dyDescent="0.2">
      <c r="A34" s="3">
        <v>32</v>
      </c>
      <c r="B34" s="3">
        <v>2013</v>
      </c>
      <c r="C34" s="3">
        <v>8</v>
      </c>
      <c r="D34" s="3" t="s">
        <v>74</v>
      </c>
      <c r="E34" s="13">
        <v>41498</v>
      </c>
      <c r="F34" s="3" t="s">
        <v>358</v>
      </c>
      <c r="G34" s="3" t="s">
        <v>1926</v>
      </c>
      <c r="H34" s="3" t="s">
        <v>1927</v>
      </c>
      <c r="I34" s="3" t="s">
        <v>1927</v>
      </c>
      <c r="J34" s="3" t="s">
        <v>1930</v>
      </c>
      <c r="K34" s="3" t="s">
        <v>1928</v>
      </c>
      <c r="L34" s="3" t="s">
        <v>1928</v>
      </c>
      <c r="M34" s="3">
        <v>32.200000000000003</v>
      </c>
      <c r="N34" s="3">
        <v>9.1</v>
      </c>
      <c r="O34" s="3">
        <v>10.9</v>
      </c>
      <c r="P34" s="3">
        <v>3.7</v>
      </c>
      <c r="Q34" s="3">
        <v>7.6</v>
      </c>
      <c r="R34" s="3">
        <v>8.6</v>
      </c>
      <c r="S34" s="3">
        <v>248</v>
      </c>
      <c r="T34" s="3">
        <v>2.403</v>
      </c>
      <c r="U34" s="3">
        <v>1.9510000000000001</v>
      </c>
      <c r="V34" s="3">
        <v>1.377</v>
      </c>
      <c r="W34" s="3">
        <v>5.0999999999999997E-2</v>
      </c>
      <c r="X34" s="3">
        <v>8.2000000000000003E-2</v>
      </c>
      <c r="Y34" s="3">
        <v>2.1999999999999999E-2</v>
      </c>
      <c r="Z34" s="3">
        <v>3.0000000000000001E-3</v>
      </c>
      <c r="AA34" s="3">
        <v>35.799999999999997</v>
      </c>
      <c r="AB34" s="3">
        <v>4.9000000000000004</v>
      </c>
      <c r="AC34" s="3">
        <v>2</v>
      </c>
      <c r="AD34" s="3">
        <v>0</v>
      </c>
      <c r="AE34" t="str">
        <f>VLOOKUP(F34,'합천보 조류(2013-2018)'!$G$3:$X$395,17,FALSE)</f>
        <v>8,368</v>
      </c>
      <c r="AF34" t="str">
        <f>VLOOKUP(F34,'합천보 조류(2013-2018)'!$G$3:$X$395,18,FALSE)</f>
        <v xml:space="preserve"> </v>
      </c>
      <c r="AG34" t="str">
        <f>VLOOKUP(F34,'합천보 조류(2013-2018)'!$G$3:$X$395,2,FALSE)</f>
        <v>-</v>
      </c>
      <c r="AH34">
        <f>VLOOKUP(E34,합천_20132018!$B$1:$E$2192,2,FALSE)</f>
        <v>1.1000000000000001</v>
      </c>
      <c r="AI34">
        <f>VLOOKUP(E34,합천_20132018!$B$1:$E$2192,3,FALSE)</f>
        <v>11.2</v>
      </c>
    </row>
    <row r="35" spans="1:35" x14ac:dyDescent="0.2">
      <c r="A35" s="3">
        <v>33</v>
      </c>
      <c r="B35" s="3">
        <v>2013</v>
      </c>
      <c r="C35" s="3">
        <v>8</v>
      </c>
      <c r="D35" s="3" t="s">
        <v>82</v>
      </c>
      <c r="E35" s="13">
        <v>41505</v>
      </c>
      <c r="F35" s="3" t="s">
        <v>380</v>
      </c>
      <c r="G35" s="3" t="s">
        <v>1926</v>
      </c>
      <c r="H35" s="3" t="s">
        <v>1927</v>
      </c>
      <c r="I35" s="3" t="s">
        <v>1927</v>
      </c>
      <c r="J35" s="3" t="s">
        <v>1930</v>
      </c>
      <c r="K35" s="3" t="s">
        <v>1928</v>
      </c>
      <c r="L35" s="3" t="s">
        <v>1928</v>
      </c>
      <c r="M35" s="3">
        <v>33.200000000000003</v>
      </c>
      <c r="N35" s="3">
        <v>9</v>
      </c>
      <c r="O35" s="3">
        <v>10</v>
      </c>
      <c r="P35" s="3">
        <v>3.2</v>
      </c>
      <c r="Q35" s="3">
        <v>7.3</v>
      </c>
      <c r="R35" s="3">
        <v>8.4</v>
      </c>
      <c r="S35" s="3">
        <v>242</v>
      </c>
      <c r="T35" s="3">
        <v>1.9179999999999999</v>
      </c>
      <c r="U35" s="3">
        <v>1.4990000000000001</v>
      </c>
      <c r="V35" s="3">
        <v>1.036</v>
      </c>
      <c r="W35" s="3">
        <v>0.05</v>
      </c>
      <c r="X35" s="3">
        <v>5.1999999999999998E-2</v>
      </c>
      <c r="Y35" s="3">
        <v>8.9999999999999993E-3</v>
      </c>
      <c r="Z35" s="3" t="s">
        <v>1929</v>
      </c>
      <c r="AA35" s="3">
        <v>32</v>
      </c>
      <c r="AB35" s="3">
        <v>4.9000000000000004</v>
      </c>
      <c r="AC35" s="3">
        <v>5</v>
      </c>
      <c r="AD35" s="3">
        <v>0</v>
      </c>
      <c r="AE35" t="str">
        <f>VLOOKUP(F35,'합천보 조류(2013-2018)'!$G$3:$X$395,17,FALSE)</f>
        <v>11,836</v>
      </c>
      <c r="AF35" t="str">
        <f>VLOOKUP(F35,'합천보 조류(2013-2018)'!$G$3:$X$395,18,FALSE)</f>
        <v xml:space="preserve"> </v>
      </c>
      <c r="AG35" t="str">
        <f>VLOOKUP(F35,'합천보 조류(2013-2018)'!$G$3:$X$395,2,FALSE)</f>
        <v>-</v>
      </c>
      <c r="AH35">
        <f>VLOOKUP(E35,합천_20132018!$B$1:$E$2192,2,FALSE)</f>
        <v>1.4</v>
      </c>
      <c r="AI35">
        <f>VLOOKUP(E35,합천_20132018!$B$1:$E$2192,3,FALSE)</f>
        <v>9.9</v>
      </c>
    </row>
    <row r="36" spans="1:35" x14ac:dyDescent="0.2">
      <c r="A36" s="3">
        <v>34</v>
      </c>
      <c r="B36" s="3">
        <v>2013</v>
      </c>
      <c r="C36" s="3">
        <v>8</v>
      </c>
      <c r="D36" s="3" t="s">
        <v>85</v>
      </c>
      <c r="E36" s="13">
        <v>41512</v>
      </c>
      <c r="F36" s="3" t="s">
        <v>397</v>
      </c>
      <c r="G36" s="3" t="s">
        <v>1926</v>
      </c>
      <c r="H36" s="3" t="s">
        <v>1927</v>
      </c>
      <c r="I36" s="3" t="s">
        <v>1927</v>
      </c>
      <c r="J36" s="3" t="s">
        <v>1930</v>
      </c>
      <c r="K36" s="3" t="s">
        <v>1928</v>
      </c>
      <c r="L36" s="3" t="s">
        <v>1928</v>
      </c>
      <c r="M36" s="3">
        <v>28.9</v>
      </c>
      <c r="N36" s="3">
        <v>7.7</v>
      </c>
      <c r="O36" s="3">
        <v>7.7</v>
      </c>
      <c r="P36" s="3">
        <v>3.3</v>
      </c>
      <c r="Q36" s="3">
        <v>7.8</v>
      </c>
      <c r="R36" s="3">
        <v>9.8000000000000007</v>
      </c>
      <c r="S36" s="3">
        <v>312</v>
      </c>
      <c r="T36" s="3">
        <v>2.9990000000000001</v>
      </c>
      <c r="U36" s="3">
        <v>2.6309999999999998</v>
      </c>
      <c r="V36" s="3">
        <v>1.9390000000000001</v>
      </c>
      <c r="W36" s="3">
        <v>0.17</v>
      </c>
      <c r="X36" s="3">
        <v>0.13900000000000001</v>
      </c>
      <c r="Y36" s="3">
        <v>8.1000000000000003E-2</v>
      </c>
      <c r="Z36" s="3">
        <v>6.7000000000000004E-2</v>
      </c>
      <c r="AA36" s="3">
        <v>31.7</v>
      </c>
      <c r="AB36" s="3">
        <v>5.3</v>
      </c>
      <c r="AC36" s="3">
        <v>30</v>
      </c>
      <c r="AD36" s="3">
        <v>7</v>
      </c>
      <c r="AE36" t="str">
        <f>VLOOKUP(F36,'합천보 조류(2013-2018)'!$G$3:$X$395,17,FALSE)</f>
        <v>8,048</v>
      </c>
      <c r="AF36" t="str">
        <f>VLOOKUP(F36,'합천보 조류(2013-2018)'!$G$3:$X$395,18,FALSE)</f>
        <v xml:space="preserve"> </v>
      </c>
      <c r="AG36" t="str">
        <f>VLOOKUP(F36,'합천보 조류(2013-2018)'!$G$3:$X$395,2,FALSE)</f>
        <v>-</v>
      </c>
      <c r="AH36">
        <f>VLOOKUP(E36,합천_20132018!$B$1:$E$2192,2,FALSE)</f>
        <v>0.9</v>
      </c>
      <c r="AI36">
        <f>VLOOKUP(E36,합천_20132018!$B$1:$E$2192,3,FALSE)</f>
        <v>5.9</v>
      </c>
    </row>
    <row r="37" spans="1:35" x14ac:dyDescent="0.2">
      <c r="A37" s="3">
        <v>35</v>
      </c>
      <c r="B37" s="3">
        <v>2013</v>
      </c>
      <c r="C37" s="3">
        <v>9</v>
      </c>
      <c r="D37" s="3" t="s">
        <v>54</v>
      </c>
      <c r="E37" s="13">
        <v>41519</v>
      </c>
      <c r="F37" s="3" t="s">
        <v>417</v>
      </c>
      <c r="G37" s="3" t="s">
        <v>1926</v>
      </c>
      <c r="H37" s="3" t="s">
        <v>1927</v>
      </c>
      <c r="I37" s="3" t="s">
        <v>1927</v>
      </c>
      <c r="J37" s="3" t="s">
        <v>1930</v>
      </c>
      <c r="K37" s="3" t="s">
        <v>1928</v>
      </c>
      <c r="L37" s="3" t="s">
        <v>1928</v>
      </c>
      <c r="M37" s="3">
        <v>29.3</v>
      </c>
      <c r="N37" s="3">
        <v>8.5</v>
      </c>
      <c r="O37" s="3">
        <v>9.4</v>
      </c>
      <c r="P37" s="3">
        <v>2.7</v>
      </c>
      <c r="Q37" s="3">
        <v>7.2</v>
      </c>
      <c r="R37" s="3">
        <v>7.4</v>
      </c>
      <c r="S37" s="3">
        <v>264</v>
      </c>
      <c r="T37" s="3">
        <v>2.7570000000000001</v>
      </c>
      <c r="U37" s="3">
        <v>2.2269999999999999</v>
      </c>
      <c r="V37" s="3">
        <v>1.613</v>
      </c>
      <c r="W37" s="3">
        <v>2.3E-2</v>
      </c>
      <c r="X37" s="3">
        <v>9.1999999999999998E-2</v>
      </c>
      <c r="Y37" s="3">
        <v>4.2000000000000003E-2</v>
      </c>
      <c r="Z37" s="3">
        <v>2.5000000000000001E-2</v>
      </c>
      <c r="AA37" s="3">
        <v>41</v>
      </c>
      <c r="AB37" s="3">
        <v>5</v>
      </c>
      <c r="AC37" s="3">
        <v>5</v>
      </c>
      <c r="AD37" s="3">
        <v>1</v>
      </c>
      <c r="AE37" t="str">
        <f>VLOOKUP(F37,'합천보 조류(2013-2018)'!$G$3:$X$395,17,FALSE)</f>
        <v>8,812</v>
      </c>
      <c r="AF37" t="str">
        <f>VLOOKUP(F37,'합천보 조류(2013-2018)'!$G$3:$X$395,18,FALSE)</f>
        <v xml:space="preserve"> </v>
      </c>
      <c r="AG37" t="str">
        <f>VLOOKUP(F37,'합천보 조류(2013-2018)'!$G$3:$X$395,2,FALSE)</f>
        <v>-</v>
      </c>
      <c r="AH37">
        <f>VLOOKUP(E37,합천_20132018!$B$1:$E$2192,2,FALSE)</f>
        <v>1.1000000000000001</v>
      </c>
      <c r="AI37">
        <f>VLOOKUP(E37,합천_20132018!$B$1:$E$2192,3,FALSE)</f>
        <v>8.1</v>
      </c>
    </row>
    <row r="38" spans="1:35" x14ac:dyDescent="0.2">
      <c r="A38" s="3">
        <v>36</v>
      </c>
      <c r="B38" s="3">
        <v>2013</v>
      </c>
      <c r="C38" s="3">
        <v>9</v>
      </c>
      <c r="D38" s="3" t="s">
        <v>74</v>
      </c>
      <c r="E38" s="13">
        <v>41526</v>
      </c>
      <c r="F38" s="3" t="s">
        <v>432</v>
      </c>
      <c r="G38" s="3" t="s">
        <v>1926</v>
      </c>
      <c r="H38" s="3" t="s">
        <v>1927</v>
      </c>
      <c r="I38" s="3" t="s">
        <v>1927</v>
      </c>
      <c r="J38" s="3" t="s">
        <v>1930</v>
      </c>
      <c r="K38" s="3" t="s">
        <v>1928</v>
      </c>
      <c r="L38" s="3" t="s">
        <v>1928</v>
      </c>
      <c r="M38" s="3">
        <v>26.8</v>
      </c>
      <c r="N38" s="3">
        <v>7.7</v>
      </c>
      <c r="O38" s="3">
        <v>7.8</v>
      </c>
      <c r="P38" s="3">
        <v>1.7</v>
      </c>
      <c r="Q38" s="3">
        <v>6.6</v>
      </c>
      <c r="R38" s="3">
        <v>8.1999999999999993</v>
      </c>
      <c r="S38" s="3">
        <v>294</v>
      </c>
      <c r="T38" s="3">
        <v>2.6379999999999999</v>
      </c>
      <c r="U38" s="3">
        <v>2.4159999999999999</v>
      </c>
      <c r="V38" s="3">
        <v>1.83</v>
      </c>
      <c r="W38" s="3">
        <v>4.1000000000000002E-2</v>
      </c>
      <c r="X38" s="3">
        <v>7.8E-2</v>
      </c>
      <c r="Y38" s="3">
        <v>6.2E-2</v>
      </c>
      <c r="Z38" s="3">
        <v>4.2999999999999997E-2</v>
      </c>
      <c r="AA38" s="3">
        <v>20.8</v>
      </c>
      <c r="AB38" s="3">
        <v>4.8</v>
      </c>
      <c r="AC38" s="3">
        <v>11</v>
      </c>
      <c r="AD38" s="3">
        <v>2</v>
      </c>
      <c r="AE38" t="str">
        <f>VLOOKUP(F38,'합천보 조류(2013-2018)'!$G$3:$X$395,17,FALSE)</f>
        <v>10,588</v>
      </c>
      <c r="AF38" t="str">
        <f>VLOOKUP(F38,'합천보 조류(2013-2018)'!$G$3:$X$395,18,FALSE)</f>
        <v xml:space="preserve"> </v>
      </c>
      <c r="AG38" t="str">
        <f>VLOOKUP(F38,'합천보 조류(2013-2018)'!$G$3:$X$395,2,FALSE)</f>
        <v>-</v>
      </c>
      <c r="AH38">
        <f>VLOOKUP(E38,합천_20132018!$B$1:$E$2192,2,FALSE)</f>
        <v>0.8</v>
      </c>
      <c r="AI38">
        <f>VLOOKUP(E38,합천_20132018!$B$1:$E$2192,3,FALSE)</f>
        <v>8.1999999999999993</v>
      </c>
    </row>
    <row r="39" spans="1:35" x14ac:dyDescent="0.2">
      <c r="A39" s="3">
        <v>37</v>
      </c>
      <c r="B39" s="3">
        <v>2013</v>
      </c>
      <c r="C39" s="3">
        <v>9</v>
      </c>
      <c r="D39" s="3" t="s">
        <v>82</v>
      </c>
      <c r="E39" s="13">
        <v>41533</v>
      </c>
      <c r="F39" s="3" t="s">
        <v>452</v>
      </c>
      <c r="G39" s="3" t="s">
        <v>1926</v>
      </c>
      <c r="H39" s="3" t="s">
        <v>1927</v>
      </c>
      <c r="I39" s="3" t="s">
        <v>1927</v>
      </c>
      <c r="J39" s="3" t="s">
        <v>1930</v>
      </c>
      <c r="K39" s="3" t="s">
        <v>1928</v>
      </c>
      <c r="L39" s="3" t="s">
        <v>1928</v>
      </c>
      <c r="M39" s="3">
        <v>28</v>
      </c>
      <c r="N39" s="3">
        <v>9.1</v>
      </c>
      <c r="O39" s="3">
        <v>11.6</v>
      </c>
      <c r="P39" s="3">
        <v>2.8</v>
      </c>
      <c r="Q39" s="3">
        <v>8.1</v>
      </c>
      <c r="R39" s="3">
        <v>14</v>
      </c>
      <c r="S39" s="3">
        <v>376</v>
      </c>
      <c r="T39" s="3">
        <v>2.6739999999999999</v>
      </c>
      <c r="U39" s="3">
        <v>2.6110000000000002</v>
      </c>
      <c r="V39" s="3">
        <v>2.1019999999999999</v>
      </c>
      <c r="W39" s="3">
        <v>8.9999999999999993E-3</v>
      </c>
      <c r="X39" s="3">
        <v>8.5999999999999993E-2</v>
      </c>
      <c r="Y39" s="3">
        <v>2.7E-2</v>
      </c>
      <c r="Z39" s="3" t="s">
        <v>1929</v>
      </c>
      <c r="AA39" s="3">
        <v>62.3</v>
      </c>
      <c r="AB39" s="3">
        <v>6.1</v>
      </c>
      <c r="AC39" s="3">
        <v>263</v>
      </c>
      <c r="AD39" s="3">
        <v>63</v>
      </c>
      <c r="AE39" t="str">
        <f>VLOOKUP(F39,'합천보 조류(2013-2018)'!$G$3:$X$395,17,FALSE)</f>
        <v>15,732</v>
      </c>
      <c r="AF39" t="str">
        <f>VLOOKUP(F39,'합천보 조류(2013-2018)'!$G$3:$X$395,18,FALSE)</f>
        <v xml:space="preserve"> </v>
      </c>
      <c r="AG39" t="str">
        <f>VLOOKUP(F39,'합천보 조류(2013-2018)'!$G$3:$X$395,2,FALSE)</f>
        <v>-</v>
      </c>
      <c r="AH39">
        <f>VLOOKUP(E39,합천_20132018!$B$1:$E$2192,2,FALSE)</f>
        <v>0.8</v>
      </c>
      <c r="AI39">
        <f>VLOOKUP(E39,합천_20132018!$B$1:$E$2192,3,FALSE)</f>
        <v>11.1</v>
      </c>
    </row>
    <row r="40" spans="1:35" x14ac:dyDescent="0.2">
      <c r="A40" s="3">
        <v>38</v>
      </c>
      <c r="B40" s="3">
        <v>2013</v>
      </c>
      <c r="C40" s="3">
        <v>9</v>
      </c>
      <c r="D40" s="3" t="s">
        <v>85</v>
      </c>
      <c r="E40" s="13">
        <v>41540</v>
      </c>
      <c r="F40" s="3" t="s">
        <v>464</v>
      </c>
      <c r="G40" s="3" t="s">
        <v>1926</v>
      </c>
      <c r="H40" s="3" t="s">
        <v>1927</v>
      </c>
      <c r="I40" s="3" t="s">
        <v>1927</v>
      </c>
      <c r="J40" s="3" t="s">
        <v>1930</v>
      </c>
      <c r="K40" s="3" t="s">
        <v>1928</v>
      </c>
      <c r="L40" s="3" t="s">
        <v>1928</v>
      </c>
      <c r="M40" s="3">
        <v>26.9</v>
      </c>
      <c r="N40" s="3">
        <v>9.1999999999999993</v>
      </c>
      <c r="O40" s="3">
        <v>10.7</v>
      </c>
      <c r="P40" s="3">
        <v>2.6</v>
      </c>
      <c r="Q40" s="3">
        <v>7.5</v>
      </c>
      <c r="R40" s="3">
        <v>10.6</v>
      </c>
      <c r="S40" s="3">
        <v>268</v>
      </c>
      <c r="T40" s="3">
        <v>1.99</v>
      </c>
      <c r="U40" s="3">
        <v>1.6</v>
      </c>
      <c r="V40" s="3">
        <v>1.143</v>
      </c>
      <c r="W40" s="3">
        <v>3.6999999999999998E-2</v>
      </c>
      <c r="X40" s="3">
        <v>0.06</v>
      </c>
      <c r="Y40" s="3">
        <v>1.9E-2</v>
      </c>
      <c r="Z40" s="3" t="s">
        <v>1929</v>
      </c>
      <c r="AA40" s="3">
        <v>58.2</v>
      </c>
      <c r="AB40" s="3">
        <v>4.0999999999999996</v>
      </c>
      <c r="AC40" s="3">
        <v>32</v>
      </c>
      <c r="AD40" s="3">
        <v>13</v>
      </c>
      <c r="AE40" t="str">
        <f>VLOOKUP(F40,'합천보 조류(2013-2018)'!$G$3:$X$395,17,FALSE)</f>
        <v>22,616</v>
      </c>
      <c r="AF40" t="str">
        <f>VLOOKUP(F40,'합천보 조류(2013-2018)'!$G$3:$X$395,18,FALSE)</f>
        <v xml:space="preserve"> </v>
      </c>
      <c r="AG40" t="str">
        <f>VLOOKUP(F40,'합천보 조류(2013-2018)'!$G$3:$X$395,2,FALSE)</f>
        <v>-</v>
      </c>
      <c r="AH40">
        <f>VLOOKUP(E40,합천_20132018!$B$1:$E$2192,2,FALSE)</f>
        <v>1</v>
      </c>
      <c r="AI40">
        <f>VLOOKUP(E40,합천_20132018!$B$1:$E$2192,3,FALSE)</f>
        <v>10.7</v>
      </c>
    </row>
    <row r="41" spans="1:35" x14ac:dyDescent="0.2">
      <c r="A41" s="3">
        <v>39</v>
      </c>
      <c r="B41" s="3">
        <v>2013</v>
      </c>
      <c r="C41" s="3">
        <v>9</v>
      </c>
      <c r="D41" s="3" t="s">
        <v>208</v>
      </c>
      <c r="E41" s="13">
        <v>41547</v>
      </c>
      <c r="F41" s="3" t="s">
        <v>476</v>
      </c>
      <c r="G41" s="3" t="s">
        <v>1926</v>
      </c>
      <c r="H41" s="3" t="s">
        <v>1927</v>
      </c>
      <c r="I41" s="3" t="s">
        <v>1927</v>
      </c>
      <c r="J41" s="3" t="s">
        <v>1930</v>
      </c>
      <c r="K41" s="3" t="s">
        <v>1928</v>
      </c>
      <c r="L41" s="3" t="s">
        <v>1928</v>
      </c>
      <c r="M41" s="3">
        <v>25.2</v>
      </c>
      <c r="N41" s="3">
        <v>8.6</v>
      </c>
      <c r="O41" s="3">
        <v>9</v>
      </c>
      <c r="P41" s="3">
        <v>2.8</v>
      </c>
      <c r="Q41" s="3">
        <v>7.5</v>
      </c>
      <c r="R41" s="3">
        <v>15.4</v>
      </c>
      <c r="S41" s="3">
        <v>310</v>
      </c>
      <c r="T41" s="3">
        <v>2.3769999999999998</v>
      </c>
      <c r="U41" s="3">
        <v>1.964</v>
      </c>
      <c r="V41" s="3">
        <v>1.454</v>
      </c>
      <c r="W41" s="3">
        <v>6.6000000000000003E-2</v>
      </c>
      <c r="X41" s="3">
        <v>9.2999999999999999E-2</v>
      </c>
      <c r="Y41" s="3">
        <v>2.4E-2</v>
      </c>
      <c r="Z41" s="3">
        <v>7.0000000000000001E-3</v>
      </c>
      <c r="AA41" s="3">
        <v>59.7</v>
      </c>
      <c r="AB41" s="3">
        <v>4.5</v>
      </c>
      <c r="AC41" s="3">
        <v>950</v>
      </c>
      <c r="AD41" s="3">
        <v>67</v>
      </c>
      <c r="AE41" t="str">
        <f>VLOOKUP(F41,'합천보 조류(2013-2018)'!$G$3:$X$395,17,FALSE)</f>
        <v>18,520</v>
      </c>
      <c r="AF41" t="str">
        <f>VLOOKUP(F41,'합천보 조류(2013-2018)'!$G$3:$X$395,18,FALSE)</f>
        <v xml:space="preserve"> </v>
      </c>
      <c r="AG41" t="str">
        <f>VLOOKUP(F41,'합천보 조류(2013-2018)'!$G$3:$X$395,2,FALSE)</f>
        <v>-</v>
      </c>
      <c r="AH41">
        <f>VLOOKUP(E41,합천_20132018!$B$1:$E$2192,2,FALSE)</f>
        <v>1.1000000000000001</v>
      </c>
      <c r="AI41">
        <f>VLOOKUP(E41,합천_20132018!$B$1:$E$2192,3,FALSE)</f>
        <v>5.0999999999999996</v>
      </c>
    </row>
    <row r="42" spans="1:35" x14ac:dyDescent="0.2">
      <c r="A42" s="3">
        <v>40</v>
      </c>
      <c r="B42" s="3">
        <v>2013</v>
      </c>
      <c r="C42" s="3">
        <v>10</v>
      </c>
      <c r="D42" s="3" t="s">
        <v>54</v>
      </c>
      <c r="E42" s="13">
        <v>41554</v>
      </c>
      <c r="F42" s="3" t="s">
        <v>488</v>
      </c>
      <c r="G42" s="3" t="s">
        <v>1926</v>
      </c>
      <c r="H42" s="3" t="s">
        <v>1927</v>
      </c>
      <c r="I42" s="3" t="s">
        <v>1927</v>
      </c>
      <c r="J42" s="3" t="s">
        <v>1930</v>
      </c>
      <c r="K42" s="3" t="s">
        <v>1928</v>
      </c>
      <c r="L42" s="3" t="s">
        <v>1928</v>
      </c>
      <c r="M42" s="3">
        <v>24.4</v>
      </c>
      <c r="N42" s="3">
        <v>8.5</v>
      </c>
      <c r="O42" s="3">
        <v>9.8000000000000007</v>
      </c>
      <c r="P42" s="3">
        <v>1.3</v>
      </c>
      <c r="Q42" s="3">
        <v>5</v>
      </c>
      <c r="R42" s="3">
        <v>4.5999999999999996</v>
      </c>
      <c r="S42" s="3">
        <v>276</v>
      </c>
      <c r="T42" s="3">
        <v>1.907</v>
      </c>
      <c r="U42" s="3">
        <v>1.7410000000000001</v>
      </c>
      <c r="V42" s="3">
        <v>1.36</v>
      </c>
      <c r="W42" s="3">
        <v>3.7999999999999999E-2</v>
      </c>
      <c r="X42" s="3">
        <v>4.1000000000000002E-2</v>
      </c>
      <c r="Y42" s="3">
        <v>2.1000000000000001E-2</v>
      </c>
      <c r="Z42" s="3">
        <v>3.0000000000000001E-3</v>
      </c>
      <c r="AA42" s="3">
        <v>20.3</v>
      </c>
      <c r="AB42" s="3">
        <v>3.2</v>
      </c>
      <c r="AC42" s="3">
        <v>20</v>
      </c>
      <c r="AD42" s="3">
        <v>6</v>
      </c>
      <c r="AE42" t="str">
        <f>VLOOKUP(F42,'합천보 조류(2013-2018)'!$G$3:$X$395,17,FALSE)</f>
        <v>212</v>
      </c>
      <c r="AF42" t="str">
        <f>VLOOKUP(F42,'합천보 조류(2013-2018)'!$G$3:$X$395,18,FALSE)</f>
        <v xml:space="preserve"> </v>
      </c>
      <c r="AG42" t="str">
        <f>VLOOKUP(F42,'합천보 조류(2013-2018)'!$G$3:$X$395,2,FALSE)</f>
        <v>-</v>
      </c>
      <c r="AH42">
        <f>VLOOKUP(E42,합천_20132018!$B$1:$E$2192,2,FALSE)</f>
        <v>1.5</v>
      </c>
      <c r="AI42">
        <f>VLOOKUP(E42,합천_20132018!$B$1:$E$2192,3,FALSE)</f>
        <v>1.5</v>
      </c>
    </row>
    <row r="43" spans="1:35" x14ac:dyDescent="0.2">
      <c r="A43" s="3">
        <v>41</v>
      </c>
      <c r="B43" s="3">
        <v>2013</v>
      </c>
      <c r="C43" s="3">
        <v>10</v>
      </c>
      <c r="D43" s="3" t="s">
        <v>74</v>
      </c>
      <c r="E43" s="13">
        <v>41561</v>
      </c>
      <c r="F43" s="3" t="s">
        <v>493</v>
      </c>
      <c r="G43" s="3" t="s">
        <v>1926</v>
      </c>
      <c r="H43" s="3" t="s">
        <v>1927</v>
      </c>
      <c r="I43" s="3" t="s">
        <v>1927</v>
      </c>
      <c r="J43" s="3" t="s">
        <v>1930</v>
      </c>
      <c r="K43" s="3" t="s">
        <v>1928</v>
      </c>
      <c r="L43" s="3" t="s">
        <v>1928</v>
      </c>
      <c r="M43" s="3">
        <v>23</v>
      </c>
      <c r="N43" s="3">
        <v>7.9</v>
      </c>
      <c r="O43" s="3">
        <v>10.8</v>
      </c>
      <c r="P43" s="3">
        <v>4.0999999999999996</v>
      </c>
      <c r="Q43" s="3">
        <v>7.1</v>
      </c>
      <c r="R43" s="3">
        <v>9.1999999999999993</v>
      </c>
      <c r="S43" s="3">
        <v>276</v>
      </c>
      <c r="T43" s="3">
        <v>3.1520000000000001</v>
      </c>
      <c r="U43" s="3">
        <v>2.8439999999999999</v>
      </c>
      <c r="V43" s="3">
        <v>2.2200000000000002</v>
      </c>
      <c r="W43" s="3">
        <v>8.1000000000000003E-2</v>
      </c>
      <c r="X43" s="3">
        <v>0.14000000000000001</v>
      </c>
      <c r="Y43" s="3">
        <v>8.2000000000000003E-2</v>
      </c>
      <c r="Z43" s="3">
        <v>5.0999999999999997E-2</v>
      </c>
      <c r="AA43" s="3">
        <v>49.9</v>
      </c>
      <c r="AB43" s="3">
        <v>4.5</v>
      </c>
      <c r="AC43" s="3">
        <v>985</v>
      </c>
      <c r="AD43" s="3">
        <v>71</v>
      </c>
      <c r="AE43" t="str">
        <f>VLOOKUP(F43,'합천보 조류(2013-2018)'!$G$3:$X$395,17,FALSE)</f>
        <v>768</v>
      </c>
      <c r="AF43" t="str">
        <f>VLOOKUP(F43,'합천보 조류(2013-2018)'!$G$3:$X$395,18,FALSE)</f>
        <v xml:space="preserve"> </v>
      </c>
      <c r="AG43" t="str">
        <f>VLOOKUP(F43,'합천보 조류(2013-2018)'!$G$3:$X$395,2,FALSE)</f>
        <v>-</v>
      </c>
      <c r="AH43">
        <f>VLOOKUP(E43,합천_20132018!$B$1:$E$2192,2,FALSE)</f>
        <v>0.7</v>
      </c>
      <c r="AI43">
        <f>VLOOKUP(E43,합천_20132018!$B$1:$E$2192,3,FALSE)</f>
        <v>8</v>
      </c>
    </row>
    <row r="44" spans="1:35" x14ac:dyDescent="0.2">
      <c r="A44" s="3">
        <v>42</v>
      </c>
      <c r="B44" s="3">
        <v>2013</v>
      </c>
      <c r="C44" s="3">
        <v>10</v>
      </c>
      <c r="D44" s="3" t="s">
        <v>82</v>
      </c>
      <c r="E44" s="13">
        <v>41568</v>
      </c>
      <c r="F44" s="3" t="s">
        <v>499</v>
      </c>
      <c r="G44" s="3" t="s">
        <v>1926</v>
      </c>
      <c r="H44" s="3" t="s">
        <v>1927</v>
      </c>
      <c r="I44" s="3" t="s">
        <v>1927</v>
      </c>
      <c r="J44" s="3" t="s">
        <v>1930</v>
      </c>
      <c r="K44" s="3" t="s">
        <v>1928</v>
      </c>
      <c r="L44" s="3" t="s">
        <v>1928</v>
      </c>
      <c r="M44" s="3">
        <v>20.399999999999999</v>
      </c>
      <c r="N44" s="3">
        <v>8.6999999999999993</v>
      </c>
      <c r="O44" s="3">
        <v>12.1</v>
      </c>
      <c r="P44" s="3">
        <v>2.7</v>
      </c>
      <c r="Q44" s="3">
        <v>7.8</v>
      </c>
      <c r="R44" s="3">
        <v>11</v>
      </c>
      <c r="S44" s="3">
        <v>272</v>
      </c>
      <c r="T44" s="3">
        <v>3.1930000000000001</v>
      </c>
      <c r="U44" s="3">
        <v>2.742</v>
      </c>
      <c r="V44" s="3">
        <v>2.27</v>
      </c>
      <c r="W44" s="3">
        <v>0.02</v>
      </c>
      <c r="X44" s="3">
        <v>0.10199999999999999</v>
      </c>
      <c r="Y44" s="3">
        <v>3.3000000000000002E-2</v>
      </c>
      <c r="Z44" s="3">
        <v>1.4999999999999999E-2</v>
      </c>
      <c r="AA44" s="3">
        <v>62.7</v>
      </c>
      <c r="AB44" s="3">
        <v>5</v>
      </c>
      <c r="AC44" s="3">
        <v>42</v>
      </c>
      <c r="AD44" s="3">
        <v>7</v>
      </c>
      <c r="AE44" t="str">
        <f>VLOOKUP(F44,'합천보 조류(2013-2018)'!$G$3:$X$395,17,FALSE)</f>
        <v>748</v>
      </c>
      <c r="AF44" t="str">
        <f>VLOOKUP(F44,'합천보 조류(2013-2018)'!$G$3:$X$395,18,FALSE)</f>
        <v xml:space="preserve"> </v>
      </c>
      <c r="AG44" t="str">
        <f>VLOOKUP(F44,'합천보 조류(2013-2018)'!$G$3:$X$395,2,FALSE)</f>
        <v>-</v>
      </c>
      <c r="AH44">
        <f>VLOOKUP(E44,합천_20132018!$B$1:$E$2192,2,FALSE)</f>
        <v>1.2</v>
      </c>
      <c r="AI44">
        <f>VLOOKUP(E44,합천_20132018!$B$1:$E$2192,3,FALSE)</f>
        <v>5.9</v>
      </c>
    </row>
    <row r="45" spans="1:35" x14ac:dyDescent="0.2">
      <c r="A45" s="3">
        <v>43</v>
      </c>
      <c r="B45" s="3">
        <v>2013</v>
      </c>
      <c r="C45" s="3">
        <v>10</v>
      </c>
      <c r="D45" s="3" t="s">
        <v>85</v>
      </c>
      <c r="E45" s="13">
        <v>41575</v>
      </c>
      <c r="F45" s="3" t="s">
        <v>506</v>
      </c>
      <c r="G45" s="3" t="s">
        <v>1926</v>
      </c>
      <c r="H45" s="3" t="s">
        <v>1927</v>
      </c>
      <c r="I45" s="3" t="s">
        <v>1927</v>
      </c>
      <c r="J45" s="3" t="s">
        <v>1930</v>
      </c>
      <c r="K45" s="3" t="s">
        <v>1928</v>
      </c>
      <c r="L45" s="3" t="s">
        <v>1928</v>
      </c>
      <c r="M45" s="3">
        <v>20.5</v>
      </c>
      <c r="N45" s="3">
        <v>9.1</v>
      </c>
      <c r="O45" s="3">
        <v>11.9</v>
      </c>
      <c r="P45" s="3">
        <v>2</v>
      </c>
      <c r="Q45" s="3">
        <v>7.1</v>
      </c>
      <c r="R45" s="3">
        <v>8</v>
      </c>
      <c r="S45" s="3">
        <v>299</v>
      </c>
      <c r="T45" s="3">
        <v>2.6989999999999998</v>
      </c>
      <c r="U45" s="3">
        <v>2.472</v>
      </c>
      <c r="V45" s="3">
        <v>2.0230000000000001</v>
      </c>
      <c r="W45" s="3">
        <v>1.2999999999999999E-2</v>
      </c>
      <c r="X45" s="3">
        <v>4.2999999999999997E-2</v>
      </c>
      <c r="Y45" s="3">
        <v>1.4999999999999999E-2</v>
      </c>
      <c r="Z45" s="3">
        <v>3.0000000000000001E-3</v>
      </c>
      <c r="AA45" s="3">
        <v>36.299999999999997</v>
      </c>
      <c r="AB45" s="3">
        <v>4.4000000000000004</v>
      </c>
      <c r="AC45" s="3">
        <v>11</v>
      </c>
      <c r="AD45" s="3">
        <v>0</v>
      </c>
      <c r="AE45" t="str">
        <f>VLOOKUP(F45,'합천보 조류(2013-2018)'!$G$3:$X$395,17,FALSE)</f>
        <v>3,340</v>
      </c>
      <c r="AF45" t="str">
        <f>VLOOKUP(F45,'합천보 조류(2013-2018)'!$G$3:$X$395,18,FALSE)</f>
        <v xml:space="preserve"> </v>
      </c>
      <c r="AG45" t="str">
        <f>VLOOKUP(F45,'합천보 조류(2013-2018)'!$G$3:$X$395,2,FALSE)</f>
        <v>-</v>
      </c>
      <c r="AH45">
        <f>VLOOKUP(E45,합천_20132018!$B$1:$E$2192,2,FALSE)</f>
        <v>0.8</v>
      </c>
      <c r="AI45">
        <f>VLOOKUP(E45,합천_20132018!$B$1:$E$2192,3,FALSE)</f>
        <v>5.7</v>
      </c>
    </row>
    <row r="46" spans="1:35" x14ac:dyDescent="0.2">
      <c r="A46" s="3">
        <v>44</v>
      </c>
      <c r="B46" s="3">
        <v>2013</v>
      </c>
      <c r="C46" s="3">
        <v>11</v>
      </c>
      <c r="D46" s="3" t="s">
        <v>54</v>
      </c>
      <c r="E46" s="13">
        <v>41582</v>
      </c>
      <c r="F46" s="3" t="s">
        <v>511</v>
      </c>
      <c r="G46" s="3" t="s">
        <v>1926</v>
      </c>
      <c r="H46" s="3" t="s">
        <v>1927</v>
      </c>
      <c r="I46" s="3" t="s">
        <v>1927</v>
      </c>
      <c r="J46" s="3" t="s">
        <v>1930</v>
      </c>
      <c r="K46" s="3" t="s">
        <v>1928</v>
      </c>
      <c r="L46" s="3" t="s">
        <v>1928</v>
      </c>
      <c r="M46" s="3">
        <v>18</v>
      </c>
      <c r="N46" s="3">
        <v>8.6</v>
      </c>
      <c r="O46" s="3">
        <v>10</v>
      </c>
      <c r="P46" s="3">
        <v>1.7</v>
      </c>
      <c r="Q46" s="3">
        <v>6.3</v>
      </c>
      <c r="R46" s="3">
        <v>9.4</v>
      </c>
      <c r="S46" s="3">
        <v>348</v>
      </c>
      <c r="T46" s="3">
        <v>2.9580000000000002</v>
      </c>
      <c r="U46" s="3">
        <v>2.8290000000000002</v>
      </c>
      <c r="V46" s="3">
        <v>2.2610000000000001</v>
      </c>
      <c r="W46" s="3">
        <v>9.0999999999999998E-2</v>
      </c>
      <c r="X46" s="3">
        <v>0.105</v>
      </c>
      <c r="Y46" s="3">
        <v>3.5000000000000003E-2</v>
      </c>
      <c r="Z46" s="3">
        <v>1.4E-2</v>
      </c>
      <c r="AA46" s="3">
        <v>9.1999999999999993</v>
      </c>
      <c r="AB46" s="3">
        <v>4.2</v>
      </c>
      <c r="AC46" s="3">
        <v>11</v>
      </c>
      <c r="AD46" s="3">
        <v>0</v>
      </c>
      <c r="AE46" t="str">
        <f>VLOOKUP(F46,'합천보 조류(2013-2018)'!$G$3:$X$395,17,FALSE)</f>
        <v>570</v>
      </c>
      <c r="AF46" t="str">
        <f>VLOOKUP(F46,'합천보 조류(2013-2018)'!$G$3:$X$395,18,FALSE)</f>
        <v xml:space="preserve"> </v>
      </c>
      <c r="AG46" t="str">
        <f>VLOOKUP(F46,'합천보 조류(2013-2018)'!$G$3:$X$395,2,FALSE)</f>
        <v>-</v>
      </c>
      <c r="AH46">
        <f>VLOOKUP(E46,합천_20132018!$B$1:$E$2192,2,FALSE)</f>
        <v>1.2</v>
      </c>
      <c r="AI46">
        <f>VLOOKUP(E46,합천_20132018!$B$1:$E$2192,3,FALSE)</f>
        <v>6.6</v>
      </c>
    </row>
    <row r="47" spans="1:35" x14ac:dyDescent="0.2">
      <c r="A47" s="3">
        <v>45</v>
      </c>
      <c r="B47" s="3">
        <v>2013</v>
      </c>
      <c r="C47" s="3">
        <v>11</v>
      </c>
      <c r="D47" s="3" t="s">
        <v>74</v>
      </c>
      <c r="E47" s="13">
        <v>41589</v>
      </c>
      <c r="F47" s="3" t="s">
        <v>518</v>
      </c>
      <c r="G47" s="3" t="s">
        <v>1926</v>
      </c>
      <c r="H47" s="3" t="s">
        <v>1927</v>
      </c>
      <c r="I47" s="3" t="s">
        <v>1927</v>
      </c>
      <c r="J47" s="3" t="s">
        <v>1930</v>
      </c>
      <c r="K47" s="3" t="s">
        <v>1928</v>
      </c>
      <c r="L47" s="3" t="s">
        <v>1928</v>
      </c>
      <c r="M47" s="3">
        <v>14.3</v>
      </c>
      <c r="N47" s="3">
        <v>7.9</v>
      </c>
      <c r="O47" s="3">
        <v>8.9</v>
      </c>
      <c r="P47" s="3">
        <v>1.5</v>
      </c>
      <c r="Q47" s="3">
        <v>5.9</v>
      </c>
      <c r="R47" s="3">
        <v>14.4</v>
      </c>
      <c r="S47" s="3">
        <v>397</v>
      </c>
      <c r="T47" s="3">
        <v>3.3460000000000001</v>
      </c>
      <c r="U47" s="3">
        <v>3.137</v>
      </c>
      <c r="V47" s="3">
        <v>2.4889999999999999</v>
      </c>
      <c r="W47" s="3">
        <v>0.16600000000000001</v>
      </c>
      <c r="X47" s="3">
        <v>7.9000000000000001E-2</v>
      </c>
      <c r="Y47" s="3">
        <v>0.05</v>
      </c>
      <c r="Z47" s="3">
        <v>2.9000000000000001E-2</v>
      </c>
      <c r="AA47" s="3">
        <v>13.1</v>
      </c>
      <c r="AB47" s="3">
        <v>3.6</v>
      </c>
      <c r="AC47" s="3">
        <v>21</v>
      </c>
      <c r="AD47" s="3">
        <v>2</v>
      </c>
      <c r="AE47" t="str">
        <f>VLOOKUP(F47,'합천보 조류(2013-2018)'!$G$3:$X$395,17,FALSE)</f>
        <v>90</v>
      </c>
      <c r="AF47" t="str">
        <f>VLOOKUP(F47,'합천보 조류(2013-2018)'!$G$3:$X$395,18,FALSE)</f>
        <v xml:space="preserve"> </v>
      </c>
      <c r="AG47" t="str">
        <f>VLOOKUP(F47,'합천보 조류(2013-2018)'!$G$3:$X$395,2,FALSE)</f>
        <v>-</v>
      </c>
      <c r="AH47">
        <f>VLOOKUP(E47,합천_20132018!$B$1:$E$2192,2,FALSE)</f>
        <v>1.2</v>
      </c>
      <c r="AI47">
        <f>VLOOKUP(E47,합천_20132018!$B$1:$E$2192,3,FALSE)</f>
        <v>8.9</v>
      </c>
    </row>
    <row r="48" spans="1:35" x14ac:dyDescent="0.2">
      <c r="A48" s="3">
        <v>46</v>
      </c>
      <c r="B48" s="3">
        <v>2013</v>
      </c>
      <c r="C48" s="3">
        <v>11</v>
      </c>
      <c r="D48" s="3" t="s">
        <v>82</v>
      </c>
      <c r="E48" s="13">
        <v>41596</v>
      </c>
      <c r="F48" s="3" t="s">
        <v>526</v>
      </c>
      <c r="G48" s="3" t="s">
        <v>1926</v>
      </c>
      <c r="H48" s="3" t="s">
        <v>1927</v>
      </c>
      <c r="I48" s="3" t="s">
        <v>1927</v>
      </c>
      <c r="J48" s="3" t="s">
        <v>1930</v>
      </c>
      <c r="K48" s="3" t="s">
        <v>1928</v>
      </c>
      <c r="L48" s="3" t="s">
        <v>1928</v>
      </c>
      <c r="M48" s="3">
        <v>12.7</v>
      </c>
      <c r="N48" s="3">
        <v>8</v>
      </c>
      <c r="O48" s="3">
        <v>9.6999999999999993</v>
      </c>
      <c r="P48" s="3">
        <v>1.1000000000000001</v>
      </c>
      <c r="Q48" s="3">
        <v>6.1</v>
      </c>
      <c r="R48" s="3">
        <v>12.6</v>
      </c>
      <c r="S48" s="3">
        <v>417</v>
      </c>
      <c r="T48" s="3">
        <v>3.81</v>
      </c>
      <c r="U48" s="3">
        <v>3.609</v>
      </c>
      <c r="V48" s="3">
        <v>2.851</v>
      </c>
      <c r="W48" s="3">
        <v>0.18099999999999999</v>
      </c>
      <c r="X48" s="3">
        <v>6.8000000000000005E-2</v>
      </c>
      <c r="Y48" s="3">
        <v>4.2000000000000003E-2</v>
      </c>
      <c r="Z48" s="3">
        <v>2.4E-2</v>
      </c>
      <c r="AA48" s="3">
        <v>16.3</v>
      </c>
      <c r="AB48" s="3">
        <v>3.7</v>
      </c>
      <c r="AC48" s="3">
        <v>82</v>
      </c>
      <c r="AD48" s="3">
        <v>23</v>
      </c>
      <c r="AE48" t="str">
        <f>VLOOKUP(F48,'합천보 조류(2013-2018)'!$G$3:$X$395,17,FALSE)</f>
        <v>66</v>
      </c>
      <c r="AF48" t="str">
        <f>VLOOKUP(F48,'합천보 조류(2013-2018)'!$G$3:$X$395,18,FALSE)</f>
        <v xml:space="preserve"> </v>
      </c>
      <c r="AG48" t="str">
        <f>VLOOKUP(F48,'합천보 조류(2013-2018)'!$G$3:$X$395,2,FALSE)</f>
        <v>-</v>
      </c>
      <c r="AH48">
        <f>VLOOKUP(E48,합천_20132018!$B$1:$E$2192,2,FALSE)</f>
        <v>1.8</v>
      </c>
      <c r="AI48">
        <f>VLOOKUP(E48,합천_20132018!$B$1:$E$2192,3,FALSE)</f>
        <v>2.7</v>
      </c>
    </row>
    <row r="49" spans="1:35" x14ac:dyDescent="0.2">
      <c r="A49" s="3">
        <v>47</v>
      </c>
      <c r="B49" s="3">
        <v>2013</v>
      </c>
      <c r="C49" s="3">
        <v>11</v>
      </c>
      <c r="D49" s="3" t="s">
        <v>85</v>
      </c>
      <c r="E49" s="13">
        <v>41603</v>
      </c>
      <c r="F49" s="3" t="s">
        <v>534</v>
      </c>
      <c r="G49" s="3" t="s">
        <v>1926</v>
      </c>
      <c r="H49" s="3" t="s">
        <v>1927</v>
      </c>
      <c r="I49" s="3" t="s">
        <v>1927</v>
      </c>
      <c r="J49" s="3" t="s">
        <v>1930</v>
      </c>
      <c r="K49" s="3" t="s">
        <v>1928</v>
      </c>
      <c r="L49" s="3" t="s">
        <v>1928</v>
      </c>
      <c r="M49" s="3">
        <v>11.6</v>
      </c>
      <c r="N49" s="3">
        <v>7.6</v>
      </c>
      <c r="O49" s="3">
        <v>10.199999999999999</v>
      </c>
      <c r="P49" s="3">
        <v>0.9</v>
      </c>
      <c r="Q49" s="3">
        <v>5.4</v>
      </c>
      <c r="R49" s="3">
        <v>9.4</v>
      </c>
      <c r="S49" s="3">
        <v>477</v>
      </c>
      <c r="T49" s="3">
        <v>4.6340000000000003</v>
      </c>
      <c r="U49" s="3">
        <v>4.2629999999999999</v>
      </c>
      <c r="V49" s="3">
        <v>3.5609999999999999</v>
      </c>
      <c r="W49" s="3">
        <v>0.17</v>
      </c>
      <c r="X49" s="3">
        <v>6.8000000000000005E-2</v>
      </c>
      <c r="Y49" s="3">
        <v>4.1000000000000002E-2</v>
      </c>
      <c r="Z49" s="3">
        <v>2.1999999999999999E-2</v>
      </c>
      <c r="AA49" s="3">
        <v>8.3000000000000007</v>
      </c>
      <c r="AB49" s="3">
        <v>3.8</v>
      </c>
      <c r="AC49" s="3">
        <v>34</v>
      </c>
      <c r="AD49" s="3">
        <v>9</v>
      </c>
      <c r="AE49" t="str">
        <f>VLOOKUP(F49,'합천보 조류(2013-2018)'!$G$3:$X$395,17,FALSE)</f>
        <v>0</v>
      </c>
      <c r="AF49" t="str">
        <f>VLOOKUP(F49,'합천보 조류(2013-2018)'!$G$3:$X$395,18,FALSE)</f>
        <v xml:space="preserve"> </v>
      </c>
      <c r="AG49" t="str">
        <f>VLOOKUP(F49,'합천보 조류(2013-2018)'!$G$3:$X$395,2,FALSE)</f>
        <v>-</v>
      </c>
      <c r="AH49">
        <f>VLOOKUP(E49,합천_20132018!$B$1:$E$2192,2,FALSE)</f>
        <v>3.3</v>
      </c>
      <c r="AI49">
        <f>VLOOKUP(E49,합천_20132018!$B$1:$E$2192,3,FALSE)</f>
        <v>2.8</v>
      </c>
    </row>
    <row r="50" spans="1:35" x14ac:dyDescent="0.2">
      <c r="A50" s="3">
        <v>48</v>
      </c>
      <c r="B50" s="3">
        <v>2013</v>
      </c>
      <c r="C50" s="3">
        <v>12</v>
      </c>
      <c r="D50" s="3" t="s">
        <v>54</v>
      </c>
      <c r="E50" s="13">
        <v>41610</v>
      </c>
      <c r="F50" s="3" t="s">
        <v>542</v>
      </c>
      <c r="G50" s="3" t="s">
        <v>1926</v>
      </c>
      <c r="H50" s="3" t="s">
        <v>1927</v>
      </c>
      <c r="I50" s="3" t="s">
        <v>1927</v>
      </c>
      <c r="J50" s="3" t="s">
        <v>1930</v>
      </c>
      <c r="K50" s="3" t="s">
        <v>1928</v>
      </c>
      <c r="L50" s="3" t="s">
        <v>1928</v>
      </c>
      <c r="M50" s="3">
        <v>10.3</v>
      </c>
      <c r="N50" s="3">
        <v>8</v>
      </c>
      <c r="O50" s="3">
        <v>10.7</v>
      </c>
      <c r="P50" s="3">
        <v>1.1000000000000001</v>
      </c>
      <c r="Q50" s="3">
        <v>5.8</v>
      </c>
      <c r="R50" s="3">
        <v>7</v>
      </c>
      <c r="S50" s="3">
        <v>445</v>
      </c>
      <c r="T50" s="3">
        <v>4.0640000000000001</v>
      </c>
      <c r="U50" s="3">
        <v>3.9769999999999999</v>
      </c>
      <c r="V50" s="3">
        <v>3.2759999999999998</v>
      </c>
      <c r="W50" s="3">
        <v>0.191</v>
      </c>
      <c r="X50" s="3">
        <v>6.3E-2</v>
      </c>
      <c r="Y50" s="3">
        <v>4.2999999999999997E-2</v>
      </c>
      <c r="Z50" s="3">
        <v>2.4E-2</v>
      </c>
      <c r="AA50" s="3">
        <v>10</v>
      </c>
      <c r="AB50" s="3">
        <v>3.6</v>
      </c>
      <c r="AC50" s="3">
        <v>413</v>
      </c>
      <c r="AD50" s="3">
        <v>31</v>
      </c>
      <c r="AE50" t="str">
        <f>VLOOKUP(F50,'합천보 조류(2013-2018)'!$G$3:$X$395,17,FALSE)</f>
        <v>1,455</v>
      </c>
      <c r="AF50" t="str">
        <f>VLOOKUP(F50,'합천보 조류(2013-2018)'!$G$3:$X$395,18,FALSE)</f>
        <v xml:space="preserve"> </v>
      </c>
      <c r="AG50" t="str">
        <f>VLOOKUP(F50,'합천보 조류(2013-2018)'!$G$3:$X$395,2,FALSE)</f>
        <v>-</v>
      </c>
      <c r="AH50">
        <f>VLOOKUP(E50,합천_20132018!$B$1:$E$2192,2,FALSE)</f>
        <v>0.6</v>
      </c>
      <c r="AI50">
        <f>VLOOKUP(E50,합천_20132018!$B$1:$E$2192,3,FALSE)</f>
        <v>7.7</v>
      </c>
    </row>
    <row r="51" spans="1:35" x14ac:dyDescent="0.2">
      <c r="A51" s="3">
        <v>49</v>
      </c>
      <c r="B51" s="3">
        <v>2013</v>
      </c>
      <c r="C51" s="3">
        <v>12</v>
      </c>
      <c r="D51" s="3" t="s">
        <v>74</v>
      </c>
      <c r="E51" s="13">
        <v>41617</v>
      </c>
      <c r="F51" s="3" t="s">
        <v>547</v>
      </c>
      <c r="G51" s="3" t="s">
        <v>1926</v>
      </c>
      <c r="H51" s="3" t="s">
        <v>1927</v>
      </c>
      <c r="I51" s="3" t="s">
        <v>1927</v>
      </c>
      <c r="J51" s="3" t="s">
        <v>1930</v>
      </c>
      <c r="K51" s="3" t="s">
        <v>1928</v>
      </c>
      <c r="L51" s="3" t="s">
        <v>1928</v>
      </c>
      <c r="M51" s="3">
        <v>7.7</v>
      </c>
      <c r="N51" s="3">
        <v>7.6</v>
      </c>
      <c r="O51" s="3">
        <v>11.3</v>
      </c>
      <c r="P51" s="3">
        <v>1.6</v>
      </c>
      <c r="Q51" s="3">
        <v>5.4</v>
      </c>
      <c r="R51" s="3">
        <v>6.4</v>
      </c>
      <c r="S51" s="3">
        <v>500</v>
      </c>
      <c r="T51" s="3">
        <v>4.6280000000000001</v>
      </c>
      <c r="U51" s="3">
        <v>4.4039999999999999</v>
      </c>
      <c r="V51" s="3">
        <v>3.7370000000000001</v>
      </c>
      <c r="W51" s="3">
        <v>0.13700000000000001</v>
      </c>
      <c r="X51" s="3">
        <v>5.8000000000000003E-2</v>
      </c>
      <c r="Y51" s="3">
        <v>3.7999999999999999E-2</v>
      </c>
      <c r="Z51" s="3">
        <v>1.6E-2</v>
      </c>
      <c r="AA51" s="3">
        <v>10.4</v>
      </c>
      <c r="AB51" s="3">
        <v>3.5</v>
      </c>
      <c r="AC51" s="3">
        <v>44</v>
      </c>
      <c r="AD51" s="3">
        <v>8</v>
      </c>
      <c r="AE51" t="str">
        <f>VLOOKUP(F51,'합천보 조류(2013-2018)'!$G$3:$X$395,17,FALSE)</f>
        <v>80</v>
      </c>
      <c r="AF51" t="str">
        <f>VLOOKUP(F51,'합천보 조류(2013-2018)'!$G$3:$X$395,18,FALSE)</f>
        <v xml:space="preserve"> </v>
      </c>
      <c r="AG51" t="str">
        <f>VLOOKUP(F51,'합천보 조류(2013-2018)'!$G$3:$X$395,2,FALSE)</f>
        <v>-</v>
      </c>
      <c r="AH51">
        <f>VLOOKUP(E51,합천_20132018!$B$1:$E$2192,2,FALSE)</f>
        <v>0.8</v>
      </c>
      <c r="AI51">
        <f>VLOOKUP(E51,합천_20132018!$B$1:$E$2192,3,FALSE)</f>
        <v>0</v>
      </c>
    </row>
    <row r="52" spans="1:35" x14ac:dyDescent="0.2">
      <c r="A52" s="3">
        <v>50</v>
      </c>
      <c r="B52" s="3">
        <v>2013</v>
      </c>
      <c r="C52" s="3">
        <v>12</v>
      </c>
      <c r="D52" s="3" t="s">
        <v>82</v>
      </c>
      <c r="E52" s="13">
        <v>41624</v>
      </c>
      <c r="F52" s="3" t="s">
        <v>552</v>
      </c>
      <c r="G52" s="3" t="s">
        <v>1926</v>
      </c>
      <c r="H52" s="3" t="s">
        <v>1927</v>
      </c>
      <c r="I52" s="3" t="s">
        <v>1927</v>
      </c>
      <c r="J52" s="3" t="s">
        <v>1930</v>
      </c>
      <c r="K52" s="3" t="s">
        <v>1928</v>
      </c>
      <c r="L52" s="3" t="s">
        <v>1928</v>
      </c>
      <c r="M52" s="3">
        <v>5.9</v>
      </c>
      <c r="N52" s="3">
        <v>8.1999999999999993</v>
      </c>
      <c r="O52" s="3">
        <v>12.8</v>
      </c>
      <c r="P52" s="3">
        <v>2.4</v>
      </c>
      <c r="Q52" s="3">
        <v>6.4</v>
      </c>
      <c r="R52" s="3">
        <v>5.6</v>
      </c>
      <c r="S52" s="3">
        <v>487</v>
      </c>
      <c r="T52" s="3">
        <v>4.3659999999999997</v>
      </c>
      <c r="U52" s="3">
        <v>4.0430000000000001</v>
      </c>
      <c r="V52" s="3">
        <v>3.3479999999999999</v>
      </c>
      <c r="W52" s="3">
        <v>6.7000000000000004E-2</v>
      </c>
      <c r="X52" s="3">
        <v>5.8999999999999997E-2</v>
      </c>
      <c r="Y52" s="3">
        <v>2.5999999999999999E-2</v>
      </c>
      <c r="Z52" s="3" t="s">
        <v>1929</v>
      </c>
      <c r="AA52" s="3">
        <v>31.2</v>
      </c>
      <c r="AB52" s="3">
        <v>4</v>
      </c>
      <c r="AC52" s="3">
        <v>15</v>
      </c>
      <c r="AD52" s="3">
        <v>2</v>
      </c>
      <c r="AE52" t="str">
        <f>VLOOKUP(F52,'합천보 조류(2013-2018)'!$G$3:$X$395,17,FALSE)</f>
        <v>0</v>
      </c>
      <c r="AF52" t="str">
        <f>VLOOKUP(F52,'합천보 조류(2013-2018)'!$G$3:$X$395,18,FALSE)</f>
        <v xml:space="preserve"> </v>
      </c>
      <c r="AG52" t="str">
        <f>VLOOKUP(F52,'합천보 조류(2013-2018)'!$G$3:$X$395,2,FALSE)</f>
        <v>-</v>
      </c>
      <c r="AH52">
        <f>VLOOKUP(E52,합천_20132018!$B$1:$E$2192,2,FALSE)</f>
        <v>0.4</v>
      </c>
      <c r="AI52">
        <f>VLOOKUP(E52,합천_20132018!$B$1:$E$2192,3,FALSE)</f>
        <v>0</v>
      </c>
    </row>
    <row r="53" spans="1:35" x14ac:dyDescent="0.2">
      <c r="A53" s="3">
        <v>51</v>
      </c>
      <c r="B53" s="3">
        <v>2013</v>
      </c>
      <c r="C53" s="3">
        <v>12</v>
      </c>
      <c r="D53" s="3" t="s">
        <v>85</v>
      </c>
      <c r="E53" s="13">
        <v>41631</v>
      </c>
      <c r="F53" s="3" t="s">
        <v>556</v>
      </c>
      <c r="G53" s="3" t="s">
        <v>1926</v>
      </c>
      <c r="H53" s="3" t="s">
        <v>1927</v>
      </c>
      <c r="I53" s="3" t="s">
        <v>1927</v>
      </c>
      <c r="J53" s="3" t="s">
        <v>1930</v>
      </c>
      <c r="K53" s="3" t="s">
        <v>1928</v>
      </c>
      <c r="L53" s="3" t="s">
        <v>1928</v>
      </c>
      <c r="M53" s="3">
        <v>6.2</v>
      </c>
      <c r="N53" s="3">
        <v>7.9</v>
      </c>
      <c r="O53" s="3">
        <v>13</v>
      </c>
      <c r="P53" s="3">
        <v>1.2</v>
      </c>
      <c r="Q53" s="3">
        <v>5.2</v>
      </c>
      <c r="R53" s="3">
        <v>3.2</v>
      </c>
      <c r="S53" s="3">
        <v>484</v>
      </c>
      <c r="T53" s="3">
        <v>4.1120000000000001</v>
      </c>
      <c r="U53" s="3">
        <v>3.9390000000000001</v>
      </c>
      <c r="V53" s="3">
        <v>3.3969999999999998</v>
      </c>
      <c r="W53" s="3">
        <v>4.2999999999999997E-2</v>
      </c>
      <c r="X53" s="3">
        <v>4.2000000000000003E-2</v>
      </c>
      <c r="Y53" s="3">
        <v>2.3E-2</v>
      </c>
      <c r="Z53" s="3" t="s">
        <v>1929</v>
      </c>
      <c r="AA53" s="3">
        <v>19.899999999999999</v>
      </c>
      <c r="AB53" s="3">
        <v>3.7</v>
      </c>
      <c r="AC53" s="3">
        <v>5</v>
      </c>
      <c r="AD53" s="3">
        <v>1</v>
      </c>
      <c r="AE53" t="str">
        <f>VLOOKUP(F53,'합천보 조류(2013-2018)'!$G$3:$X$395,17,FALSE)</f>
        <v>705</v>
      </c>
      <c r="AF53" t="str">
        <f>VLOOKUP(F53,'합천보 조류(2013-2018)'!$G$3:$X$395,18,FALSE)</f>
        <v xml:space="preserve"> </v>
      </c>
      <c r="AG53" t="str">
        <f>VLOOKUP(F53,'합천보 조류(2013-2018)'!$G$3:$X$395,2,FALSE)</f>
        <v>-</v>
      </c>
      <c r="AH53">
        <f>VLOOKUP(E53,합천_20132018!$B$1:$E$2192,2,FALSE)</f>
        <v>0.9</v>
      </c>
      <c r="AI53">
        <f>VLOOKUP(E53,합천_20132018!$B$1:$E$2192,3,FALSE)</f>
        <v>8</v>
      </c>
    </row>
    <row r="54" spans="1:35" x14ac:dyDescent="0.2">
      <c r="A54" s="3">
        <v>52</v>
      </c>
      <c r="B54" s="3">
        <v>2014</v>
      </c>
      <c r="C54" s="3">
        <v>1</v>
      </c>
      <c r="D54" s="3" t="s">
        <v>54</v>
      </c>
      <c r="E54" s="13">
        <v>41645</v>
      </c>
      <c r="F54" s="3" t="s">
        <v>563</v>
      </c>
      <c r="G54" s="3" t="s">
        <v>1926</v>
      </c>
      <c r="H54" s="3" t="s">
        <v>1927</v>
      </c>
      <c r="I54" s="3" t="s">
        <v>1927</v>
      </c>
      <c r="J54" s="3" t="s">
        <v>1930</v>
      </c>
      <c r="K54" s="3" t="s">
        <v>1928</v>
      </c>
      <c r="L54" s="3" t="s">
        <v>1928</v>
      </c>
      <c r="M54" s="3">
        <v>5.8</v>
      </c>
      <c r="N54" s="3">
        <v>8.6</v>
      </c>
      <c r="O54" s="3">
        <v>13.9</v>
      </c>
      <c r="P54" s="3">
        <v>2.7</v>
      </c>
      <c r="Q54" s="3">
        <v>6.5</v>
      </c>
      <c r="R54" s="3">
        <v>7</v>
      </c>
      <c r="S54" s="3">
        <v>480</v>
      </c>
      <c r="T54" s="3">
        <v>4.5250000000000004</v>
      </c>
      <c r="U54" s="3">
        <v>4.1710000000000003</v>
      </c>
      <c r="V54" s="3">
        <v>3.5230000000000001</v>
      </c>
      <c r="W54" s="3">
        <v>3.4000000000000002E-2</v>
      </c>
      <c r="X54" s="3">
        <v>4.8000000000000001E-2</v>
      </c>
      <c r="Y54" s="3">
        <v>1.9E-2</v>
      </c>
      <c r="Z54" s="3" t="s">
        <v>1929</v>
      </c>
      <c r="AA54" s="3">
        <v>34.299999999999997</v>
      </c>
      <c r="AB54" s="3">
        <v>4.2</v>
      </c>
      <c r="AC54" s="3">
        <v>4</v>
      </c>
      <c r="AD54" s="3">
        <v>0</v>
      </c>
      <c r="AE54" t="str">
        <f>VLOOKUP(F54,'합천보 조류(2013-2018)'!$G$3:$X$395,17,FALSE)</f>
        <v>1,030</v>
      </c>
      <c r="AF54" t="str">
        <f>VLOOKUP(F54,'합천보 조류(2013-2018)'!$G$3:$X$395,18,FALSE)</f>
        <v xml:space="preserve"> </v>
      </c>
      <c r="AG54" t="str">
        <f>VLOOKUP(F54,'합천보 조류(2013-2018)'!$G$3:$X$395,2,FALSE)</f>
        <v>고정보 월류</v>
      </c>
      <c r="AH54">
        <f>VLOOKUP(E54,합천_20132018!$B$1:$E$2192,2,FALSE)</f>
        <v>0.7</v>
      </c>
      <c r="AI54">
        <f>VLOOKUP(E54,합천_20132018!$B$1:$E$2192,3,FALSE)</f>
        <v>8.1999999999999993</v>
      </c>
    </row>
    <row r="55" spans="1:35" x14ac:dyDescent="0.2">
      <c r="A55" s="3">
        <v>53</v>
      </c>
      <c r="B55" s="3">
        <v>2014</v>
      </c>
      <c r="C55" s="3">
        <v>1</v>
      </c>
      <c r="D55" s="3" t="s">
        <v>74</v>
      </c>
      <c r="E55" s="13">
        <v>41652</v>
      </c>
      <c r="F55" s="3" t="s">
        <v>570</v>
      </c>
      <c r="G55" s="3" t="s">
        <v>1926</v>
      </c>
      <c r="H55" s="3" t="s">
        <v>1927</v>
      </c>
      <c r="I55" s="3" t="s">
        <v>1927</v>
      </c>
      <c r="J55" s="3" t="s">
        <v>1930</v>
      </c>
      <c r="K55" s="3" t="s">
        <v>1928</v>
      </c>
      <c r="L55" s="3" t="s">
        <v>1928</v>
      </c>
      <c r="M55" s="3">
        <v>3.6</v>
      </c>
      <c r="N55" s="3">
        <v>7.9</v>
      </c>
      <c r="O55" s="3">
        <v>13.5</v>
      </c>
      <c r="P55" s="3">
        <v>2.4</v>
      </c>
      <c r="Q55" s="3">
        <v>5.9</v>
      </c>
      <c r="R55" s="3">
        <v>5.2</v>
      </c>
      <c r="S55" s="3">
        <v>472</v>
      </c>
      <c r="T55" s="3">
        <v>4.4180000000000001</v>
      </c>
      <c r="U55" s="3">
        <v>4.0110000000000001</v>
      </c>
      <c r="V55" s="3">
        <v>3.3690000000000002</v>
      </c>
      <c r="W55" s="3">
        <v>3.1E-2</v>
      </c>
      <c r="X55" s="3">
        <v>3.6999999999999998E-2</v>
      </c>
      <c r="Y55" s="3">
        <v>1.7999999999999999E-2</v>
      </c>
      <c r="Z55" s="3" t="s">
        <v>1929</v>
      </c>
      <c r="AA55" s="3">
        <v>23.3</v>
      </c>
      <c r="AB55" s="3">
        <v>3.8</v>
      </c>
      <c r="AC55" s="3">
        <v>6</v>
      </c>
      <c r="AD55" s="3">
        <v>0</v>
      </c>
      <c r="AE55" t="str">
        <f>VLOOKUP(F55,'합천보 조류(2013-2018)'!$G$3:$X$395,17,FALSE)</f>
        <v>38</v>
      </c>
      <c r="AF55" t="str">
        <f>VLOOKUP(F55,'합천보 조류(2013-2018)'!$G$3:$X$395,18,FALSE)</f>
        <v xml:space="preserve"> </v>
      </c>
      <c r="AG55" t="str">
        <f>VLOOKUP(F55,'합천보 조류(2013-2018)'!$G$3:$X$395,2,FALSE)</f>
        <v>고정보 월류</v>
      </c>
      <c r="AH55">
        <f>VLOOKUP(E55,합천_20132018!$B$1:$E$2192,2,FALSE)</f>
        <v>1.3</v>
      </c>
      <c r="AI55">
        <f>VLOOKUP(E55,합천_20132018!$B$1:$E$2192,3,FALSE)</f>
        <v>8.3000000000000007</v>
      </c>
    </row>
    <row r="56" spans="1:35" s="17" customFormat="1" x14ac:dyDescent="0.2">
      <c r="A56" s="15">
        <v>54</v>
      </c>
      <c r="B56" s="15">
        <v>2014</v>
      </c>
      <c r="C56" s="15">
        <v>1</v>
      </c>
      <c r="D56" s="15" t="s">
        <v>82</v>
      </c>
      <c r="E56" s="16">
        <v>41659</v>
      </c>
      <c r="F56" s="15" t="s">
        <v>576</v>
      </c>
      <c r="G56" s="15" t="s">
        <v>1926</v>
      </c>
      <c r="H56" s="15" t="s">
        <v>1927</v>
      </c>
      <c r="I56" s="15" t="s">
        <v>1927</v>
      </c>
      <c r="J56" s="15" t="s">
        <v>1930</v>
      </c>
      <c r="K56" s="15" t="s">
        <v>1928</v>
      </c>
      <c r="L56" s="15" t="s">
        <v>1931</v>
      </c>
      <c r="M56" s="15" t="s">
        <v>1928</v>
      </c>
      <c r="N56" s="15" t="s">
        <v>1928</v>
      </c>
      <c r="O56" s="15" t="s">
        <v>1928</v>
      </c>
      <c r="P56" s="15" t="s">
        <v>1928</v>
      </c>
      <c r="Q56" s="15" t="s">
        <v>1928</v>
      </c>
      <c r="R56" s="15" t="s">
        <v>1928</v>
      </c>
      <c r="S56" s="15" t="s">
        <v>1928</v>
      </c>
      <c r="T56" s="15" t="s">
        <v>1928</v>
      </c>
      <c r="U56" s="15" t="s">
        <v>1928</v>
      </c>
      <c r="V56" s="15" t="s">
        <v>1928</v>
      </c>
      <c r="W56" s="15" t="s">
        <v>1928</v>
      </c>
      <c r="X56" s="15" t="s">
        <v>1928</v>
      </c>
      <c r="Y56" s="15" t="s">
        <v>1928</v>
      </c>
      <c r="Z56" s="15" t="s">
        <v>1928</v>
      </c>
      <c r="AA56" s="15" t="s">
        <v>1928</v>
      </c>
      <c r="AB56" s="15" t="s">
        <v>1928</v>
      </c>
      <c r="AC56" s="15" t="s">
        <v>1928</v>
      </c>
      <c r="AD56" s="15" t="s">
        <v>1928</v>
      </c>
      <c r="AE56" s="17" t="str">
        <f>VLOOKUP(F56,'합천보 조류(2013-2018)'!$G$3:$X$395,17,FALSE)</f>
        <v xml:space="preserve"> </v>
      </c>
      <c r="AF56" s="17" t="str">
        <f>VLOOKUP(F56,'합천보 조류(2013-2018)'!$G$3:$X$395,18,FALSE)</f>
        <v xml:space="preserve"> </v>
      </c>
      <c r="AG56" s="17" t="str">
        <f>VLOOKUP(F56,'합천보 조류(2013-2018)'!$G$3:$X$395,2,FALSE)</f>
        <v>결빙으로 인한 미채수</v>
      </c>
      <c r="AH56" s="17">
        <f>VLOOKUP(E56,합천_20132018!$B$1:$E$2192,2,FALSE)</f>
        <v>1.2</v>
      </c>
      <c r="AI56" s="17">
        <f>VLOOKUP(E56,합천_20132018!$B$1:$E$2192,3,FALSE)</f>
        <v>2.5</v>
      </c>
    </row>
    <row r="57" spans="1:35" s="17" customFormat="1" x14ac:dyDescent="0.2">
      <c r="A57" s="15">
        <v>55</v>
      </c>
      <c r="B57" s="15">
        <v>2014</v>
      </c>
      <c r="C57" s="15">
        <v>1</v>
      </c>
      <c r="D57" s="15" t="s">
        <v>85</v>
      </c>
      <c r="E57" s="16">
        <v>41666</v>
      </c>
      <c r="F57" s="15" t="s">
        <v>577</v>
      </c>
      <c r="G57" s="15" t="s">
        <v>1926</v>
      </c>
      <c r="H57" s="15" t="s">
        <v>1927</v>
      </c>
      <c r="I57" s="15" t="s">
        <v>1927</v>
      </c>
      <c r="J57" s="15" t="s">
        <v>1930</v>
      </c>
      <c r="K57" s="15" t="s">
        <v>1928</v>
      </c>
      <c r="L57" s="15" t="s">
        <v>1931</v>
      </c>
      <c r="M57" s="15" t="s">
        <v>1928</v>
      </c>
      <c r="N57" s="15" t="s">
        <v>1928</v>
      </c>
      <c r="O57" s="15" t="s">
        <v>1928</v>
      </c>
      <c r="P57" s="15" t="s">
        <v>1928</v>
      </c>
      <c r="Q57" s="15" t="s">
        <v>1928</v>
      </c>
      <c r="R57" s="15" t="s">
        <v>1928</v>
      </c>
      <c r="S57" s="15" t="s">
        <v>1928</v>
      </c>
      <c r="T57" s="15" t="s">
        <v>1928</v>
      </c>
      <c r="U57" s="15" t="s">
        <v>1928</v>
      </c>
      <c r="V57" s="15" t="s">
        <v>1928</v>
      </c>
      <c r="W57" s="15" t="s">
        <v>1928</v>
      </c>
      <c r="X57" s="15" t="s">
        <v>1928</v>
      </c>
      <c r="Y57" s="15" t="s">
        <v>1928</v>
      </c>
      <c r="Z57" s="15" t="s">
        <v>1928</v>
      </c>
      <c r="AA57" s="15" t="s">
        <v>1928</v>
      </c>
      <c r="AB57" s="15" t="s">
        <v>1928</v>
      </c>
      <c r="AC57" s="15" t="s">
        <v>1928</v>
      </c>
      <c r="AD57" s="15" t="s">
        <v>1928</v>
      </c>
      <c r="AE57" s="17" t="str">
        <f>VLOOKUP(F57,'합천보 조류(2013-2018)'!$G$3:$X$395,17,FALSE)</f>
        <v xml:space="preserve"> </v>
      </c>
      <c r="AF57" s="17" t="str">
        <f>VLOOKUP(F57,'합천보 조류(2013-2018)'!$G$3:$X$395,18,FALSE)</f>
        <v xml:space="preserve"> </v>
      </c>
      <c r="AG57" s="17" t="str">
        <f>VLOOKUP(F57,'합천보 조류(2013-2018)'!$G$3:$X$395,2,FALSE)</f>
        <v>결빙으로 인한 미채수</v>
      </c>
      <c r="AH57" s="17">
        <f>VLOOKUP(E57,합천_20132018!$B$1:$E$2192,2,FALSE)</f>
        <v>1.1000000000000001</v>
      </c>
      <c r="AI57" s="17">
        <f>VLOOKUP(E57,합천_20132018!$B$1:$E$2192,3,FALSE)</f>
        <v>8.6999999999999993</v>
      </c>
    </row>
    <row r="58" spans="1:35" x14ac:dyDescent="0.2">
      <c r="A58" s="3">
        <v>56</v>
      </c>
      <c r="B58" s="3">
        <v>2014</v>
      </c>
      <c r="C58" s="3">
        <v>2</v>
      </c>
      <c r="D58" s="3" t="s">
        <v>54</v>
      </c>
      <c r="E58" s="13">
        <v>41673</v>
      </c>
      <c r="F58" s="3" t="s">
        <v>578</v>
      </c>
      <c r="G58" s="3" t="s">
        <v>1926</v>
      </c>
      <c r="H58" s="3" t="s">
        <v>1927</v>
      </c>
      <c r="I58" s="3" t="s">
        <v>1927</v>
      </c>
      <c r="J58" s="3" t="s">
        <v>1930</v>
      </c>
      <c r="K58" s="3" t="s">
        <v>1928</v>
      </c>
      <c r="L58" s="3" t="s">
        <v>1928</v>
      </c>
      <c r="M58" s="3">
        <v>6.5</v>
      </c>
      <c r="N58" s="3">
        <v>8.3000000000000007</v>
      </c>
      <c r="O58" s="3">
        <v>15.2</v>
      </c>
      <c r="P58" s="3">
        <v>2.2000000000000002</v>
      </c>
      <c r="Q58" s="3">
        <v>6.7</v>
      </c>
      <c r="R58" s="3">
        <v>7.2</v>
      </c>
      <c r="S58" s="3">
        <v>533</v>
      </c>
      <c r="T58" s="3">
        <v>5.19</v>
      </c>
      <c r="U58" s="3">
        <v>4.8570000000000002</v>
      </c>
      <c r="V58" s="3">
        <v>4.0919999999999996</v>
      </c>
      <c r="W58" s="3">
        <v>0.04</v>
      </c>
      <c r="X58" s="3">
        <v>3.7999999999999999E-2</v>
      </c>
      <c r="Y58" s="3">
        <v>2.1000000000000001E-2</v>
      </c>
      <c r="Z58" s="3" t="s">
        <v>1929</v>
      </c>
      <c r="AA58" s="3">
        <v>41.2</v>
      </c>
      <c r="AB58" s="3">
        <v>3.5</v>
      </c>
      <c r="AC58" s="3">
        <v>2</v>
      </c>
      <c r="AD58" s="3">
        <v>0</v>
      </c>
      <c r="AE58" t="str">
        <f>VLOOKUP(F58,'합천보 조류(2013-2018)'!$G$3:$X$395,17,FALSE)</f>
        <v>0</v>
      </c>
      <c r="AF58" t="str">
        <f>VLOOKUP(F58,'합천보 조류(2013-2018)'!$G$3:$X$395,18,FALSE)</f>
        <v xml:space="preserve"> </v>
      </c>
      <c r="AG58" t="str">
        <f>VLOOKUP(F58,'합천보 조류(2013-2018)'!$G$3:$X$395,2,FALSE)</f>
        <v>수문 미개방</v>
      </c>
      <c r="AH58">
        <f>VLOOKUP(E58,합천_20132018!$B$1:$E$2192,2,FALSE)</f>
        <v>1.7</v>
      </c>
      <c r="AI58">
        <f>VLOOKUP(E58,합천_20132018!$B$1:$E$2192,3,FALSE)</f>
        <v>2.7</v>
      </c>
    </row>
    <row r="59" spans="1:35" x14ac:dyDescent="0.2">
      <c r="A59" s="3">
        <v>57</v>
      </c>
      <c r="B59" s="3">
        <v>2014</v>
      </c>
      <c r="C59" s="3">
        <v>2</v>
      </c>
      <c r="D59" s="3" t="s">
        <v>74</v>
      </c>
      <c r="E59" s="13">
        <v>41680</v>
      </c>
      <c r="F59" s="3" t="s">
        <v>586</v>
      </c>
      <c r="G59" s="3" t="s">
        <v>1926</v>
      </c>
      <c r="H59" s="3" t="s">
        <v>1927</v>
      </c>
      <c r="I59" s="3" t="s">
        <v>1927</v>
      </c>
      <c r="J59" s="3" t="s">
        <v>1930</v>
      </c>
      <c r="K59" s="3" t="s">
        <v>1928</v>
      </c>
      <c r="L59" s="3" t="s">
        <v>1928</v>
      </c>
      <c r="M59" s="3">
        <v>4.5</v>
      </c>
      <c r="N59" s="3">
        <v>8.1</v>
      </c>
      <c r="O59" s="3">
        <v>14.3</v>
      </c>
      <c r="P59" s="3">
        <v>2.4</v>
      </c>
      <c r="Q59" s="3">
        <v>6.6</v>
      </c>
      <c r="R59" s="3">
        <v>7.4</v>
      </c>
      <c r="S59" s="3">
        <v>549</v>
      </c>
      <c r="T59" s="3">
        <v>5.14</v>
      </c>
      <c r="U59" s="3">
        <v>4.7930000000000001</v>
      </c>
      <c r="V59" s="3">
        <v>4.101</v>
      </c>
      <c r="W59" s="3">
        <v>1.9E-2</v>
      </c>
      <c r="X59" s="3">
        <v>5.8999999999999997E-2</v>
      </c>
      <c r="Y59" s="3">
        <v>1.7999999999999999E-2</v>
      </c>
      <c r="Z59" s="3" t="s">
        <v>1929</v>
      </c>
      <c r="AA59" s="3">
        <v>45.5</v>
      </c>
      <c r="AB59" s="3">
        <v>3.7</v>
      </c>
      <c r="AC59" s="3">
        <v>4</v>
      </c>
      <c r="AD59" s="3">
        <v>2</v>
      </c>
      <c r="AE59" t="str">
        <f>VLOOKUP(F59,'합천보 조류(2013-2018)'!$G$3:$X$395,17,FALSE)</f>
        <v>0</v>
      </c>
      <c r="AF59" t="str">
        <f>VLOOKUP(F59,'합천보 조류(2013-2018)'!$G$3:$X$395,18,FALSE)</f>
        <v xml:space="preserve"> </v>
      </c>
      <c r="AG59" t="str">
        <f>VLOOKUP(F59,'합천보 조류(2013-2018)'!$G$3:$X$395,2,FALSE)</f>
        <v>수문 미개방</v>
      </c>
      <c r="AH59">
        <f>VLOOKUP(E59,합천_20132018!$B$1:$E$2192,2,FALSE)</f>
        <v>3.3</v>
      </c>
      <c r="AI59">
        <f>VLOOKUP(E59,합천_20132018!$B$1:$E$2192,3,FALSE)</f>
        <v>0.1</v>
      </c>
    </row>
    <row r="60" spans="1:35" x14ac:dyDescent="0.2">
      <c r="A60" s="3">
        <v>58</v>
      </c>
      <c r="B60" s="3">
        <v>2014</v>
      </c>
      <c r="C60" s="3">
        <v>2</v>
      </c>
      <c r="D60" s="3" t="s">
        <v>82</v>
      </c>
      <c r="E60" s="13">
        <v>41687</v>
      </c>
      <c r="F60" s="3" t="s">
        <v>591</v>
      </c>
      <c r="G60" s="3" t="s">
        <v>1926</v>
      </c>
      <c r="H60" s="3" t="s">
        <v>1927</v>
      </c>
      <c r="I60" s="3" t="s">
        <v>1927</v>
      </c>
      <c r="J60" s="3" t="s">
        <v>1930</v>
      </c>
      <c r="K60" s="3" t="s">
        <v>1928</v>
      </c>
      <c r="L60" s="3" t="s">
        <v>1928</v>
      </c>
      <c r="M60" s="3">
        <v>5.6</v>
      </c>
      <c r="N60" s="3">
        <v>7.9</v>
      </c>
      <c r="O60" s="3">
        <v>14.3</v>
      </c>
      <c r="P60" s="3">
        <v>2.2000000000000002</v>
      </c>
      <c r="Q60" s="3">
        <v>7</v>
      </c>
      <c r="R60" s="3">
        <v>6.8</v>
      </c>
      <c r="S60" s="3">
        <v>632</v>
      </c>
      <c r="T60" s="3">
        <v>5.6879999999999997</v>
      </c>
      <c r="U60" s="3">
        <v>5.1849999999999996</v>
      </c>
      <c r="V60" s="3">
        <v>4.5350000000000001</v>
      </c>
      <c r="W60" s="3">
        <v>2.1000000000000001E-2</v>
      </c>
      <c r="X60" s="3">
        <v>4.1000000000000002E-2</v>
      </c>
      <c r="Y60" s="3">
        <v>1.7000000000000001E-2</v>
      </c>
      <c r="Z60" s="3" t="s">
        <v>1929</v>
      </c>
      <c r="AA60" s="3">
        <v>45.6</v>
      </c>
      <c r="AB60" s="3">
        <v>4</v>
      </c>
      <c r="AC60" s="3">
        <v>6</v>
      </c>
      <c r="AD60" s="3">
        <v>0</v>
      </c>
      <c r="AE60" t="str">
        <f>VLOOKUP(F60,'합천보 조류(2013-2018)'!$G$3:$X$395,17,FALSE)</f>
        <v>0</v>
      </c>
      <c r="AF60" t="str">
        <f>VLOOKUP(F60,'합천보 조류(2013-2018)'!$G$3:$X$395,18,FALSE)</f>
        <v xml:space="preserve"> </v>
      </c>
      <c r="AG60" t="str">
        <f>VLOOKUP(F60,'합천보 조류(2013-2018)'!$G$3:$X$395,2,FALSE)</f>
        <v>고정보 월류</v>
      </c>
      <c r="AH60">
        <f>VLOOKUP(E60,합천_20132018!$B$1:$E$2192,2,FALSE)</f>
        <v>1.7</v>
      </c>
      <c r="AI60">
        <f>VLOOKUP(E60,합천_20132018!$B$1:$E$2192,3,FALSE)</f>
        <v>1.1000000000000001</v>
      </c>
    </row>
    <row r="61" spans="1:35" x14ac:dyDescent="0.2">
      <c r="A61" s="3">
        <v>59</v>
      </c>
      <c r="B61" s="3">
        <v>2014</v>
      </c>
      <c r="C61" s="3">
        <v>2</v>
      </c>
      <c r="D61" s="3" t="s">
        <v>85</v>
      </c>
      <c r="E61" s="13">
        <v>41694</v>
      </c>
      <c r="F61" s="3" t="s">
        <v>594</v>
      </c>
      <c r="G61" s="3" t="s">
        <v>1926</v>
      </c>
      <c r="H61" s="3" t="s">
        <v>1927</v>
      </c>
      <c r="I61" s="3" t="s">
        <v>1927</v>
      </c>
      <c r="J61" s="3" t="s">
        <v>1930</v>
      </c>
      <c r="K61" s="3" t="s">
        <v>1928</v>
      </c>
      <c r="L61" s="3" t="s">
        <v>1928</v>
      </c>
      <c r="M61" s="3">
        <v>7.5</v>
      </c>
      <c r="N61" s="3">
        <v>8</v>
      </c>
      <c r="O61" s="3">
        <v>14.8</v>
      </c>
      <c r="P61" s="3">
        <v>3.5</v>
      </c>
      <c r="Q61" s="3">
        <v>7.3</v>
      </c>
      <c r="R61" s="3">
        <v>7.6</v>
      </c>
      <c r="S61" s="3">
        <v>629</v>
      </c>
      <c r="T61" s="3">
        <v>5.73</v>
      </c>
      <c r="U61" s="3">
        <v>5.359</v>
      </c>
      <c r="V61" s="3">
        <v>4.5250000000000004</v>
      </c>
      <c r="W61" s="3">
        <v>2.1999999999999999E-2</v>
      </c>
      <c r="X61" s="3">
        <v>5.2999999999999999E-2</v>
      </c>
      <c r="Y61" s="3">
        <v>2.9000000000000001E-2</v>
      </c>
      <c r="Z61" s="3" t="s">
        <v>1929</v>
      </c>
      <c r="AA61" s="3">
        <v>46.8</v>
      </c>
      <c r="AB61" s="3">
        <v>4.3</v>
      </c>
      <c r="AC61" s="3">
        <v>21</v>
      </c>
      <c r="AD61" s="3">
        <v>3</v>
      </c>
      <c r="AE61" t="str">
        <f>VLOOKUP(F61,'합천보 조류(2013-2018)'!$G$3:$X$395,17,FALSE)</f>
        <v>0</v>
      </c>
      <c r="AF61" t="str">
        <f>VLOOKUP(F61,'합천보 조류(2013-2018)'!$G$3:$X$395,18,FALSE)</f>
        <v xml:space="preserve"> </v>
      </c>
      <c r="AG61" t="str">
        <f>VLOOKUP(F61,'합천보 조류(2013-2018)'!$G$3:$X$395,2,FALSE)</f>
        <v>수문 미개방</v>
      </c>
      <c r="AH61">
        <f>VLOOKUP(E61,합천_20132018!$B$1:$E$2192,2,FALSE)</f>
        <v>0.9</v>
      </c>
      <c r="AI61">
        <f>VLOOKUP(E61,합천_20132018!$B$1:$E$2192,3,FALSE)</f>
        <v>8.1999999999999993</v>
      </c>
    </row>
    <row r="62" spans="1:35" x14ac:dyDescent="0.2">
      <c r="A62" s="3">
        <v>60</v>
      </c>
      <c r="B62" s="3">
        <v>2014</v>
      </c>
      <c r="C62" s="3">
        <v>3</v>
      </c>
      <c r="D62" s="3" t="s">
        <v>54</v>
      </c>
      <c r="E62" s="13">
        <v>41701</v>
      </c>
      <c r="F62" s="3" t="s">
        <v>601</v>
      </c>
      <c r="G62" s="3" t="s">
        <v>1926</v>
      </c>
      <c r="H62" s="3" t="s">
        <v>1927</v>
      </c>
      <c r="I62" s="3" t="s">
        <v>1927</v>
      </c>
      <c r="J62" s="3" t="s">
        <v>1930</v>
      </c>
      <c r="K62" s="3" t="s">
        <v>1928</v>
      </c>
      <c r="L62" s="3" t="s">
        <v>1928</v>
      </c>
      <c r="M62" s="3">
        <v>8.6999999999999993</v>
      </c>
      <c r="N62" s="3">
        <v>8.1999999999999993</v>
      </c>
      <c r="O62" s="3">
        <v>15.1</v>
      </c>
      <c r="P62" s="3">
        <v>3.2</v>
      </c>
      <c r="Q62" s="3">
        <v>7.3</v>
      </c>
      <c r="R62" s="3">
        <v>7.6</v>
      </c>
      <c r="S62" s="3">
        <v>606</v>
      </c>
      <c r="T62" s="3">
        <v>5.6289999999999996</v>
      </c>
      <c r="U62" s="3">
        <v>5.1989999999999998</v>
      </c>
      <c r="V62" s="3">
        <v>4.3499999999999996</v>
      </c>
      <c r="W62" s="3">
        <v>2.1999999999999999E-2</v>
      </c>
      <c r="X62" s="3">
        <v>4.1000000000000002E-2</v>
      </c>
      <c r="Y62" s="3">
        <v>1.9E-2</v>
      </c>
      <c r="Z62" s="3" t="s">
        <v>1929</v>
      </c>
      <c r="AA62" s="3">
        <v>40.299999999999997</v>
      </c>
      <c r="AB62" s="3">
        <v>4.2</v>
      </c>
      <c r="AC62" s="3">
        <v>52</v>
      </c>
      <c r="AD62" s="3">
        <v>5</v>
      </c>
      <c r="AE62" t="str">
        <f>VLOOKUP(F62,'합천보 조류(2013-2018)'!$G$3:$X$395,17,FALSE)</f>
        <v>0</v>
      </c>
      <c r="AF62" t="str">
        <f>VLOOKUP(F62,'합천보 조류(2013-2018)'!$G$3:$X$395,18,FALSE)</f>
        <v xml:space="preserve"> </v>
      </c>
      <c r="AG62" t="str">
        <f>VLOOKUP(F62,'합천보 조류(2013-2018)'!$G$3:$X$395,2,FALSE)</f>
        <v>수문 미개방</v>
      </c>
      <c r="AH62">
        <f>VLOOKUP(E62,합천_20132018!$B$1:$E$2192,2,FALSE)</f>
        <v>1.1000000000000001</v>
      </c>
      <c r="AI62">
        <f>VLOOKUP(E62,합천_20132018!$B$1:$E$2192,3,FALSE)</f>
        <v>10.4</v>
      </c>
    </row>
    <row r="63" spans="1:35" x14ac:dyDescent="0.2">
      <c r="A63" s="3">
        <v>61</v>
      </c>
      <c r="B63" s="3">
        <v>2014</v>
      </c>
      <c r="C63" s="3">
        <v>3</v>
      </c>
      <c r="D63" s="3" t="s">
        <v>74</v>
      </c>
      <c r="E63" s="13">
        <v>41708</v>
      </c>
      <c r="F63" s="3" t="s">
        <v>605</v>
      </c>
      <c r="G63" s="3" t="s">
        <v>1926</v>
      </c>
      <c r="H63" s="3" t="s">
        <v>1927</v>
      </c>
      <c r="I63" s="3" t="s">
        <v>1927</v>
      </c>
      <c r="J63" s="3" t="s">
        <v>1930</v>
      </c>
      <c r="K63" s="3" t="s">
        <v>1928</v>
      </c>
      <c r="L63" s="3" t="s">
        <v>1928</v>
      </c>
      <c r="M63" s="3">
        <v>8.4</v>
      </c>
      <c r="N63" s="3">
        <v>8.1</v>
      </c>
      <c r="O63" s="3">
        <v>14.2</v>
      </c>
      <c r="P63" s="3">
        <v>3.2</v>
      </c>
      <c r="Q63" s="3">
        <v>7.5</v>
      </c>
      <c r="R63" s="3">
        <v>7</v>
      </c>
      <c r="S63" s="3">
        <v>610</v>
      </c>
      <c r="T63" s="3">
        <v>5.6150000000000002</v>
      </c>
      <c r="U63" s="3">
        <v>5.1829999999999998</v>
      </c>
      <c r="V63" s="3">
        <v>4.4870000000000001</v>
      </c>
      <c r="W63" s="3">
        <v>3.7999999999999999E-2</v>
      </c>
      <c r="X63" s="3">
        <v>4.5999999999999999E-2</v>
      </c>
      <c r="Y63" s="3">
        <v>2.1000000000000001E-2</v>
      </c>
      <c r="Z63" s="3" t="s">
        <v>1929</v>
      </c>
      <c r="AA63" s="3">
        <v>37.1</v>
      </c>
      <c r="AB63" s="3">
        <v>4.3</v>
      </c>
      <c r="AC63" s="3">
        <v>5</v>
      </c>
      <c r="AD63" s="3">
        <v>2</v>
      </c>
      <c r="AE63" t="str">
        <f>VLOOKUP(F63,'합천보 조류(2013-2018)'!$G$3:$X$395,17,FALSE)</f>
        <v>0</v>
      </c>
      <c r="AF63" t="str">
        <f>VLOOKUP(F63,'합천보 조류(2013-2018)'!$G$3:$X$395,18,FALSE)</f>
        <v xml:space="preserve"> </v>
      </c>
      <c r="AG63" t="str">
        <f>VLOOKUP(F63,'합천보 조류(2013-2018)'!$G$3:$X$395,2,FALSE)</f>
        <v>수문 미개방</v>
      </c>
      <c r="AH63">
        <f>VLOOKUP(E63,합천_20132018!$B$1:$E$2192,2,FALSE)</f>
        <v>1.4</v>
      </c>
      <c r="AI63">
        <f>VLOOKUP(E63,합천_20132018!$B$1:$E$2192,3,FALSE)</f>
        <v>10.8</v>
      </c>
    </row>
    <row r="64" spans="1:35" x14ac:dyDescent="0.2">
      <c r="A64" s="3">
        <v>62</v>
      </c>
      <c r="B64" s="3">
        <v>2014</v>
      </c>
      <c r="C64" s="3">
        <v>3</v>
      </c>
      <c r="D64" s="3" t="s">
        <v>82</v>
      </c>
      <c r="E64" s="13">
        <v>41715</v>
      </c>
      <c r="F64" s="3" t="s">
        <v>609</v>
      </c>
      <c r="G64" s="3" t="s">
        <v>1926</v>
      </c>
      <c r="H64" s="3" t="s">
        <v>1927</v>
      </c>
      <c r="I64" s="3" t="s">
        <v>1927</v>
      </c>
      <c r="J64" s="3" t="s">
        <v>1930</v>
      </c>
      <c r="K64" s="3" t="s">
        <v>1928</v>
      </c>
      <c r="L64" s="3" t="s">
        <v>1928</v>
      </c>
      <c r="M64" s="3">
        <v>11.8</v>
      </c>
      <c r="N64" s="3">
        <v>8</v>
      </c>
      <c r="O64" s="3">
        <v>13</v>
      </c>
      <c r="P64" s="3">
        <v>3.5</v>
      </c>
      <c r="Q64" s="3">
        <v>8.3000000000000007</v>
      </c>
      <c r="R64" s="3">
        <v>11.8</v>
      </c>
      <c r="S64" s="3">
        <v>656</v>
      </c>
      <c r="T64" s="3">
        <v>5.9640000000000004</v>
      </c>
      <c r="U64" s="3">
        <v>5.3849999999999998</v>
      </c>
      <c r="V64" s="3">
        <v>4.5090000000000003</v>
      </c>
      <c r="W64" s="3">
        <v>8.7999999999999995E-2</v>
      </c>
      <c r="X64" s="3">
        <v>6.2E-2</v>
      </c>
      <c r="Y64" s="3">
        <v>3.1E-2</v>
      </c>
      <c r="Z64" s="3" t="s">
        <v>1929</v>
      </c>
      <c r="AA64" s="3">
        <v>46.7</v>
      </c>
      <c r="AB64" s="3">
        <v>5.7</v>
      </c>
      <c r="AC64" s="3">
        <v>143</v>
      </c>
      <c r="AD64" s="3">
        <v>7</v>
      </c>
      <c r="AE64" t="str">
        <f>VLOOKUP(F64,'합천보 조류(2013-2018)'!$G$3:$X$395,17,FALSE)</f>
        <v>0</v>
      </c>
      <c r="AF64" t="str">
        <f>VLOOKUP(F64,'합천보 조류(2013-2018)'!$G$3:$X$395,18,FALSE)</f>
        <v xml:space="preserve"> </v>
      </c>
      <c r="AG64" t="str">
        <f>VLOOKUP(F64,'합천보 조류(2013-2018)'!$G$3:$X$395,2,FALSE)</f>
        <v>수문 미개방</v>
      </c>
      <c r="AH64">
        <f>VLOOKUP(E64,합천_20132018!$B$1:$E$2192,2,FALSE)</f>
        <v>2.2999999999999998</v>
      </c>
      <c r="AI64">
        <f>VLOOKUP(E64,합천_20132018!$B$1:$E$2192,3,FALSE)</f>
        <v>7.8</v>
      </c>
    </row>
    <row r="65" spans="1:35" x14ac:dyDescent="0.2">
      <c r="A65" s="3">
        <v>63</v>
      </c>
      <c r="B65" s="3">
        <v>2014</v>
      </c>
      <c r="C65" s="3">
        <v>3</v>
      </c>
      <c r="D65" s="3" t="s">
        <v>85</v>
      </c>
      <c r="E65" s="13">
        <v>41722</v>
      </c>
      <c r="F65" s="3" t="s">
        <v>614</v>
      </c>
      <c r="G65" s="3" t="s">
        <v>1926</v>
      </c>
      <c r="H65" s="3" t="s">
        <v>1927</v>
      </c>
      <c r="I65" s="3" t="s">
        <v>1927</v>
      </c>
      <c r="J65" s="3" t="s">
        <v>1930</v>
      </c>
      <c r="K65" s="3" t="s">
        <v>1928</v>
      </c>
      <c r="L65" s="3" t="s">
        <v>1928</v>
      </c>
      <c r="M65" s="3">
        <v>12.7</v>
      </c>
      <c r="N65" s="3">
        <v>8.1</v>
      </c>
      <c r="O65" s="3">
        <v>12.7</v>
      </c>
      <c r="P65" s="3">
        <v>4.0999999999999996</v>
      </c>
      <c r="Q65" s="3">
        <v>7.7</v>
      </c>
      <c r="R65" s="3">
        <v>8.6</v>
      </c>
      <c r="S65" s="3">
        <v>590</v>
      </c>
      <c r="T65" s="3">
        <v>5.1760000000000002</v>
      </c>
      <c r="U65" s="3">
        <v>4.87</v>
      </c>
      <c r="V65" s="3">
        <v>4.0309999999999997</v>
      </c>
      <c r="W65" s="3">
        <v>8.4000000000000005E-2</v>
      </c>
      <c r="X65" s="3">
        <v>7.4999999999999997E-2</v>
      </c>
      <c r="Y65" s="3">
        <v>3.5000000000000003E-2</v>
      </c>
      <c r="Z65" s="3" t="s">
        <v>1929</v>
      </c>
      <c r="AA65" s="3">
        <v>45.2</v>
      </c>
      <c r="AB65" s="3">
        <v>5.4</v>
      </c>
      <c r="AC65" s="3">
        <v>9</v>
      </c>
      <c r="AD65" s="3">
        <v>2</v>
      </c>
      <c r="AE65" t="str">
        <f>VLOOKUP(F65,'합천보 조류(2013-2018)'!$G$3:$X$395,17,FALSE)</f>
        <v>0</v>
      </c>
      <c r="AF65" t="str">
        <f>VLOOKUP(F65,'합천보 조류(2013-2018)'!$G$3:$X$395,18,FALSE)</f>
        <v xml:space="preserve"> </v>
      </c>
      <c r="AG65" t="str">
        <f>VLOOKUP(F65,'합천보 조류(2013-2018)'!$G$3:$X$395,2,FALSE)</f>
        <v>수문 미개방, 고정보 월류</v>
      </c>
      <c r="AH65">
        <f>VLOOKUP(E65,합천_20132018!$B$1:$E$2192,2,FALSE)</f>
        <v>2.1</v>
      </c>
      <c r="AI65">
        <f>VLOOKUP(E65,합천_20132018!$B$1:$E$2192,3,FALSE)</f>
        <v>7.7</v>
      </c>
    </row>
    <row r="66" spans="1:35" x14ac:dyDescent="0.2">
      <c r="A66" s="3">
        <v>64</v>
      </c>
      <c r="B66" s="3">
        <v>2014</v>
      </c>
      <c r="C66" s="3">
        <v>4</v>
      </c>
      <c r="D66" s="3" t="s">
        <v>54</v>
      </c>
      <c r="E66" s="13">
        <v>41730</v>
      </c>
      <c r="F66" s="3" t="s">
        <v>620</v>
      </c>
      <c r="G66" s="3" t="s">
        <v>1926</v>
      </c>
      <c r="H66" s="3" t="s">
        <v>1927</v>
      </c>
      <c r="I66" s="3" t="s">
        <v>1927</v>
      </c>
      <c r="J66" s="3" t="s">
        <v>1930</v>
      </c>
      <c r="K66" s="3" t="s">
        <v>1928</v>
      </c>
      <c r="L66" s="3" t="s">
        <v>1928</v>
      </c>
      <c r="M66" s="3">
        <v>15.3</v>
      </c>
      <c r="N66" s="3">
        <v>7.8</v>
      </c>
      <c r="O66" s="3">
        <v>11.4</v>
      </c>
      <c r="P66" s="3">
        <v>2.7</v>
      </c>
      <c r="Q66" s="3">
        <v>6.6</v>
      </c>
      <c r="R66" s="3">
        <v>7.2</v>
      </c>
      <c r="S66" s="3">
        <v>498</v>
      </c>
      <c r="T66" s="3">
        <v>4.7030000000000003</v>
      </c>
      <c r="U66" s="3">
        <v>4.484</v>
      </c>
      <c r="V66" s="3">
        <v>3.5950000000000002</v>
      </c>
      <c r="W66" s="3">
        <v>8.6999999999999994E-2</v>
      </c>
      <c r="X66" s="3">
        <v>5.2999999999999999E-2</v>
      </c>
      <c r="Y66" s="3">
        <v>2.1999999999999999E-2</v>
      </c>
      <c r="Z66" s="3">
        <v>3.0000000000000001E-3</v>
      </c>
      <c r="AA66" s="3">
        <v>28.1</v>
      </c>
      <c r="AB66" s="3">
        <v>4.8</v>
      </c>
      <c r="AC66" s="3">
        <v>29</v>
      </c>
      <c r="AD66" s="3">
        <v>1</v>
      </c>
      <c r="AE66" t="str">
        <f>VLOOKUP(F66,'합천보 조류(2013-2018)'!$G$3:$X$395,17,FALSE)</f>
        <v>0</v>
      </c>
      <c r="AF66" t="str">
        <f>VLOOKUP(F66,'합천보 조류(2013-2018)'!$G$3:$X$395,18,FALSE)</f>
        <v xml:space="preserve"> </v>
      </c>
      <c r="AG66" t="str">
        <f>VLOOKUP(F66,'합천보 조류(2013-2018)'!$G$3:$X$395,2,FALSE)</f>
        <v>수문 미개방, 고정보 월류</v>
      </c>
      <c r="AH66">
        <f>VLOOKUP(E66,합천_20132018!$B$1:$E$2192,2,FALSE)</f>
        <v>1.2</v>
      </c>
      <c r="AI66">
        <f>VLOOKUP(E66,합천_20132018!$B$1:$E$2192,3,FALSE)</f>
        <v>9.6</v>
      </c>
    </row>
    <row r="67" spans="1:35" x14ac:dyDescent="0.2">
      <c r="A67" s="3">
        <v>65</v>
      </c>
      <c r="B67" s="3">
        <v>2014</v>
      </c>
      <c r="C67" s="3">
        <v>4</v>
      </c>
      <c r="D67" s="3" t="s">
        <v>74</v>
      </c>
      <c r="E67" s="13">
        <v>41736</v>
      </c>
      <c r="F67" s="3" t="s">
        <v>624</v>
      </c>
      <c r="G67" s="3" t="s">
        <v>1926</v>
      </c>
      <c r="H67" s="3" t="s">
        <v>1927</v>
      </c>
      <c r="I67" s="3" t="s">
        <v>1927</v>
      </c>
      <c r="J67" s="3" t="s">
        <v>1930</v>
      </c>
      <c r="K67" s="3" t="s">
        <v>1928</v>
      </c>
      <c r="L67" s="3" t="s">
        <v>1928</v>
      </c>
      <c r="M67" s="3">
        <v>15.5</v>
      </c>
      <c r="N67" s="3">
        <v>8</v>
      </c>
      <c r="O67" s="3">
        <v>11.1</v>
      </c>
      <c r="P67" s="3">
        <v>4.0999999999999996</v>
      </c>
      <c r="Q67" s="3">
        <v>7</v>
      </c>
      <c r="R67" s="3">
        <v>8.1999999999999993</v>
      </c>
      <c r="S67" s="3">
        <v>474</v>
      </c>
      <c r="T67" s="3">
        <v>4.6079999999999997</v>
      </c>
      <c r="U67" s="3">
        <v>3.8889999999999998</v>
      </c>
      <c r="V67" s="3">
        <v>3.16</v>
      </c>
      <c r="W67" s="3">
        <v>3.2000000000000001E-2</v>
      </c>
      <c r="X67" s="3">
        <v>6.6000000000000003E-2</v>
      </c>
      <c r="Y67" s="3">
        <v>3.2000000000000001E-2</v>
      </c>
      <c r="Z67" s="3">
        <v>5.0000000000000001E-3</v>
      </c>
      <c r="AA67" s="3">
        <v>39.6</v>
      </c>
      <c r="AB67" s="3">
        <v>4.8</v>
      </c>
      <c r="AC67" s="3">
        <v>18</v>
      </c>
      <c r="AD67" s="3">
        <v>1</v>
      </c>
      <c r="AE67" t="str">
        <f>VLOOKUP(F67,'합천보 조류(2013-2018)'!$G$3:$X$395,17,FALSE)</f>
        <v>0</v>
      </c>
      <c r="AF67" t="str">
        <f>VLOOKUP(F67,'합천보 조류(2013-2018)'!$G$3:$X$395,18,FALSE)</f>
        <v xml:space="preserve"> </v>
      </c>
      <c r="AG67" t="str">
        <f>VLOOKUP(F67,'합천보 조류(2013-2018)'!$G$3:$X$395,2,FALSE)</f>
        <v>수문 미개방, 고정보 월류</v>
      </c>
      <c r="AH67">
        <f>VLOOKUP(E67,합천_20132018!$B$1:$E$2192,2,FALSE)</f>
        <v>1.6</v>
      </c>
      <c r="AI67">
        <f>VLOOKUP(E67,합천_20132018!$B$1:$E$2192,3,FALSE)</f>
        <v>9.6</v>
      </c>
    </row>
    <row r="68" spans="1:35" x14ac:dyDescent="0.2">
      <c r="A68" s="3">
        <v>66</v>
      </c>
      <c r="B68" s="3">
        <v>2014</v>
      </c>
      <c r="C68" s="3">
        <v>4</v>
      </c>
      <c r="D68" s="3" t="s">
        <v>82</v>
      </c>
      <c r="E68" s="13">
        <v>41743</v>
      </c>
      <c r="F68" s="3" t="s">
        <v>632</v>
      </c>
      <c r="G68" s="3" t="s">
        <v>1926</v>
      </c>
      <c r="H68" s="3" t="s">
        <v>1927</v>
      </c>
      <c r="I68" s="3" t="s">
        <v>1927</v>
      </c>
      <c r="J68" s="3" t="s">
        <v>1930</v>
      </c>
      <c r="K68" s="3" t="s">
        <v>1928</v>
      </c>
      <c r="L68" s="3" t="s">
        <v>1928</v>
      </c>
      <c r="M68" s="3">
        <v>14.7</v>
      </c>
      <c r="N68" s="3">
        <v>8.6999999999999993</v>
      </c>
      <c r="O68" s="3">
        <v>10.9</v>
      </c>
      <c r="P68" s="3">
        <v>2.7</v>
      </c>
      <c r="Q68" s="3">
        <v>6.3</v>
      </c>
      <c r="R68" s="3">
        <v>4.5999999999999996</v>
      </c>
      <c r="S68" s="3">
        <v>369</v>
      </c>
      <c r="T68" s="3">
        <v>4.0259999999999998</v>
      </c>
      <c r="U68" s="3">
        <v>3.4689999999999999</v>
      </c>
      <c r="V68" s="3">
        <v>2.7509999999999999</v>
      </c>
      <c r="W68" s="3">
        <v>6.7000000000000004E-2</v>
      </c>
      <c r="X68" s="3">
        <v>4.9000000000000002E-2</v>
      </c>
      <c r="Y68" s="3">
        <v>2.4E-2</v>
      </c>
      <c r="Z68" s="3">
        <v>3.0000000000000001E-3</v>
      </c>
      <c r="AA68" s="3">
        <v>20.8</v>
      </c>
      <c r="AB68" s="3">
        <v>4.4000000000000004</v>
      </c>
      <c r="AC68" s="3">
        <v>2</v>
      </c>
      <c r="AD68" s="3">
        <v>0</v>
      </c>
      <c r="AE68" t="str">
        <f>VLOOKUP(F68,'합천보 조류(2013-2018)'!$G$3:$X$395,17,FALSE)</f>
        <v>0</v>
      </c>
      <c r="AF68" t="str">
        <f>VLOOKUP(F68,'합천보 조류(2013-2018)'!$G$3:$X$395,18,FALSE)</f>
        <v xml:space="preserve"> </v>
      </c>
      <c r="AG68" t="str">
        <f>VLOOKUP(F68,'합천보 조류(2013-2018)'!$G$3:$X$395,2,FALSE)</f>
        <v>수문 미개방</v>
      </c>
      <c r="AH68">
        <f>VLOOKUP(E68,합천_20132018!$B$1:$E$2192,2,FALSE)</f>
        <v>1.2</v>
      </c>
      <c r="AI68">
        <f>VLOOKUP(E68,합천_20132018!$B$1:$E$2192,3,FALSE)</f>
        <v>11.7</v>
      </c>
    </row>
    <row r="69" spans="1:35" x14ac:dyDescent="0.2">
      <c r="A69" s="3">
        <v>67</v>
      </c>
      <c r="B69" s="3">
        <v>2014</v>
      </c>
      <c r="C69" s="3">
        <v>4</v>
      </c>
      <c r="D69" s="3" t="s">
        <v>85</v>
      </c>
      <c r="E69" s="13">
        <v>41750</v>
      </c>
      <c r="F69" s="3" t="s">
        <v>636</v>
      </c>
      <c r="G69" s="3" t="s">
        <v>1926</v>
      </c>
      <c r="H69" s="3" t="s">
        <v>1927</v>
      </c>
      <c r="I69" s="3" t="s">
        <v>1927</v>
      </c>
      <c r="J69" s="3" t="s">
        <v>1930</v>
      </c>
      <c r="K69" s="3" t="s">
        <v>1928</v>
      </c>
      <c r="L69" s="3" t="s">
        <v>1928</v>
      </c>
      <c r="M69" s="3">
        <v>15.1</v>
      </c>
      <c r="N69" s="3">
        <v>8.1</v>
      </c>
      <c r="O69" s="3">
        <v>9.8000000000000007</v>
      </c>
      <c r="P69" s="3">
        <v>2.6</v>
      </c>
      <c r="Q69" s="3">
        <v>6.2</v>
      </c>
      <c r="R69" s="3">
        <v>5.2</v>
      </c>
      <c r="S69" s="3">
        <v>421</v>
      </c>
      <c r="T69" s="3">
        <v>3.7250000000000001</v>
      </c>
      <c r="U69" s="3">
        <v>3.6539999999999999</v>
      </c>
      <c r="V69" s="3">
        <v>2.758</v>
      </c>
      <c r="W69" s="3">
        <v>0.10100000000000001</v>
      </c>
      <c r="X69" s="3">
        <v>5.2999999999999999E-2</v>
      </c>
      <c r="Y69" s="3">
        <v>2.4E-2</v>
      </c>
      <c r="Z69" s="3">
        <v>6.0000000000000001E-3</v>
      </c>
      <c r="AA69" s="3">
        <v>13.8</v>
      </c>
      <c r="AB69" s="3">
        <v>4</v>
      </c>
      <c r="AC69" s="3">
        <v>25</v>
      </c>
      <c r="AD69" s="3">
        <v>6</v>
      </c>
      <c r="AE69" t="str">
        <f>VLOOKUP(F69,'합천보 조류(2013-2018)'!$G$3:$X$395,17,FALSE)</f>
        <v>0</v>
      </c>
      <c r="AF69" t="str">
        <f>VLOOKUP(F69,'합천보 조류(2013-2018)'!$G$3:$X$395,18,FALSE)</f>
        <v xml:space="preserve"> </v>
      </c>
      <c r="AG69" t="str">
        <f>VLOOKUP(F69,'합천보 조류(2013-2018)'!$G$3:$X$395,2,FALSE)</f>
        <v>수문 미개방, 고정보 월류</v>
      </c>
      <c r="AH69">
        <f>VLOOKUP(E69,합천_20132018!$B$1:$E$2192,2,FALSE)</f>
        <v>1</v>
      </c>
      <c r="AI69">
        <f>VLOOKUP(E69,합천_20132018!$B$1:$E$2192,3,FALSE)</f>
        <v>11.2</v>
      </c>
    </row>
    <row r="70" spans="1:35" x14ac:dyDescent="0.2">
      <c r="A70" s="3">
        <v>68</v>
      </c>
      <c r="B70" s="3">
        <v>2014</v>
      </c>
      <c r="C70" s="3">
        <v>4</v>
      </c>
      <c r="D70" s="3" t="s">
        <v>208</v>
      </c>
      <c r="E70" s="13">
        <v>41759</v>
      </c>
      <c r="F70" s="3" t="s">
        <v>640</v>
      </c>
      <c r="G70" s="3" t="s">
        <v>1926</v>
      </c>
      <c r="H70" s="3" t="s">
        <v>1927</v>
      </c>
      <c r="I70" s="3" t="s">
        <v>1927</v>
      </c>
      <c r="J70" s="3" t="s">
        <v>1930</v>
      </c>
      <c r="K70" s="3" t="s">
        <v>1928</v>
      </c>
      <c r="L70" s="3" t="s">
        <v>1928</v>
      </c>
      <c r="M70" s="3">
        <v>15.9</v>
      </c>
      <c r="N70" s="3">
        <v>7.6</v>
      </c>
      <c r="O70" s="3">
        <v>8.1999999999999993</v>
      </c>
      <c r="P70" s="3">
        <v>2.6</v>
      </c>
      <c r="Q70" s="3">
        <v>6.9</v>
      </c>
      <c r="R70" s="3">
        <v>33.700000000000003</v>
      </c>
      <c r="S70" s="3">
        <v>440</v>
      </c>
      <c r="T70" s="3">
        <v>3.7610000000000001</v>
      </c>
      <c r="U70" s="3">
        <v>3.75</v>
      </c>
      <c r="V70" s="3">
        <v>3.0179999999999998</v>
      </c>
      <c r="W70" s="3">
        <v>0.187</v>
      </c>
      <c r="X70" s="3">
        <v>9.2999999999999999E-2</v>
      </c>
      <c r="Y70" s="3">
        <v>3.9E-2</v>
      </c>
      <c r="Z70" s="3">
        <v>1.7999999999999999E-2</v>
      </c>
      <c r="AA70" s="3">
        <v>21.8</v>
      </c>
      <c r="AB70" s="3">
        <v>4.4000000000000004</v>
      </c>
      <c r="AC70" s="3">
        <v>2575</v>
      </c>
      <c r="AD70" s="3">
        <v>275</v>
      </c>
      <c r="AE70" t="str">
        <f>VLOOKUP(F70,'합천보 조류(2013-2018)'!$G$3:$X$395,17,FALSE)</f>
        <v>0</v>
      </c>
      <c r="AF70" t="str">
        <f>VLOOKUP(F70,'합천보 조류(2013-2018)'!$G$3:$X$395,18,FALSE)</f>
        <v xml:space="preserve"> </v>
      </c>
      <c r="AG70" t="str">
        <f>VLOOKUP(F70,'합천보 조류(2013-2018)'!$G$3:$X$395,2,FALSE)</f>
        <v>고정보 월류</v>
      </c>
      <c r="AH70">
        <f>VLOOKUP(E70,합천_20132018!$B$1:$E$2192,2,FALSE)</f>
        <v>1</v>
      </c>
      <c r="AI70">
        <f>VLOOKUP(E70,합천_20132018!$B$1:$E$2192,3,FALSE)</f>
        <v>1.6</v>
      </c>
    </row>
    <row r="71" spans="1:35" x14ac:dyDescent="0.2">
      <c r="A71" s="3">
        <v>69</v>
      </c>
      <c r="B71" s="3">
        <v>2014</v>
      </c>
      <c r="C71" s="3">
        <v>5</v>
      </c>
      <c r="D71" s="3" t="s">
        <v>54</v>
      </c>
      <c r="E71" s="13">
        <v>41766</v>
      </c>
      <c r="F71" s="3" t="s">
        <v>643</v>
      </c>
      <c r="G71" s="3" t="s">
        <v>1926</v>
      </c>
      <c r="H71" s="3" t="s">
        <v>1927</v>
      </c>
      <c r="I71" s="3" t="s">
        <v>1927</v>
      </c>
      <c r="J71" s="3" t="s">
        <v>1930</v>
      </c>
      <c r="K71" s="3" t="s">
        <v>1928</v>
      </c>
      <c r="L71" s="3" t="s">
        <v>1928</v>
      </c>
      <c r="M71" s="3">
        <v>16.899999999999999</v>
      </c>
      <c r="N71" s="3">
        <v>7.5</v>
      </c>
      <c r="O71" s="3">
        <v>8.8000000000000007</v>
      </c>
      <c r="P71" s="3">
        <v>1.3</v>
      </c>
      <c r="Q71" s="3">
        <v>6</v>
      </c>
      <c r="R71" s="3">
        <v>9.1999999999999993</v>
      </c>
      <c r="S71" s="3">
        <v>297</v>
      </c>
      <c r="T71" s="3">
        <v>3.6059999999999999</v>
      </c>
      <c r="U71" s="3">
        <v>3.5960000000000001</v>
      </c>
      <c r="V71" s="3">
        <v>1.66</v>
      </c>
      <c r="W71" s="3">
        <v>0.34300000000000003</v>
      </c>
      <c r="X71" s="3">
        <v>7.3999999999999996E-2</v>
      </c>
      <c r="Y71" s="3">
        <v>4.8000000000000001E-2</v>
      </c>
      <c r="Z71" s="3">
        <v>0.03</v>
      </c>
      <c r="AA71" s="3">
        <v>8.5</v>
      </c>
      <c r="AB71" s="3">
        <v>4.2</v>
      </c>
      <c r="AC71" s="3">
        <v>68</v>
      </c>
      <c r="AD71" s="3">
        <v>6</v>
      </c>
      <c r="AE71" t="str">
        <f>VLOOKUP(F71,'합천보 조류(2013-2018)'!$G$3:$X$395,17,FALSE)</f>
        <v>0</v>
      </c>
      <c r="AF71" t="str">
        <f>VLOOKUP(F71,'합천보 조류(2013-2018)'!$G$3:$X$395,18,FALSE)</f>
        <v xml:space="preserve"> </v>
      </c>
      <c r="AG71" t="str">
        <f>VLOOKUP(F71,'합천보 조류(2013-2018)'!$G$3:$X$395,2,FALSE)</f>
        <v>고정보 월류</v>
      </c>
      <c r="AH71">
        <f>VLOOKUP(E71,합천_20132018!$B$1:$E$2192,2,FALSE)</f>
        <v>2.2000000000000002</v>
      </c>
      <c r="AI71">
        <f>VLOOKUP(E71,합천_20132018!$B$1:$E$2192,3,FALSE)</f>
        <v>12.7</v>
      </c>
    </row>
    <row r="72" spans="1:35" x14ac:dyDescent="0.2">
      <c r="A72" s="3">
        <v>70</v>
      </c>
      <c r="B72" s="3">
        <v>2014</v>
      </c>
      <c r="C72" s="3">
        <v>5</v>
      </c>
      <c r="D72" s="3" t="s">
        <v>74</v>
      </c>
      <c r="E72" s="13">
        <v>41771</v>
      </c>
      <c r="F72" s="3" t="s">
        <v>649</v>
      </c>
      <c r="G72" s="3" t="s">
        <v>1926</v>
      </c>
      <c r="H72" s="3" t="s">
        <v>1927</v>
      </c>
      <c r="I72" s="3" t="s">
        <v>1927</v>
      </c>
      <c r="J72" s="3" t="s">
        <v>1930</v>
      </c>
      <c r="K72" s="3" t="s">
        <v>1928</v>
      </c>
      <c r="L72" s="3" t="s">
        <v>1928</v>
      </c>
      <c r="M72" s="3">
        <v>18.399999999999999</v>
      </c>
      <c r="N72" s="3">
        <v>7.6</v>
      </c>
      <c r="O72" s="3">
        <v>9.1999999999999993</v>
      </c>
      <c r="P72" s="3">
        <v>1.7</v>
      </c>
      <c r="Q72" s="3">
        <v>5.2</v>
      </c>
      <c r="R72" s="3">
        <v>6.8</v>
      </c>
      <c r="S72" s="3">
        <v>308</v>
      </c>
      <c r="T72" s="3">
        <v>3.4129999999999998</v>
      </c>
      <c r="U72" s="3">
        <v>3.3279999999999998</v>
      </c>
      <c r="V72" s="3">
        <v>2.456</v>
      </c>
      <c r="W72" s="3">
        <v>0.23699999999999999</v>
      </c>
      <c r="X72" s="3">
        <v>6.6000000000000003E-2</v>
      </c>
      <c r="Y72" s="3">
        <v>4.3999999999999997E-2</v>
      </c>
      <c r="Z72" s="3">
        <v>2.3E-2</v>
      </c>
      <c r="AA72" s="3">
        <v>8.5</v>
      </c>
      <c r="AB72" s="3">
        <v>4.0999999999999996</v>
      </c>
      <c r="AC72" s="3">
        <v>60</v>
      </c>
      <c r="AD72" s="3">
        <v>1</v>
      </c>
      <c r="AE72" t="str">
        <f>VLOOKUP(F72,'합천보 조류(2013-2018)'!$G$3:$X$395,17,FALSE)</f>
        <v>0</v>
      </c>
      <c r="AF72" t="str">
        <f>VLOOKUP(F72,'합천보 조류(2013-2018)'!$G$3:$X$395,18,FALSE)</f>
        <v xml:space="preserve"> </v>
      </c>
      <c r="AG72" t="str">
        <f>VLOOKUP(F72,'합천보 조류(2013-2018)'!$G$3:$X$395,2,FALSE)</f>
        <v>수문 미개방</v>
      </c>
      <c r="AH72">
        <f>VLOOKUP(E72,합천_20132018!$B$1:$E$2192,2,FALSE)</f>
        <v>1.9</v>
      </c>
      <c r="AI72">
        <f>VLOOKUP(E72,합천_20132018!$B$1:$E$2192,3,FALSE)</f>
        <v>10.6</v>
      </c>
    </row>
    <row r="73" spans="1:35" x14ac:dyDescent="0.2">
      <c r="A73" s="3">
        <v>71</v>
      </c>
      <c r="B73" s="3">
        <v>2014</v>
      </c>
      <c r="C73" s="3">
        <v>5</v>
      </c>
      <c r="D73" s="3" t="s">
        <v>82</v>
      </c>
      <c r="E73" s="13">
        <v>41778</v>
      </c>
      <c r="F73" s="3" t="s">
        <v>650</v>
      </c>
      <c r="G73" s="3" t="s">
        <v>1926</v>
      </c>
      <c r="H73" s="3" t="s">
        <v>1927</v>
      </c>
      <c r="I73" s="3" t="s">
        <v>1927</v>
      </c>
      <c r="J73" s="3" t="s">
        <v>1930</v>
      </c>
      <c r="K73" s="3" t="s">
        <v>1928</v>
      </c>
      <c r="L73" s="3" t="s">
        <v>1928</v>
      </c>
      <c r="M73" s="3">
        <v>19.399999999999999</v>
      </c>
      <c r="N73" s="3">
        <v>7.9</v>
      </c>
      <c r="O73" s="3">
        <v>10.4</v>
      </c>
      <c r="P73" s="3">
        <v>2.9</v>
      </c>
      <c r="Q73" s="3">
        <v>7.7</v>
      </c>
      <c r="R73" s="3">
        <v>8.6</v>
      </c>
      <c r="S73" s="3">
        <v>368</v>
      </c>
      <c r="T73" s="3">
        <v>3.431</v>
      </c>
      <c r="U73" s="3">
        <v>3.274</v>
      </c>
      <c r="V73" s="3">
        <v>2.5339999999999998</v>
      </c>
      <c r="W73" s="3">
        <v>0.15</v>
      </c>
      <c r="X73" s="3">
        <v>5.6000000000000001E-2</v>
      </c>
      <c r="Y73" s="3">
        <v>0.02</v>
      </c>
      <c r="Z73" s="3">
        <v>5.0000000000000001E-3</v>
      </c>
      <c r="AA73" s="3">
        <v>42.9</v>
      </c>
      <c r="AB73" s="3">
        <v>4.9000000000000004</v>
      </c>
      <c r="AC73" s="3">
        <v>18</v>
      </c>
      <c r="AD73" s="3">
        <v>2</v>
      </c>
      <c r="AE73" t="str">
        <f>VLOOKUP(F73,'합천보 조류(2013-2018)'!$G$3:$X$395,17,FALSE)</f>
        <v>0</v>
      </c>
      <c r="AF73" t="str">
        <f>VLOOKUP(F73,'합천보 조류(2013-2018)'!$G$3:$X$395,18,FALSE)</f>
        <v xml:space="preserve"> </v>
      </c>
      <c r="AG73" t="str">
        <f>VLOOKUP(F73,'합천보 조류(2013-2018)'!$G$3:$X$395,2,FALSE)</f>
        <v>고정보 월류</v>
      </c>
      <c r="AH73">
        <f>VLOOKUP(E73,합천_20132018!$B$1:$E$2192,2,FALSE)</f>
        <v>1.2</v>
      </c>
      <c r="AI73">
        <f>VLOOKUP(E73,합천_20132018!$B$1:$E$2192,3,FALSE)</f>
        <v>9.5</v>
      </c>
    </row>
    <row r="74" spans="1:35" x14ac:dyDescent="0.2">
      <c r="A74" s="3">
        <v>72</v>
      </c>
      <c r="B74" s="3">
        <v>2014</v>
      </c>
      <c r="C74" s="3">
        <v>5</v>
      </c>
      <c r="D74" s="3" t="s">
        <v>85</v>
      </c>
      <c r="E74" s="13">
        <v>41785</v>
      </c>
      <c r="F74" s="3" t="s">
        <v>656</v>
      </c>
      <c r="G74" s="3" t="s">
        <v>1926</v>
      </c>
      <c r="H74" s="3" t="s">
        <v>1927</v>
      </c>
      <c r="I74" s="3" t="s">
        <v>1927</v>
      </c>
      <c r="J74" s="3" t="s">
        <v>1930</v>
      </c>
      <c r="K74" s="3" t="s">
        <v>1928</v>
      </c>
      <c r="L74" s="3" t="s">
        <v>1928</v>
      </c>
      <c r="M74" s="3">
        <v>20.7</v>
      </c>
      <c r="N74" s="3">
        <v>7.9</v>
      </c>
      <c r="O74" s="3">
        <v>7.5</v>
      </c>
      <c r="P74" s="3">
        <v>1.6</v>
      </c>
      <c r="Q74" s="3">
        <v>6.3</v>
      </c>
      <c r="R74" s="3">
        <v>3</v>
      </c>
      <c r="S74" s="3">
        <v>393</v>
      </c>
      <c r="T74" s="3">
        <v>3.9489999999999998</v>
      </c>
      <c r="U74" s="3">
        <v>3.2789999999999999</v>
      </c>
      <c r="V74" s="3">
        <v>2.379</v>
      </c>
      <c r="W74" s="3">
        <v>0.18099999999999999</v>
      </c>
      <c r="X74" s="3">
        <v>4.2999999999999997E-2</v>
      </c>
      <c r="Y74" s="3">
        <v>2.1999999999999999E-2</v>
      </c>
      <c r="Z74" s="3">
        <v>8.0000000000000002E-3</v>
      </c>
      <c r="AA74" s="3">
        <v>11.2</v>
      </c>
      <c r="AB74" s="3">
        <v>3.5</v>
      </c>
      <c r="AC74" s="3">
        <v>36</v>
      </c>
      <c r="AD74" s="3">
        <v>0</v>
      </c>
      <c r="AE74" t="str">
        <f>VLOOKUP(F74,'합천보 조류(2013-2018)'!$G$3:$X$395,17,FALSE)</f>
        <v>509</v>
      </c>
      <c r="AF74" t="str">
        <f>VLOOKUP(F74,'합천보 조류(2013-2018)'!$G$3:$X$395,18,FALSE)</f>
        <v>Aphanizomenon</v>
      </c>
      <c r="AG74" t="str">
        <f>VLOOKUP(F74,'합천보 조류(2013-2018)'!$G$3:$X$395,2,FALSE)</f>
        <v>고정보 2개 월류</v>
      </c>
      <c r="AH74">
        <f>VLOOKUP(E74,합천_20132018!$B$1:$E$2192,2,FALSE)</f>
        <v>1.6</v>
      </c>
      <c r="AI74">
        <f>VLOOKUP(E74,합천_20132018!$B$1:$E$2192,3,FALSE)</f>
        <v>6.3</v>
      </c>
    </row>
    <row r="75" spans="1:35" x14ac:dyDescent="0.2">
      <c r="A75" s="3">
        <v>73</v>
      </c>
      <c r="B75" s="3">
        <v>2014</v>
      </c>
      <c r="C75" s="3">
        <v>6</v>
      </c>
      <c r="D75" s="3" t="s">
        <v>54</v>
      </c>
      <c r="E75" s="13">
        <v>41792</v>
      </c>
      <c r="F75" s="3" t="s">
        <v>661</v>
      </c>
      <c r="G75" s="3" t="s">
        <v>1926</v>
      </c>
      <c r="H75" s="3" t="s">
        <v>1927</v>
      </c>
      <c r="I75" s="3" t="s">
        <v>1927</v>
      </c>
      <c r="J75" s="3" t="s">
        <v>1930</v>
      </c>
      <c r="K75" s="3" t="s">
        <v>1928</v>
      </c>
      <c r="L75" s="3" t="s">
        <v>1928</v>
      </c>
      <c r="M75" s="3">
        <v>21.6</v>
      </c>
      <c r="N75" s="3">
        <v>7.7</v>
      </c>
      <c r="O75" s="3">
        <v>8.1999999999999993</v>
      </c>
      <c r="P75" s="3">
        <v>1.5</v>
      </c>
      <c r="Q75" s="3">
        <v>6.4</v>
      </c>
      <c r="R75" s="3">
        <v>3</v>
      </c>
      <c r="S75" s="3">
        <v>438</v>
      </c>
      <c r="T75" s="3">
        <v>3.488</v>
      </c>
      <c r="U75" s="3">
        <v>3.3969999999999998</v>
      </c>
      <c r="V75" s="3">
        <v>2.5179999999999998</v>
      </c>
      <c r="W75" s="3">
        <v>0.126</v>
      </c>
      <c r="X75" s="3">
        <v>3.5000000000000003E-2</v>
      </c>
      <c r="Y75" s="3">
        <v>2.1999999999999999E-2</v>
      </c>
      <c r="Z75" s="3">
        <v>4.0000000000000001E-3</v>
      </c>
      <c r="AA75" s="3">
        <v>7.4</v>
      </c>
      <c r="AB75" s="3">
        <v>4</v>
      </c>
      <c r="AC75" s="3">
        <v>22</v>
      </c>
      <c r="AD75" s="3">
        <v>1</v>
      </c>
      <c r="AE75" t="str">
        <f>VLOOKUP(F75,'합천보 조류(2013-2018)'!$G$3:$X$395,17,FALSE)</f>
        <v>4,715</v>
      </c>
      <c r="AF75" t="str">
        <f>VLOOKUP(F75,'합천보 조류(2013-2018)'!$G$3:$X$395,18,FALSE)</f>
        <v>Aphanizomenon</v>
      </c>
      <c r="AG75" t="str">
        <f>VLOOKUP(F75,'합천보 조류(2013-2018)'!$G$3:$X$395,2,FALSE)</f>
        <v>고정보 2개 월류</v>
      </c>
      <c r="AH75">
        <f>VLOOKUP(E75,합천_20132018!$B$1:$E$2192,2,FALSE)</f>
        <v>1.4</v>
      </c>
      <c r="AI75">
        <f>VLOOKUP(E75,합천_20132018!$B$1:$E$2192,3,FALSE)</f>
        <v>1.5</v>
      </c>
    </row>
    <row r="76" spans="1:35" x14ac:dyDescent="0.2">
      <c r="A76" s="3">
        <v>74</v>
      </c>
      <c r="B76" s="3">
        <v>2014</v>
      </c>
      <c r="C76" s="3">
        <v>6</v>
      </c>
      <c r="D76" s="3" t="s">
        <v>74</v>
      </c>
      <c r="E76" s="13">
        <v>41799</v>
      </c>
      <c r="F76" s="3" t="s">
        <v>666</v>
      </c>
      <c r="G76" s="3" t="s">
        <v>1926</v>
      </c>
      <c r="H76" s="3" t="s">
        <v>1927</v>
      </c>
      <c r="I76" s="3" t="s">
        <v>1927</v>
      </c>
      <c r="J76" s="3" t="s">
        <v>1930</v>
      </c>
      <c r="K76" s="3" t="s">
        <v>1928</v>
      </c>
      <c r="L76" s="3" t="s">
        <v>1928</v>
      </c>
      <c r="M76" s="3">
        <v>22.6</v>
      </c>
      <c r="N76" s="3">
        <v>7.9</v>
      </c>
      <c r="O76" s="3">
        <v>6.5</v>
      </c>
      <c r="P76" s="3">
        <v>1.4</v>
      </c>
      <c r="Q76" s="3">
        <v>6.2</v>
      </c>
      <c r="R76" s="3">
        <v>3.6</v>
      </c>
      <c r="S76" s="3">
        <v>474</v>
      </c>
      <c r="T76" s="3">
        <v>3.4169999999999998</v>
      </c>
      <c r="U76" s="3">
        <v>3.415</v>
      </c>
      <c r="V76" s="3">
        <v>2.476</v>
      </c>
      <c r="W76" s="3">
        <v>0.14899999999999999</v>
      </c>
      <c r="X76" s="3">
        <v>4.1000000000000002E-2</v>
      </c>
      <c r="Y76" s="3">
        <v>0.02</v>
      </c>
      <c r="Z76" s="3">
        <v>8.9999999999999993E-3</v>
      </c>
      <c r="AA76" s="3">
        <v>4.5</v>
      </c>
      <c r="AB76" s="3">
        <v>3.7</v>
      </c>
      <c r="AC76" s="3">
        <v>75</v>
      </c>
      <c r="AD76" s="3">
        <v>2</v>
      </c>
      <c r="AE76" t="str">
        <f>VLOOKUP(F76,'합천보 조류(2013-2018)'!$G$3:$X$395,17,FALSE)</f>
        <v>16,959</v>
      </c>
      <c r="AF76" t="str">
        <f>VLOOKUP(F76,'합천보 조류(2013-2018)'!$G$3:$X$395,18,FALSE)</f>
        <v>Aphanizomenon</v>
      </c>
      <c r="AG76" t="str">
        <f>VLOOKUP(F76,'합천보 조류(2013-2018)'!$G$3:$X$395,2,FALSE)</f>
        <v>고정보 2개 월류</v>
      </c>
      <c r="AH76">
        <f>VLOOKUP(E76,합천_20132018!$B$1:$E$2192,2,FALSE)</f>
        <v>0.9</v>
      </c>
      <c r="AI76">
        <f>VLOOKUP(E76,합천_20132018!$B$1:$E$2192,3,FALSE)</f>
        <v>1.8</v>
      </c>
    </row>
    <row r="77" spans="1:35" x14ac:dyDescent="0.2">
      <c r="A77" s="3">
        <v>75</v>
      </c>
      <c r="B77" s="3">
        <v>2014</v>
      </c>
      <c r="C77" s="3">
        <v>6</v>
      </c>
      <c r="D77" s="3" t="s">
        <v>82</v>
      </c>
      <c r="E77" s="13">
        <v>41806</v>
      </c>
      <c r="F77" s="3" t="s">
        <v>671</v>
      </c>
      <c r="G77" s="3" t="s">
        <v>1926</v>
      </c>
      <c r="H77" s="3" t="s">
        <v>1927</v>
      </c>
      <c r="I77" s="3" t="s">
        <v>1927</v>
      </c>
      <c r="J77" s="3" t="s">
        <v>1930</v>
      </c>
      <c r="K77" s="3" t="s">
        <v>1928</v>
      </c>
      <c r="L77" s="3" t="s">
        <v>1928</v>
      </c>
      <c r="M77" s="3">
        <v>23.3</v>
      </c>
      <c r="N77" s="3">
        <v>8.1999999999999993</v>
      </c>
      <c r="O77" s="3">
        <v>8.5</v>
      </c>
      <c r="P77" s="3">
        <v>3.4</v>
      </c>
      <c r="Q77" s="3">
        <v>7.5</v>
      </c>
      <c r="R77" s="3">
        <v>6.2</v>
      </c>
      <c r="S77" s="3">
        <v>505</v>
      </c>
      <c r="T77" s="3">
        <v>3.4740000000000002</v>
      </c>
      <c r="U77" s="3">
        <v>3.3029999999999999</v>
      </c>
      <c r="V77" s="3">
        <v>2.4279999999999999</v>
      </c>
      <c r="W77" s="3">
        <v>0.106</v>
      </c>
      <c r="X77" s="3">
        <v>0.04</v>
      </c>
      <c r="Y77" s="3">
        <v>1.7000000000000001E-2</v>
      </c>
      <c r="Z77" s="3">
        <v>5.0000000000000001E-3</v>
      </c>
      <c r="AA77" s="3">
        <v>14.2</v>
      </c>
      <c r="AB77" s="3">
        <v>4.2</v>
      </c>
      <c r="AC77" s="3">
        <v>91</v>
      </c>
      <c r="AD77" s="3">
        <v>1</v>
      </c>
      <c r="AE77" t="str">
        <f>VLOOKUP(F77,'합천보 조류(2013-2018)'!$G$3:$X$395,17,FALSE)</f>
        <v>34,746</v>
      </c>
      <c r="AF77" t="str">
        <f>VLOOKUP(F77,'합천보 조류(2013-2018)'!$G$3:$X$395,18,FALSE)</f>
        <v>Aphanizomenon</v>
      </c>
      <c r="AG77" t="str">
        <f>VLOOKUP(F77,'합천보 조류(2013-2018)'!$G$3:$X$395,2,FALSE)</f>
        <v>고정보 2개 월류</v>
      </c>
      <c r="AH77">
        <f>VLOOKUP(E77,합천_20132018!$B$1:$E$2192,2,FALSE)</f>
        <v>0.9</v>
      </c>
      <c r="AI77">
        <f>VLOOKUP(E77,합천_20132018!$B$1:$E$2192,3,FALSE)</f>
        <v>7.8</v>
      </c>
    </row>
    <row r="78" spans="1:35" x14ac:dyDescent="0.2">
      <c r="A78" s="3">
        <v>76</v>
      </c>
      <c r="B78" s="3">
        <v>2014</v>
      </c>
      <c r="C78" s="3">
        <v>6</v>
      </c>
      <c r="D78" s="3" t="s">
        <v>85</v>
      </c>
      <c r="E78" s="13">
        <v>41813</v>
      </c>
      <c r="F78" s="3" t="s">
        <v>682</v>
      </c>
      <c r="G78" s="3" t="s">
        <v>1926</v>
      </c>
      <c r="H78" s="3" t="s">
        <v>1927</v>
      </c>
      <c r="I78" s="3" t="s">
        <v>1927</v>
      </c>
      <c r="J78" s="3" t="s">
        <v>1930</v>
      </c>
      <c r="K78" s="3" t="s">
        <v>1928</v>
      </c>
      <c r="L78" s="3" t="s">
        <v>1928</v>
      </c>
      <c r="M78" s="3">
        <v>23.8</v>
      </c>
      <c r="N78" s="3">
        <v>8.6</v>
      </c>
      <c r="O78" s="3">
        <v>9.1999999999999993</v>
      </c>
      <c r="P78" s="3">
        <v>2.8</v>
      </c>
      <c r="Q78" s="3">
        <v>7.8</v>
      </c>
      <c r="R78" s="3">
        <v>4.5999999999999996</v>
      </c>
      <c r="S78" s="3">
        <v>437</v>
      </c>
      <c r="T78" s="3">
        <v>2.9660000000000002</v>
      </c>
      <c r="U78" s="3">
        <v>2.8279999999999998</v>
      </c>
      <c r="V78" s="3">
        <v>1.9219999999999999</v>
      </c>
      <c r="W78" s="3">
        <v>0.16400000000000001</v>
      </c>
      <c r="X78" s="3">
        <v>4.1000000000000002E-2</v>
      </c>
      <c r="Y78" s="3">
        <v>2.1999999999999999E-2</v>
      </c>
      <c r="Z78" s="3">
        <v>8.0000000000000002E-3</v>
      </c>
      <c r="AA78" s="3">
        <v>9</v>
      </c>
      <c r="AB78" s="3">
        <v>4.4000000000000004</v>
      </c>
      <c r="AC78" s="3">
        <v>29</v>
      </c>
      <c r="AD78" s="3">
        <v>5</v>
      </c>
      <c r="AE78" t="str">
        <f>VLOOKUP(F78,'합천보 조류(2013-2018)'!$G$3:$X$395,17,FALSE)</f>
        <v>297,331</v>
      </c>
      <c r="AF78" t="str">
        <f>VLOOKUP(F78,'합천보 조류(2013-2018)'!$G$3:$X$395,18,FALSE)</f>
        <v>Aphanizomenon</v>
      </c>
      <c r="AG78" t="str">
        <f>VLOOKUP(F78,'합천보 조류(2013-2018)'!$G$3:$X$395,2,FALSE)</f>
        <v>고정보 2개 월류</v>
      </c>
      <c r="AH78">
        <f>VLOOKUP(E78,합천_20132018!$B$1:$E$2192,2,FALSE)</f>
        <v>1.5</v>
      </c>
      <c r="AI78">
        <f>VLOOKUP(E78,합천_20132018!$B$1:$E$2192,3,FALSE)</f>
        <v>0.7</v>
      </c>
    </row>
    <row r="79" spans="1:35" x14ac:dyDescent="0.2">
      <c r="A79" s="3">
        <v>77</v>
      </c>
      <c r="B79" s="3">
        <v>2014</v>
      </c>
      <c r="C79" s="3">
        <v>6</v>
      </c>
      <c r="D79" s="3" t="s">
        <v>208</v>
      </c>
      <c r="E79" s="13">
        <v>41820</v>
      </c>
      <c r="F79" s="3" t="s">
        <v>700</v>
      </c>
      <c r="G79" s="3" t="s">
        <v>1926</v>
      </c>
      <c r="H79" s="3" t="s">
        <v>1927</v>
      </c>
      <c r="I79" s="3" t="s">
        <v>1927</v>
      </c>
      <c r="J79" s="3" t="s">
        <v>1930</v>
      </c>
      <c r="K79" s="3" t="s">
        <v>1928</v>
      </c>
      <c r="L79" s="3" t="s">
        <v>1928</v>
      </c>
      <c r="M79" s="3">
        <v>24.7</v>
      </c>
      <c r="N79" s="3">
        <v>8.1</v>
      </c>
      <c r="O79" s="3">
        <v>7.2</v>
      </c>
      <c r="P79" s="3">
        <v>2.9</v>
      </c>
      <c r="Q79" s="3">
        <v>7.1</v>
      </c>
      <c r="R79" s="3">
        <v>2.6</v>
      </c>
      <c r="S79" s="3">
        <v>463</v>
      </c>
      <c r="T79" s="3">
        <v>2.9279999999999999</v>
      </c>
      <c r="U79" s="3">
        <v>2.9239999999999999</v>
      </c>
      <c r="V79" s="3">
        <v>1.792</v>
      </c>
      <c r="W79" s="3">
        <v>0.45700000000000002</v>
      </c>
      <c r="X79" s="3">
        <v>4.4999999999999998E-2</v>
      </c>
      <c r="Y79" s="3">
        <v>3.2000000000000001E-2</v>
      </c>
      <c r="Z79" s="3">
        <v>1.4999999999999999E-2</v>
      </c>
      <c r="AA79" s="3">
        <v>5.4</v>
      </c>
      <c r="AB79" s="3">
        <v>5.2</v>
      </c>
      <c r="AC79" s="3">
        <v>99</v>
      </c>
      <c r="AD79" s="3">
        <v>3</v>
      </c>
      <c r="AE79" t="str">
        <f>VLOOKUP(F79,'합천보 조류(2013-2018)'!$G$3:$X$395,17,FALSE)</f>
        <v>10,699</v>
      </c>
      <c r="AF79" t="str">
        <f>VLOOKUP(F79,'합천보 조류(2013-2018)'!$G$3:$X$395,18,FALSE)</f>
        <v>Microcystis</v>
      </c>
      <c r="AG79" t="str">
        <f>VLOOKUP(F79,'합천보 조류(2013-2018)'!$G$3:$X$395,2,FALSE)</f>
        <v>고정보 2개 월류</v>
      </c>
      <c r="AH79">
        <f>VLOOKUP(E79,합천_20132018!$B$1:$E$2192,2,FALSE)</f>
        <v>1.3</v>
      </c>
      <c r="AI79">
        <f>VLOOKUP(E79,합천_20132018!$B$1:$E$2192,3,FALSE)</f>
        <v>5.4</v>
      </c>
    </row>
    <row r="80" spans="1:35" x14ac:dyDescent="0.2">
      <c r="A80" s="3">
        <v>78</v>
      </c>
      <c r="B80" s="3">
        <v>2014</v>
      </c>
      <c r="C80" s="3">
        <v>7</v>
      </c>
      <c r="D80" s="3" t="s">
        <v>54</v>
      </c>
      <c r="E80" s="13">
        <v>41827</v>
      </c>
      <c r="F80" s="3" t="s">
        <v>716</v>
      </c>
      <c r="G80" s="3" t="s">
        <v>1926</v>
      </c>
      <c r="H80" s="3" t="s">
        <v>1927</v>
      </c>
      <c r="I80" s="3" t="s">
        <v>1927</v>
      </c>
      <c r="J80" s="3" t="s">
        <v>1930</v>
      </c>
      <c r="K80" s="3" t="s">
        <v>1928</v>
      </c>
      <c r="L80" s="3" t="s">
        <v>1928</v>
      </c>
      <c r="M80" s="3">
        <v>25.3</v>
      </c>
      <c r="N80" s="3">
        <v>8</v>
      </c>
      <c r="O80" s="3">
        <v>7</v>
      </c>
      <c r="P80" s="3">
        <v>1.8</v>
      </c>
      <c r="Q80" s="3">
        <v>6.4</v>
      </c>
      <c r="R80" s="3">
        <v>6.2</v>
      </c>
      <c r="S80" s="3">
        <v>375</v>
      </c>
      <c r="T80" s="3">
        <v>2.4460000000000002</v>
      </c>
      <c r="U80" s="3">
        <v>2.2269999999999999</v>
      </c>
      <c r="V80" s="3">
        <v>1.45</v>
      </c>
      <c r="W80" s="3">
        <v>0.25900000000000001</v>
      </c>
      <c r="X80" s="3">
        <v>7.8E-2</v>
      </c>
      <c r="Y80" s="3">
        <v>4.7E-2</v>
      </c>
      <c r="Z80" s="3">
        <v>2.8000000000000001E-2</v>
      </c>
      <c r="AA80" s="3">
        <v>21.5</v>
      </c>
      <c r="AB80" s="3">
        <v>5</v>
      </c>
      <c r="AC80" s="3">
        <v>243</v>
      </c>
      <c r="AD80" s="3">
        <v>50</v>
      </c>
      <c r="AE80" t="str">
        <f>VLOOKUP(F80,'합천보 조류(2013-2018)'!$G$3:$X$395,17,FALSE)</f>
        <v>21,880</v>
      </c>
      <c r="AF80" t="str">
        <f>VLOOKUP(F80,'합천보 조류(2013-2018)'!$G$3:$X$395,18,FALSE)</f>
        <v>Microcystis</v>
      </c>
      <c r="AG80" t="str">
        <f>VLOOKUP(F80,'합천보 조류(2013-2018)'!$G$3:$X$395,2,FALSE)</f>
        <v>고정보 2개 월류</v>
      </c>
      <c r="AH80">
        <f>VLOOKUP(E80,합천_20132018!$B$1:$E$2192,2,FALSE)</f>
        <v>0.4</v>
      </c>
      <c r="AI80">
        <f>VLOOKUP(E80,합천_20132018!$B$1:$E$2192,3,FALSE)</f>
        <v>0</v>
      </c>
    </row>
    <row r="81" spans="1:35" x14ac:dyDescent="0.2">
      <c r="A81" s="3">
        <v>79</v>
      </c>
      <c r="B81" s="3">
        <v>2014</v>
      </c>
      <c r="C81" s="3">
        <v>7</v>
      </c>
      <c r="D81" s="3" t="s">
        <v>74</v>
      </c>
      <c r="E81" s="13">
        <v>41834</v>
      </c>
      <c r="F81" s="3" t="s">
        <v>727</v>
      </c>
      <c r="G81" s="3" t="s">
        <v>1926</v>
      </c>
      <c r="H81" s="3" t="s">
        <v>1927</v>
      </c>
      <c r="I81" s="3" t="s">
        <v>1927</v>
      </c>
      <c r="J81" s="3" t="s">
        <v>1930</v>
      </c>
      <c r="K81" s="3" t="s">
        <v>1928</v>
      </c>
      <c r="L81" s="3" t="s">
        <v>1928</v>
      </c>
      <c r="M81" s="3">
        <v>25.8</v>
      </c>
      <c r="N81" s="3">
        <v>8</v>
      </c>
      <c r="O81" s="3">
        <v>5.7</v>
      </c>
      <c r="P81" s="3">
        <v>3.5</v>
      </c>
      <c r="Q81" s="3">
        <v>5.7</v>
      </c>
      <c r="R81" s="3">
        <v>3.8</v>
      </c>
      <c r="S81" s="3">
        <v>416</v>
      </c>
      <c r="T81" s="3">
        <v>2.4369999999999998</v>
      </c>
      <c r="U81" s="3">
        <v>2.3660000000000001</v>
      </c>
      <c r="V81" s="3">
        <v>1.52</v>
      </c>
      <c r="W81" s="3">
        <v>0.33700000000000002</v>
      </c>
      <c r="X81" s="3">
        <v>6.4000000000000001E-2</v>
      </c>
      <c r="Y81" s="3">
        <v>3.9E-2</v>
      </c>
      <c r="Z81" s="3">
        <v>2.1000000000000001E-2</v>
      </c>
      <c r="AA81" s="3">
        <v>11.1</v>
      </c>
      <c r="AB81" s="3">
        <v>4.9000000000000004</v>
      </c>
      <c r="AC81" s="3">
        <v>55</v>
      </c>
      <c r="AD81" s="3">
        <v>6</v>
      </c>
      <c r="AE81" t="str">
        <f>VLOOKUP(F81,'합천보 조류(2013-2018)'!$G$3:$X$395,17,FALSE)</f>
        <v>10,307</v>
      </c>
      <c r="AF81" t="str">
        <f>VLOOKUP(F81,'합천보 조류(2013-2018)'!$G$3:$X$395,18,FALSE)</f>
        <v>Microcystis</v>
      </c>
      <c r="AG81" t="str">
        <f>VLOOKUP(F81,'합천보 조류(2013-2018)'!$G$3:$X$395,2,FALSE)</f>
        <v>수문 모두 월류</v>
      </c>
      <c r="AH81">
        <f>VLOOKUP(E81,합천_20132018!$B$1:$E$2192,2,FALSE)</f>
        <v>1.1000000000000001</v>
      </c>
      <c r="AI81">
        <f>VLOOKUP(E81,합천_20132018!$B$1:$E$2192,3,FALSE)</f>
        <v>10.1</v>
      </c>
    </row>
    <row r="82" spans="1:35" x14ac:dyDescent="0.2">
      <c r="A82" s="3">
        <v>80</v>
      </c>
      <c r="B82" s="3">
        <v>2014</v>
      </c>
      <c r="C82" s="3">
        <v>7</v>
      </c>
      <c r="D82" s="3" t="s">
        <v>82</v>
      </c>
      <c r="E82" s="13">
        <v>41841</v>
      </c>
      <c r="F82" s="3" t="s">
        <v>742</v>
      </c>
      <c r="G82" s="3" t="s">
        <v>1926</v>
      </c>
      <c r="H82" s="3" t="s">
        <v>1927</v>
      </c>
      <c r="I82" s="3" t="s">
        <v>1927</v>
      </c>
      <c r="J82" s="3" t="s">
        <v>1930</v>
      </c>
      <c r="K82" s="3" t="s">
        <v>1928</v>
      </c>
      <c r="L82" s="3" t="s">
        <v>1928</v>
      </c>
      <c r="M82" s="3">
        <v>26.2</v>
      </c>
      <c r="N82" s="3">
        <v>8</v>
      </c>
      <c r="O82" s="3">
        <v>5.0999999999999996</v>
      </c>
      <c r="P82" s="3">
        <v>2.2000000000000002</v>
      </c>
      <c r="Q82" s="3">
        <v>5.9</v>
      </c>
      <c r="R82" s="3">
        <v>3.4</v>
      </c>
      <c r="S82" s="3">
        <v>360</v>
      </c>
      <c r="T82" s="3">
        <v>2.254</v>
      </c>
      <c r="U82" s="3">
        <v>2.1190000000000002</v>
      </c>
      <c r="V82" s="3">
        <v>1.24</v>
      </c>
      <c r="W82" s="3">
        <v>0.13100000000000001</v>
      </c>
      <c r="X82" s="3">
        <v>7.5999999999999998E-2</v>
      </c>
      <c r="Y82" s="3">
        <v>6.2E-2</v>
      </c>
      <c r="Z82" s="3">
        <v>4.7E-2</v>
      </c>
      <c r="AA82" s="3">
        <v>4.9000000000000004</v>
      </c>
      <c r="AB82" s="3">
        <v>4</v>
      </c>
      <c r="AC82" s="3">
        <v>81</v>
      </c>
      <c r="AD82" s="3">
        <v>20</v>
      </c>
      <c r="AE82" t="str">
        <f>VLOOKUP(F82,'합천보 조류(2013-2018)'!$G$3:$X$395,17,FALSE)</f>
        <v>10,710</v>
      </c>
      <c r="AF82" t="str">
        <f>VLOOKUP(F82,'합천보 조류(2013-2018)'!$G$3:$X$395,18,FALSE)</f>
        <v>Microcystis</v>
      </c>
      <c r="AG82" t="str">
        <f>VLOOKUP(F82,'합천보 조류(2013-2018)'!$G$3:$X$395,2,FALSE)</f>
        <v>고정보 모두 월류</v>
      </c>
      <c r="AH82">
        <f>VLOOKUP(E82,합천_20132018!$B$1:$E$2192,2,FALSE)</f>
        <v>1.7</v>
      </c>
      <c r="AI82">
        <f>VLOOKUP(E82,합천_20132018!$B$1:$E$2192,3,FALSE)</f>
        <v>7.7</v>
      </c>
    </row>
    <row r="83" spans="1:35" x14ac:dyDescent="0.2">
      <c r="A83" s="3">
        <v>81</v>
      </c>
      <c r="B83" s="3">
        <v>2014</v>
      </c>
      <c r="C83" s="3">
        <v>7</v>
      </c>
      <c r="D83" s="3" t="s">
        <v>85</v>
      </c>
      <c r="E83" s="13">
        <v>41848</v>
      </c>
      <c r="F83" s="3" t="s">
        <v>754</v>
      </c>
      <c r="G83" s="3" t="s">
        <v>1926</v>
      </c>
      <c r="H83" s="3" t="s">
        <v>1927</v>
      </c>
      <c r="I83" s="3" t="s">
        <v>1927</v>
      </c>
      <c r="J83" s="3" t="s">
        <v>1930</v>
      </c>
      <c r="K83" s="3" t="s">
        <v>1928</v>
      </c>
      <c r="L83" s="3" t="s">
        <v>1928</v>
      </c>
      <c r="M83" s="3">
        <v>27.7</v>
      </c>
      <c r="N83" s="3">
        <v>8.9</v>
      </c>
      <c r="O83" s="3">
        <v>7.2</v>
      </c>
      <c r="P83" s="3">
        <v>4.3</v>
      </c>
      <c r="Q83" s="3">
        <v>7.7</v>
      </c>
      <c r="R83" s="3">
        <v>5.2</v>
      </c>
      <c r="S83" s="3">
        <v>386</v>
      </c>
      <c r="T83" s="3">
        <v>1.9530000000000001</v>
      </c>
      <c r="U83" s="3">
        <v>1.7509999999999999</v>
      </c>
      <c r="V83" s="3">
        <v>1.08</v>
      </c>
      <c r="W83" s="3">
        <v>4.4999999999999998E-2</v>
      </c>
      <c r="X83" s="3">
        <v>6.7000000000000004E-2</v>
      </c>
      <c r="Y83" s="3">
        <v>3.5000000000000003E-2</v>
      </c>
      <c r="Z83" s="3">
        <v>8.0000000000000002E-3</v>
      </c>
      <c r="AA83" s="3">
        <v>22.6</v>
      </c>
      <c r="AB83" s="3">
        <v>4.8</v>
      </c>
      <c r="AC83" s="3">
        <v>23</v>
      </c>
      <c r="AD83" s="3">
        <v>0</v>
      </c>
      <c r="AE83" t="str">
        <f>VLOOKUP(F83,'합천보 조류(2013-2018)'!$G$3:$X$395,17,FALSE)</f>
        <v>19,595</v>
      </c>
      <c r="AF83" t="str">
        <f>VLOOKUP(F83,'합천보 조류(2013-2018)'!$G$3:$X$395,18,FALSE)</f>
        <v>Microcystis</v>
      </c>
      <c r="AG83" t="str">
        <f>VLOOKUP(F83,'합천보 조류(2013-2018)'!$G$3:$X$395,2,FALSE)</f>
        <v>고정보 모두 월류</v>
      </c>
      <c r="AH83">
        <f>VLOOKUP(E83,합천_20132018!$B$1:$E$2192,2,FALSE)</f>
        <v>1.1000000000000001</v>
      </c>
      <c r="AI83">
        <f>VLOOKUP(E83,합천_20132018!$B$1:$E$2192,3,FALSE)</f>
        <v>2.8</v>
      </c>
    </row>
    <row r="84" spans="1:35" x14ac:dyDescent="0.2">
      <c r="A84" s="3">
        <v>82</v>
      </c>
      <c r="B84" s="3">
        <v>2014</v>
      </c>
      <c r="C84" s="3">
        <v>8</v>
      </c>
      <c r="D84" s="3" t="s">
        <v>54</v>
      </c>
      <c r="E84" s="13">
        <v>41855</v>
      </c>
      <c r="F84" s="3" t="s">
        <v>764</v>
      </c>
      <c r="G84" s="3" t="s">
        <v>1926</v>
      </c>
      <c r="H84" s="3" t="s">
        <v>1927</v>
      </c>
      <c r="I84" s="3" t="s">
        <v>1927</v>
      </c>
      <c r="J84" s="3" t="s">
        <v>1930</v>
      </c>
      <c r="K84" s="3" t="s">
        <v>1928</v>
      </c>
      <c r="L84" s="3" t="s">
        <v>1928</v>
      </c>
      <c r="M84" s="3">
        <v>25.6</v>
      </c>
      <c r="N84" s="3">
        <v>7.7</v>
      </c>
      <c r="O84" s="3">
        <v>7.4</v>
      </c>
      <c r="P84" s="3">
        <v>2.4</v>
      </c>
      <c r="Q84" s="3">
        <v>8.3000000000000007</v>
      </c>
      <c r="R84" s="3">
        <v>17.399999999999999</v>
      </c>
      <c r="S84" s="3">
        <v>320</v>
      </c>
      <c r="T84" s="3">
        <v>2.3820000000000001</v>
      </c>
      <c r="U84" s="3">
        <v>2.0659999999999998</v>
      </c>
      <c r="V84" s="3">
        <v>1.33</v>
      </c>
      <c r="W84" s="3">
        <v>0.21099999999999999</v>
      </c>
      <c r="X84" s="3">
        <v>0.123</v>
      </c>
      <c r="Y84" s="3">
        <v>7.1999999999999995E-2</v>
      </c>
      <c r="Z84" s="3">
        <v>0.05</v>
      </c>
      <c r="AA84" s="3">
        <v>17.2</v>
      </c>
      <c r="AB84" s="3">
        <v>4.5999999999999996</v>
      </c>
      <c r="AC84" s="3">
        <v>3775</v>
      </c>
      <c r="AD84" s="3">
        <v>348</v>
      </c>
      <c r="AE84" t="str">
        <f>VLOOKUP(F84,'합천보 조류(2013-2018)'!$G$3:$X$395,17,FALSE)</f>
        <v>89,835</v>
      </c>
      <c r="AF84" t="str">
        <f>VLOOKUP(F84,'합천보 조류(2013-2018)'!$G$3:$X$395,18,FALSE)</f>
        <v>Microcystis</v>
      </c>
      <c r="AG84" t="str">
        <f>VLOOKUP(F84,'합천보 조류(2013-2018)'!$G$3:$X$395,2,FALSE)</f>
        <v>고정보 모두 월류</v>
      </c>
      <c r="AH84">
        <f>VLOOKUP(E84,합천_20132018!$B$1:$E$2192,2,FALSE)</f>
        <v>1.2</v>
      </c>
      <c r="AI84">
        <f>VLOOKUP(E84,합천_20132018!$B$1:$E$2192,3,FALSE)</f>
        <v>0</v>
      </c>
    </row>
    <row r="85" spans="1:35" x14ac:dyDescent="0.2">
      <c r="A85" s="3">
        <v>83</v>
      </c>
      <c r="B85" s="3">
        <v>2014</v>
      </c>
      <c r="C85" s="3">
        <v>8</v>
      </c>
      <c r="D85" s="3" t="s">
        <v>74</v>
      </c>
      <c r="E85" s="13">
        <v>41862</v>
      </c>
      <c r="F85" s="3" t="s">
        <v>777</v>
      </c>
      <c r="G85" s="3" t="s">
        <v>1926</v>
      </c>
      <c r="H85" s="3" t="s">
        <v>1927</v>
      </c>
      <c r="I85" s="3" t="s">
        <v>1927</v>
      </c>
      <c r="J85" s="3" t="s">
        <v>1930</v>
      </c>
      <c r="K85" s="3" t="s">
        <v>1928</v>
      </c>
      <c r="L85" s="3" t="s">
        <v>1928</v>
      </c>
      <c r="M85" s="3">
        <v>25.6</v>
      </c>
      <c r="N85" s="3">
        <v>7.5</v>
      </c>
      <c r="O85" s="3">
        <v>7.3</v>
      </c>
      <c r="P85" s="3">
        <v>2.4</v>
      </c>
      <c r="Q85" s="3">
        <v>6.8</v>
      </c>
      <c r="R85" s="3">
        <v>18</v>
      </c>
      <c r="S85" s="3">
        <v>306</v>
      </c>
      <c r="T85" s="3">
        <v>2.8559999999999999</v>
      </c>
      <c r="U85" s="3">
        <v>2.6930000000000001</v>
      </c>
      <c r="V85" s="3">
        <v>1.68</v>
      </c>
      <c r="W85" s="3">
        <v>0.372</v>
      </c>
      <c r="X85" s="3">
        <v>0.11700000000000001</v>
      </c>
      <c r="Y85" s="3">
        <v>6.9000000000000006E-2</v>
      </c>
      <c r="Z85" s="3">
        <v>5.1999999999999998E-2</v>
      </c>
      <c r="AA85" s="3">
        <v>16.100000000000001</v>
      </c>
      <c r="AB85" s="3">
        <v>4.0999999999999996</v>
      </c>
      <c r="AC85" s="3">
        <v>3525</v>
      </c>
      <c r="AD85" s="3">
        <v>196</v>
      </c>
      <c r="AE85" t="str">
        <f>VLOOKUP(F85,'합천보 조류(2013-2018)'!$G$3:$X$395,17,FALSE)</f>
        <v>17,115</v>
      </c>
      <c r="AF85" t="str">
        <f>VLOOKUP(F85,'합천보 조류(2013-2018)'!$G$3:$X$395,18,FALSE)</f>
        <v>Microcystis</v>
      </c>
      <c r="AG85" t="str">
        <f>VLOOKUP(F85,'합천보 조류(2013-2018)'!$G$3:$X$395,2,FALSE)</f>
        <v>고정보 모두 월류</v>
      </c>
      <c r="AH85">
        <f>VLOOKUP(E85,합천_20132018!$B$1:$E$2192,2,FALSE)</f>
        <v>1.1000000000000001</v>
      </c>
      <c r="AI85">
        <f>VLOOKUP(E85,합천_20132018!$B$1:$E$2192,3,FALSE)</f>
        <v>7.4</v>
      </c>
    </row>
    <row r="86" spans="1:35" s="17" customFormat="1" x14ac:dyDescent="0.2">
      <c r="A86" s="15">
        <v>84</v>
      </c>
      <c r="B86" s="15">
        <v>2014</v>
      </c>
      <c r="C86" s="15">
        <v>8</v>
      </c>
      <c r="D86" s="15" t="s">
        <v>82</v>
      </c>
      <c r="E86" s="16">
        <v>41870</v>
      </c>
      <c r="F86" s="15" t="s">
        <v>786</v>
      </c>
      <c r="G86" s="15" t="s">
        <v>1926</v>
      </c>
      <c r="H86" s="15" t="s">
        <v>1927</v>
      </c>
      <c r="I86" s="15" t="s">
        <v>1927</v>
      </c>
      <c r="J86" s="15" t="s">
        <v>1930</v>
      </c>
      <c r="K86" s="15" t="s">
        <v>1928</v>
      </c>
      <c r="L86" s="15" t="s">
        <v>1932</v>
      </c>
      <c r="M86" s="15" t="s">
        <v>1928</v>
      </c>
      <c r="N86" s="15" t="s">
        <v>1928</v>
      </c>
      <c r="O86" s="15" t="s">
        <v>1928</v>
      </c>
      <c r="P86" s="15" t="s">
        <v>1928</v>
      </c>
      <c r="Q86" s="15" t="s">
        <v>1928</v>
      </c>
      <c r="R86" s="15" t="s">
        <v>1928</v>
      </c>
      <c r="S86" s="15" t="s">
        <v>1928</v>
      </c>
      <c r="T86" s="15" t="s">
        <v>1928</v>
      </c>
      <c r="U86" s="15" t="s">
        <v>1928</v>
      </c>
      <c r="V86" s="15" t="s">
        <v>1928</v>
      </c>
      <c r="W86" s="15" t="s">
        <v>1928</v>
      </c>
      <c r="X86" s="15" t="s">
        <v>1928</v>
      </c>
      <c r="Y86" s="15" t="s">
        <v>1928</v>
      </c>
      <c r="Z86" s="15" t="s">
        <v>1928</v>
      </c>
      <c r="AA86" s="15" t="s">
        <v>1928</v>
      </c>
      <c r="AB86" s="15" t="s">
        <v>1928</v>
      </c>
      <c r="AC86" s="15" t="s">
        <v>1928</v>
      </c>
      <c r="AD86" s="15" t="s">
        <v>1928</v>
      </c>
      <c r="AE86" s="17" t="str">
        <f>VLOOKUP(F86,'합천보 조류(2013-2018)'!$G$3:$X$395,17,FALSE)</f>
        <v>3,755</v>
      </c>
      <c r="AF86" s="17" t="str">
        <f>VLOOKUP(F86,'합천보 조류(2013-2018)'!$G$3:$X$395,18,FALSE)</f>
        <v xml:space="preserve"> </v>
      </c>
      <c r="AG86" s="17" t="str">
        <f>VLOOKUP(F86,'합천보 조류(2013-2018)'!$G$3:$X$395,2,FALSE)</f>
        <v>-</v>
      </c>
      <c r="AH86" s="17">
        <f>VLOOKUP(E86,합천_20132018!$B$1:$E$2192,2,FALSE)</f>
        <v>1</v>
      </c>
      <c r="AI86" s="17">
        <f>VLOOKUP(E86,합천_20132018!$B$1:$E$2192,3,FALSE)</f>
        <v>0.4</v>
      </c>
    </row>
    <row r="87" spans="1:35" x14ac:dyDescent="0.2">
      <c r="A87" s="3">
        <v>85</v>
      </c>
      <c r="B87" s="3">
        <v>2014</v>
      </c>
      <c r="C87" s="3">
        <v>8</v>
      </c>
      <c r="D87" s="3" t="s">
        <v>85</v>
      </c>
      <c r="E87" s="13">
        <v>41879</v>
      </c>
      <c r="F87" s="3" t="s">
        <v>791</v>
      </c>
      <c r="G87" s="3" t="s">
        <v>1926</v>
      </c>
      <c r="H87" s="3" t="s">
        <v>1927</v>
      </c>
      <c r="I87" s="3" t="s">
        <v>1927</v>
      </c>
      <c r="J87" s="3" t="s">
        <v>1930</v>
      </c>
      <c r="K87" s="3" t="s">
        <v>1928</v>
      </c>
      <c r="L87" s="3" t="s">
        <v>1928</v>
      </c>
      <c r="M87" s="3">
        <v>23.2</v>
      </c>
      <c r="N87" s="3">
        <v>7.4</v>
      </c>
      <c r="O87" s="3">
        <v>9.5</v>
      </c>
      <c r="P87" s="3">
        <v>1.6</v>
      </c>
      <c r="Q87" s="3">
        <v>8.1999999999999993</v>
      </c>
      <c r="R87" s="3">
        <v>14.7</v>
      </c>
      <c r="S87" s="3">
        <v>164</v>
      </c>
      <c r="T87" s="3">
        <v>3.202</v>
      </c>
      <c r="U87" s="3">
        <v>3.17</v>
      </c>
      <c r="V87" s="3">
        <v>2.52</v>
      </c>
      <c r="W87" s="3">
        <v>0.108</v>
      </c>
      <c r="X87" s="3">
        <v>0.13400000000000001</v>
      </c>
      <c r="Y87" s="3">
        <v>0.107</v>
      </c>
      <c r="Z87" s="3">
        <v>8.5999999999999993E-2</v>
      </c>
      <c r="AA87" s="3">
        <v>4.9000000000000004</v>
      </c>
      <c r="AB87" s="3">
        <v>5.0999999999999996</v>
      </c>
      <c r="AC87" s="3">
        <v>2200</v>
      </c>
      <c r="AD87" s="3">
        <v>800</v>
      </c>
      <c r="AE87" t="str">
        <f>VLOOKUP(F87,'합천보 조류(2013-2018)'!$G$3:$X$395,17,FALSE)</f>
        <v>970</v>
      </c>
      <c r="AF87" t="str">
        <f>VLOOKUP(F87,'합천보 조류(2013-2018)'!$G$3:$X$395,18,FALSE)</f>
        <v>Microcystis</v>
      </c>
      <c r="AG87" t="str">
        <f>VLOOKUP(F87,'합천보 조류(2013-2018)'!$G$3:$X$395,2,FALSE)</f>
        <v>고정보 모두 월류</v>
      </c>
      <c r="AH87">
        <f>VLOOKUP(E87,합천_20132018!$B$1:$E$2192,2,FALSE)</f>
        <v>0.6</v>
      </c>
      <c r="AI87">
        <f>VLOOKUP(E87,합천_20132018!$B$1:$E$2192,3,FALSE)</f>
        <v>0.6</v>
      </c>
    </row>
    <row r="88" spans="1:35" x14ac:dyDescent="0.2">
      <c r="A88" s="3">
        <v>86</v>
      </c>
      <c r="B88" s="3">
        <v>2014</v>
      </c>
      <c r="C88" s="3">
        <v>9</v>
      </c>
      <c r="D88" s="3" t="s">
        <v>54</v>
      </c>
      <c r="E88" s="13">
        <v>41883</v>
      </c>
      <c r="F88" s="3" t="s">
        <v>795</v>
      </c>
      <c r="G88" s="3" t="s">
        <v>1926</v>
      </c>
      <c r="H88" s="3" t="s">
        <v>1927</v>
      </c>
      <c r="I88" s="3" t="s">
        <v>1927</v>
      </c>
      <c r="J88" s="3" t="s">
        <v>1930</v>
      </c>
      <c r="K88" s="3" t="s">
        <v>1928</v>
      </c>
      <c r="L88" s="3" t="s">
        <v>1928</v>
      </c>
      <c r="M88" s="3">
        <v>23.6</v>
      </c>
      <c r="N88" s="3">
        <v>7.7</v>
      </c>
      <c r="O88" s="3">
        <v>9.3000000000000007</v>
      </c>
      <c r="P88" s="3">
        <v>1.8</v>
      </c>
      <c r="Q88" s="3">
        <v>7.2</v>
      </c>
      <c r="R88" s="3">
        <v>8</v>
      </c>
      <c r="S88" s="3">
        <v>185</v>
      </c>
      <c r="T88" s="3">
        <v>3.194</v>
      </c>
      <c r="U88" s="3">
        <v>3.024</v>
      </c>
      <c r="V88" s="3">
        <v>2.56</v>
      </c>
      <c r="W88" s="3">
        <v>3.4000000000000002E-2</v>
      </c>
      <c r="X88" s="3">
        <v>0.104</v>
      </c>
      <c r="Y88" s="3">
        <v>7.1999999999999995E-2</v>
      </c>
      <c r="Z88" s="3">
        <v>6.5000000000000002E-2</v>
      </c>
      <c r="AA88" s="3">
        <v>16.2</v>
      </c>
      <c r="AB88" s="3">
        <v>4.8</v>
      </c>
      <c r="AC88" s="3">
        <v>475</v>
      </c>
      <c r="AD88" s="3">
        <v>79</v>
      </c>
      <c r="AE88" t="str">
        <f>VLOOKUP(F88,'합천보 조류(2013-2018)'!$G$3:$X$395,17,FALSE)</f>
        <v>250</v>
      </c>
      <c r="AF88" t="str">
        <f>VLOOKUP(F88,'합천보 조류(2013-2018)'!$G$3:$X$395,18,FALSE)</f>
        <v>Aphanizomenon</v>
      </c>
      <c r="AG88" t="str">
        <f>VLOOKUP(F88,'합천보 조류(2013-2018)'!$G$3:$X$395,2,FALSE)</f>
        <v>고정보 모두 월류</v>
      </c>
      <c r="AH88">
        <f>VLOOKUP(E88,합천_20132018!$B$1:$E$2192,2,FALSE)</f>
        <v>1.1000000000000001</v>
      </c>
      <c r="AI88">
        <f>VLOOKUP(E88,합천_20132018!$B$1:$E$2192,3,FALSE)</f>
        <v>7.7</v>
      </c>
    </row>
    <row r="89" spans="1:35" x14ac:dyDescent="0.2">
      <c r="A89" s="3">
        <v>87</v>
      </c>
      <c r="B89" s="3">
        <v>2014</v>
      </c>
      <c r="C89" s="3">
        <v>9</v>
      </c>
      <c r="D89" s="3" t="s">
        <v>74</v>
      </c>
      <c r="E89" s="13">
        <v>41893</v>
      </c>
      <c r="F89" s="3" t="s">
        <v>800</v>
      </c>
      <c r="G89" s="3" t="s">
        <v>1926</v>
      </c>
      <c r="H89" s="3" t="s">
        <v>1927</v>
      </c>
      <c r="I89" s="3" t="s">
        <v>1927</v>
      </c>
      <c r="J89" s="3" t="s">
        <v>1930</v>
      </c>
      <c r="K89" s="3" t="s">
        <v>1928</v>
      </c>
      <c r="L89" s="3" t="s">
        <v>1928</v>
      </c>
      <c r="M89" s="3">
        <v>24.8</v>
      </c>
      <c r="N89" s="3">
        <v>7.5</v>
      </c>
      <c r="O89" s="3">
        <v>8.6999999999999993</v>
      </c>
      <c r="P89" s="3">
        <v>1</v>
      </c>
      <c r="Q89" s="3">
        <v>7.4</v>
      </c>
      <c r="R89" s="3">
        <v>4</v>
      </c>
      <c r="S89" s="3">
        <v>275</v>
      </c>
      <c r="T89" s="3">
        <v>3.484</v>
      </c>
      <c r="U89" s="3">
        <v>3.3</v>
      </c>
      <c r="V89" s="3">
        <v>2.74</v>
      </c>
      <c r="W89" s="3">
        <v>7.4999999999999997E-2</v>
      </c>
      <c r="X89" s="3">
        <v>0.08</v>
      </c>
      <c r="Y89" s="3">
        <v>6.8000000000000005E-2</v>
      </c>
      <c r="Z89" s="3">
        <v>4.7E-2</v>
      </c>
      <c r="AA89" s="3">
        <v>7.1</v>
      </c>
      <c r="AB89" s="3">
        <v>5.3</v>
      </c>
      <c r="AC89" s="3">
        <v>45</v>
      </c>
      <c r="AD89" s="3">
        <v>1</v>
      </c>
      <c r="AE89" t="str">
        <f>VLOOKUP(F89,'합천보 조류(2013-2018)'!$G$3:$X$395,17,FALSE)</f>
        <v>175</v>
      </c>
      <c r="AF89" t="str">
        <f>VLOOKUP(F89,'합천보 조류(2013-2018)'!$G$3:$X$395,18,FALSE)</f>
        <v>Microcystis</v>
      </c>
      <c r="AG89" t="str">
        <f>VLOOKUP(F89,'합천보 조류(2013-2018)'!$G$3:$X$395,2,FALSE)</f>
        <v>고정보 모두 월류</v>
      </c>
      <c r="AH89">
        <f>VLOOKUP(E89,합천_20132018!$B$1:$E$2192,2,FALSE)</f>
        <v>0.9</v>
      </c>
      <c r="AI89">
        <f>VLOOKUP(E89,합천_20132018!$B$1:$E$2192,3,FALSE)</f>
        <v>9.1999999999999993</v>
      </c>
    </row>
    <row r="90" spans="1:35" x14ac:dyDescent="0.2">
      <c r="A90" s="3">
        <v>88</v>
      </c>
      <c r="B90" s="3">
        <v>2014</v>
      </c>
      <c r="C90" s="3">
        <v>9</v>
      </c>
      <c r="D90" s="3" t="s">
        <v>82</v>
      </c>
      <c r="E90" s="13">
        <v>41897</v>
      </c>
      <c r="F90" s="3" t="s">
        <v>804</v>
      </c>
      <c r="G90" s="3" t="s">
        <v>1926</v>
      </c>
      <c r="H90" s="3" t="s">
        <v>1927</v>
      </c>
      <c r="I90" s="3" t="s">
        <v>1927</v>
      </c>
      <c r="J90" s="3" t="s">
        <v>1930</v>
      </c>
      <c r="K90" s="3" t="s">
        <v>1928</v>
      </c>
      <c r="L90" s="3" t="s">
        <v>1928</v>
      </c>
      <c r="M90" s="3">
        <v>24.6</v>
      </c>
      <c r="N90" s="3">
        <v>7.4</v>
      </c>
      <c r="O90" s="3">
        <v>8.6999999999999993</v>
      </c>
      <c r="P90" s="3">
        <v>2.7</v>
      </c>
      <c r="Q90" s="3">
        <v>7.3</v>
      </c>
      <c r="R90" s="3">
        <v>3.8</v>
      </c>
      <c r="S90" s="3">
        <v>285</v>
      </c>
      <c r="T90" s="3">
        <v>3.383</v>
      </c>
      <c r="U90" s="3">
        <v>3.29</v>
      </c>
      <c r="V90" s="3">
        <v>2.65</v>
      </c>
      <c r="W90" s="3">
        <v>4.3999999999999997E-2</v>
      </c>
      <c r="X90" s="3">
        <v>7.3999999999999996E-2</v>
      </c>
      <c r="Y90" s="3">
        <v>5.0999999999999997E-2</v>
      </c>
      <c r="Z90" s="3">
        <v>3.4000000000000002E-2</v>
      </c>
      <c r="AA90" s="3">
        <v>11.7</v>
      </c>
      <c r="AB90" s="3">
        <v>5.3</v>
      </c>
      <c r="AC90" s="3">
        <v>2</v>
      </c>
      <c r="AD90" s="3">
        <v>1</v>
      </c>
      <c r="AE90" t="str">
        <f>VLOOKUP(F90,'합천보 조류(2013-2018)'!$G$3:$X$395,17,FALSE)</f>
        <v>21,010</v>
      </c>
      <c r="AF90" t="str">
        <f>VLOOKUP(F90,'합천보 조류(2013-2018)'!$G$3:$X$395,18,FALSE)</f>
        <v>Microcystis</v>
      </c>
      <c r="AG90" t="str">
        <f>VLOOKUP(F90,'합천보 조류(2013-2018)'!$G$3:$X$395,2,FALSE)</f>
        <v>수문 미개방</v>
      </c>
      <c r="AH90">
        <f>VLOOKUP(E90,합천_20132018!$B$1:$E$2192,2,FALSE)</f>
        <v>0.8</v>
      </c>
      <c r="AI90">
        <f>VLOOKUP(E90,합천_20132018!$B$1:$E$2192,3,FALSE)</f>
        <v>4.0999999999999996</v>
      </c>
    </row>
    <row r="91" spans="1:35" x14ac:dyDescent="0.2">
      <c r="A91" s="3">
        <v>89</v>
      </c>
      <c r="B91" s="3">
        <v>2014</v>
      </c>
      <c r="C91" s="3">
        <v>9</v>
      </c>
      <c r="D91" s="3" t="s">
        <v>85</v>
      </c>
      <c r="E91" s="13">
        <v>41904</v>
      </c>
      <c r="F91" s="3" t="s">
        <v>817</v>
      </c>
      <c r="G91" s="3" t="s">
        <v>1926</v>
      </c>
      <c r="H91" s="3" t="s">
        <v>1927</v>
      </c>
      <c r="I91" s="3" t="s">
        <v>1927</v>
      </c>
      <c r="J91" s="3" t="s">
        <v>1930</v>
      </c>
      <c r="K91" s="3" t="s">
        <v>1928</v>
      </c>
      <c r="L91" s="3" t="s">
        <v>1928</v>
      </c>
      <c r="M91" s="3">
        <v>23.9</v>
      </c>
      <c r="N91" s="3">
        <v>7.5</v>
      </c>
      <c r="O91" s="3">
        <v>9.1</v>
      </c>
      <c r="P91" s="3">
        <v>2.2000000000000002</v>
      </c>
      <c r="Q91" s="3">
        <v>7.6</v>
      </c>
      <c r="R91" s="3">
        <v>5</v>
      </c>
      <c r="S91" s="3">
        <v>310</v>
      </c>
      <c r="T91" s="3">
        <v>3.3439999999999999</v>
      </c>
      <c r="U91" s="3">
        <v>3.3290000000000002</v>
      </c>
      <c r="V91" s="3">
        <v>2.61</v>
      </c>
      <c r="W91" s="3">
        <v>1.4999999999999999E-2</v>
      </c>
      <c r="X91" s="3">
        <v>6.2E-2</v>
      </c>
      <c r="Y91" s="3">
        <v>3.5999999999999997E-2</v>
      </c>
      <c r="Z91" s="3">
        <v>2.1000000000000001E-2</v>
      </c>
      <c r="AA91" s="3">
        <v>18.600000000000001</v>
      </c>
      <c r="AB91" s="3">
        <v>5.4</v>
      </c>
      <c r="AC91" s="3">
        <v>3</v>
      </c>
      <c r="AD91" s="3">
        <v>2</v>
      </c>
      <c r="AE91" t="str">
        <f>VLOOKUP(F91,'합천보 조류(2013-2018)'!$G$3:$X$395,17,FALSE)</f>
        <v>13,105</v>
      </c>
      <c r="AF91" t="str">
        <f>VLOOKUP(F91,'합천보 조류(2013-2018)'!$G$3:$X$395,18,FALSE)</f>
        <v>Microcystis</v>
      </c>
      <c r="AG91" t="str">
        <f>VLOOKUP(F91,'합천보 조류(2013-2018)'!$G$3:$X$395,2,FALSE)</f>
        <v>고정보 모두 월류</v>
      </c>
      <c r="AH91">
        <f>VLOOKUP(E91,합천_20132018!$B$1:$E$2192,2,FALSE)</f>
        <v>0.9</v>
      </c>
      <c r="AI91">
        <f>VLOOKUP(E91,합천_20132018!$B$1:$E$2192,3,FALSE)</f>
        <v>9.9</v>
      </c>
    </row>
    <row r="92" spans="1:35" x14ac:dyDescent="0.2">
      <c r="A92" s="3">
        <v>90</v>
      </c>
      <c r="B92" s="3">
        <v>2014</v>
      </c>
      <c r="C92" s="3">
        <v>9</v>
      </c>
      <c r="D92" s="3" t="s">
        <v>208</v>
      </c>
      <c r="E92" s="13">
        <v>41911</v>
      </c>
      <c r="F92" s="3" t="s">
        <v>827</v>
      </c>
      <c r="G92" s="3" t="s">
        <v>1926</v>
      </c>
      <c r="H92" s="3" t="s">
        <v>1927</v>
      </c>
      <c r="I92" s="3" t="s">
        <v>1927</v>
      </c>
      <c r="J92" s="3" t="s">
        <v>1930</v>
      </c>
      <c r="K92" s="3" t="s">
        <v>1928</v>
      </c>
      <c r="L92" s="3" t="s">
        <v>1928</v>
      </c>
      <c r="M92" s="3">
        <v>22.9</v>
      </c>
      <c r="N92" s="3">
        <v>7.2</v>
      </c>
      <c r="O92" s="3">
        <v>8.3000000000000007</v>
      </c>
      <c r="P92" s="3">
        <v>0.9</v>
      </c>
      <c r="Q92" s="3">
        <v>6</v>
      </c>
      <c r="R92" s="3">
        <v>9.1999999999999993</v>
      </c>
      <c r="S92" s="3">
        <v>288</v>
      </c>
      <c r="T92" s="3">
        <v>3.1920000000000002</v>
      </c>
      <c r="U92" s="3">
        <v>3.0870000000000002</v>
      </c>
      <c r="V92" s="3">
        <v>2.2200000000000002</v>
      </c>
      <c r="W92" s="3">
        <v>0.18099999999999999</v>
      </c>
      <c r="X92" s="3">
        <v>9.9000000000000005E-2</v>
      </c>
      <c r="Y92" s="3">
        <v>7.3999999999999996E-2</v>
      </c>
      <c r="Z92" s="3">
        <v>5.8999999999999997E-2</v>
      </c>
      <c r="AA92" s="3">
        <v>5.9</v>
      </c>
      <c r="AB92" s="3">
        <v>4</v>
      </c>
      <c r="AC92" s="3">
        <v>535</v>
      </c>
      <c r="AD92" s="3">
        <v>180</v>
      </c>
      <c r="AE92" t="str">
        <f>VLOOKUP(F92,'합천보 조류(2013-2018)'!$G$3:$X$395,17,FALSE)</f>
        <v>1,610</v>
      </c>
      <c r="AF92" t="str">
        <f>VLOOKUP(F92,'합천보 조류(2013-2018)'!$G$3:$X$395,18,FALSE)</f>
        <v>Microcystis</v>
      </c>
      <c r="AG92" t="str">
        <f>VLOOKUP(F92,'합천보 조류(2013-2018)'!$G$3:$X$395,2,FALSE)</f>
        <v>고정보 모두 월류</v>
      </c>
      <c r="AH92">
        <f>VLOOKUP(E92,합천_20132018!$B$1:$E$2192,2,FALSE)</f>
        <v>0.7</v>
      </c>
      <c r="AI92">
        <f>VLOOKUP(E92,합천_20132018!$B$1:$E$2192,3,FALSE)</f>
        <v>0</v>
      </c>
    </row>
    <row r="93" spans="1:35" x14ac:dyDescent="0.2">
      <c r="A93" s="3">
        <v>91</v>
      </c>
      <c r="B93" s="3">
        <v>2014</v>
      </c>
      <c r="C93" s="3">
        <v>10</v>
      </c>
      <c r="D93" s="3" t="s">
        <v>54</v>
      </c>
      <c r="E93" s="13">
        <v>41918</v>
      </c>
      <c r="F93" s="3" t="s">
        <v>831</v>
      </c>
      <c r="G93" s="3" t="s">
        <v>1926</v>
      </c>
      <c r="H93" s="3" t="s">
        <v>1927</v>
      </c>
      <c r="I93" s="3" t="s">
        <v>1927</v>
      </c>
      <c r="J93" s="3" t="s">
        <v>1930</v>
      </c>
      <c r="K93" s="3" t="s">
        <v>1928</v>
      </c>
      <c r="L93" s="3" t="s">
        <v>1928</v>
      </c>
      <c r="M93" s="3">
        <v>21.2</v>
      </c>
      <c r="N93" s="3">
        <v>7.2</v>
      </c>
      <c r="O93" s="3">
        <v>7.9</v>
      </c>
      <c r="P93" s="3">
        <v>1.4</v>
      </c>
      <c r="Q93" s="3">
        <v>5.8</v>
      </c>
      <c r="R93" s="3">
        <v>6.4</v>
      </c>
      <c r="S93" s="3">
        <v>280</v>
      </c>
      <c r="T93" s="3">
        <v>3.1360000000000001</v>
      </c>
      <c r="U93" s="3">
        <v>2.7930000000000001</v>
      </c>
      <c r="V93" s="3">
        <v>2.16</v>
      </c>
      <c r="W93" s="3">
        <v>4.1000000000000002E-2</v>
      </c>
      <c r="X93" s="3">
        <v>9.7000000000000003E-2</v>
      </c>
      <c r="Y93" s="3">
        <v>7.5999999999999998E-2</v>
      </c>
      <c r="Z93" s="3">
        <v>6.3E-2</v>
      </c>
      <c r="AA93" s="3">
        <v>7</v>
      </c>
      <c r="AB93" s="3">
        <v>3.8</v>
      </c>
      <c r="AC93" s="3">
        <v>230</v>
      </c>
      <c r="AD93" s="3">
        <v>33</v>
      </c>
      <c r="AE93" t="str">
        <f>VLOOKUP(F93,'합천보 조류(2013-2018)'!$G$3:$X$395,17,FALSE)</f>
        <v>455</v>
      </c>
      <c r="AF93" t="str">
        <f>VLOOKUP(F93,'합천보 조류(2013-2018)'!$G$3:$X$395,18,FALSE)</f>
        <v>Microcystis</v>
      </c>
      <c r="AG93" t="str">
        <f>VLOOKUP(F93,'합천보 조류(2013-2018)'!$G$3:$X$395,2,FALSE)</f>
        <v>고정보 모두 월류</v>
      </c>
      <c r="AH93">
        <f>VLOOKUP(E93,합천_20132018!$B$1:$E$2192,2,FALSE)</f>
        <v>1.7</v>
      </c>
      <c r="AI93">
        <f>VLOOKUP(E93,합천_20132018!$B$1:$E$2192,3,FALSE)</f>
        <v>9.6</v>
      </c>
    </row>
    <row r="94" spans="1:35" x14ac:dyDescent="0.2">
      <c r="A94" s="3">
        <v>92</v>
      </c>
      <c r="B94" s="3">
        <v>2014</v>
      </c>
      <c r="C94" s="3">
        <v>10</v>
      </c>
      <c r="D94" s="3" t="s">
        <v>74</v>
      </c>
      <c r="E94" s="13">
        <v>41926</v>
      </c>
      <c r="F94" s="3" t="s">
        <v>836</v>
      </c>
      <c r="G94" s="3" t="s">
        <v>1926</v>
      </c>
      <c r="H94" s="3" t="s">
        <v>1927</v>
      </c>
      <c r="I94" s="3" t="s">
        <v>1927</v>
      </c>
      <c r="J94" s="3" t="s">
        <v>1930</v>
      </c>
      <c r="K94" s="3" t="s">
        <v>1928</v>
      </c>
      <c r="L94" s="3" t="s">
        <v>1928</v>
      </c>
      <c r="M94" s="3">
        <v>19.399999999999999</v>
      </c>
      <c r="N94" s="3">
        <v>7.8</v>
      </c>
      <c r="O94" s="3">
        <v>8.1999999999999993</v>
      </c>
      <c r="P94" s="3">
        <v>0.9</v>
      </c>
      <c r="Q94" s="3">
        <v>5.4</v>
      </c>
      <c r="R94" s="3">
        <v>5.6</v>
      </c>
      <c r="S94" s="3">
        <v>311</v>
      </c>
      <c r="T94" s="3">
        <v>2.7530000000000001</v>
      </c>
      <c r="U94" s="3">
        <v>2.6429999999999998</v>
      </c>
      <c r="V94" s="3">
        <v>2.13</v>
      </c>
      <c r="W94" s="3">
        <v>2.9000000000000001E-2</v>
      </c>
      <c r="X94" s="3">
        <v>7.6999999999999999E-2</v>
      </c>
      <c r="Y94" s="3">
        <v>5.7000000000000002E-2</v>
      </c>
      <c r="Z94" s="3">
        <v>0.04</v>
      </c>
      <c r="AA94" s="3">
        <v>12.9</v>
      </c>
      <c r="AB94" s="3">
        <v>3.8</v>
      </c>
      <c r="AC94" s="3">
        <v>97</v>
      </c>
      <c r="AD94" s="3">
        <v>8</v>
      </c>
      <c r="AE94" t="str">
        <f>VLOOKUP(F94,'합천보 조류(2013-2018)'!$G$3:$X$395,17,FALSE)</f>
        <v>1,710</v>
      </c>
      <c r="AF94" t="str">
        <f>VLOOKUP(F94,'합천보 조류(2013-2018)'!$G$3:$X$395,18,FALSE)</f>
        <v>Microcystis</v>
      </c>
      <c r="AG94" t="str">
        <f>VLOOKUP(F94,'합천보 조류(2013-2018)'!$G$3:$X$395,2,FALSE)</f>
        <v>수문 미개방</v>
      </c>
      <c r="AH94">
        <f>VLOOKUP(E94,합천_20132018!$B$1:$E$2192,2,FALSE)</f>
        <v>0.7</v>
      </c>
      <c r="AI94">
        <f>VLOOKUP(E94,합천_20132018!$B$1:$E$2192,3,FALSE)</f>
        <v>6.7</v>
      </c>
    </row>
    <row r="95" spans="1:35" x14ac:dyDescent="0.2">
      <c r="A95" s="3">
        <v>93</v>
      </c>
      <c r="B95" s="3">
        <v>2014</v>
      </c>
      <c r="C95" s="3">
        <v>10</v>
      </c>
      <c r="D95" s="3" t="s">
        <v>82</v>
      </c>
      <c r="E95" s="13">
        <v>41932</v>
      </c>
      <c r="F95" s="3" t="s">
        <v>839</v>
      </c>
      <c r="G95" s="3" t="s">
        <v>1926</v>
      </c>
      <c r="H95" s="3" t="s">
        <v>1927</v>
      </c>
      <c r="I95" s="3" t="s">
        <v>1927</v>
      </c>
      <c r="J95" s="3" t="s">
        <v>1930</v>
      </c>
      <c r="K95" s="3" t="s">
        <v>1928</v>
      </c>
      <c r="L95" s="3" t="s">
        <v>1928</v>
      </c>
      <c r="M95" s="3">
        <v>18.5</v>
      </c>
      <c r="N95" s="3">
        <v>8.5</v>
      </c>
      <c r="O95" s="3">
        <v>10.9</v>
      </c>
      <c r="P95" s="3">
        <v>1.9</v>
      </c>
      <c r="Q95" s="3">
        <v>6.1</v>
      </c>
      <c r="R95" s="3">
        <v>8</v>
      </c>
      <c r="S95" s="3">
        <v>347</v>
      </c>
      <c r="T95" s="3">
        <v>2.8479999999999999</v>
      </c>
      <c r="U95" s="3">
        <v>2.7269999999999999</v>
      </c>
      <c r="V95" s="3">
        <v>2.16</v>
      </c>
      <c r="W95" s="3">
        <v>3.9E-2</v>
      </c>
      <c r="X95" s="3">
        <v>6.0999999999999999E-2</v>
      </c>
      <c r="Y95" s="3">
        <v>2.1000000000000001E-2</v>
      </c>
      <c r="Z95" s="3">
        <v>7.0000000000000001E-3</v>
      </c>
      <c r="AA95" s="3">
        <v>40.799999999999997</v>
      </c>
      <c r="AB95" s="3">
        <v>4.2</v>
      </c>
      <c r="AC95" s="3">
        <v>24</v>
      </c>
      <c r="AD95" s="3">
        <v>2</v>
      </c>
      <c r="AE95" t="str">
        <f>VLOOKUP(F95,'합천보 조류(2013-2018)'!$G$3:$X$395,17,FALSE)</f>
        <v>8,575</v>
      </c>
      <c r="AF95" t="str">
        <f>VLOOKUP(F95,'합천보 조류(2013-2018)'!$G$3:$X$395,18,FALSE)</f>
        <v>Microcystis</v>
      </c>
      <c r="AG95" t="str">
        <f>VLOOKUP(F95,'합천보 조류(2013-2018)'!$G$3:$X$395,2,FALSE)</f>
        <v>고정보 모두 월류</v>
      </c>
      <c r="AH95">
        <f>VLOOKUP(E95,합천_20132018!$B$1:$E$2192,2,FALSE)</f>
        <v>0.5</v>
      </c>
      <c r="AI95">
        <f>VLOOKUP(E95,합천_20132018!$B$1:$E$2192,3,FALSE)</f>
        <v>0</v>
      </c>
    </row>
    <row r="96" spans="1:35" x14ac:dyDescent="0.2">
      <c r="A96" s="3">
        <v>94</v>
      </c>
      <c r="B96" s="3">
        <v>2014</v>
      </c>
      <c r="C96" s="3">
        <v>10</v>
      </c>
      <c r="D96" s="3" t="s">
        <v>85</v>
      </c>
      <c r="E96" s="13">
        <v>41939</v>
      </c>
      <c r="F96" s="3" t="s">
        <v>847</v>
      </c>
      <c r="G96" s="3" t="s">
        <v>1926</v>
      </c>
      <c r="H96" s="3" t="s">
        <v>1927</v>
      </c>
      <c r="I96" s="3" t="s">
        <v>1927</v>
      </c>
      <c r="J96" s="3" t="s">
        <v>1930</v>
      </c>
      <c r="K96" s="3" t="s">
        <v>1928</v>
      </c>
      <c r="L96" s="3" t="s">
        <v>1928</v>
      </c>
      <c r="M96" s="3">
        <v>17.100000000000001</v>
      </c>
      <c r="N96" s="3">
        <v>8</v>
      </c>
      <c r="O96" s="3">
        <v>11.4</v>
      </c>
      <c r="P96" s="3">
        <v>1.1000000000000001</v>
      </c>
      <c r="Q96" s="3">
        <v>6.2</v>
      </c>
      <c r="R96" s="3">
        <v>10.6</v>
      </c>
      <c r="S96" s="3">
        <v>287</v>
      </c>
      <c r="T96" s="3">
        <v>2.83</v>
      </c>
      <c r="U96" s="3">
        <v>2.6230000000000002</v>
      </c>
      <c r="V96" s="3">
        <v>2.17</v>
      </c>
      <c r="W96" s="3">
        <v>7.9000000000000001E-2</v>
      </c>
      <c r="X96" s="3">
        <v>6.7000000000000004E-2</v>
      </c>
      <c r="Y96" s="3">
        <v>2.3E-2</v>
      </c>
      <c r="Z96" s="3">
        <v>7.0000000000000001E-3</v>
      </c>
      <c r="AA96" s="3">
        <v>28.9</v>
      </c>
      <c r="AB96" s="3">
        <v>3.9</v>
      </c>
      <c r="AC96" s="3">
        <v>580</v>
      </c>
      <c r="AD96" s="3">
        <v>165</v>
      </c>
      <c r="AE96" t="str">
        <f>VLOOKUP(F96,'합천보 조류(2013-2018)'!$G$3:$X$395,17,FALSE)</f>
        <v>195</v>
      </c>
      <c r="AF96" t="str">
        <f>VLOOKUP(F96,'합천보 조류(2013-2018)'!$G$3:$X$395,18,FALSE)</f>
        <v>Aphanizomenon</v>
      </c>
      <c r="AG96" t="str">
        <f>VLOOKUP(F96,'합천보 조류(2013-2018)'!$G$3:$X$395,2,FALSE)</f>
        <v>고정보 모두 월류</v>
      </c>
      <c r="AH96">
        <f>VLOOKUP(E96,합천_20132018!$B$1:$E$2192,2,FALSE)</f>
        <v>1.1000000000000001</v>
      </c>
      <c r="AI96">
        <f>VLOOKUP(E96,합천_20132018!$B$1:$E$2192,3,FALSE)</f>
        <v>8.6999999999999993</v>
      </c>
    </row>
    <row r="97" spans="1:35" x14ac:dyDescent="0.2">
      <c r="A97" s="3">
        <v>95</v>
      </c>
      <c r="B97" s="3">
        <v>2014</v>
      </c>
      <c r="C97" s="3">
        <v>11</v>
      </c>
      <c r="D97" s="3" t="s">
        <v>54</v>
      </c>
      <c r="E97" s="13">
        <v>41946</v>
      </c>
      <c r="F97" s="3" t="s">
        <v>850</v>
      </c>
      <c r="G97" s="3" t="s">
        <v>1926</v>
      </c>
      <c r="H97" s="3" t="s">
        <v>1927</v>
      </c>
      <c r="I97" s="3" t="s">
        <v>1927</v>
      </c>
      <c r="J97" s="3" t="s">
        <v>1930</v>
      </c>
      <c r="K97" s="3" t="s">
        <v>1928</v>
      </c>
      <c r="L97" s="3" t="s">
        <v>1928</v>
      </c>
      <c r="M97" s="3">
        <v>15.7</v>
      </c>
      <c r="N97" s="3">
        <v>7.8</v>
      </c>
      <c r="O97" s="3">
        <v>11.1</v>
      </c>
      <c r="P97" s="3">
        <v>1.1000000000000001</v>
      </c>
      <c r="Q97" s="3">
        <v>6</v>
      </c>
      <c r="R97" s="3">
        <v>9.6</v>
      </c>
      <c r="S97" s="3">
        <v>346</v>
      </c>
      <c r="T97" s="3">
        <v>3.4060000000000001</v>
      </c>
      <c r="U97" s="3">
        <v>3.282</v>
      </c>
      <c r="V97" s="3">
        <v>2.38</v>
      </c>
      <c r="W97" s="3">
        <v>6.7000000000000004E-2</v>
      </c>
      <c r="X97" s="3">
        <v>7.9000000000000001E-2</v>
      </c>
      <c r="Y97" s="3">
        <v>4.4999999999999998E-2</v>
      </c>
      <c r="Z97" s="3">
        <v>3.5000000000000003E-2</v>
      </c>
      <c r="AA97" s="3">
        <v>21.4</v>
      </c>
      <c r="AB97" s="3">
        <v>3.7</v>
      </c>
      <c r="AC97" s="3">
        <v>960</v>
      </c>
      <c r="AD97" s="3">
        <v>161</v>
      </c>
      <c r="AE97" t="str">
        <f>VLOOKUP(F97,'합천보 조류(2013-2018)'!$G$3:$X$395,17,FALSE)</f>
        <v>0</v>
      </c>
      <c r="AF97" t="str">
        <f>VLOOKUP(F97,'합천보 조류(2013-2018)'!$G$3:$X$395,18,FALSE)</f>
        <v xml:space="preserve"> </v>
      </c>
      <c r="AG97" t="str">
        <f>VLOOKUP(F97,'합천보 조류(2013-2018)'!$G$3:$X$395,2,FALSE)</f>
        <v>고정보 모두 월류</v>
      </c>
      <c r="AH97">
        <f>VLOOKUP(E97,합천_20132018!$B$1:$E$2192,2,FALSE)</f>
        <v>1.9</v>
      </c>
      <c r="AI97">
        <f>VLOOKUP(E97,합천_20132018!$B$1:$E$2192,3,FALSE)</f>
        <v>9.1999999999999993</v>
      </c>
    </row>
    <row r="98" spans="1:35" x14ac:dyDescent="0.2">
      <c r="A98" s="3">
        <v>96</v>
      </c>
      <c r="B98" s="3">
        <v>2014</v>
      </c>
      <c r="C98" s="3">
        <v>11</v>
      </c>
      <c r="D98" s="3" t="s">
        <v>74</v>
      </c>
      <c r="E98" s="13">
        <v>41953</v>
      </c>
      <c r="F98" s="3" t="s">
        <v>851</v>
      </c>
      <c r="G98" s="3" t="s">
        <v>1926</v>
      </c>
      <c r="H98" s="3" t="s">
        <v>1927</v>
      </c>
      <c r="I98" s="3" t="s">
        <v>1927</v>
      </c>
      <c r="J98" s="3" t="s">
        <v>1930</v>
      </c>
      <c r="K98" s="3" t="s">
        <v>1928</v>
      </c>
      <c r="L98" s="3" t="s">
        <v>1928</v>
      </c>
      <c r="M98" s="3">
        <v>14.2</v>
      </c>
      <c r="N98" s="3">
        <v>7.5</v>
      </c>
      <c r="O98" s="3">
        <v>10.4</v>
      </c>
      <c r="P98" s="3">
        <v>1.8</v>
      </c>
      <c r="Q98" s="3">
        <v>6.5</v>
      </c>
      <c r="R98" s="3">
        <v>7.4</v>
      </c>
      <c r="S98" s="3">
        <v>228</v>
      </c>
      <c r="T98" s="3">
        <v>3.0609999999999999</v>
      </c>
      <c r="U98" s="3">
        <v>2.8929999999999998</v>
      </c>
      <c r="V98" s="3">
        <v>1.9</v>
      </c>
      <c r="W98" s="3">
        <v>5.8999999999999997E-2</v>
      </c>
      <c r="X98" s="3">
        <v>9.7000000000000003E-2</v>
      </c>
      <c r="Y98" s="3">
        <v>6.9000000000000006E-2</v>
      </c>
      <c r="Z98" s="3">
        <v>5.1999999999999998E-2</v>
      </c>
      <c r="AA98" s="3">
        <v>18</v>
      </c>
      <c r="AB98" s="3">
        <v>4</v>
      </c>
      <c r="AC98" s="3">
        <v>375</v>
      </c>
      <c r="AD98" s="3">
        <v>17</v>
      </c>
      <c r="AE98" t="str">
        <f>VLOOKUP(F98,'합천보 조류(2013-2018)'!$G$3:$X$395,17,FALSE)</f>
        <v>0</v>
      </c>
      <c r="AF98" t="str">
        <f>VLOOKUP(F98,'합천보 조류(2013-2018)'!$G$3:$X$395,18,FALSE)</f>
        <v xml:space="preserve"> </v>
      </c>
      <c r="AG98" t="str">
        <f>VLOOKUP(F98,'합천보 조류(2013-2018)'!$G$3:$X$395,2,FALSE)</f>
        <v>고정보 모두 월류</v>
      </c>
      <c r="AH98">
        <f>VLOOKUP(E98,합천_20132018!$B$1:$E$2192,2,FALSE)</f>
        <v>0.7</v>
      </c>
      <c r="AI98">
        <f>VLOOKUP(E98,합천_20132018!$B$1:$E$2192,3,FALSE)</f>
        <v>8.1</v>
      </c>
    </row>
    <row r="99" spans="1:35" x14ac:dyDescent="0.2">
      <c r="A99" s="3">
        <v>97</v>
      </c>
      <c r="B99" s="3">
        <v>2014</v>
      </c>
      <c r="C99" s="3">
        <v>11</v>
      </c>
      <c r="D99" s="3" t="s">
        <v>82</v>
      </c>
      <c r="E99" s="13">
        <v>41960</v>
      </c>
      <c r="F99" s="3" t="s">
        <v>853</v>
      </c>
      <c r="G99" s="3" t="s">
        <v>1926</v>
      </c>
      <c r="H99" s="3" t="s">
        <v>1927</v>
      </c>
      <c r="I99" s="3" t="s">
        <v>1927</v>
      </c>
      <c r="J99" s="3" t="s">
        <v>1930</v>
      </c>
      <c r="K99" s="3" t="s">
        <v>1928</v>
      </c>
      <c r="L99" s="3" t="s">
        <v>1928</v>
      </c>
      <c r="M99" s="3">
        <v>12.1</v>
      </c>
      <c r="N99" s="3">
        <v>8.9</v>
      </c>
      <c r="O99" s="3">
        <v>14.2</v>
      </c>
      <c r="P99" s="3">
        <v>4.0999999999999996</v>
      </c>
      <c r="Q99" s="3">
        <v>8.1</v>
      </c>
      <c r="R99" s="3">
        <v>14.8</v>
      </c>
      <c r="S99" s="3">
        <v>272</v>
      </c>
      <c r="T99" s="3">
        <v>3.2890000000000001</v>
      </c>
      <c r="U99" s="3">
        <v>2.79</v>
      </c>
      <c r="V99" s="3">
        <v>2.35</v>
      </c>
      <c r="W99" s="3">
        <v>0.124</v>
      </c>
      <c r="X99" s="3">
        <v>7.4999999999999997E-2</v>
      </c>
      <c r="Y99" s="3">
        <v>1.4E-2</v>
      </c>
      <c r="Z99" s="3" t="s">
        <v>1929</v>
      </c>
      <c r="AA99" s="3">
        <v>97.4</v>
      </c>
      <c r="AB99" s="3">
        <v>4.3</v>
      </c>
      <c r="AC99" s="3">
        <v>32</v>
      </c>
      <c r="AD99" s="3">
        <v>2</v>
      </c>
      <c r="AE99" t="str">
        <f>VLOOKUP(F99,'합천보 조류(2013-2018)'!$G$3:$X$395,17,FALSE)</f>
        <v>195</v>
      </c>
      <c r="AF99" t="str">
        <f>VLOOKUP(F99,'합천보 조류(2013-2018)'!$G$3:$X$395,18,FALSE)</f>
        <v>Aphanizomenon</v>
      </c>
      <c r="AG99" t="str">
        <f>VLOOKUP(F99,'합천보 조류(2013-2018)'!$G$3:$X$395,2,FALSE)</f>
        <v>고정보 모두 월류</v>
      </c>
      <c r="AH99">
        <f>VLOOKUP(E99,합천_20132018!$B$1:$E$2192,2,FALSE)</f>
        <v>1.2</v>
      </c>
      <c r="AI99">
        <f>VLOOKUP(E99,합천_20132018!$B$1:$E$2192,3,FALSE)</f>
        <v>7.2</v>
      </c>
    </row>
    <row r="100" spans="1:35" x14ac:dyDescent="0.2">
      <c r="A100" s="3">
        <v>98</v>
      </c>
      <c r="B100" s="3">
        <v>2014</v>
      </c>
      <c r="C100" s="3">
        <v>11</v>
      </c>
      <c r="D100" s="3" t="s">
        <v>85</v>
      </c>
      <c r="E100" s="13">
        <v>41967</v>
      </c>
      <c r="F100" s="3" t="s">
        <v>857</v>
      </c>
      <c r="G100" s="3" t="s">
        <v>1926</v>
      </c>
      <c r="H100" s="3" t="s">
        <v>1927</v>
      </c>
      <c r="I100" s="3" t="s">
        <v>1927</v>
      </c>
      <c r="J100" s="3" t="s">
        <v>1930</v>
      </c>
      <c r="K100" s="3" t="s">
        <v>1928</v>
      </c>
      <c r="L100" s="3" t="s">
        <v>1928</v>
      </c>
      <c r="M100" s="3">
        <v>11.3</v>
      </c>
      <c r="N100" s="3">
        <v>9.1</v>
      </c>
      <c r="O100" s="3">
        <v>15</v>
      </c>
      <c r="P100" s="3">
        <v>3</v>
      </c>
      <c r="Q100" s="3">
        <v>7.1</v>
      </c>
      <c r="R100" s="3">
        <v>7.6</v>
      </c>
      <c r="S100" s="3">
        <v>309</v>
      </c>
      <c r="T100" s="3">
        <v>3.2930000000000001</v>
      </c>
      <c r="U100" s="3">
        <v>3.077</v>
      </c>
      <c r="V100" s="3">
        <v>2.48</v>
      </c>
      <c r="W100" s="3">
        <v>2.4E-2</v>
      </c>
      <c r="X100" s="3">
        <v>4.2000000000000003E-2</v>
      </c>
      <c r="Y100" s="3">
        <v>1.2E-2</v>
      </c>
      <c r="Z100" s="3" t="s">
        <v>1929</v>
      </c>
      <c r="AA100" s="3">
        <v>55</v>
      </c>
      <c r="AB100" s="3">
        <v>4.5999999999999996</v>
      </c>
      <c r="AC100" s="3">
        <v>120</v>
      </c>
      <c r="AD100" s="3">
        <v>2</v>
      </c>
      <c r="AE100" t="str">
        <f>VLOOKUP(F100,'합천보 조류(2013-2018)'!$G$3:$X$395,17,FALSE)</f>
        <v>0</v>
      </c>
      <c r="AF100" t="str">
        <f>VLOOKUP(F100,'합천보 조류(2013-2018)'!$G$3:$X$395,18,FALSE)</f>
        <v xml:space="preserve"> </v>
      </c>
      <c r="AG100" t="str">
        <f>VLOOKUP(F100,'합천보 조류(2013-2018)'!$G$3:$X$395,2,FALSE)</f>
        <v>고정보 모두 월류</v>
      </c>
      <c r="AH100">
        <f>VLOOKUP(E100,합천_20132018!$B$1:$E$2192,2,FALSE)</f>
        <v>1.2</v>
      </c>
      <c r="AI100">
        <f>VLOOKUP(E100,합천_20132018!$B$1:$E$2192,3,FALSE)</f>
        <v>0</v>
      </c>
    </row>
    <row r="101" spans="1:35" x14ac:dyDescent="0.2">
      <c r="A101" s="3">
        <v>99</v>
      </c>
      <c r="B101" s="3">
        <v>2014</v>
      </c>
      <c r="C101" s="3">
        <v>12</v>
      </c>
      <c r="D101" s="3" t="s">
        <v>54</v>
      </c>
      <c r="E101" s="13">
        <v>41975</v>
      </c>
      <c r="F101" s="3" t="s">
        <v>860</v>
      </c>
      <c r="G101" s="3" t="s">
        <v>1926</v>
      </c>
      <c r="H101" s="3" t="s">
        <v>1927</v>
      </c>
      <c r="I101" s="3" t="s">
        <v>1927</v>
      </c>
      <c r="J101" s="3" t="s">
        <v>1930</v>
      </c>
      <c r="K101" s="3" t="s">
        <v>1928</v>
      </c>
      <c r="L101" s="3" t="s">
        <v>1928</v>
      </c>
      <c r="M101" s="3">
        <v>10.199999999999999</v>
      </c>
      <c r="N101" s="3">
        <v>8.8000000000000007</v>
      </c>
      <c r="O101" s="3">
        <v>13.1</v>
      </c>
      <c r="P101" s="3">
        <v>3.5</v>
      </c>
      <c r="Q101" s="3">
        <v>6.9</v>
      </c>
      <c r="R101" s="3">
        <v>10.199999999999999</v>
      </c>
      <c r="S101" s="3">
        <v>404</v>
      </c>
      <c r="T101" s="3">
        <v>4.1989999999999998</v>
      </c>
      <c r="U101" s="3">
        <v>3.9409999999999998</v>
      </c>
      <c r="V101" s="3">
        <v>3.23</v>
      </c>
      <c r="W101" s="3">
        <v>6.4000000000000001E-2</v>
      </c>
      <c r="X101" s="3">
        <v>5.1999999999999998E-2</v>
      </c>
      <c r="Y101" s="3">
        <v>1.6E-2</v>
      </c>
      <c r="Z101" s="3">
        <v>7.0000000000000001E-3</v>
      </c>
      <c r="AA101" s="3">
        <v>63.2</v>
      </c>
      <c r="AB101" s="3">
        <v>4.5999999999999996</v>
      </c>
      <c r="AC101" s="3">
        <v>925</v>
      </c>
      <c r="AD101" s="3">
        <v>47</v>
      </c>
      <c r="AE101" t="str">
        <f>VLOOKUP(F101,'합천보 조류(2013-2018)'!$G$3:$X$395,17,FALSE)</f>
        <v>0</v>
      </c>
      <c r="AF101" t="str">
        <f>VLOOKUP(F101,'합천보 조류(2013-2018)'!$G$3:$X$395,18,FALSE)</f>
        <v xml:space="preserve"> </v>
      </c>
      <c r="AG101" t="str">
        <f>VLOOKUP(F101,'합천보 조류(2013-2018)'!$G$3:$X$395,2,FALSE)</f>
        <v>고정보 모두 월류</v>
      </c>
      <c r="AH101">
        <f>VLOOKUP(E101,합천_20132018!$B$1:$E$2192,2,FALSE)</f>
        <v>1.9</v>
      </c>
      <c r="AI101">
        <f>VLOOKUP(E101,합천_20132018!$B$1:$E$2192,3,FALSE)</f>
        <v>8.3000000000000007</v>
      </c>
    </row>
    <row r="102" spans="1:35" x14ac:dyDescent="0.2">
      <c r="A102" s="3">
        <v>100</v>
      </c>
      <c r="B102" s="3">
        <v>2014</v>
      </c>
      <c r="C102" s="3">
        <v>12</v>
      </c>
      <c r="D102" s="3" t="s">
        <v>74</v>
      </c>
      <c r="E102" s="13">
        <v>41982</v>
      </c>
      <c r="F102" s="3" t="s">
        <v>865</v>
      </c>
      <c r="G102" s="3" t="s">
        <v>1926</v>
      </c>
      <c r="H102" s="3" t="s">
        <v>1927</v>
      </c>
      <c r="I102" s="3" t="s">
        <v>1927</v>
      </c>
      <c r="J102" s="3" t="s">
        <v>1930</v>
      </c>
      <c r="K102" s="3" t="s">
        <v>1928</v>
      </c>
      <c r="L102" s="3" t="s">
        <v>1928</v>
      </c>
      <c r="M102" s="3">
        <v>7.2</v>
      </c>
      <c r="N102" s="3">
        <v>8.8000000000000007</v>
      </c>
      <c r="O102" s="3">
        <v>13</v>
      </c>
      <c r="P102" s="3">
        <v>3.2</v>
      </c>
      <c r="Q102" s="3">
        <v>6.6</v>
      </c>
      <c r="R102" s="3">
        <v>8.6</v>
      </c>
      <c r="S102" s="3">
        <v>331</v>
      </c>
      <c r="T102" s="3">
        <v>3.2909999999999999</v>
      </c>
      <c r="U102" s="3">
        <v>3.0310000000000001</v>
      </c>
      <c r="V102" s="3">
        <v>2.57</v>
      </c>
      <c r="W102" s="3">
        <v>5.1999999999999998E-2</v>
      </c>
      <c r="X102" s="3">
        <v>4.7E-2</v>
      </c>
      <c r="Y102" s="3">
        <v>1.2999999999999999E-2</v>
      </c>
      <c r="Z102" s="3" t="s">
        <v>1929</v>
      </c>
      <c r="AA102" s="3">
        <v>48.7</v>
      </c>
      <c r="AB102" s="3">
        <v>4.2</v>
      </c>
      <c r="AC102" s="3">
        <v>123</v>
      </c>
      <c r="AD102" s="3">
        <v>6</v>
      </c>
      <c r="AE102" t="str">
        <f>VLOOKUP(F102,'합천보 조류(2013-2018)'!$G$3:$X$395,17,FALSE)</f>
        <v>0</v>
      </c>
      <c r="AF102" t="str">
        <f>VLOOKUP(F102,'합천보 조류(2013-2018)'!$G$3:$X$395,18,FALSE)</f>
        <v xml:space="preserve"> </v>
      </c>
      <c r="AG102" t="str">
        <f>VLOOKUP(F102,'합천보 조류(2013-2018)'!$G$3:$X$395,2,FALSE)</f>
        <v>고정보 모두 월류</v>
      </c>
      <c r="AH102">
        <f>VLOOKUP(E102,합천_20132018!$B$1:$E$2192,2,FALSE)</f>
        <v>0.9</v>
      </c>
      <c r="AI102">
        <f>VLOOKUP(E102,합천_20132018!$B$1:$E$2192,3,FALSE)</f>
        <v>8.1</v>
      </c>
    </row>
    <row r="103" spans="1:35" x14ac:dyDescent="0.2">
      <c r="A103" s="3">
        <v>101</v>
      </c>
      <c r="B103" s="3">
        <v>2014</v>
      </c>
      <c r="C103" s="3">
        <v>12</v>
      </c>
      <c r="D103" s="3" t="s">
        <v>82</v>
      </c>
      <c r="E103" s="13">
        <v>41988</v>
      </c>
      <c r="F103" s="3" t="s">
        <v>870</v>
      </c>
      <c r="G103" s="3" t="s">
        <v>1926</v>
      </c>
      <c r="H103" s="3" t="s">
        <v>1927</v>
      </c>
      <c r="I103" s="3" t="s">
        <v>1927</v>
      </c>
      <c r="J103" s="3" t="s">
        <v>1930</v>
      </c>
      <c r="K103" s="3" t="s">
        <v>1928</v>
      </c>
      <c r="L103" s="3" t="s">
        <v>1928</v>
      </c>
      <c r="M103" s="3">
        <v>5.8</v>
      </c>
      <c r="N103" s="3">
        <v>8.8000000000000007</v>
      </c>
      <c r="O103" s="3">
        <v>13.4</v>
      </c>
      <c r="P103" s="3">
        <v>2</v>
      </c>
      <c r="Q103" s="3">
        <v>6</v>
      </c>
      <c r="R103" s="3">
        <v>4.2</v>
      </c>
      <c r="S103" s="3">
        <v>344</v>
      </c>
      <c r="T103" s="3">
        <v>3.7069999999999999</v>
      </c>
      <c r="U103" s="3">
        <v>3.395</v>
      </c>
      <c r="V103" s="3">
        <v>2.64</v>
      </c>
      <c r="W103" s="3">
        <v>6.8000000000000005E-2</v>
      </c>
      <c r="X103" s="3">
        <v>3.7999999999999999E-2</v>
      </c>
      <c r="Y103" s="3">
        <v>1.4E-2</v>
      </c>
      <c r="Z103" s="3">
        <v>5.0000000000000001E-3</v>
      </c>
      <c r="AA103" s="3">
        <v>19.5</v>
      </c>
      <c r="AB103" s="3">
        <v>3.8</v>
      </c>
      <c r="AC103" s="3">
        <v>20</v>
      </c>
      <c r="AD103" s="3">
        <v>0</v>
      </c>
      <c r="AE103" t="str">
        <f>VLOOKUP(F103,'합천보 조류(2013-2018)'!$G$3:$X$395,17,FALSE)</f>
        <v>0</v>
      </c>
      <c r="AF103" t="str">
        <f>VLOOKUP(F103,'합천보 조류(2013-2018)'!$G$3:$X$395,18,FALSE)</f>
        <v xml:space="preserve"> </v>
      </c>
      <c r="AG103" t="str">
        <f>VLOOKUP(F103,'합천보 조류(2013-2018)'!$G$3:$X$395,2,FALSE)</f>
        <v>고정보 모두 월류</v>
      </c>
      <c r="AH103">
        <f>VLOOKUP(E103,합천_20132018!$B$1:$E$2192,2,FALSE)</f>
        <v>0.6</v>
      </c>
      <c r="AI103">
        <f>VLOOKUP(E103,합천_20132018!$B$1:$E$2192,3,FALSE)</f>
        <v>2.7</v>
      </c>
    </row>
    <row r="104" spans="1:35" x14ac:dyDescent="0.2">
      <c r="A104" s="3">
        <v>102</v>
      </c>
      <c r="B104" s="3">
        <v>2014</v>
      </c>
      <c r="C104" s="3">
        <v>12</v>
      </c>
      <c r="D104" s="3" t="s">
        <v>85</v>
      </c>
      <c r="E104" s="13">
        <v>41995</v>
      </c>
      <c r="F104" s="3" t="s">
        <v>873</v>
      </c>
      <c r="G104" s="3" t="s">
        <v>1926</v>
      </c>
      <c r="H104" s="3" t="s">
        <v>1927</v>
      </c>
      <c r="I104" s="3" t="s">
        <v>1927</v>
      </c>
      <c r="J104" s="3" t="s">
        <v>1930</v>
      </c>
      <c r="K104" s="3" t="s">
        <v>1928</v>
      </c>
      <c r="L104" s="3" t="s">
        <v>1928</v>
      </c>
      <c r="M104" s="3">
        <v>4.0999999999999996</v>
      </c>
      <c r="N104" s="3">
        <v>8.6</v>
      </c>
      <c r="O104" s="3">
        <v>13.9</v>
      </c>
      <c r="P104" s="3">
        <v>2.2999999999999998</v>
      </c>
      <c r="Q104" s="3">
        <v>5.7</v>
      </c>
      <c r="R104" s="3">
        <v>3</v>
      </c>
      <c r="S104" s="3">
        <v>357</v>
      </c>
      <c r="T104" s="3">
        <v>4.5179999999999998</v>
      </c>
      <c r="U104" s="3">
        <v>4.4729999999999999</v>
      </c>
      <c r="V104" s="3">
        <v>2.83</v>
      </c>
      <c r="W104" s="3">
        <v>0.08</v>
      </c>
      <c r="X104" s="3">
        <v>3.5000000000000003E-2</v>
      </c>
      <c r="Y104" s="3">
        <v>1.4999999999999999E-2</v>
      </c>
      <c r="Z104" s="3">
        <v>5.0000000000000001E-3</v>
      </c>
      <c r="AA104" s="3">
        <v>9.6</v>
      </c>
      <c r="AB104" s="3">
        <v>3.6</v>
      </c>
      <c r="AC104" s="3">
        <v>15</v>
      </c>
      <c r="AD104" s="3">
        <v>0</v>
      </c>
      <c r="AE104" t="str">
        <f>VLOOKUP(F104,'합천보 조류(2013-2018)'!$G$3:$X$395,17,FALSE)</f>
        <v>0</v>
      </c>
      <c r="AF104" t="str">
        <f>VLOOKUP(F104,'합천보 조류(2013-2018)'!$G$3:$X$395,18,FALSE)</f>
        <v xml:space="preserve"> </v>
      </c>
      <c r="AG104" t="str">
        <f>VLOOKUP(F104,'합천보 조류(2013-2018)'!$G$3:$X$395,2,FALSE)</f>
        <v>고정보 모두 월류</v>
      </c>
      <c r="AH104">
        <f>VLOOKUP(E104,합천_20132018!$B$1:$E$2192,2,FALSE)</f>
        <v>1.5</v>
      </c>
      <c r="AI104">
        <f>VLOOKUP(E104,합천_20132018!$B$1:$E$2192,3,FALSE)</f>
        <v>3.2</v>
      </c>
    </row>
    <row r="105" spans="1:35" x14ac:dyDescent="0.2">
      <c r="A105" s="3">
        <v>103</v>
      </c>
      <c r="B105" s="3">
        <v>2014</v>
      </c>
      <c r="C105" s="3">
        <v>12</v>
      </c>
      <c r="D105" s="3" t="s">
        <v>208</v>
      </c>
      <c r="E105" s="13">
        <v>42002</v>
      </c>
      <c r="F105" s="3" t="s">
        <v>875</v>
      </c>
      <c r="G105" s="3" t="s">
        <v>1926</v>
      </c>
      <c r="H105" s="3" t="s">
        <v>1927</v>
      </c>
      <c r="I105" s="3" t="s">
        <v>1927</v>
      </c>
      <c r="J105" s="3" t="s">
        <v>1930</v>
      </c>
      <c r="K105" s="3" t="s">
        <v>1928</v>
      </c>
      <c r="L105" s="3" t="s">
        <v>1928</v>
      </c>
      <c r="M105" s="3">
        <v>3.4</v>
      </c>
      <c r="N105" s="3">
        <v>8.8000000000000007</v>
      </c>
      <c r="O105" s="3">
        <v>14.6</v>
      </c>
      <c r="P105" s="3">
        <v>2</v>
      </c>
      <c r="Q105" s="3">
        <v>5.6</v>
      </c>
      <c r="R105" s="3">
        <v>3.2</v>
      </c>
      <c r="S105" s="3">
        <v>396</v>
      </c>
      <c r="T105" s="3">
        <v>3.7949999999999999</v>
      </c>
      <c r="U105" s="3">
        <v>3.7210000000000001</v>
      </c>
      <c r="V105" s="3">
        <v>2.85</v>
      </c>
      <c r="W105" s="3">
        <v>6.0999999999999999E-2</v>
      </c>
      <c r="X105" s="3">
        <v>3.3000000000000002E-2</v>
      </c>
      <c r="Y105" s="3">
        <v>1.2E-2</v>
      </c>
      <c r="Z105" s="3">
        <v>4.0000000000000001E-3</v>
      </c>
      <c r="AA105" s="3">
        <v>13.1</v>
      </c>
      <c r="AB105" s="3">
        <v>3.9</v>
      </c>
      <c r="AC105" s="3">
        <v>7</v>
      </c>
      <c r="AD105" s="3">
        <v>0</v>
      </c>
      <c r="AE105" t="str">
        <f>VLOOKUP(F105,'합천보 조류(2013-2018)'!$G$3:$X$395,17,FALSE)</f>
        <v>0</v>
      </c>
      <c r="AF105" t="str">
        <f>VLOOKUP(F105,'합천보 조류(2013-2018)'!$G$3:$X$395,18,FALSE)</f>
        <v xml:space="preserve"> </v>
      </c>
      <c r="AG105" t="str">
        <f>VLOOKUP(F105,'합천보 조류(2013-2018)'!$G$3:$X$395,2,FALSE)</f>
        <v>고정보 모두 월류</v>
      </c>
      <c r="AH105">
        <f>VLOOKUP(E105,합천_20132018!$B$1:$E$2192,2,FALSE)</f>
        <v>0.9</v>
      </c>
      <c r="AI105">
        <f>VLOOKUP(E105,합천_20132018!$B$1:$E$2192,3,FALSE)</f>
        <v>7.3</v>
      </c>
    </row>
    <row r="106" spans="1:35" s="17" customFormat="1" x14ac:dyDescent="0.2">
      <c r="A106" s="15">
        <v>104</v>
      </c>
      <c r="B106" s="15">
        <v>2015</v>
      </c>
      <c r="C106" s="15">
        <v>1</v>
      </c>
      <c r="D106" s="15" t="s">
        <v>54</v>
      </c>
      <c r="E106" s="16">
        <v>42009</v>
      </c>
      <c r="F106" s="15" t="s">
        <v>878</v>
      </c>
      <c r="G106" s="15" t="s">
        <v>1926</v>
      </c>
      <c r="H106" s="15" t="s">
        <v>1927</v>
      </c>
      <c r="I106" s="15" t="s">
        <v>1927</v>
      </c>
      <c r="J106" s="15" t="s">
        <v>1930</v>
      </c>
      <c r="K106" s="15" t="s">
        <v>1928</v>
      </c>
      <c r="L106" s="15" t="s">
        <v>1931</v>
      </c>
      <c r="M106" s="15" t="s">
        <v>1928</v>
      </c>
      <c r="N106" s="15" t="s">
        <v>1928</v>
      </c>
      <c r="O106" s="15" t="s">
        <v>1928</v>
      </c>
      <c r="P106" s="15" t="s">
        <v>1928</v>
      </c>
      <c r="Q106" s="15" t="s">
        <v>1928</v>
      </c>
      <c r="R106" s="15" t="s">
        <v>1928</v>
      </c>
      <c r="S106" s="15" t="s">
        <v>1928</v>
      </c>
      <c r="T106" s="15" t="s">
        <v>1928</v>
      </c>
      <c r="U106" s="15" t="s">
        <v>1928</v>
      </c>
      <c r="V106" s="15" t="s">
        <v>1928</v>
      </c>
      <c r="W106" s="15" t="s">
        <v>1928</v>
      </c>
      <c r="X106" s="15" t="s">
        <v>1928</v>
      </c>
      <c r="Y106" s="15" t="s">
        <v>1928</v>
      </c>
      <c r="Z106" s="15" t="s">
        <v>1928</v>
      </c>
      <c r="AA106" s="15" t="s">
        <v>1928</v>
      </c>
      <c r="AB106" s="15" t="s">
        <v>1928</v>
      </c>
      <c r="AC106" s="15" t="s">
        <v>1928</v>
      </c>
      <c r="AD106" s="15" t="s">
        <v>1928</v>
      </c>
      <c r="AE106" s="17" t="str">
        <f>VLOOKUP(F106,'합천보 조류(2013-2018)'!$G$3:$X$395,17,FALSE)</f>
        <v xml:space="preserve"> </v>
      </c>
      <c r="AF106" s="17" t="str">
        <f>VLOOKUP(F106,'합천보 조류(2013-2018)'!$G$3:$X$395,18,FALSE)</f>
        <v xml:space="preserve"> </v>
      </c>
      <c r="AG106" s="17" t="str">
        <f>VLOOKUP(F106,'합천보 조류(2013-2018)'!$G$3:$X$395,2,FALSE)</f>
        <v>결빙으로 인한 미채수</v>
      </c>
      <c r="AH106" s="17">
        <f>VLOOKUP(E106,합천_20132018!$B$1:$E$2192,2,FALSE)</f>
        <v>0.5</v>
      </c>
      <c r="AI106" s="17">
        <f>VLOOKUP(E106,합천_20132018!$B$1:$E$2192,3,FALSE)</f>
        <v>4</v>
      </c>
    </row>
    <row r="107" spans="1:35" s="17" customFormat="1" x14ac:dyDescent="0.2">
      <c r="A107" s="15">
        <v>105</v>
      </c>
      <c r="B107" s="15">
        <v>2015</v>
      </c>
      <c r="C107" s="15">
        <v>1</v>
      </c>
      <c r="D107" s="15" t="s">
        <v>74</v>
      </c>
      <c r="E107" s="16">
        <v>42016</v>
      </c>
      <c r="F107" s="15" t="s">
        <v>880</v>
      </c>
      <c r="G107" s="15" t="s">
        <v>1926</v>
      </c>
      <c r="H107" s="15" t="s">
        <v>1927</v>
      </c>
      <c r="I107" s="15" t="s">
        <v>1927</v>
      </c>
      <c r="J107" s="15" t="s">
        <v>1930</v>
      </c>
      <c r="K107" s="15" t="s">
        <v>1928</v>
      </c>
      <c r="L107" s="15" t="s">
        <v>1931</v>
      </c>
      <c r="M107" s="15" t="s">
        <v>1928</v>
      </c>
      <c r="N107" s="15" t="s">
        <v>1928</v>
      </c>
      <c r="O107" s="15" t="s">
        <v>1928</v>
      </c>
      <c r="P107" s="15" t="s">
        <v>1928</v>
      </c>
      <c r="Q107" s="15" t="s">
        <v>1928</v>
      </c>
      <c r="R107" s="15" t="s">
        <v>1928</v>
      </c>
      <c r="S107" s="15" t="s">
        <v>1928</v>
      </c>
      <c r="T107" s="15" t="s">
        <v>1928</v>
      </c>
      <c r="U107" s="15" t="s">
        <v>1928</v>
      </c>
      <c r="V107" s="15" t="s">
        <v>1928</v>
      </c>
      <c r="W107" s="15" t="s">
        <v>1928</v>
      </c>
      <c r="X107" s="15" t="s">
        <v>1928</v>
      </c>
      <c r="Y107" s="15" t="s">
        <v>1928</v>
      </c>
      <c r="Z107" s="15" t="s">
        <v>1928</v>
      </c>
      <c r="AA107" s="15" t="s">
        <v>1928</v>
      </c>
      <c r="AB107" s="15" t="s">
        <v>1928</v>
      </c>
      <c r="AC107" s="15" t="s">
        <v>1928</v>
      </c>
      <c r="AD107" s="15" t="s">
        <v>1928</v>
      </c>
      <c r="AE107" s="17" t="str">
        <f>VLOOKUP(F107,'합천보 조류(2013-2018)'!$G$3:$X$395,17,FALSE)</f>
        <v xml:space="preserve"> </v>
      </c>
      <c r="AF107" s="17" t="str">
        <f>VLOOKUP(F107,'합천보 조류(2013-2018)'!$G$3:$X$395,18,FALSE)</f>
        <v xml:space="preserve"> </v>
      </c>
      <c r="AG107" s="17" t="str">
        <f>VLOOKUP(F107,'합천보 조류(2013-2018)'!$G$3:$X$395,2,FALSE)</f>
        <v>결빙으로 인한 미채수</v>
      </c>
      <c r="AH107" s="17">
        <f>VLOOKUP(E107,합천_20132018!$B$1:$E$2192,2,FALSE)</f>
        <v>0.9</v>
      </c>
      <c r="AI107" s="17">
        <f>VLOOKUP(E107,합천_20132018!$B$1:$E$2192,3,FALSE)</f>
        <v>8.3000000000000007</v>
      </c>
    </row>
    <row r="108" spans="1:35" x14ac:dyDescent="0.2">
      <c r="A108" s="3">
        <v>106</v>
      </c>
      <c r="B108" s="3">
        <v>2015</v>
      </c>
      <c r="C108" s="3">
        <v>1</v>
      </c>
      <c r="D108" s="3" t="s">
        <v>82</v>
      </c>
      <c r="E108" s="13">
        <v>42023</v>
      </c>
      <c r="F108" s="3" t="s">
        <v>881</v>
      </c>
      <c r="G108" s="3" t="s">
        <v>1926</v>
      </c>
      <c r="H108" s="3" t="s">
        <v>1927</v>
      </c>
      <c r="I108" s="3" t="s">
        <v>1927</v>
      </c>
      <c r="J108" s="3" t="s">
        <v>1930</v>
      </c>
      <c r="K108" s="3" t="s">
        <v>1928</v>
      </c>
      <c r="L108" s="3" t="s">
        <v>1928</v>
      </c>
      <c r="M108" s="3">
        <v>3.1</v>
      </c>
      <c r="N108" s="3">
        <v>8.1999999999999993</v>
      </c>
      <c r="O108" s="3">
        <v>15.7</v>
      </c>
      <c r="P108" s="3">
        <v>1.6</v>
      </c>
      <c r="Q108" s="3">
        <v>5.7</v>
      </c>
      <c r="R108" s="3">
        <v>3.6</v>
      </c>
      <c r="S108" s="3">
        <v>451</v>
      </c>
      <c r="T108" s="3">
        <v>4.9669999999999996</v>
      </c>
      <c r="U108" s="3">
        <v>4.5140000000000002</v>
      </c>
      <c r="V108" s="3">
        <v>4.1520000000000001</v>
      </c>
      <c r="W108" s="3">
        <v>0.10100000000000001</v>
      </c>
      <c r="X108" s="3">
        <v>3.1E-2</v>
      </c>
      <c r="Y108" s="3">
        <v>1.2E-2</v>
      </c>
      <c r="Z108" s="3" t="s">
        <v>1929</v>
      </c>
      <c r="AA108" s="3">
        <v>10.6</v>
      </c>
      <c r="AB108" s="3">
        <v>4</v>
      </c>
      <c r="AC108" s="3">
        <v>2</v>
      </c>
      <c r="AD108" s="3">
        <v>0</v>
      </c>
      <c r="AE108" t="str">
        <f>VLOOKUP(F108,'합천보 조류(2013-2018)'!$G$3:$X$395,17,FALSE)</f>
        <v>0</v>
      </c>
      <c r="AF108" t="str">
        <f>VLOOKUP(F108,'합천보 조류(2013-2018)'!$G$3:$X$395,18,FALSE)</f>
        <v xml:space="preserve"> </v>
      </c>
      <c r="AG108" t="str">
        <f>VLOOKUP(F108,'합천보 조류(2013-2018)'!$G$3:$X$395,2,FALSE)</f>
        <v>고정보 모두 월류</v>
      </c>
      <c r="AH108">
        <f>VLOOKUP(E108,합천_20132018!$B$1:$E$2192,2,FALSE)</f>
        <v>2</v>
      </c>
      <c r="AI108">
        <f>VLOOKUP(E108,합천_20132018!$B$1:$E$2192,3,FALSE)</f>
        <v>5.3</v>
      </c>
    </row>
    <row r="109" spans="1:35" x14ac:dyDescent="0.2">
      <c r="A109" s="3">
        <v>107</v>
      </c>
      <c r="B109" s="3">
        <v>2015</v>
      </c>
      <c r="C109" s="3">
        <v>1</v>
      </c>
      <c r="D109" s="3" t="s">
        <v>85</v>
      </c>
      <c r="E109" s="13">
        <v>42030</v>
      </c>
      <c r="F109" s="3" t="s">
        <v>885</v>
      </c>
      <c r="G109" s="3" t="s">
        <v>1926</v>
      </c>
      <c r="H109" s="3" t="s">
        <v>1927</v>
      </c>
      <c r="I109" s="3" t="s">
        <v>1927</v>
      </c>
      <c r="J109" s="3" t="s">
        <v>1930</v>
      </c>
      <c r="K109" s="3" t="s">
        <v>1928</v>
      </c>
      <c r="L109" s="3" t="s">
        <v>1928</v>
      </c>
      <c r="M109" s="3">
        <v>3.7</v>
      </c>
      <c r="N109" s="3">
        <v>8</v>
      </c>
      <c r="O109" s="3">
        <v>14.2</v>
      </c>
      <c r="P109" s="3">
        <v>2.2999999999999998</v>
      </c>
      <c r="Q109" s="3">
        <v>6</v>
      </c>
      <c r="R109" s="3">
        <v>4.2</v>
      </c>
      <c r="S109" s="3">
        <v>420</v>
      </c>
      <c r="T109" s="3">
        <v>4.4340000000000002</v>
      </c>
      <c r="U109" s="3">
        <v>4.3460000000000001</v>
      </c>
      <c r="V109" s="3">
        <v>4.1849999999999996</v>
      </c>
      <c r="W109" s="3">
        <v>0.14000000000000001</v>
      </c>
      <c r="X109" s="3">
        <v>3.4000000000000002E-2</v>
      </c>
      <c r="Y109" s="3">
        <v>1.4E-2</v>
      </c>
      <c r="Z109" s="3" t="s">
        <v>1929</v>
      </c>
      <c r="AA109" s="3">
        <v>20</v>
      </c>
      <c r="AB109" s="3">
        <v>4.2</v>
      </c>
      <c r="AC109" s="3">
        <v>31</v>
      </c>
      <c r="AD109" s="3">
        <v>0</v>
      </c>
      <c r="AE109" t="str">
        <f>VLOOKUP(F109,'합천보 조류(2013-2018)'!$G$3:$X$395,17,FALSE)</f>
        <v>0</v>
      </c>
      <c r="AF109" t="str">
        <f>VLOOKUP(F109,'합천보 조류(2013-2018)'!$G$3:$X$395,18,FALSE)</f>
        <v xml:space="preserve"> </v>
      </c>
      <c r="AG109" t="str">
        <f>VLOOKUP(F109,'합천보 조류(2013-2018)'!$G$3:$X$395,2,FALSE)</f>
        <v>고정보 월류</v>
      </c>
      <c r="AH109">
        <f>VLOOKUP(E109,합천_20132018!$B$1:$E$2192,2,FALSE)</f>
        <v>0.6</v>
      </c>
      <c r="AI109">
        <f>VLOOKUP(E109,합천_20132018!$B$1:$E$2192,3,FALSE)</f>
        <v>2.1</v>
      </c>
    </row>
    <row r="110" spans="1:35" x14ac:dyDescent="0.2">
      <c r="A110" s="3">
        <v>108</v>
      </c>
      <c r="B110" s="3">
        <v>2015</v>
      </c>
      <c r="C110" s="3">
        <v>2</v>
      </c>
      <c r="D110" s="3" t="s">
        <v>54</v>
      </c>
      <c r="E110" s="13">
        <v>42037</v>
      </c>
      <c r="F110" s="3" t="s">
        <v>890</v>
      </c>
      <c r="G110" s="3" t="s">
        <v>1926</v>
      </c>
      <c r="H110" s="3" t="s">
        <v>1927</v>
      </c>
      <c r="I110" s="3" t="s">
        <v>1927</v>
      </c>
      <c r="J110" s="3" t="s">
        <v>1930</v>
      </c>
      <c r="K110" s="3" t="s">
        <v>1928</v>
      </c>
      <c r="L110" s="3" t="s">
        <v>1928</v>
      </c>
      <c r="M110" s="3">
        <v>3.7</v>
      </c>
      <c r="N110" s="3">
        <v>8</v>
      </c>
      <c r="O110" s="3">
        <v>14</v>
      </c>
      <c r="P110" s="3">
        <v>2.6</v>
      </c>
      <c r="Q110" s="3">
        <v>6.1</v>
      </c>
      <c r="R110" s="3">
        <v>4.8</v>
      </c>
      <c r="S110" s="3">
        <v>426</v>
      </c>
      <c r="T110" s="3">
        <v>4.3529999999999998</v>
      </c>
      <c r="U110" s="3">
        <v>4.2670000000000003</v>
      </c>
      <c r="V110" s="3">
        <v>1.659</v>
      </c>
      <c r="W110" s="3">
        <v>0.14799999999999999</v>
      </c>
      <c r="X110" s="3">
        <v>3.4000000000000002E-2</v>
      </c>
      <c r="Y110" s="3">
        <v>1.2E-2</v>
      </c>
      <c r="Z110" s="3">
        <v>5.0000000000000001E-3</v>
      </c>
      <c r="AA110" s="3">
        <v>23.2</v>
      </c>
      <c r="AB110" s="3">
        <v>4.2</v>
      </c>
      <c r="AC110" s="3">
        <v>3</v>
      </c>
      <c r="AD110" s="3">
        <v>0</v>
      </c>
      <c r="AE110" t="str">
        <f>VLOOKUP(F110,'합천보 조류(2013-2018)'!$G$3:$X$395,17,FALSE)</f>
        <v>0</v>
      </c>
      <c r="AF110" t="str">
        <f>VLOOKUP(F110,'합천보 조류(2013-2018)'!$G$3:$X$395,18,FALSE)</f>
        <v xml:space="preserve"> </v>
      </c>
      <c r="AG110" t="str">
        <f>VLOOKUP(F110,'합천보 조류(2013-2018)'!$G$3:$X$395,2,FALSE)</f>
        <v>고정보 월류</v>
      </c>
      <c r="AH110">
        <f>VLOOKUP(E110,합천_20132018!$B$1:$E$2192,2,FALSE)</f>
        <v>0.9</v>
      </c>
      <c r="AI110">
        <f>VLOOKUP(E110,합천_20132018!$B$1:$E$2192,3,FALSE)</f>
        <v>8.6999999999999993</v>
      </c>
    </row>
    <row r="111" spans="1:35" x14ac:dyDescent="0.2">
      <c r="A111" s="3">
        <v>109</v>
      </c>
      <c r="B111" s="3">
        <v>2015</v>
      </c>
      <c r="C111" s="3">
        <v>2</v>
      </c>
      <c r="D111" s="3" t="s">
        <v>74</v>
      </c>
      <c r="E111" s="13">
        <v>42044</v>
      </c>
      <c r="F111" s="3" t="s">
        <v>893</v>
      </c>
      <c r="G111" s="3" t="s">
        <v>1926</v>
      </c>
      <c r="H111" s="3" t="s">
        <v>1927</v>
      </c>
      <c r="I111" s="3" t="s">
        <v>1927</v>
      </c>
      <c r="J111" s="3" t="s">
        <v>1930</v>
      </c>
      <c r="K111" s="3" t="s">
        <v>1928</v>
      </c>
      <c r="L111" s="3" t="s">
        <v>1928</v>
      </c>
      <c r="M111" s="3">
        <v>4.0999999999999996</v>
      </c>
      <c r="N111" s="3">
        <v>8.1</v>
      </c>
      <c r="O111" s="3">
        <v>14.5</v>
      </c>
      <c r="P111" s="3">
        <v>2.8</v>
      </c>
      <c r="Q111" s="3">
        <v>6.5</v>
      </c>
      <c r="R111" s="3">
        <v>6.6</v>
      </c>
      <c r="S111" s="3">
        <v>471</v>
      </c>
      <c r="T111" s="3">
        <v>4.7039999999999997</v>
      </c>
      <c r="U111" s="3">
        <v>4.6109999999999998</v>
      </c>
      <c r="V111" s="3">
        <v>3.661</v>
      </c>
      <c r="W111" s="3">
        <v>0.187</v>
      </c>
      <c r="X111" s="3">
        <v>4.2000000000000003E-2</v>
      </c>
      <c r="Y111" s="3">
        <v>1.4999999999999999E-2</v>
      </c>
      <c r="Z111" s="3" t="s">
        <v>1929</v>
      </c>
      <c r="AA111" s="3">
        <v>27.8</v>
      </c>
      <c r="AB111" s="3">
        <v>4.5</v>
      </c>
      <c r="AC111" s="3">
        <v>16</v>
      </c>
      <c r="AD111" s="3">
        <v>0</v>
      </c>
      <c r="AE111" t="str">
        <f>VLOOKUP(F111,'합천보 조류(2013-2018)'!$G$3:$X$395,17,FALSE)</f>
        <v>0</v>
      </c>
      <c r="AF111" t="str">
        <f>VLOOKUP(F111,'합천보 조류(2013-2018)'!$G$3:$X$395,18,FALSE)</f>
        <v xml:space="preserve"> </v>
      </c>
      <c r="AG111" t="str">
        <f>VLOOKUP(F111,'합천보 조류(2013-2018)'!$G$3:$X$395,2,FALSE)</f>
        <v>고정보 월류</v>
      </c>
      <c r="AH111">
        <f>VLOOKUP(E111,합천_20132018!$B$1:$E$2192,2,FALSE)</f>
        <v>1.8</v>
      </c>
      <c r="AI111">
        <f>VLOOKUP(E111,합천_20132018!$B$1:$E$2192,3,FALSE)</f>
        <v>8.9</v>
      </c>
    </row>
    <row r="112" spans="1:35" x14ac:dyDescent="0.2">
      <c r="A112" s="3">
        <v>110</v>
      </c>
      <c r="B112" s="3">
        <v>2015</v>
      </c>
      <c r="C112" s="3">
        <v>2</v>
      </c>
      <c r="D112" s="3" t="s">
        <v>82</v>
      </c>
      <c r="E112" s="13">
        <v>42051</v>
      </c>
      <c r="F112" s="3" t="s">
        <v>896</v>
      </c>
      <c r="G112" s="3" t="s">
        <v>1926</v>
      </c>
      <c r="H112" s="3" t="s">
        <v>1927</v>
      </c>
      <c r="I112" s="3" t="s">
        <v>1927</v>
      </c>
      <c r="J112" s="3" t="s">
        <v>1930</v>
      </c>
      <c r="K112" s="3" t="s">
        <v>1928</v>
      </c>
      <c r="L112" s="3" t="s">
        <v>1928</v>
      </c>
      <c r="M112" s="3">
        <v>4.2</v>
      </c>
      <c r="N112" s="3">
        <v>8.3000000000000007</v>
      </c>
      <c r="O112" s="3">
        <v>14.9</v>
      </c>
      <c r="P112" s="3">
        <v>3.7</v>
      </c>
      <c r="Q112" s="3">
        <v>6.6</v>
      </c>
      <c r="R112" s="3">
        <v>7.4</v>
      </c>
      <c r="S112" s="3">
        <v>443</v>
      </c>
      <c r="T112" s="3">
        <v>4.4320000000000004</v>
      </c>
      <c r="U112" s="3">
        <v>4.2809999999999997</v>
      </c>
      <c r="V112" s="3">
        <v>3.419</v>
      </c>
      <c r="W112" s="3">
        <v>8.2000000000000003E-2</v>
      </c>
      <c r="X112" s="3">
        <v>3.6999999999999998E-2</v>
      </c>
      <c r="Y112" s="3">
        <v>1.4E-2</v>
      </c>
      <c r="Z112" s="3">
        <v>0.01</v>
      </c>
      <c r="AA112" s="3">
        <v>31.1</v>
      </c>
      <c r="AB112" s="3">
        <v>4.7</v>
      </c>
      <c r="AC112" s="3">
        <v>11</v>
      </c>
      <c r="AD112" s="3">
        <v>0</v>
      </c>
      <c r="AE112" t="str">
        <f>VLOOKUP(F112,'합천보 조류(2013-2018)'!$G$3:$X$395,17,FALSE)</f>
        <v>0</v>
      </c>
      <c r="AF112" t="str">
        <f>VLOOKUP(F112,'합천보 조류(2013-2018)'!$G$3:$X$395,18,FALSE)</f>
        <v xml:space="preserve"> </v>
      </c>
      <c r="AG112" t="str">
        <f>VLOOKUP(F112,'합천보 조류(2013-2018)'!$G$3:$X$395,2,FALSE)</f>
        <v>고정보 월류</v>
      </c>
      <c r="AH112">
        <f>VLOOKUP(E112,합천_20132018!$B$1:$E$2192,2,FALSE)</f>
        <v>0.4</v>
      </c>
      <c r="AI112">
        <f>VLOOKUP(E112,합천_20132018!$B$1:$E$2192,3,FALSE)</f>
        <v>0</v>
      </c>
    </row>
    <row r="113" spans="1:35" x14ac:dyDescent="0.2">
      <c r="A113" s="3">
        <v>111</v>
      </c>
      <c r="B113" s="3">
        <v>2015</v>
      </c>
      <c r="C113" s="3">
        <v>2</v>
      </c>
      <c r="D113" s="3" t="s">
        <v>85</v>
      </c>
      <c r="E113" s="13">
        <v>42058</v>
      </c>
      <c r="F113" s="3" t="s">
        <v>900</v>
      </c>
      <c r="G113" s="3" t="s">
        <v>1926</v>
      </c>
      <c r="H113" s="3" t="s">
        <v>1927</v>
      </c>
      <c r="I113" s="3" t="s">
        <v>1927</v>
      </c>
      <c r="J113" s="3" t="s">
        <v>1930</v>
      </c>
      <c r="K113" s="3" t="s">
        <v>1928</v>
      </c>
      <c r="L113" s="3" t="s">
        <v>1928</v>
      </c>
      <c r="M113" s="3">
        <v>5.2</v>
      </c>
      <c r="N113" s="3">
        <v>8.1999999999999993</v>
      </c>
      <c r="O113" s="3">
        <v>14.6</v>
      </c>
      <c r="P113" s="3">
        <v>5</v>
      </c>
      <c r="Q113" s="3">
        <v>7.3</v>
      </c>
      <c r="R113" s="3">
        <v>7.4</v>
      </c>
      <c r="S113" s="3">
        <v>503</v>
      </c>
      <c r="T113" s="3">
        <v>5.5220000000000002</v>
      </c>
      <c r="U113" s="3">
        <v>4.7329999999999997</v>
      </c>
      <c r="V113" s="3">
        <v>3.6669999999999998</v>
      </c>
      <c r="W113" s="3">
        <v>0.12</v>
      </c>
      <c r="X113" s="3">
        <v>0.05</v>
      </c>
      <c r="Y113" s="3">
        <v>1.7000000000000001E-2</v>
      </c>
      <c r="Z113" s="3" t="s">
        <v>1929</v>
      </c>
      <c r="AA113" s="3">
        <v>30.6</v>
      </c>
      <c r="AB113" s="3">
        <v>4.8</v>
      </c>
      <c r="AC113" s="3">
        <v>36</v>
      </c>
      <c r="AD113" s="3">
        <v>4</v>
      </c>
      <c r="AE113" t="str">
        <f>VLOOKUP(F113,'합천보 조류(2013-2018)'!$G$3:$X$395,17,FALSE)</f>
        <v>0</v>
      </c>
      <c r="AF113" t="str">
        <f>VLOOKUP(F113,'합천보 조류(2013-2018)'!$G$3:$X$395,18,FALSE)</f>
        <v xml:space="preserve"> </v>
      </c>
      <c r="AG113" t="str">
        <f>VLOOKUP(F113,'합천보 조류(2013-2018)'!$G$3:$X$395,2,FALSE)</f>
        <v>고정보 월류</v>
      </c>
      <c r="AH113">
        <f>VLOOKUP(E113,합천_20132018!$B$1:$E$2192,2,FALSE)</f>
        <v>1.2</v>
      </c>
      <c r="AI113">
        <f>VLOOKUP(E113,합천_20132018!$B$1:$E$2192,3,FALSE)</f>
        <v>6.9</v>
      </c>
    </row>
    <row r="114" spans="1:35" x14ac:dyDescent="0.2">
      <c r="A114" s="3">
        <v>112</v>
      </c>
      <c r="B114" s="3">
        <v>2015</v>
      </c>
      <c r="C114" s="3">
        <v>3</v>
      </c>
      <c r="D114" s="3" t="s">
        <v>54</v>
      </c>
      <c r="E114" s="13">
        <v>42065</v>
      </c>
      <c r="F114" s="3" t="s">
        <v>902</v>
      </c>
      <c r="G114" s="3" t="s">
        <v>1926</v>
      </c>
      <c r="H114" s="3" t="s">
        <v>1927</v>
      </c>
      <c r="I114" s="3" t="s">
        <v>1927</v>
      </c>
      <c r="J114" s="3" t="s">
        <v>1930</v>
      </c>
      <c r="K114" s="3" t="s">
        <v>1928</v>
      </c>
      <c r="L114" s="3" t="s">
        <v>1928</v>
      </c>
      <c r="M114" s="3">
        <v>5.7</v>
      </c>
      <c r="N114" s="3">
        <v>8.3000000000000007</v>
      </c>
      <c r="O114" s="3">
        <v>14.3</v>
      </c>
      <c r="P114" s="3">
        <v>3</v>
      </c>
      <c r="Q114" s="3">
        <v>6.9</v>
      </c>
      <c r="R114" s="3">
        <v>7</v>
      </c>
      <c r="S114" s="3">
        <v>456</v>
      </c>
      <c r="T114" s="3">
        <v>4.6710000000000003</v>
      </c>
      <c r="U114" s="3">
        <v>4.5789999999999997</v>
      </c>
      <c r="V114" s="3">
        <v>3.6110000000000002</v>
      </c>
      <c r="W114" s="3">
        <v>0.152</v>
      </c>
      <c r="X114" s="3">
        <v>4.1000000000000002E-2</v>
      </c>
      <c r="Y114" s="3">
        <v>1.4999999999999999E-2</v>
      </c>
      <c r="Z114" s="3" t="s">
        <v>1929</v>
      </c>
      <c r="AA114" s="3">
        <v>26.9</v>
      </c>
      <c r="AB114" s="3">
        <v>4.7</v>
      </c>
      <c r="AC114" s="3">
        <v>14</v>
      </c>
      <c r="AD114" s="3">
        <v>0</v>
      </c>
      <c r="AE114" t="str">
        <f>VLOOKUP(F114,'합천보 조류(2013-2018)'!$G$3:$X$395,17,FALSE)</f>
        <v>0</v>
      </c>
      <c r="AF114" t="str">
        <f>VLOOKUP(F114,'합천보 조류(2013-2018)'!$G$3:$X$395,18,FALSE)</f>
        <v xml:space="preserve"> </v>
      </c>
      <c r="AG114" t="str">
        <f>VLOOKUP(F114,'합천보 조류(2013-2018)'!$G$3:$X$395,2,FALSE)</f>
        <v>고정보 월류</v>
      </c>
      <c r="AH114">
        <f>VLOOKUP(E114,합천_20132018!$B$1:$E$2192,2,FALSE)</f>
        <v>1.2</v>
      </c>
      <c r="AI114">
        <f>VLOOKUP(E114,합천_20132018!$B$1:$E$2192,3,FALSE)</f>
        <v>10.4</v>
      </c>
    </row>
    <row r="115" spans="1:35" x14ac:dyDescent="0.2">
      <c r="A115" s="3">
        <v>113</v>
      </c>
      <c r="B115" s="3">
        <v>2015</v>
      </c>
      <c r="C115" s="3">
        <v>3</v>
      </c>
      <c r="D115" s="3" t="s">
        <v>74</v>
      </c>
      <c r="E115" s="13">
        <v>42072</v>
      </c>
      <c r="F115" s="3" t="s">
        <v>905</v>
      </c>
      <c r="G115" s="3" t="s">
        <v>1926</v>
      </c>
      <c r="H115" s="3" t="s">
        <v>1927</v>
      </c>
      <c r="I115" s="3" t="s">
        <v>1927</v>
      </c>
      <c r="J115" s="3" t="s">
        <v>1930</v>
      </c>
      <c r="K115" s="3" t="s">
        <v>1928</v>
      </c>
      <c r="L115" s="3" t="s">
        <v>1928</v>
      </c>
      <c r="M115" s="3">
        <v>6.9</v>
      </c>
      <c r="N115" s="3">
        <v>8.1</v>
      </c>
      <c r="O115" s="3">
        <v>13.4</v>
      </c>
      <c r="P115" s="3">
        <v>3.1</v>
      </c>
      <c r="Q115" s="3">
        <v>6.6</v>
      </c>
      <c r="R115" s="3">
        <v>4.8</v>
      </c>
      <c r="S115" s="3">
        <v>385</v>
      </c>
      <c r="T115" s="3">
        <v>5.1440000000000001</v>
      </c>
      <c r="U115" s="3">
        <v>4.9119999999999999</v>
      </c>
      <c r="V115" s="3">
        <v>3.2160000000000002</v>
      </c>
      <c r="W115" s="3">
        <v>0.127</v>
      </c>
      <c r="X115" s="3">
        <v>3.1E-2</v>
      </c>
      <c r="Y115" s="3">
        <v>1.0999999999999999E-2</v>
      </c>
      <c r="Z115" s="3">
        <v>4.0000000000000001E-3</v>
      </c>
      <c r="AA115" s="3">
        <v>15.6</v>
      </c>
      <c r="AB115" s="3">
        <v>4.3</v>
      </c>
      <c r="AC115" s="3">
        <v>4</v>
      </c>
      <c r="AD115" s="3">
        <v>0</v>
      </c>
      <c r="AE115" t="str">
        <f>VLOOKUP(F115,'합천보 조류(2013-2018)'!$G$3:$X$395,17,FALSE)</f>
        <v>0</v>
      </c>
      <c r="AF115" t="str">
        <f>VLOOKUP(F115,'합천보 조류(2013-2018)'!$G$3:$X$395,18,FALSE)</f>
        <v xml:space="preserve"> </v>
      </c>
      <c r="AG115" t="str">
        <f>VLOOKUP(F115,'합천보 조류(2013-2018)'!$G$3:$X$395,2,FALSE)</f>
        <v>고정보 월류</v>
      </c>
      <c r="AH115">
        <f>VLOOKUP(E115,합천_20132018!$B$1:$E$2192,2,FALSE)</f>
        <v>2.4</v>
      </c>
      <c r="AI115">
        <f>VLOOKUP(E115,합천_20132018!$B$1:$E$2192,3,FALSE)</f>
        <v>8.6</v>
      </c>
    </row>
    <row r="116" spans="1:35" x14ac:dyDescent="0.2">
      <c r="A116" s="3">
        <v>114</v>
      </c>
      <c r="B116" s="3">
        <v>2015</v>
      </c>
      <c r="C116" s="3">
        <v>3</v>
      </c>
      <c r="D116" s="3" t="s">
        <v>82</v>
      </c>
      <c r="E116" s="13">
        <v>42079</v>
      </c>
      <c r="F116" s="3" t="s">
        <v>909</v>
      </c>
      <c r="G116" s="3" t="s">
        <v>1926</v>
      </c>
      <c r="H116" s="3" t="s">
        <v>1927</v>
      </c>
      <c r="I116" s="3" t="s">
        <v>1927</v>
      </c>
      <c r="J116" s="3" t="s">
        <v>1930</v>
      </c>
      <c r="K116" s="3" t="s">
        <v>1928</v>
      </c>
      <c r="L116" s="3" t="s">
        <v>1928</v>
      </c>
      <c r="M116" s="3">
        <v>6.9</v>
      </c>
      <c r="N116" s="3">
        <v>8.6</v>
      </c>
      <c r="O116" s="3">
        <v>14.2</v>
      </c>
      <c r="P116" s="3">
        <v>4</v>
      </c>
      <c r="Q116" s="3">
        <v>7.4</v>
      </c>
      <c r="R116" s="3">
        <v>7.6</v>
      </c>
      <c r="S116" s="3">
        <v>415</v>
      </c>
      <c r="T116" s="3">
        <v>4.1070000000000002</v>
      </c>
      <c r="U116" s="3">
        <v>3.78</v>
      </c>
      <c r="V116" s="3">
        <v>3.1120000000000001</v>
      </c>
      <c r="W116" s="3">
        <v>4.2000000000000003E-2</v>
      </c>
      <c r="X116" s="3">
        <v>3.5999999999999997E-2</v>
      </c>
      <c r="Y116" s="3">
        <v>1.2999999999999999E-2</v>
      </c>
      <c r="Z116" s="3" t="s">
        <v>1929</v>
      </c>
      <c r="AA116" s="3">
        <v>29.1</v>
      </c>
      <c r="AB116" s="3">
        <v>5.3</v>
      </c>
      <c r="AC116" s="3">
        <v>8</v>
      </c>
      <c r="AD116" s="3">
        <v>0</v>
      </c>
      <c r="AE116" t="str">
        <f>VLOOKUP(F116,'합천보 조류(2013-2018)'!$G$3:$X$395,17,FALSE)</f>
        <v>0</v>
      </c>
      <c r="AF116" t="str">
        <f>VLOOKUP(F116,'합천보 조류(2013-2018)'!$G$3:$X$395,18,FALSE)</f>
        <v xml:space="preserve"> </v>
      </c>
      <c r="AG116" t="str">
        <f>VLOOKUP(F116,'합천보 조류(2013-2018)'!$G$3:$X$395,2,FALSE)</f>
        <v>고정보 월류</v>
      </c>
      <c r="AH116">
        <f>VLOOKUP(E116,합천_20132018!$B$1:$E$2192,2,FALSE)</f>
        <v>0.9</v>
      </c>
      <c r="AI116">
        <f>VLOOKUP(E116,합천_20132018!$B$1:$E$2192,3,FALSE)</f>
        <v>9.5</v>
      </c>
    </row>
    <row r="117" spans="1:35" x14ac:dyDescent="0.2">
      <c r="A117" s="3">
        <v>115</v>
      </c>
      <c r="B117" s="3">
        <v>2015</v>
      </c>
      <c r="C117" s="3">
        <v>3</v>
      </c>
      <c r="D117" s="3" t="s">
        <v>85</v>
      </c>
      <c r="E117" s="13">
        <v>42086</v>
      </c>
      <c r="F117" s="3" t="s">
        <v>913</v>
      </c>
      <c r="G117" s="3" t="s">
        <v>1926</v>
      </c>
      <c r="H117" s="3" t="s">
        <v>1927</v>
      </c>
      <c r="I117" s="3" t="s">
        <v>1927</v>
      </c>
      <c r="J117" s="3" t="s">
        <v>1930</v>
      </c>
      <c r="K117" s="3" t="s">
        <v>1928</v>
      </c>
      <c r="L117" s="3" t="s">
        <v>1928</v>
      </c>
      <c r="M117" s="3">
        <v>10.3</v>
      </c>
      <c r="N117" s="3">
        <v>7.9</v>
      </c>
      <c r="O117" s="3">
        <v>12.7</v>
      </c>
      <c r="P117" s="3">
        <v>2.9</v>
      </c>
      <c r="Q117" s="3">
        <v>7.1</v>
      </c>
      <c r="R117" s="3">
        <v>10.199999999999999</v>
      </c>
      <c r="S117" s="3">
        <v>476</v>
      </c>
      <c r="T117" s="3">
        <v>4.4980000000000002</v>
      </c>
      <c r="U117" s="3">
        <v>4.1349999999999998</v>
      </c>
      <c r="V117" s="3">
        <v>3.7650000000000001</v>
      </c>
      <c r="W117" s="3">
        <v>0.20599999999999999</v>
      </c>
      <c r="X117" s="3">
        <v>6.4000000000000001E-2</v>
      </c>
      <c r="Y117" s="3">
        <v>1.7999999999999999E-2</v>
      </c>
      <c r="Z117" s="3">
        <v>3.0000000000000001E-3</v>
      </c>
      <c r="AA117" s="3">
        <v>39.799999999999997</v>
      </c>
      <c r="AB117" s="3">
        <v>4.9000000000000004</v>
      </c>
      <c r="AC117" s="3">
        <v>1230</v>
      </c>
      <c r="AD117" s="3">
        <v>69</v>
      </c>
      <c r="AE117" t="str">
        <f>VLOOKUP(F117,'합천보 조류(2013-2018)'!$G$3:$X$395,17,FALSE)</f>
        <v>0</v>
      </c>
      <c r="AF117" t="str">
        <f>VLOOKUP(F117,'합천보 조류(2013-2018)'!$G$3:$X$395,18,FALSE)</f>
        <v xml:space="preserve"> </v>
      </c>
      <c r="AG117" t="str">
        <f>VLOOKUP(F117,'합천보 조류(2013-2018)'!$G$3:$X$395,2,FALSE)</f>
        <v>고정보 월류</v>
      </c>
      <c r="AH117">
        <f>VLOOKUP(E117,합천_20132018!$B$1:$E$2192,2,FALSE)</f>
        <v>2.1</v>
      </c>
      <c r="AI117">
        <f>VLOOKUP(E117,합천_20132018!$B$1:$E$2192,3,FALSE)</f>
        <v>11.5</v>
      </c>
    </row>
    <row r="118" spans="1:35" x14ac:dyDescent="0.2">
      <c r="A118" s="3">
        <v>116</v>
      </c>
      <c r="B118" s="3">
        <v>2015</v>
      </c>
      <c r="C118" s="3">
        <v>3</v>
      </c>
      <c r="D118" s="3" t="s">
        <v>208</v>
      </c>
      <c r="E118" s="13">
        <v>42093</v>
      </c>
      <c r="F118" s="3" t="s">
        <v>917</v>
      </c>
      <c r="G118" s="3" t="s">
        <v>1926</v>
      </c>
      <c r="H118" s="3" t="s">
        <v>1927</v>
      </c>
      <c r="I118" s="3" t="s">
        <v>1927</v>
      </c>
      <c r="J118" s="3" t="s">
        <v>1930</v>
      </c>
      <c r="K118" s="3" t="s">
        <v>1928</v>
      </c>
      <c r="L118" s="3" t="s">
        <v>1928</v>
      </c>
      <c r="M118" s="3">
        <v>11.2</v>
      </c>
      <c r="N118" s="3">
        <v>8.4</v>
      </c>
      <c r="O118" s="3">
        <v>14.1</v>
      </c>
      <c r="P118" s="3">
        <v>2.6</v>
      </c>
      <c r="Q118" s="3">
        <v>7.2</v>
      </c>
      <c r="R118" s="3">
        <v>10.4</v>
      </c>
      <c r="S118" s="3">
        <v>333</v>
      </c>
      <c r="T118" s="3">
        <v>3.5489999999999999</v>
      </c>
      <c r="U118" s="3">
        <v>3.5129999999999999</v>
      </c>
      <c r="V118" s="3">
        <v>2.657</v>
      </c>
      <c r="W118" s="3">
        <v>8.4000000000000005E-2</v>
      </c>
      <c r="X118" s="3">
        <v>4.9000000000000002E-2</v>
      </c>
      <c r="Y118" s="3">
        <v>1.7000000000000001E-2</v>
      </c>
      <c r="Z118" s="3">
        <v>3.0000000000000001E-3</v>
      </c>
      <c r="AA118" s="3">
        <v>30.1</v>
      </c>
      <c r="AB118" s="3">
        <v>4.5999999999999996</v>
      </c>
      <c r="AC118" s="3">
        <v>23</v>
      </c>
      <c r="AD118" s="3">
        <v>0</v>
      </c>
      <c r="AE118" t="str">
        <f>VLOOKUP(F118,'합천보 조류(2013-2018)'!$G$3:$X$395,17,FALSE)</f>
        <v>0</v>
      </c>
      <c r="AF118" t="str">
        <f>VLOOKUP(F118,'합천보 조류(2013-2018)'!$G$3:$X$395,18,FALSE)</f>
        <v xml:space="preserve"> </v>
      </c>
      <c r="AG118" t="str">
        <f>VLOOKUP(F118,'합천보 조류(2013-2018)'!$G$3:$X$395,2,FALSE)</f>
        <v>고정보 월류</v>
      </c>
      <c r="AH118">
        <f>VLOOKUP(E118,합천_20132018!$B$1:$E$2192,2,FALSE)</f>
        <v>2.1</v>
      </c>
      <c r="AI118">
        <f>VLOOKUP(E118,합천_20132018!$B$1:$E$2192,3,FALSE)</f>
        <v>10.3</v>
      </c>
    </row>
    <row r="119" spans="1:35" x14ac:dyDescent="0.2">
      <c r="A119" s="3">
        <v>117</v>
      </c>
      <c r="B119" s="3">
        <v>2015</v>
      </c>
      <c r="C119" s="3">
        <v>4</v>
      </c>
      <c r="D119" s="3" t="s">
        <v>54</v>
      </c>
      <c r="E119" s="13">
        <v>42100</v>
      </c>
      <c r="F119" s="3" t="s">
        <v>919</v>
      </c>
      <c r="G119" s="3" t="s">
        <v>1926</v>
      </c>
      <c r="H119" s="3" t="s">
        <v>1927</v>
      </c>
      <c r="I119" s="3" t="s">
        <v>1927</v>
      </c>
      <c r="J119" s="3" t="s">
        <v>1930</v>
      </c>
      <c r="K119" s="3" t="s">
        <v>1928</v>
      </c>
      <c r="L119" s="3" t="s">
        <v>1928</v>
      </c>
      <c r="M119" s="3">
        <v>12.5</v>
      </c>
      <c r="N119" s="3">
        <v>8</v>
      </c>
      <c r="O119" s="3">
        <v>11</v>
      </c>
      <c r="P119" s="3">
        <v>2.4</v>
      </c>
      <c r="Q119" s="3">
        <v>6.3</v>
      </c>
      <c r="R119" s="3">
        <v>6.6</v>
      </c>
      <c r="S119" s="3">
        <v>370</v>
      </c>
      <c r="T119" s="3">
        <v>3.581</v>
      </c>
      <c r="U119" s="3">
        <v>3.544</v>
      </c>
      <c r="V119" s="3">
        <v>2.6459999999999999</v>
      </c>
      <c r="W119" s="3">
        <v>0.105</v>
      </c>
      <c r="X119" s="3">
        <v>4.7E-2</v>
      </c>
      <c r="Y119" s="3">
        <v>2.1999999999999999E-2</v>
      </c>
      <c r="Z119" s="3">
        <v>4.0000000000000001E-3</v>
      </c>
      <c r="AA119" s="3">
        <v>20.100000000000001</v>
      </c>
      <c r="AB119" s="3">
        <v>4</v>
      </c>
      <c r="AC119" s="3">
        <v>250</v>
      </c>
      <c r="AD119" s="3">
        <v>7</v>
      </c>
      <c r="AE119" t="str">
        <f>VLOOKUP(F119,'합천보 조류(2013-2018)'!$G$3:$X$395,17,FALSE)</f>
        <v>0</v>
      </c>
      <c r="AF119" t="str">
        <f>VLOOKUP(F119,'합천보 조류(2013-2018)'!$G$3:$X$395,18,FALSE)</f>
        <v xml:space="preserve"> </v>
      </c>
      <c r="AG119" t="str">
        <f>VLOOKUP(F119,'합천보 조류(2013-2018)'!$G$3:$X$395,2,FALSE)</f>
        <v>고정보 월류</v>
      </c>
      <c r="AH119">
        <f>VLOOKUP(E119,합천_20132018!$B$1:$E$2192,2,FALSE)</f>
        <v>1</v>
      </c>
      <c r="AI119">
        <f>VLOOKUP(E119,합천_20132018!$B$1:$E$2192,3,FALSE)</f>
        <v>0</v>
      </c>
    </row>
    <row r="120" spans="1:35" x14ac:dyDescent="0.2">
      <c r="A120" s="3">
        <v>118</v>
      </c>
      <c r="B120" s="3">
        <v>2015</v>
      </c>
      <c r="C120" s="3">
        <v>4</v>
      </c>
      <c r="D120" s="3" t="s">
        <v>74</v>
      </c>
      <c r="E120" s="13">
        <v>42107</v>
      </c>
      <c r="F120" s="3" t="s">
        <v>922</v>
      </c>
      <c r="G120" s="3" t="s">
        <v>1926</v>
      </c>
      <c r="H120" s="3" t="s">
        <v>1927</v>
      </c>
      <c r="I120" s="3" t="s">
        <v>1927</v>
      </c>
      <c r="J120" s="3" t="s">
        <v>1930</v>
      </c>
      <c r="K120" s="3" t="s">
        <v>1928</v>
      </c>
      <c r="L120" s="3" t="s">
        <v>1928</v>
      </c>
      <c r="M120" s="3">
        <v>13.3</v>
      </c>
      <c r="N120" s="3">
        <v>7.9</v>
      </c>
      <c r="O120" s="3">
        <v>11</v>
      </c>
      <c r="P120" s="3">
        <v>2.5</v>
      </c>
      <c r="Q120" s="3">
        <v>6.3</v>
      </c>
      <c r="R120" s="3">
        <v>6.2</v>
      </c>
      <c r="S120" s="3">
        <v>386</v>
      </c>
      <c r="T120" s="3">
        <v>3.5070000000000001</v>
      </c>
      <c r="U120" s="3">
        <v>3.3370000000000002</v>
      </c>
      <c r="V120" s="3">
        <v>2.6019999999999999</v>
      </c>
      <c r="W120" s="3">
        <v>5.5E-2</v>
      </c>
      <c r="X120" s="3">
        <v>4.7E-2</v>
      </c>
      <c r="Y120" s="3">
        <v>0.02</v>
      </c>
      <c r="Z120" s="3">
        <v>6.0000000000000001E-3</v>
      </c>
      <c r="AA120" s="3">
        <v>29.8</v>
      </c>
      <c r="AB120" s="3">
        <v>4</v>
      </c>
      <c r="AC120" s="3">
        <v>42</v>
      </c>
      <c r="AD120" s="3">
        <v>1</v>
      </c>
      <c r="AE120" t="str">
        <f>VLOOKUP(F120,'합천보 조류(2013-2018)'!$G$3:$X$395,17,FALSE)</f>
        <v>0</v>
      </c>
      <c r="AF120" t="str">
        <f>VLOOKUP(F120,'합천보 조류(2013-2018)'!$G$3:$X$395,18,FALSE)</f>
        <v xml:space="preserve"> </v>
      </c>
      <c r="AG120" t="str">
        <f>VLOOKUP(F120,'합천보 조류(2013-2018)'!$G$3:$X$395,2,FALSE)</f>
        <v>고정보 월류</v>
      </c>
      <c r="AH120">
        <f>VLOOKUP(E120,합천_20132018!$B$1:$E$2192,2,FALSE)</f>
        <v>2.4</v>
      </c>
      <c r="AI120">
        <f>VLOOKUP(E120,합천_20132018!$B$1:$E$2192,3,FALSE)</f>
        <v>0</v>
      </c>
    </row>
    <row r="121" spans="1:35" x14ac:dyDescent="0.2">
      <c r="A121" s="3">
        <v>119</v>
      </c>
      <c r="B121" s="3">
        <v>2015</v>
      </c>
      <c r="C121" s="3">
        <v>4</v>
      </c>
      <c r="D121" s="3" t="s">
        <v>82</v>
      </c>
      <c r="E121" s="13">
        <v>42114</v>
      </c>
      <c r="F121" s="3" t="s">
        <v>924</v>
      </c>
      <c r="G121" s="3" t="s">
        <v>1926</v>
      </c>
      <c r="H121" s="3" t="s">
        <v>1927</v>
      </c>
      <c r="I121" s="3" t="s">
        <v>1927</v>
      </c>
      <c r="J121" s="3" t="s">
        <v>1930</v>
      </c>
      <c r="K121" s="3" t="s">
        <v>1928</v>
      </c>
      <c r="L121" s="3" t="s">
        <v>1928</v>
      </c>
      <c r="M121" s="3">
        <v>14.1</v>
      </c>
      <c r="N121" s="3">
        <v>8.1</v>
      </c>
      <c r="O121" s="3">
        <v>11.3</v>
      </c>
      <c r="P121" s="3">
        <v>2.5</v>
      </c>
      <c r="Q121" s="3">
        <v>6.9</v>
      </c>
      <c r="R121" s="3">
        <v>8.1999999999999993</v>
      </c>
      <c r="S121" s="3">
        <v>373</v>
      </c>
      <c r="T121" s="3">
        <v>3.371</v>
      </c>
      <c r="U121" s="3">
        <v>3.2970000000000002</v>
      </c>
      <c r="V121" s="3">
        <v>2.492</v>
      </c>
      <c r="W121" s="3">
        <v>6.0999999999999999E-2</v>
      </c>
      <c r="X121" s="3">
        <v>0.05</v>
      </c>
      <c r="Y121" s="3">
        <v>1.7000000000000001E-2</v>
      </c>
      <c r="Z121" s="3">
        <v>3.0000000000000001E-3</v>
      </c>
      <c r="AA121" s="3">
        <v>36.200000000000003</v>
      </c>
      <c r="AB121" s="3">
        <v>3.8</v>
      </c>
      <c r="AC121" s="3">
        <v>77</v>
      </c>
      <c r="AD121" s="3">
        <v>4</v>
      </c>
      <c r="AE121" t="str">
        <f>VLOOKUP(F121,'합천보 조류(2013-2018)'!$G$3:$X$395,17,FALSE)</f>
        <v>0</v>
      </c>
      <c r="AF121" t="str">
        <f>VLOOKUP(F121,'합천보 조류(2013-2018)'!$G$3:$X$395,18,FALSE)</f>
        <v xml:space="preserve"> </v>
      </c>
      <c r="AG121" t="str">
        <f>VLOOKUP(F121,'합천보 조류(2013-2018)'!$G$3:$X$395,2,FALSE)</f>
        <v>고정보 월류</v>
      </c>
      <c r="AH121">
        <f>VLOOKUP(E121,합천_20132018!$B$1:$E$2192,2,FALSE)</f>
        <v>1.4</v>
      </c>
      <c r="AI121">
        <f>VLOOKUP(E121,합천_20132018!$B$1:$E$2192,3,FALSE)</f>
        <v>0</v>
      </c>
    </row>
    <row r="122" spans="1:35" x14ac:dyDescent="0.2">
      <c r="A122" s="3">
        <v>120</v>
      </c>
      <c r="B122" s="3">
        <v>2015</v>
      </c>
      <c r="C122" s="3">
        <v>4</v>
      </c>
      <c r="D122" s="3" t="s">
        <v>85</v>
      </c>
      <c r="E122" s="13">
        <v>42121</v>
      </c>
      <c r="F122" s="3" t="s">
        <v>927</v>
      </c>
      <c r="G122" s="3" t="s">
        <v>1926</v>
      </c>
      <c r="H122" s="3" t="s">
        <v>1927</v>
      </c>
      <c r="I122" s="3" t="s">
        <v>1927</v>
      </c>
      <c r="J122" s="3" t="s">
        <v>1930</v>
      </c>
      <c r="K122" s="3" t="s">
        <v>1928</v>
      </c>
      <c r="L122" s="3" t="s">
        <v>1928</v>
      </c>
      <c r="M122" s="3">
        <v>15.7</v>
      </c>
      <c r="N122" s="3">
        <v>7.8</v>
      </c>
      <c r="O122" s="3">
        <v>11.1</v>
      </c>
      <c r="P122" s="3">
        <v>3.2</v>
      </c>
      <c r="Q122" s="3">
        <v>6.8</v>
      </c>
      <c r="R122" s="3">
        <v>6.6</v>
      </c>
      <c r="S122" s="3">
        <v>336</v>
      </c>
      <c r="T122" s="3">
        <v>3.1949999999999998</v>
      </c>
      <c r="U122" s="3">
        <v>2.9279999999999999</v>
      </c>
      <c r="V122" s="3">
        <v>2.4039999999999999</v>
      </c>
      <c r="W122" s="3">
        <v>0.16</v>
      </c>
      <c r="X122" s="3">
        <v>4.2000000000000003E-2</v>
      </c>
      <c r="Y122" s="3">
        <v>1.7999999999999999E-2</v>
      </c>
      <c r="Z122" s="3">
        <v>4.0000000000000001E-3</v>
      </c>
      <c r="AA122" s="3">
        <v>24.6</v>
      </c>
      <c r="AB122" s="3">
        <v>3.9</v>
      </c>
      <c r="AC122" s="3">
        <v>125</v>
      </c>
      <c r="AD122" s="3">
        <v>7</v>
      </c>
      <c r="AE122" t="str">
        <f>VLOOKUP(F122,'합천보 조류(2013-2018)'!$G$3:$X$395,17,FALSE)</f>
        <v>193</v>
      </c>
      <c r="AF122" t="str">
        <f>VLOOKUP(F122,'합천보 조류(2013-2018)'!$G$3:$X$395,18,FALSE)</f>
        <v>Aphanizomenon</v>
      </c>
      <c r="AG122" t="str">
        <f>VLOOKUP(F122,'합천보 조류(2013-2018)'!$G$3:$X$395,2,FALSE)</f>
        <v>고정보 월류</v>
      </c>
      <c r="AH122">
        <f>VLOOKUP(E122,합천_20132018!$B$1:$E$2192,2,FALSE)</f>
        <v>1.7</v>
      </c>
      <c r="AI122">
        <f>VLOOKUP(E122,합천_20132018!$B$1:$E$2192,3,FALSE)</f>
        <v>11.7</v>
      </c>
    </row>
    <row r="123" spans="1:35" x14ac:dyDescent="0.2">
      <c r="A123" s="3">
        <v>121</v>
      </c>
      <c r="B123" s="3">
        <v>2015</v>
      </c>
      <c r="C123" s="3">
        <v>5</v>
      </c>
      <c r="D123" s="3" t="s">
        <v>54</v>
      </c>
      <c r="E123" s="13">
        <v>42128</v>
      </c>
      <c r="F123" s="3" t="s">
        <v>928</v>
      </c>
      <c r="G123" s="3" t="s">
        <v>1926</v>
      </c>
      <c r="H123" s="3" t="s">
        <v>1927</v>
      </c>
      <c r="I123" s="3" t="s">
        <v>1927</v>
      </c>
      <c r="J123" s="3" t="s">
        <v>1930</v>
      </c>
      <c r="K123" s="3" t="s">
        <v>1928</v>
      </c>
      <c r="L123" s="3" t="s">
        <v>1928</v>
      </c>
      <c r="M123" s="3">
        <v>18.399999999999999</v>
      </c>
      <c r="N123" s="3">
        <v>8.1999999999999993</v>
      </c>
      <c r="O123" s="3">
        <v>10.6</v>
      </c>
      <c r="P123" s="3">
        <v>1.8</v>
      </c>
      <c r="Q123" s="3">
        <v>6.4</v>
      </c>
      <c r="R123" s="3">
        <v>6.6</v>
      </c>
      <c r="S123" s="3">
        <v>288</v>
      </c>
      <c r="T123" s="3">
        <v>2.82</v>
      </c>
      <c r="U123" s="3">
        <v>2.6059999999999999</v>
      </c>
      <c r="V123" s="3">
        <v>2.0710000000000002</v>
      </c>
      <c r="W123" s="3">
        <v>8.7999999999999995E-2</v>
      </c>
      <c r="X123" s="3">
        <v>2.9000000000000001E-2</v>
      </c>
      <c r="Y123" s="3">
        <v>8.0000000000000002E-3</v>
      </c>
      <c r="Z123" s="3" t="s">
        <v>1929</v>
      </c>
      <c r="AA123" s="3">
        <v>23.5</v>
      </c>
      <c r="AB123" s="3">
        <v>3.5</v>
      </c>
      <c r="AC123" s="3">
        <v>159</v>
      </c>
      <c r="AD123" s="3">
        <v>88</v>
      </c>
      <c r="AE123" t="str">
        <f>VLOOKUP(F123,'합천보 조류(2013-2018)'!$G$3:$X$395,17,FALSE)</f>
        <v>72</v>
      </c>
      <c r="AF123" t="str">
        <f>VLOOKUP(F123,'합천보 조류(2013-2018)'!$G$3:$X$395,18,FALSE)</f>
        <v>Aphanizomenon</v>
      </c>
      <c r="AG123" t="str">
        <f>VLOOKUP(F123,'합천보 조류(2013-2018)'!$G$3:$X$395,2,FALSE)</f>
        <v>고정보 월류</v>
      </c>
      <c r="AH123">
        <f>VLOOKUP(E123,합천_20132018!$B$1:$E$2192,2,FALSE)</f>
        <v>1.9</v>
      </c>
      <c r="AI123">
        <f>VLOOKUP(E123,합천_20132018!$B$1:$E$2192,3,FALSE)</f>
        <v>10.4</v>
      </c>
    </row>
    <row r="124" spans="1:35" x14ac:dyDescent="0.2">
      <c r="A124" s="3">
        <v>122</v>
      </c>
      <c r="B124" s="3">
        <v>2015</v>
      </c>
      <c r="C124" s="3">
        <v>5</v>
      </c>
      <c r="D124" s="3" t="s">
        <v>74</v>
      </c>
      <c r="E124" s="13">
        <v>42135</v>
      </c>
      <c r="F124" s="3" t="s">
        <v>932</v>
      </c>
      <c r="G124" s="3" t="s">
        <v>1926</v>
      </c>
      <c r="H124" s="3" t="s">
        <v>1927</v>
      </c>
      <c r="I124" s="3" t="s">
        <v>1927</v>
      </c>
      <c r="J124" s="3" t="s">
        <v>1930</v>
      </c>
      <c r="K124" s="3" t="s">
        <v>1928</v>
      </c>
      <c r="L124" s="3" t="s">
        <v>1928</v>
      </c>
      <c r="M124" s="3">
        <v>18.7</v>
      </c>
      <c r="N124" s="3">
        <v>7.9</v>
      </c>
      <c r="O124" s="3">
        <v>8.1</v>
      </c>
      <c r="P124" s="3">
        <v>1.7</v>
      </c>
      <c r="Q124" s="3">
        <v>6.2</v>
      </c>
      <c r="R124" s="3">
        <v>5.2</v>
      </c>
      <c r="S124" s="3">
        <v>352</v>
      </c>
      <c r="T124" s="3">
        <v>2.7240000000000002</v>
      </c>
      <c r="U124" s="3">
        <v>2.6070000000000002</v>
      </c>
      <c r="V124" s="3">
        <v>2.238</v>
      </c>
      <c r="W124" s="3">
        <v>9.0999999999999998E-2</v>
      </c>
      <c r="X124" s="3">
        <v>2.5000000000000001E-2</v>
      </c>
      <c r="Y124" s="3">
        <v>0.01</v>
      </c>
      <c r="Z124" s="3" t="s">
        <v>1929</v>
      </c>
      <c r="AA124" s="3">
        <v>21.1</v>
      </c>
      <c r="AB124" s="3">
        <v>3.6</v>
      </c>
      <c r="AC124" s="3">
        <v>44</v>
      </c>
      <c r="AD124" s="3">
        <v>2</v>
      </c>
      <c r="AE124" t="str">
        <f>VLOOKUP(F124,'합천보 조류(2013-2018)'!$G$3:$X$395,17,FALSE)</f>
        <v>484</v>
      </c>
      <c r="AF124" t="str">
        <f>VLOOKUP(F124,'합천보 조류(2013-2018)'!$G$3:$X$395,18,FALSE)</f>
        <v>Aphanizomenon</v>
      </c>
      <c r="AG124" t="str">
        <f>VLOOKUP(F124,'합천보 조류(2013-2018)'!$G$3:$X$395,2,FALSE)</f>
        <v>고정보 월류</v>
      </c>
      <c r="AH124">
        <f>VLOOKUP(E124,합천_20132018!$B$1:$E$2192,2,FALSE)</f>
        <v>1.1000000000000001</v>
      </c>
      <c r="AI124">
        <f>VLOOKUP(E124,합천_20132018!$B$1:$E$2192,3,FALSE)</f>
        <v>2.7</v>
      </c>
    </row>
    <row r="125" spans="1:35" x14ac:dyDescent="0.2">
      <c r="A125" s="3">
        <v>123</v>
      </c>
      <c r="B125" s="3">
        <v>2015</v>
      </c>
      <c r="C125" s="3">
        <v>5</v>
      </c>
      <c r="D125" s="3" t="s">
        <v>82</v>
      </c>
      <c r="E125" s="13">
        <v>42142</v>
      </c>
      <c r="F125" s="3" t="s">
        <v>938</v>
      </c>
      <c r="G125" s="3" t="s">
        <v>1926</v>
      </c>
      <c r="H125" s="3" t="s">
        <v>1927</v>
      </c>
      <c r="I125" s="3" t="s">
        <v>1927</v>
      </c>
      <c r="J125" s="3" t="s">
        <v>1930</v>
      </c>
      <c r="K125" s="3" t="s">
        <v>1928</v>
      </c>
      <c r="L125" s="3" t="s">
        <v>1928</v>
      </c>
      <c r="M125" s="3">
        <v>20.8</v>
      </c>
      <c r="N125" s="3">
        <v>8.3000000000000007</v>
      </c>
      <c r="O125" s="3">
        <v>7.9</v>
      </c>
      <c r="P125" s="3">
        <v>1.5</v>
      </c>
      <c r="Q125" s="3">
        <v>6</v>
      </c>
      <c r="R125" s="3">
        <v>2.8</v>
      </c>
      <c r="S125" s="3">
        <v>363</v>
      </c>
      <c r="T125" s="3">
        <v>2.5139999999999998</v>
      </c>
      <c r="U125" s="3">
        <v>2.4060000000000001</v>
      </c>
      <c r="V125" s="3">
        <v>2.2469999999999999</v>
      </c>
      <c r="W125" s="3">
        <v>0.08</v>
      </c>
      <c r="X125" s="3">
        <v>4.3999999999999997E-2</v>
      </c>
      <c r="Y125" s="3">
        <v>2.8000000000000001E-2</v>
      </c>
      <c r="Z125" s="3">
        <v>4.0000000000000001E-3</v>
      </c>
      <c r="AA125" s="3">
        <v>3.8</v>
      </c>
      <c r="AB125" s="3">
        <v>3.3</v>
      </c>
      <c r="AC125" s="3">
        <v>19</v>
      </c>
      <c r="AD125" s="3">
        <v>1</v>
      </c>
      <c r="AE125" t="str">
        <f>VLOOKUP(F125,'합천보 조류(2013-2018)'!$G$3:$X$395,17,FALSE)</f>
        <v>0</v>
      </c>
      <c r="AF125" t="str">
        <f>VLOOKUP(F125,'합천보 조류(2013-2018)'!$G$3:$X$395,18,FALSE)</f>
        <v xml:space="preserve"> </v>
      </c>
      <c r="AG125" t="str">
        <f>VLOOKUP(F125,'합천보 조류(2013-2018)'!$G$3:$X$395,2,FALSE)</f>
        <v>고정보 월류</v>
      </c>
      <c r="AH125">
        <f>VLOOKUP(E125,합천_20132018!$B$1:$E$2192,2,FALSE)</f>
        <v>0.8</v>
      </c>
      <c r="AI125">
        <f>VLOOKUP(E125,합천_20132018!$B$1:$E$2192,3,FALSE)</f>
        <v>0</v>
      </c>
    </row>
    <row r="126" spans="1:35" x14ac:dyDescent="0.2">
      <c r="A126" s="3">
        <v>124</v>
      </c>
      <c r="B126" s="3">
        <v>2015</v>
      </c>
      <c r="C126" s="3">
        <v>5</v>
      </c>
      <c r="D126" s="3" t="s">
        <v>85</v>
      </c>
      <c r="E126" s="13">
        <v>42150</v>
      </c>
      <c r="F126" s="3" t="s">
        <v>941</v>
      </c>
      <c r="G126" s="3" t="s">
        <v>1926</v>
      </c>
      <c r="H126" s="3" t="s">
        <v>1927</v>
      </c>
      <c r="I126" s="3" t="s">
        <v>1927</v>
      </c>
      <c r="J126" s="3" t="s">
        <v>1930</v>
      </c>
      <c r="K126" s="3" t="s">
        <v>1928</v>
      </c>
      <c r="L126" s="3" t="s">
        <v>1928</v>
      </c>
      <c r="M126" s="3">
        <v>21.9</v>
      </c>
      <c r="N126" s="3">
        <v>8.3000000000000007</v>
      </c>
      <c r="O126" s="3">
        <v>9.6</v>
      </c>
      <c r="P126" s="3">
        <v>2.2999999999999998</v>
      </c>
      <c r="Q126" s="3">
        <v>7.1</v>
      </c>
      <c r="R126" s="3">
        <v>3.8</v>
      </c>
      <c r="S126" s="3">
        <v>388</v>
      </c>
      <c r="T126" s="3">
        <v>2.4180000000000001</v>
      </c>
      <c r="U126" s="3">
        <v>2.319</v>
      </c>
      <c r="V126" s="3">
        <v>1.851</v>
      </c>
      <c r="W126" s="3">
        <v>9.0999999999999998E-2</v>
      </c>
      <c r="X126" s="3">
        <v>4.9000000000000002E-2</v>
      </c>
      <c r="Y126" s="3">
        <v>4.1000000000000002E-2</v>
      </c>
      <c r="Z126" s="3">
        <v>6.0000000000000001E-3</v>
      </c>
      <c r="AA126" s="3">
        <v>18.100000000000001</v>
      </c>
      <c r="AB126" s="3">
        <v>3.9</v>
      </c>
      <c r="AC126" s="3">
        <v>3</v>
      </c>
      <c r="AD126" s="3">
        <v>1</v>
      </c>
      <c r="AE126" t="str">
        <f>VLOOKUP(F126,'합천보 조류(2013-2018)'!$G$3:$X$395,17,FALSE)</f>
        <v>687</v>
      </c>
      <c r="AF126" t="str">
        <f>VLOOKUP(F126,'합천보 조류(2013-2018)'!$G$3:$X$395,18,FALSE)</f>
        <v>Microcystis</v>
      </c>
      <c r="AG126" t="str">
        <f>VLOOKUP(F126,'합천보 조류(2013-2018)'!$G$3:$X$395,2,FALSE)</f>
        <v>고정보 월류</v>
      </c>
      <c r="AH126">
        <f>VLOOKUP(E126,합천_20132018!$B$1:$E$2192,2,FALSE)</f>
        <v>1</v>
      </c>
      <c r="AI126">
        <f>VLOOKUP(E126,합천_20132018!$B$1:$E$2192,3,FALSE)</f>
        <v>13.2</v>
      </c>
    </row>
    <row r="127" spans="1:35" x14ac:dyDescent="0.2">
      <c r="A127" s="3">
        <v>125</v>
      </c>
      <c r="B127" s="3">
        <v>2015</v>
      </c>
      <c r="C127" s="3">
        <v>6</v>
      </c>
      <c r="D127" s="3" t="s">
        <v>54</v>
      </c>
      <c r="E127" s="13">
        <v>42156</v>
      </c>
      <c r="F127" s="3" t="s">
        <v>946</v>
      </c>
      <c r="G127" s="3" t="s">
        <v>1926</v>
      </c>
      <c r="H127" s="3" t="s">
        <v>1927</v>
      </c>
      <c r="I127" s="3" t="s">
        <v>1927</v>
      </c>
      <c r="J127" s="3" t="s">
        <v>1930</v>
      </c>
      <c r="K127" s="3" t="s">
        <v>1928</v>
      </c>
      <c r="L127" s="3" t="s">
        <v>1928</v>
      </c>
      <c r="M127" s="3">
        <v>23.2</v>
      </c>
      <c r="N127" s="3">
        <v>8.3000000000000007</v>
      </c>
      <c r="O127" s="3">
        <v>8.3000000000000007</v>
      </c>
      <c r="P127" s="3">
        <v>2.9</v>
      </c>
      <c r="Q127" s="3">
        <v>7.4</v>
      </c>
      <c r="R127" s="3">
        <v>6.4</v>
      </c>
      <c r="S127" s="3">
        <v>394</v>
      </c>
      <c r="T127" s="3">
        <v>2.181</v>
      </c>
      <c r="U127" s="3">
        <v>2.1320000000000001</v>
      </c>
      <c r="V127" s="3">
        <v>1.595</v>
      </c>
      <c r="W127" s="3">
        <v>0.106</v>
      </c>
      <c r="X127" s="3">
        <v>5.8999999999999997E-2</v>
      </c>
      <c r="Y127" s="3">
        <v>3.3000000000000002E-2</v>
      </c>
      <c r="Z127" s="3">
        <v>6.0000000000000001E-3</v>
      </c>
      <c r="AA127" s="3">
        <v>15.6</v>
      </c>
      <c r="AB127" s="3">
        <v>4.3</v>
      </c>
      <c r="AC127" s="3">
        <v>19</v>
      </c>
      <c r="AD127" s="3">
        <v>0</v>
      </c>
      <c r="AE127" t="str">
        <f>VLOOKUP(F127,'합천보 조류(2013-2018)'!$G$3:$X$395,17,FALSE)</f>
        <v>833</v>
      </c>
      <c r="AF127" t="str">
        <f>VLOOKUP(F127,'합천보 조류(2013-2018)'!$G$3:$X$395,18,FALSE)</f>
        <v>Microcystis</v>
      </c>
      <c r="AG127" t="str">
        <f>VLOOKUP(F127,'합천보 조류(2013-2018)'!$G$3:$X$395,2,FALSE)</f>
        <v>고정보 월류</v>
      </c>
      <c r="AH127">
        <f>VLOOKUP(E127,합천_20132018!$B$1:$E$2192,2,FALSE)</f>
        <v>1.3</v>
      </c>
      <c r="AI127">
        <f>VLOOKUP(E127,합천_20132018!$B$1:$E$2192,3,FALSE)</f>
        <v>12</v>
      </c>
    </row>
    <row r="128" spans="1:35" x14ac:dyDescent="0.2">
      <c r="A128" s="3">
        <v>126</v>
      </c>
      <c r="B128" s="3">
        <v>2015</v>
      </c>
      <c r="C128" s="3">
        <v>6</v>
      </c>
      <c r="D128" s="3" t="s">
        <v>74</v>
      </c>
      <c r="E128" s="13">
        <v>42163</v>
      </c>
      <c r="F128" s="3" t="s">
        <v>949</v>
      </c>
      <c r="G128" s="3" t="s">
        <v>1926</v>
      </c>
      <c r="H128" s="3" t="s">
        <v>1927</v>
      </c>
      <c r="I128" s="3" t="s">
        <v>1927</v>
      </c>
      <c r="J128" s="3" t="s">
        <v>1930</v>
      </c>
      <c r="K128" s="3" t="s">
        <v>1928</v>
      </c>
      <c r="L128" s="3" t="s">
        <v>1928</v>
      </c>
      <c r="M128" s="3">
        <v>22.9</v>
      </c>
      <c r="N128" s="3">
        <v>8.1999999999999993</v>
      </c>
      <c r="O128" s="3">
        <v>6.7</v>
      </c>
      <c r="P128" s="3">
        <v>1.7</v>
      </c>
      <c r="Q128" s="3">
        <v>7.1</v>
      </c>
      <c r="R128" s="3">
        <v>4</v>
      </c>
      <c r="S128" s="3">
        <v>434</v>
      </c>
      <c r="T128" s="3">
        <v>2.444</v>
      </c>
      <c r="U128" s="3">
        <v>2.2869999999999999</v>
      </c>
      <c r="V128" s="3">
        <v>1.6759999999999999</v>
      </c>
      <c r="W128" s="3">
        <v>0.13600000000000001</v>
      </c>
      <c r="X128" s="3">
        <v>4.4999999999999998E-2</v>
      </c>
      <c r="Y128" s="3">
        <v>3.4000000000000002E-2</v>
      </c>
      <c r="Z128" s="3">
        <v>7.0000000000000001E-3</v>
      </c>
      <c r="AA128" s="3">
        <v>16</v>
      </c>
      <c r="AB128" s="3">
        <v>3.9</v>
      </c>
      <c r="AC128" s="3">
        <v>80</v>
      </c>
      <c r="AD128" s="3">
        <v>15</v>
      </c>
      <c r="AE128" t="str">
        <f>VLOOKUP(F128,'합천보 조류(2013-2018)'!$G$3:$X$395,17,FALSE)</f>
        <v>7,651</v>
      </c>
      <c r="AF128" t="str">
        <f>VLOOKUP(F128,'합천보 조류(2013-2018)'!$G$3:$X$395,18,FALSE)</f>
        <v>Aphanizomenon</v>
      </c>
      <c r="AG128" t="str">
        <f>VLOOKUP(F128,'합천보 조류(2013-2018)'!$G$3:$X$395,2,FALSE)</f>
        <v>고정보 월류</v>
      </c>
      <c r="AH128">
        <f>VLOOKUP(E128,합천_20132018!$B$1:$E$2192,2,FALSE)</f>
        <v>1</v>
      </c>
      <c r="AI128">
        <f>VLOOKUP(E128,합천_20132018!$B$1:$E$2192,3,FALSE)</f>
        <v>1.2</v>
      </c>
    </row>
    <row r="129" spans="1:35" x14ac:dyDescent="0.2">
      <c r="A129" s="3">
        <v>127</v>
      </c>
      <c r="B129" s="3">
        <v>2015</v>
      </c>
      <c r="C129" s="3">
        <v>6</v>
      </c>
      <c r="D129" s="3" t="s">
        <v>82</v>
      </c>
      <c r="E129" s="13">
        <v>42170</v>
      </c>
      <c r="F129" s="3" t="s">
        <v>953</v>
      </c>
      <c r="G129" s="3" t="s">
        <v>1926</v>
      </c>
      <c r="H129" s="3" t="s">
        <v>1927</v>
      </c>
      <c r="I129" s="3" t="s">
        <v>1927</v>
      </c>
      <c r="J129" s="3" t="s">
        <v>1930</v>
      </c>
      <c r="K129" s="3" t="s">
        <v>1928</v>
      </c>
      <c r="L129" s="3" t="s">
        <v>1928</v>
      </c>
      <c r="M129" s="3">
        <v>23.4</v>
      </c>
      <c r="N129" s="3">
        <v>8.4</v>
      </c>
      <c r="O129" s="3">
        <v>7.8</v>
      </c>
      <c r="P129" s="3">
        <v>1.5</v>
      </c>
      <c r="Q129" s="3">
        <v>7</v>
      </c>
      <c r="R129" s="3">
        <v>3.6</v>
      </c>
      <c r="S129" s="3">
        <v>491</v>
      </c>
      <c r="T129" s="3">
        <v>2.36</v>
      </c>
      <c r="U129" s="3">
        <v>2.3279999999999998</v>
      </c>
      <c r="V129" s="3">
        <v>1.744</v>
      </c>
      <c r="W129" s="3">
        <v>0.152</v>
      </c>
      <c r="X129" s="3">
        <v>5.8000000000000003E-2</v>
      </c>
      <c r="Y129" s="3">
        <v>0.04</v>
      </c>
      <c r="Z129" s="3">
        <v>0.01</v>
      </c>
      <c r="AA129" s="3">
        <v>8.1999999999999993</v>
      </c>
      <c r="AB129" s="3">
        <v>4.5</v>
      </c>
      <c r="AC129" s="3">
        <v>58</v>
      </c>
      <c r="AD129" s="3">
        <v>3</v>
      </c>
      <c r="AE129" t="str">
        <f>VLOOKUP(F129,'합천보 조류(2013-2018)'!$G$3:$X$395,17,FALSE)</f>
        <v>65,024</v>
      </c>
      <c r="AF129" t="str">
        <f>VLOOKUP(F129,'합천보 조류(2013-2018)'!$G$3:$X$395,18,FALSE)</f>
        <v>Aphanizomenon</v>
      </c>
      <c r="AG129" t="str">
        <f>VLOOKUP(F129,'합천보 조류(2013-2018)'!$G$3:$X$395,2,FALSE)</f>
        <v>고정보 월류</v>
      </c>
      <c r="AH129">
        <f>VLOOKUP(E129,합천_20132018!$B$1:$E$2192,2,FALSE)</f>
        <v>1.6</v>
      </c>
      <c r="AI129">
        <f>VLOOKUP(E129,합천_20132018!$B$1:$E$2192,3,FALSE)</f>
        <v>2.8</v>
      </c>
    </row>
    <row r="130" spans="1:35" x14ac:dyDescent="0.2">
      <c r="A130" s="3">
        <v>128</v>
      </c>
      <c r="B130" s="3">
        <v>2015</v>
      </c>
      <c r="C130" s="3">
        <v>6</v>
      </c>
      <c r="D130" s="3" t="s">
        <v>85</v>
      </c>
      <c r="E130" s="13">
        <v>42177</v>
      </c>
      <c r="F130" s="3" t="s">
        <v>961</v>
      </c>
      <c r="G130" s="3" t="s">
        <v>1926</v>
      </c>
      <c r="H130" s="3" t="s">
        <v>1927</v>
      </c>
      <c r="I130" s="3" t="s">
        <v>1927</v>
      </c>
      <c r="J130" s="3" t="s">
        <v>1930</v>
      </c>
      <c r="K130" s="3" t="s">
        <v>1928</v>
      </c>
      <c r="L130" s="3" t="s">
        <v>1928</v>
      </c>
      <c r="M130" s="3">
        <v>23.9</v>
      </c>
      <c r="N130" s="3">
        <v>8.8000000000000007</v>
      </c>
      <c r="O130" s="3">
        <v>10.1</v>
      </c>
      <c r="P130" s="3">
        <v>1.9</v>
      </c>
      <c r="Q130" s="3">
        <v>7.6</v>
      </c>
      <c r="R130" s="3">
        <v>5.4</v>
      </c>
      <c r="S130" s="3">
        <v>486</v>
      </c>
      <c r="T130" s="3">
        <v>2.3109999999999999</v>
      </c>
      <c r="U130" s="3">
        <v>2.1339999999999999</v>
      </c>
      <c r="V130" s="3">
        <v>1.536</v>
      </c>
      <c r="W130" s="3">
        <v>8.6999999999999994E-2</v>
      </c>
      <c r="X130" s="3">
        <v>7.3999999999999996E-2</v>
      </c>
      <c r="Y130" s="3">
        <v>3.7999999999999999E-2</v>
      </c>
      <c r="Z130" s="3">
        <v>8.9999999999999993E-3</v>
      </c>
      <c r="AA130" s="3">
        <v>10.5</v>
      </c>
      <c r="AB130" s="3">
        <v>5.0999999999999996</v>
      </c>
      <c r="AC130" s="3">
        <v>44</v>
      </c>
      <c r="AD130" s="3">
        <v>1</v>
      </c>
      <c r="AE130" t="str">
        <f>VLOOKUP(F130,'합천보 조류(2013-2018)'!$G$3:$X$395,17,FALSE)</f>
        <v>79,115</v>
      </c>
      <c r="AF130" t="str">
        <f>VLOOKUP(F130,'합천보 조류(2013-2018)'!$G$3:$X$395,18,FALSE)</f>
        <v>Microcystis</v>
      </c>
      <c r="AG130" t="str">
        <f>VLOOKUP(F130,'합천보 조류(2013-2018)'!$G$3:$X$395,2,FALSE)</f>
        <v>고정보 월류</v>
      </c>
      <c r="AH130">
        <f>VLOOKUP(E130,합천_20132018!$B$1:$E$2192,2,FALSE)</f>
        <v>1.5</v>
      </c>
      <c r="AI130">
        <f>VLOOKUP(E130,합천_20132018!$B$1:$E$2192,3,FALSE)</f>
        <v>8.6999999999999993</v>
      </c>
    </row>
    <row r="131" spans="1:35" x14ac:dyDescent="0.2">
      <c r="A131" s="3">
        <v>129</v>
      </c>
      <c r="B131" s="3">
        <v>2015</v>
      </c>
      <c r="C131" s="3">
        <v>6</v>
      </c>
      <c r="D131" s="3" t="s">
        <v>208</v>
      </c>
      <c r="E131" s="13">
        <v>42184</v>
      </c>
      <c r="F131" s="3" t="s">
        <v>969</v>
      </c>
      <c r="G131" s="3" t="s">
        <v>1926</v>
      </c>
      <c r="H131" s="3" t="s">
        <v>1927</v>
      </c>
      <c r="I131" s="3" t="s">
        <v>1927</v>
      </c>
      <c r="J131" s="3" t="s">
        <v>1930</v>
      </c>
      <c r="K131" s="3" t="s">
        <v>1928</v>
      </c>
      <c r="L131" s="3" t="s">
        <v>1928</v>
      </c>
      <c r="M131" s="3">
        <v>24.7</v>
      </c>
      <c r="N131" s="3">
        <v>8.4</v>
      </c>
      <c r="O131" s="3">
        <v>7.5</v>
      </c>
      <c r="P131" s="3">
        <v>2.9</v>
      </c>
      <c r="Q131" s="3">
        <v>7.4</v>
      </c>
      <c r="R131" s="3">
        <v>5.4</v>
      </c>
      <c r="S131" s="3">
        <v>430</v>
      </c>
      <c r="T131" s="3">
        <v>2.464</v>
      </c>
      <c r="U131" s="3">
        <v>2.3220000000000001</v>
      </c>
      <c r="V131" s="3">
        <v>1.456</v>
      </c>
      <c r="W131" s="3">
        <v>0.18</v>
      </c>
      <c r="X131" s="3">
        <v>5.7000000000000002E-2</v>
      </c>
      <c r="Y131" s="3">
        <v>3.6999999999999998E-2</v>
      </c>
      <c r="Z131" s="3">
        <v>0.02</v>
      </c>
      <c r="AA131" s="3">
        <v>23.9</v>
      </c>
      <c r="AB131" s="3">
        <v>5.0999999999999996</v>
      </c>
      <c r="AC131" s="3">
        <v>116</v>
      </c>
      <c r="AD131" s="3">
        <v>7</v>
      </c>
      <c r="AE131" t="str">
        <f>VLOOKUP(F131,'합천보 조류(2013-2018)'!$G$3:$X$395,17,FALSE)</f>
        <v>57,548</v>
      </c>
      <c r="AF131" t="str">
        <f>VLOOKUP(F131,'합천보 조류(2013-2018)'!$G$3:$X$395,18,FALSE)</f>
        <v>Microcystis</v>
      </c>
      <c r="AG131" t="str">
        <f>VLOOKUP(F131,'합천보 조류(2013-2018)'!$G$3:$X$395,2,FALSE)</f>
        <v>고정보 월류</v>
      </c>
      <c r="AH131">
        <f>VLOOKUP(E131,합천_20132018!$B$1:$E$2192,2,FALSE)</f>
        <v>1.1000000000000001</v>
      </c>
      <c r="AI131">
        <f>VLOOKUP(E131,합천_20132018!$B$1:$E$2192,3,FALSE)</f>
        <v>5.5</v>
      </c>
    </row>
    <row r="132" spans="1:35" x14ac:dyDescent="0.2">
      <c r="A132" s="3">
        <v>130</v>
      </c>
      <c r="B132" s="3">
        <v>2015</v>
      </c>
      <c r="C132" s="3">
        <v>7</v>
      </c>
      <c r="D132" s="3" t="s">
        <v>54</v>
      </c>
      <c r="E132" s="13">
        <v>42192</v>
      </c>
      <c r="F132" s="3" t="s">
        <v>979</v>
      </c>
      <c r="G132" s="3" t="s">
        <v>1926</v>
      </c>
      <c r="H132" s="3" t="s">
        <v>1927</v>
      </c>
      <c r="I132" s="3" t="s">
        <v>1927</v>
      </c>
      <c r="J132" s="3" t="s">
        <v>1930</v>
      </c>
      <c r="K132" s="3" t="s">
        <v>1928</v>
      </c>
      <c r="L132" s="3" t="s">
        <v>1928</v>
      </c>
      <c r="M132" s="3">
        <v>25.2</v>
      </c>
      <c r="N132" s="3">
        <v>9</v>
      </c>
      <c r="O132" s="3">
        <v>10.3</v>
      </c>
      <c r="P132" s="3">
        <v>3.8</v>
      </c>
      <c r="Q132" s="3">
        <v>8.4</v>
      </c>
      <c r="R132" s="3">
        <v>9</v>
      </c>
      <c r="S132" s="3">
        <v>385</v>
      </c>
      <c r="T132" s="3">
        <v>1.948</v>
      </c>
      <c r="U132" s="3">
        <v>1.8560000000000001</v>
      </c>
      <c r="V132" s="3">
        <v>1.109</v>
      </c>
      <c r="W132" s="3">
        <v>0.14099999999999999</v>
      </c>
      <c r="X132" s="3">
        <v>0.05</v>
      </c>
      <c r="Y132" s="3">
        <v>2.1999999999999999E-2</v>
      </c>
      <c r="Z132" s="3">
        <v>3.0000000000000001E-3</v>
      </c>
      <c r="AA132" s="3">
        <v>39.700000000000003</v>
      </c>
      <c r="AB132" s="3">
        <v>5.5</v>
      </c>
      <c r="AC132" s="3">
        <v>25</v>
      </c>
      <c r="AD132" s="3">
        <v>3</v>
      </c>
      <c r="AE132" t="str">
        <f>VLOOKUP(F132,'합천보 조류(2013-2018)'!$G$3:$X$395,17,FALSE)</f>
        <v>46,925</v>
      </c>
      <c r="AF132" t="str">
        <f>VLOOKUP(F132,'합천보 조류(2013-2018)'!$G$3:$X$395,18,FALSE)</f>
        <v>Microcystis</v>
      </c>
      <c r="AG132" t="str">
        <f>VLOOKUP(F132,'합천보 조류(2013-2018)'!$G$3:$X$395,2,FALSE)</f>
        <v>고정보 월류</v>
      </c>
      <c r="AH132">
        <f>VLOOKUP(E132,합천_20132018!$B$1:$E$2192,2,FALSE)</f>
        <v>0.7</v>
      </c>
      <c r="AI132">
        <f>VLOOKUP(E132,합천_20132018!$B$1:$E$2192,3,FALSE)</f>
        <v>0</v>
      </c>
    </row>
    <row r="133" spans="1:35" x14ac:dyDescent="0.2">
      <c r="A133" s="3">
        <v>131</v>
      </c>
      <c r="B133" s="3">
        <v>2015</v>
      </c>
      <c r="C133" s="3">
        <v>7</v>
      </c>
      <c r="D133" s="3" t="s">
        <v>74</v>
      </c>
      <c r="E133" s="13">
        <v>42199</v>
      </c>
      <c r="F133" s="3" t="s">
        <v>987</v>
      </c>
      <c r="G133" s="3" t="s">
        <v>1926</v>
      </c>
      <c r="H133" s="3" t="s">
        <v>1927</v>
      </c>
      <c r="I133" s="3" t="s">
        <v>1927</v>
      </c>
      <c r="J133" s="3" t="s">
        <v>1930</v>
      </c>
      <c r="K133" s="3" t="s">
        <v>1928</v>
      </c>
      <c r="L133" s="3" t="s">
        <v>1928</v>
      </c>
      <c r="M133" s="3">
        <v>23.5</v>
      </c>
      <c r="N133" s="3">
        <v>7.5</v>
      </c>
      <c r="O133" s="3">
        <v>8</v>
      </c>
      <c r="P133" s="3">
        <v>1.1000000000000001</v>
      </c>
      <c r="Q133" s="3">
        <v>6.5</v>
      </c>
      <c r="R133" s="3">
        <v>13.2</v>
      </c>
      <c r="S133" s="3">
        <v>250</v>
      </c>
      <c r="T133" s="3">
        <v>2.895</v>
      </c>
      <c r="U133" s="3">
        <v>2.7749999999999999</v>
      </c>
      <c r="V133" s="3">
        <v>2.028</v>
      </c>
      <c r="W133" s="3">
        <v>0.251</v>
      </c>
      <c r="X133" s="3">
        <v>9.1999999999999998E-2</v>
      </c>
      <c r="Y133" s="3">
        <v>8.6999999999999994E-2</v>
      </c>
      <c r="Z133" s="3">
        <v>6.0999999999999999E-2</v>
      </c>
      <c r="AA133" s="3">
        <v>6.9</v>
      </c>
      <c r="AB133" s="3">
        <v>4.5</v>
      </c>
      <c r="AC133" s="3">
        <v>2075</v>
      </c>
      <c r="AD133" s="3">
        <v>140</v>
      </c>
      <c r="AE133" t="str">
        <f>VLOOKUP(F133,'합천보 조류(2013-2018)'!$G$3:$X$395,17,FALSE)</f>
        <v>891</v>
      </c>
      <c r="AF133" t="str">
        <f>VLOOKUP(F133,'합천보 조류(2013-2018)'!$G$3:$X$395,18,FALSE)</f>
        <v>Microcystis</v>
      </c>
      <c r="AG133" t="str">
        <f>VLOOKUP(F133,'합천보 조류(2013-2018)'!$G$3:$X$395,2,FALSE)</f>
        <v>고정보 모두 월류</v>
      </c>
      <c r="AH133">
        <f>VLOOKUP(E133,합천_20132018!$B$1:$E$2192,2,FALSE)</f>
        <v>1.9</v>
      </c>
      <c r="AI133">
        <f>VLOOKUP(E133,합천_20132018!$B$1:$E$2192,3,FALSE)</f>
        <v>9.8000000000000007</v>
      </c>
    </row>
    <row r="134" spans="1:35" x14ac:dyDescent="0.2">
      <c r="A134" s="3">
        <v>132</v>
      </c>
      <c r="B134" s="3">
        <v>2015</v>
      </c>
      <c r="C134" s="3">
        <v>7</v>
      </c>
      <c r="D134" s="3" t="s">
        <v>82</v>
      </c>
      <c r="E134" s="13">
        <v>42205</v>
      </c>
      <c r="F134" s="3" t="s">
        <v>989</v>
      </c>
      <c r="G134" s="3" t="s">
        <v>1926</v>
      </c>
      <c r="H134" s="3" t="s">
        <v>1927</v>
      </c>
      <c r="I134" s="3" t="s">
        <v>1927</v>
      </c>
      <c r="J134" s="3" t="s">
        <v>1930</v>
      </c>
      <c r="K134" s="3" t="s">
        <v>1928</v>
      </c>
      <c r="L134" s="3" t="s">
        <v>1928</v>
      </c>
      <c r="M134" s="3">
        <v>24.7</v>
      </c>
      <c r="N134" s="3">
        <v>7.8</v>
      </c>
      <c r="O134" s="3">
        <v>7.4</v>
      </c>
      <c r="P134" s="3">
        <v>1.4</v>
      </c>
      <c r="Q134" s="3">
        <v>6.1</v>
      </c>
      <c r="R134" s="3">
        <v>4.2</v>
      </c>
      <c r="S134" s="3">
        <v>283</v>
      </c>
      <c r="T134" s="3">
        <v>2.7850000000000001</v>
      </c>
      <c r="U134" s="3">
        <v>2.6080000000000001</v>
      </c>
      <c r="V134" s="3">
        <v>1.986</v>
      </c>
      <c r="W134" s="3">
        <v>0.25700000000000001</v>
      </c>
      <c r="X134" s="3">
        <v>7.0000000000000007E-2</v>
      </c>
      <c r="Y134" s="3">
        <v>0.06</v>
      </c>
      <c r="Z134" s="3">
        <v>2.7E-2</v>
      </c>
      <c r="AA134" s="3">
        <v>9.6999999999999993</v>
      </c>
      <c r="AB134" s="3">
        <v>4.0999999999999996</v>
      </c>
      <c r="AC134" s="3">
        <v>45</v>
      </c>
      <c r="AD134" s="3">
        <v>6</v>
      </c>
      <c r="AE134" t="str">
        <f>VLOOKUP(F134,'합천보 조류(2013-2018)'!$G$3:$X$395,17,FALSE)</f>
        <v>7,560</v>
      </c>
      <c r="AF134" t="str">
        <f>VLOOKUP(F134,'합천보 조류(2013-2018)'!$G$3:$X$395,18,FALSE)</f>
        <v>Microcystis</v>
      </c>
      <c r="AG134" t="str">
        <f>VLOOKUP(F134,'합천보 조류(2013-2018)'!$G$3:$X$395,2,FALSE)</f>
        <v>고정보 모두 월류</v>
      </c>
      <c r="AH134">
        <f>VLOOKUP(E134,합천_20132018!$B$1:$E$2192,2,FALSE)</f>
        <v>1.1000000000000001</v>
      </c>
      <c r="AI134">
        <f>VLOOKUP(E134,합천_20132018!$B$1:$E$2192,3,FALSE)</f>
        <v>0</v>
      </c>
    </row>
    <row r="135" spans="1:35" x14ac:dyDescent="0.2">
      <c r="A135" s="3">
        <v>133</v>
      </c>
      <c r="B135" s="3">
        <v>2015</v>
      </c>
      <c r="C135" s="3">
        <v>7</v>
      </c>
      <c r="D135" s="3" t="s">
        <v>85</v>
      </c>
      <c r="E135" s="13">
        <v>42212</v>
      </c>
      <c r="F135" s="3" t="s">
        <v>993</v>
      </c>
      <c r="G135" s="3" t="s">
        <v>1926</v>
      </c>
      <c r="H135" s="3" t="s">
        <v>1927</v>
      </c>
      <c r="I135" s="3" t="s">
        <v>1927</v>
      </c>
      <c r="J135" s="3" t="s">
        <v>1930</v>
      </c>
      <c r="K135" s="3" t="s">
        <v>1928</v>
      </c>
      <c r="L135" s="3" t="s">
        <v>1928</v>
      </c>
      <c r="M135" s="3">
        <v>25.8</v>
      </c>
      <c r="N135" s="3">
        <v>8.1999999999999993</v>
      </c>
      <c r="O135" s="3">
        <v>7.8</v>
      </c>
      <c r="P135" s="3">
        <v>4</v>
      </c>
      <c r="Q135" s="3">
        <v>7.6</v>
      </c>
      <c r="R135" s="3">
        <v>4.8</v>
      </c>
      <c r="S135" s="3">
        <v>293</v>
      </c>
      <c r="T135" s="3">
        <v>2.7090000000000001</v>
      </c>
      <c r="U135" s="3">
        <v>2.4079999999999999</v>
      </c>
      <c r="V135" s="3">
        <v>1.8160000000000001</v>
      </c>
      <c r="W135" s="3">
        <v>9.2999999999999999E-2</v>
      </c>
      <c r="X135" s="3">
        <v>5.5E-2</v>
      </c>
      <c r="Y135" s="3">
        <v>4.2999999999999997E-2</v>
      </c>
      <c r="Z135" s="3">
        <v>2.1999999999999999E-2</v>
      </c>
      <c r="AA135" s="3">
        <v>24.3</v>
      </c>
      <c r="AB135" s="3">
        <v>4.8</v>
      </c>
      <c r="AC135" s="3">
        <v>13</v>
      </c>
      <c r="AD135" s="3">
        <v>13</v>
      </c>
      <c r="AE135" t="str">
        <f>VLOOKUP(F135,'합천보 조류(2013-2018)'!$G$3:$X$395,17,FALSE)</f>
        <v>33,985</v>
      </c>
      <c r="AF135" t="str">
        <f>VLOOKUP(F135,'합천보 조류(2013-2018)'!$G$3:$X$395,18,FALSE)</f>
        <v>Microcystis</v>
      </c>
      <c r="AG135" t="str">
        <f>VLOOKUP(F135,'합천보 조류(2013-2018)'!$G$3:$X$395,2,FALSE)</f>
        <v>고정보 모두 월류</v>
      </c>
      <c r="AH135">
        <f>VLOOKUP(E135,합천_20132018!$B$1:$E$2192,2,FALSE)</f>
        <v>1.2</v>
      </c>
      <c r="AI135">
        <f>VLOOKUP(E135,합천_20132018!$B$1:$E$2192,3,FALSE)</f>
        <v>6.4</v>
      </c>
    </row>
    <row r="136" spans="1:35" x14ac:dyDescent="0.2">
      <c r="A136" s="3">
        <v>134</v>
      </c>
      <c r="B136" s="3">
        <v>2015</v>
      </c>
      <c r="C136" s="3">
        <v>8</v>
      </c>
      <c r="D136" s="3" t="s">
        <v>54</v>
      </c>
      <c r="E136" s="13">
        <v>42219</v>
      </c>
      <c r="F136" s="3" t="s">
        <v>1000</v>
      </c>
      <c r="G136" s="3" t="s">
        <v>1926</v>
      </c>
      <c r="H136" s="3" t="s">
        <v>1927</v>
      </c>
      <c r="I136" s="3" t="s">
        <v>1927</v>
      </c>
      <c r="J136" s="3" t="s">
        <v>1930</v>
      </c>
      <c r="K136" s="3" t="s">
        <v>1928</v>
      </c>
      <c r="L136" s="3" t="s">
        <v>1928</v>
      </c>
      <c r="M136" s="3">
        <v>26.4</v>
      </c>
      <c r="N136" s="3">
        <v>7.8</v>
      </c>
      <c r="O136" s="3">
        <v>4.2</v>
      </c>
      <c r="P136" s="3">
        <v>2.1</v>
      </c>
      <c r="Q136" s="3">
        <v>7.3</v>
      </c>
      <c r="R136" s="3">
        <v>3.8</v>
      </c>
      <c r="S136" s="3">
        <v>341</v>
      </c>
      <c r="T136" s="3">
        <v>3.3140000000000001</v>
      </c>
      <c r="U136" s="3">
        <v>3.246</v>
      </c>
      <c r="V136" s="3">
        <v>1.7989999999999999</v>
      </c>
      <c r="W136" s="3">
        <v>0.13600000000000001</v>
      </c>
      <c r="X136" s="3">
        <v>7.3999999999999996E-2</v>
      </c>
      <c r="Y136" s="3">
        <v>6.0999999999999999E-2</v>
      </c>
      <c r="Z136" s="3">
        <v>3.2000000000000001E-2</v>
      </c>
      <c r="AA136" s="3">
        <v>8.4</v>
      </c>
      <c r="AB136" s="3">
        <v>4.9000000000000004</v>
      </c>
      <c r="AC136" s="3">
        <v>62</v>
      </c>
      <c r="AD136" s="3">
        <v>7</v>
      </c>
      <c r="AE136" t="str">
        <f>VLOOKUP(F136,'합천보 조류(2013-2018)'!$G$3:$X$395,17,FALSE)</f>
        <v>34,607</v>
      </c>
      <c r="AF136" t="str">
        <f>VLOOKUP(F136,'합천보 조류(2013-2018)'!$G$3:$X$395,18,FALSE)</f>
        <v>Microcystis</v>
      </c>
      <c r="AG136" t="str">
        <f>VLOOKUP(F136,'합천보 조류(2013-2018)'!$G$3:$X$395,2,FALSE)</f>
        <v>고정보 모두 월류</v>
      </c>
      <c r="AH136">
        <f>VLOOKUP(E136,합천_20132018!$B$1:$E$2192,2,FALSE)</f>
        <v>2.2999999999999998</v>
      </c>
      <c r="AI136">
        <f>VLOOKUP(E136,합천_20132018!$B$1:$E$2192,3,FALSE)</f>
        <v>11.8</v>
      </c>
    </row>
    <row r="137" spans="1:35" x14ac:dyDescent="0.2">
      <c r="A137" s="3">
        <v>135</v>
      </c>
      <c r="B137" s="3">
        <v>2015</v>
      </c>
      <c r="C137" s="3">
        <v>8</v>
      </c>
      <c r="D137" s="3" t="s">
        <v>74</v>
      </c>
      <c r="E137" s="13">
        <v>42226</v>
      </c>
      <c r="F137" s="3" t="s">
        <v>1007</v>
      </c>
      <c r="G137" s="3" t="s">
        <v>1926</v>
      </c>
      <c r="H137" s="3" t="s">
        <v>1927</v>
      </c>
      <c r="I137" s="3" t="s">
        <v>1927</v>
      </c>
      <c r="J137" s="3" t="s">
        <v>1930</v>
      </c>
      <c r="K137" s="3" t="s">
        <v>1928</v>
      </c>
      <c r="L137" s="3" t="s">
        <v>1928</v>
      </c>
      <c r="M137" s="3">
        <v>29.5</v>
      </c>
      <c r="N137" s="3">
        <v>8.6</v>
      </c>
      <c r="O137" s="3">
        <v>8</v>
      </c>
      <c r="P137" s="3">
        <v>2.5</v>
      </c>
      <c r="Q137" s="3">
        <v>7.6</v>
      </c>
      <c r="R137" s="3">
        <v>5.2</v>
      </c>
      <c r="S137" s="3">
        <v>348</v>
      </c>
      <c r="T137" s="3">
        <v>1.9850000000000001</v>
      </c>
      <c r="U137" s="3">
        <v>1.83</v>
      </c>
      <c r="V137" s="3">
        <v>1.238</v>
      </c>
      <c r="W137" s="3">
        <v>4.3999999999999997E-2</v>
      </c>
      <c r="X137" s="3">
        <v>5.5E-2</v>
      </c>
      <c r="Y137" s="3">
        <v>2.1999999999999999E-2</v>
      </c>
      <c r="Z137" s="3">
        <v>3.0000000000000001E-3</v>
      </c>
      <c r="AA137" s="3">
        <v>9.6999999999999993</v>
      </c>
      <c r="AB137" s="3">
        <v>4.5</v>
      </c>
      <c r="AC137" s="3">
        <v>18</v>
      </c>
      <c r="AD137" s="3">
        <v>1</v>
      </c>
      <c r="AE137" t="str">
        <f>VLOOKUP(F137,'합천보 조류(2013-2018)'!$G$3:$X$395,17,FALSE)</f>
        <v>45,176</v>
      </c>
      <c r="AF137" t="str">
        <f>VLOOKUP(F137,'합천보 조류(2013-2018)'!$G$3:$X$395,18,FALSE)</f>
        <v>Microcystis</v>
      </c>
      <c r="AG137" t="str">
        <f>VLOOKUP(F137,'합천보 조류(2013-2018)'!$G$3:$X$395,2,FALSE)</f>
        <v>고정보 모두 월류</v>
      </c>
      <c r="AH137">
        <f>VLOOKUP(E137,합천_20132018!$B$1:$E$2192,2,FALSE)</f>
        <v>0.9</v>
      </c>
      <c r="AI137">
        <f>VLOOKUP(E137,합천_20132018!$B$1:$E$2192,3,FALSE)</f>
        <v>2.7</v>
      </c>
    </row>
    <row r="138" spans="1:35" x14ac:dyDescent="0.2">
      <c r="A138" s="3">
        <v>136</v>
      </c>
      <c r="B138" s="3">
        <v>2015</v>
      </c>
      <c r="C138" s="3">
        <v>8</v>
      </c>
      <c r="D138" s="3" t="s">
        <v>82</v>
      </c>
      <c r="E138" s="13">
        <v>42233</v>
      </c>
      <c r="F138" s="3" t="s">
        <v>1015</v>
      </c>
      <c r="G138" s="3" t="s">
        <v>1926</v>
      </c>
      <c r="H138" s="3" t="s">
        <v>1927</v>
      </c>
      <c r="I138" s="3" t="s">
        <v>1927</v>
      </c>
      <c r="J138" s="3" t="s">
        <v>1930</v>
      </c>
      <c r="K138" s="3" t="s">
        <v>1928</v>
      </c>
      <c r="L138" s="3" t="s">
        <v>1928</v>
      </c>
      <c r="M138" s="3">
        <v>28.4</v>
      </c>
      <c r="N138" s="3">
        <v>8.6</v>
      </c>
      <c r="O138" s="3">
        <v>6.1</v>
      </c>
      <c r="P138" s="3">
        <v>2.2000000000000002</v>
      </c>
      <c r="Q138" s="3">
        <v>8.1</v>
      </c>
      <c r="R138" s="3">
        <v>6</v>
      </c>
      <c r="S138" s="3">
        <v>393</v>
      </c>
      <c r="T138" s="3">
        <v>2.2010000000000001</v>
      </c>
      <c r="U138" s="3">
        <v>1.944</v>
      </c>
      <c r="V138" s="3">
        <v>1.3380000000000001</v>
      </c>
      <c r="W138" s="3">
        <v>1.7000000000000001E-2</v>
      </c>
      <c r="X138" s="3">
        <v>0.08</v>
      </c>
      <c r="Y138" s="3">
        <v>6.2E-2</v>
      </c>
      <c r="Z138" s="3">
        <v>1.7000000000000001E-2</v>
      </c>
      <c r="AA138" s="3">
        <v>14.3</v>
      </c>
      <c r="AB138" s="3">
        <v>4.7</v>
      </c>
      <c r="AC138" s="3">
        <v>42</v>
      </c>
      <c r="AD138" s="3">
        <v>9</v>
      </c>
      <c r="AE138" t="str">
        <f>VLOOKUP(F138,'합천보 조류(2013-2018)'!$G$3:$X$395,17,FALSE)</f>
        <v>101,495</v>
      </c>
      <c r="AF138" t="str">
        <f>VLOOKUP(F138,'합천보 조류(2013-2018)'!$G$3:$X$395,18,FALSE)</f>
        <v>Microcystis</v>
      </c>
      <c r="AG138" t="str">
        <f>VLOOKUP(F138,'합천보 조류(2013-2018)'!$G$3:$X$395,2,FALSE)</f>
        <v>고정보 모두 월류</v>
      </c>
      <c r="AH138">
        <f>VLOOKUP(E138,합천_20132018!$B$1:$E$2192,2,FALSE)</f>
        <v>1.2</v>
      </c>
      <c r="AI138">
        <f>VLOOKUP(E138,합천_20132018!$B$1:$E$2192,3,FALSE)</f>
        <v>8.9</v>
      </c>
    </row>
    <row r="139" spans="1:35" x14ac:dyDescent="0.2">
      <c r="A139" s="3">
        <v>137</v>
      </c>
      <c r="B139" s="3">
        <v>2015</v>
      </c>
      <c r="C139" s="3">
        <v>8</v>
      </c>
      <c r="D139" s="3" t="s">
        <v>85</v>
      </c>
      <c r="E139" s="13">
        <v>42240</v>
      </c>
      <c r="F139" s="3" t="s">
        <v>1022</v>
      </c>
      <c r="G139" s="3" t="s">
        <v>1926</v>
      </c>
      <c r="H139" s="3" t="s">
        <v>1927</v>
      </c>
      <c r="I139" s="3" t="s">
        <v>1927</v>
      </c>
      <c r="J139" s="3" t="s">
        <v>1930</v>
      </c>
      <c r="K139" s="3" t="s">
        <v>1928</v>
      </c>
      <c r="L139" s="3" t="s">
        <v>1928</v>
      </c>
      <c r="M139" s="3">
        <v>27.1</v>
      </c>
      <c r="N139" s="3">
        <v>7.6</v>
      </c>
      <c r="O139" s="3">
        <v>3.6</v>
      </c>
      <c r="P139" s="3">
        <v>2</v>
      </c>
      <c r="Q139" s="3">
        <v>7.4</v>
      </c>
      <c r="R139" s="3">
        <v>4.8</v>
      </c>
      <c r="S139" s="3">
        <v>428</v>
      </c>
      <c r="T139" s="3">
        <v>2.7250000000000001</v>
      </c>
      <c r="U139" s="3">
        <v>2.6960000000000002</v>
      </c>
      <c r="V139" s="3">
        <v>2.0830000000000002</v>
      </c>
      <c r="W139" s="3">
        <v>9.2999999999999999E-2</v>
      </c>
      <c r="X139" s="3">
        <v>9.9000000000000005E-2</v>
      </c>
      <c r="Y139" s="3">
        <v>8.7999999999999995E-2</v>
      </c>
      <c r="Z139" s="3">
        <v>7.9000000000000001E-2</v>
      </c>
      <c r="AA139" s="3">
        <v>3.7</v>
      </c>
      <c r="AB139" s="3">
        <v>4.4000000000000004</v>
      </c>
      <c r="AC139" s="3">
        <v>40</v>
      </c>
      <c r="AD139" s="3">
        <v>10</v>
      </c>
      <c r="AE139" t="str">
        <f>VLOOKUP(F139,'합천보 조류(2013-2018)'!$G$3:$X$395,17,FALSE)</f>
        <v>22,938</v>
      </c>
      <c r="AF139" t="str">
        <f>VLOOKUP(F139,'합천보 조류(2013-2018)'!$G$3:$X$395,18,FALSE)</f>
        <v>Microcystis</v>
      </c>
      <c r="AG139" t="str">
        <f>VLOOKUP(F139,'합천보 조류(2013-2018)'!$G$3:$X$395,2,FALSE)</f>
        <v>고정보 월류</v>
      </c>
      <c r="AH139">
        <f>VLOOKUP(E139,합천_20132018!$B$1:$E$2192,2,FALSE)</f>
        <v>1.2</v>
      </c>
      <c r="AI139">
        <f>VLOOKUP(E139,합천_20132018!$B$1:$E$2192,3,FALSE)</f>
        <v>0</v>
      </c>
    </row>
    <row r="140" spans="1:35" x14ac:dyDescent="0.2">
      <c r="A140" s="3">
        <v>138</v>
      </c>
      <c r="B140" s="3">
        <v>2015</v>
      </c>
      <c r="C140" s="3">
        <v>8</v>
      </c>
      <c r="D140" s="3" t="s">
        <v>208</v>
      </c>
      <c r="E140" s="13">
        <v>42247</v>
      </c>
      <c r="F140" s="3" t="s">
        <v>1029</v>
      </c>
      <c r="G140" s="3" t="s">
        <v>1926</v>
      </c>
      <c r="H140" s="3" t="s">
        <v>1927</v>
      </c>
      <c r="I140" s="3" t="s">
        <v>1927</v>
      </c>
      <c r="J140" s="3" t="s">
        <v>1930</v>
      </c>
      <c r="K140" s="3" t="s">
        <v>1928</v>
      </c>
      <c r="L140" s="3" t="s">
        <v>1928</v>
      </c>
      <c r="M140" s="3">
        <v>26.2</v>
      </c>
      <c r="N140" s="3">
        <v>7.4</v>
      </c>
      <c r="O140" s="3">
        <v>6.2</v>
      </c>
      <c r="P140" s="3">
        <v>2</v>
      </c>
      <c r="Q140" s="3">
        <v>7</v>
      </c>
      <c r="R140" s="3">
        <v>4</v>
      </c>
      <c r="S140" s="3">
        <v>395</v>
      </c>
      <c r="T140" s="3">
        <v>2.746</v>
      </c>
      <c r="U140" s="3">
        <v>2.621</v>
      </c>
      <c r="V140" s="3">
        <v>1.7709999999999999</v>
      </c>
      <c r="W140" s="3">
        <v>0.246</v>
      </c>
      <c r="X140" s="3">
        <v>0.08</v>
      </c>
      <c r="Y140" s="3">
        <v>7.2999999999999995E-2</v>
      </c>
      <c r="Z140" s="3">
        <v>5.5E-2</v>
      </c>
      <c r="AA140" s="3">
        <v>6.5</v>
      </c>
      <c r="AB140" s="3">
        <v>3.9</v>
      </c>
      <c r="AC140" s="3">
        <v>43</v>
      </c>
      <c r="AD140" s="3">
        <v>7</v>
      </c>
      <c r="AE140" t="str">
        <f>VLOOKUP(F140,'합천보 조류(2013-2018)'!$G$3:$X$395,17,FALSE)</f>
        <v>37,126</v>
      </c>
      <c r="AF140" t="str">
        <f>VLOOKUP(F140,'합천보 조류(2013-2018)'!$G$3:$X$395,18,FALSE)</f>
        <v>Microcystis</v>
      </c>
      <c r="AG140" t="str">
        <f>VLOOKUP(F140,'합천보 조류(2013-2018)'!$G$3:$X$395,2,FALSE)</f>
        <v>고정보 모두 월류</v>
      </c>
      <c r="AH140">
        <f>VLOOKUP(E140,합천_20132018!$B$1:$E$2192,2,FALSE)</f>
        <v>0.8</v>
      </c>
      <c r="AI140">
        <f>VLOOKUP(E140,합천_20132018!$B$1:$E$2192,3,FALSE)</f>
        <v>5.5</v>
      </c>
    </row>
    <row r="141" spans="1:35" x14ac:dyDescent="0.2">
      <c r="A141" s="3">
        <v>139</v>
      </c>
      <c r="B141" s="3">
        <v>2015</v>
      </c>
      <c r="C141" s="3">
        <v>9</v>
      </c>
      <c r="D141" s="3" t="s">
        <v>54</v>
      </c>
      <c r="E141" s="13">
        <v>42254</v>
      </c>
      <c r="F141" s="3" t="s">
        <v>1040</v>
      </c>
      <c r="G141" s="3" t="s">
        <v>1926</v>
      </c>
      <c r="H141" s="3" t="s">
        <v>1927</v>
      </c>
      <c r="I141" s="3" t="s">
        <v>1927</v>
      </c>
      <c r="J141" s="3" t="s">
        <v>1930</v>
      </c>
      <c r="K141" s="3" t="s">
        <v>1928</v>
      </c>
      <c r="L141" s="3" t="s">
        <v>1928</v>
      </c>
      <c r="M141" s="3">
        <v>25.3</v>
      </c>
      <c r="N141" s="3">
        <v>7.6</v>
      </c>
      <c r="O141" s="3">
        <v>7</v>
      </c>
      <c r="P141" s="3">
        <v>2.6</v>
      </c>
      <c r="Q141" s="3">
        <v>7.8</v>
      </c>
      <c r="R141" s="3">
        <v>9.1999999999999993</v>
      </c>
      <c r="S141" s="3">
        <v>339</v>
      </c>
      <c r="T141" s="3">
        <v>2.7610000000000001</v>
      </c>
      <c r="U141" s="3">
        <v>2.552</v>
      </c>
      <c r="V141" s="3">
        <v>1.5660000000000001</v>
      </c>
      <c r="W141" s="3">
        <v>0.11600000000000001</v>
      </c>
      <c r="X141" s="3">
        <v>7.4999999999999997E-2</v>
      </c>
      <c r="Y141" s="3">
        <v>0.06</v>
      </c>
      <c r="Z141" s="3">
        <v>5.2999999999999999E-2</v>
      </c>
      <c r="AA141" s="3">
        <v>12.4</v>
      </c>
      <c r="AB141" s="3">
        <v>4.3</v>
      </c>
      <c r="AC141" s="3">
        <v>55</v>
      </c>
      <c r="AD141" s="3">
        <v>48</v>
      </c>
      <c r="AE141" t="str">
        <f>VLOOKUP(F141,'합천보 조류(2013-2018)'!$G$3:$X$395,17,FALSE)</f>
        <v>61,942</v>
      </c>
      <c r="AF141" t="str">
        <f>VLOOKUP(F141,'합천보 조류(2013-2018)'!$G$3:$X$395,18,FALSE)</f>
        <v>Microcystis</v>
      </c>
      <c r="AG141" t="str">
        <f>VLOOKUP(F141,'합천보 조류(2013-2018)'!$G$3:$X$395,2,FALSE)</f>
        <v>고정보 모두 월류</v>
      </c>
      <c r="AH141">
        <f>VLOOKUP(E141,합천_20132018!$B$1:$E$2192,2,FALSE)</f>
        <v>1.4</v>
      </c>
      <c r="AI141">
        <f>VLOOKUP(E141,합천_20132018!$B$1:$E$2192,3,FALSE)</f>
        <v>6.5</v>
      </c>
    </row>
    <row r="142" spans="1:35" x14ac:dyDescent="0.2">
      <c r="A142" s="3">
        <v>140</v>
      </c>
      <c r="B142" s="3">
        <v>2015</v>
      </c>
      <c r="C142" s="3">
        <v>9</v>
      </c>
      <c r="D142" s="3" t="s">
        <v>74</v>
      </c>
      <c r="E142" s="13">
        <v>42261</v>
      </c>
      <c r="F142" s="3" t="s">
        <v>1048</v>
      </c>
      <c r="G142" s="3" t="s">
        <v>1926</v>
      </c>
      <c r="H142" s="3" t="s">
        <v>1927</v>
      </c>
      <c r="I142" s="3" t="s">
        <v>1927</v>
      </c>
      <c r="J142" s="3" t="s">
        <v>1930</v>
      </c>
      <c r="K142" s="3" t="s">
        <v>1928</v>
      </c>
      <c r="L142" s="3" t="s">
        <v>1928</v>
      </c>
      <c r="M142" s="3">
        <v>24.2</v>
      </c>
      <c r="N142" s="3">
        <v>7.9</v>
      </c>
      <c r="O142" s="3">
        <v>7.8</v>
      </c>
      <c r="P142" s="3">
        <v>2.4</v>
      </c>
      <c r="Q142" s="3">
        <v>7.6</v>
      </c>
      <c r="R142" s="3">
        <v>7.4</v>
      </c>
      <c r="S142" s="3">
        <v>384</v>
      </c>
      <c r="T142" s="3">
        <v>2.7109999999999999</v>
      </c>
      <c r="U142" s="3">
        <v>2.4929999999999999</v>
      </c>
      <c r="V142" s="3">
        <v>1.891</v>
      </c>
      <c r="W142" s="3">
        <v>4.9000000000000002E-2</v>
      </c>
      <c r="X142" s="3">
        <v>5.2999999999999999E-2</v>
      </c>
      <c r="Y142" s="3">
        <v>4.2000000000000003E-2</v>
      </c>
      <c r="Z142" s="3">
        <v>0.02</v>
      </c>
      <c r="AA142" s="3">
        <v>24.5</v>
      </c>
      <c r="AB142" s="3">
        <v>4.7</v>
      </c>
      <c r="AC142" s="3">
        <v>115</v>
      </c>
      <c r="AD142" s="3">
        <v>2</v>
      </c>
      <c r="AE142" t="str">
        <f>VLOOKUP(F142,'합천보 조류(2013-2018)'!$G$3:$X$395,17,FALSE)</f>
        <v>47,261</v>
      </c>
      <c r="AF142" t="str">
        <f>VLOOKUP(F142,'합천보 조류(2013-2018)'!$G$3:$X$395,18,FALSE)</f>
        <v>Microcystis</v>
      </c>
      <c r="AG142" t="str">
        <f>VLOOKUP(F142,'합천보 조류(2013-2018)'!$G$3:$X$395,2,FALSE)</f>
        <v>고정보 모두 월류</v>
      </c>
      <c r="AH142">
        <f>VLOOKUP(E142,합천_20132018!$B$1:$E$2192,2,FALSE)</f>
        <v>0.8</v>
      </c>
      <c r="AI142">
        <f>VLOOKUP(E142,합천_20132018!$B$1:$E$2192,3,FALSE)</f>
        <v>10.3</v>
      </c>
    </row>
    <row r="143" spans="1:35" x14ac:dyDescent="0.2">
      <c r="A143" s="3">
        <v>141</v>
      </c>
      <c r="B143" s="3">
        <v>2015</v>
      </c>
      <c r="C143" s="3">
        <v>9</v>
      </c>
      <c r="D143" s="3" t="s">
        <v>82</v>
      </c>
      <c r="E143" s="13">
        <v>42268</v>
      </c>
      <c r="F143" s="3" t="s">
        <v>1055</v>
      </c>
      <c r="G143" s="3" t="s">
        <v>1926</v>
      </c>
      <c r="H143" s="3" t="s">
        <v>1927</v>
      </c>
      <c r="I143" s="3" t="s">
        <v>1927</v>
      </c>
      <c r="J143" s="3" t="s">
        <v>1930</v>
      </c>
      <c r="K143" s="3" t="s">
        <v>1928</v>
      </c>
      <c r="L143" s="3" t="s">
        <v>1928</v>
      </c>
      <c r="M143" s="3">
        <v>23.5</v>
      </c>
      <c r="N143" s="3">
        <v>7.9</v>
      </c>
      <c r="O143" s="3">
        <v>7.5</v>
      </c>
      <c r="P143" s="3">
        <v>2.5</v>
      </c>
      <c r="Q143" s="3">
        <v>8.8000000000000007</v>
      </c>
      <c r="R143" s="3">
        <v>8.8000000000000007</v>
      </c>
      <c r="S143" s="3">
        <v>397</v>
      </c>
      <c r="T143" s="3">
        <v>2.79</v>
      </c>
      <c r="U143" s="3">
        <v>2.512</v>
      </c>
      <c r="V143" s="3">
        <v>1.613</v>
      </c>
      <c r="W143" s="3">
        <v>3.2000000000000001E-2</v>
      </c>
      <c r="X143" s="3">
        <v>5.5E-2</v>
      </c>
      <c r="Y143" s="3">
        <v>3.1E-2</v>
      </c>
      <c r="Z143" s="3">
        <v>1.4999999999999999E-2</v>
      </c>
      <c r="AA143" s="3">
        <v>40</v>
      </c>
      <c r="AB143" s="3">
        <v>5.0999999999999996</v>
      </c>
      <c r="AC143" s="3">
        <v>11</v>
      </c>
      <c r="AD143" s="3">
        <v>1</v>
      </c>
      <c r="AE143" t="str">
        <f>VLOOKUP(F143,'합천보 조류(2013-2018)'!$G$3:$X$395,17,FALSE)</f>
        <v>34,649</v>
      </c>
      <c r="AF143" t="str">
        <f>VLOOKUP(F143,'합천보 조류(2013-2018)'!$G$3:$X$395,18,FALSE)</f>
        <v>Microcystis</v>
      </c>
      <c r="AG143" t="str">
        <f>VLOOKUP(F143,'합천보 조류(2013-2018)'!$G$3:$X$395,2,FALSE)</f>
        <v>고정보 모두 월류</v>
      </c>
      <c r="AH143">
        <f>VLOOKUP(E143,합천_20132018!$B$1:$E$2192,2,FALSE)</f>
        <v>0.8</v>
      </c>
      <c r="AI143">
        <f>VLOOKUP(E143,합천_20132018!$B$1:$E$2192,3,FALSE)</f>
        <v>10.199999999999999</v>
      </c>
    </row>
    <row r="144" spans="1:35" x14ac:dyDescent="0.2">
      <c r="A144" s="3">
        <v>142</v>
      </c>
      <c r="B144" s="3">
        <v>2015</v>
      </c>
      <c r="C144" s="3">
        <v>9</v>
      </c>
      <c r="D144" s="3" t="s">
        <v>85</v>
      </c>
      <c r="E144" s="13">
        <v>42277</v>
      </c>
      <c r="F144" s="3" t="s">
        <v>1065</v>
      </c>
      <c r="G144" s="3" t="s">
        <v>1926</v>
      </c>
      <c r="H144" s="3" t="s">
        <v>1927</v>
      </c>
      <c r="I144" s="3" t="s">
        <v>1927</v>
      </c>
      <c r="J144" s="3" t="s">
        <v>1930</v>
      </c>
      <c r="K144" s="3" t="s">
        <v>1928</v>
      </c>
      <c r="L144" s="3" t="s">
        <v>1928</v>
      </c>
      <c r="M144" s="3">
        <v>23.3</v>
      </c>
      <c r="N144" s="3">
        <v>8.6</v>
      </c>
      <c r="O144" s="3">
        <v>10.3</v>
      </c>
      <c r="P144" s="3">
        <v>1.9</v>
      </c>
      <c r="Q144" s="3">
        <v>8.3000000000000007</v>
      </c>
      <c r="R144" s="3">
        <v>6.4</v>
      </c>
      <c r="S144" s="3">
        <v>384</v>
      </c>
      <c r="T144" s="3">
        <v>2.3109999999999999</v>
      </c>
      <c r="U144" s="3">
        <v>2.1640000000000001</v>
      </c>
      <c r="V144" s="3">
        <v>1.48</v>
      </c>
      <c r="W144" s="3">
        <v>2.8000000000000001E-2</v>
      </c>
      <c r="X144" s="3">
        <v>7.0000000000000007E-2</v>
      </c>
      <c r="Y144" s="3">
        <v>0.03</v>
      </c>
      <c r="Z144" s="3">
        <v>8.9999999999999993E-3</v>
      </c>
      <c r="AA144" s="3">
        <v>23</v>
      </c>
      <c r="AB144" s="3">
        <v>4.5999999999999996</v>
      </c>
      <c r="AC144" s="3">
        <v>5</v>
      </c>
      <c r="AD144" s="3">
        <v>1</v>
      </c>
      <c r="AE144" t="str">
        <f>VLOOKUP(F144,'합천보 조류(2013-2018)'!$G$3:$X$395,17,FALSE)</f>
        <v>129,952</v>
      </c>
      <c r="AF144" t="str">
        <f>VLOOKUP(F144,'합천보 조류(2013-2018)'!$G$3:$X$395,18,FALSE)</f>
        <v>Microcystis</v>
      </c>
      <c r="AG144" t="str">
        <f>VLOOKUP(F144,'합천보 조류(2013-2018)'!$G$3:$X$395,2,FALSE)</f>
        <v>고정보 모두 월류</v>
      </c>
      <c r="AH144">
        <f>VLOOKUP(E144,합천_20132018!$B$1:$E$2192,2,FALSE)</f>
        <v>0.6</v>
      </c>
      <c r="AI144">
        <f>VLOOKUP(E144,합천_20132018!$B$1:$E$2192,3,FALSE)</f>
        <v>0.7</v>
      </c>
    </row>
    <row r="145" spans="1:35" x14ac:dyDescent="0.2">
      <c r="A145" s="3">
        <v>143</v>
      </c>
      <c r="B145" s="3">
        <v>2015</v>
      </c>
      <c r="C145" s="3">
        <v>10</v>
      </c>
      <c r="D145" s="3" t="s">
        <v>54</v>
      </c>
      <c r="E145" s="13">
        <v>42282</v>
      </c>
      <c r="F145" s="3" t="s">
        <v>1068</v>
      </c>
      <c r="G145" s="3" t="s">
        <v>1926</v>
      </c>
      <c r="H145" s="3" t="s">
        <v>1927</v>
      </c>
      <c r="I145" s="3" t="s">
        <v>1927</v>
      </c>
      <c r="J145" s="3" t="s">
        <v>1930</v>
      </c>
      <c r="K145" s="3" t="s">
        <v>1928</v>
      </c>
      <c r="L145" s="3" t="s">
        <v>1928</v>
      </c>
      <c r="M145" s="3">
        <v>21.8</v>
      </c>
      <c r="N145" s="3">
        <v>8.3000000000000007</v>
      </c>
      <c r="O145" s="3">
        <v>8.3000000000000007</v>
      </c>
      <c r="P145" s="3">
        <v>1.9</v>
      </c>
      <c r="Q145" s="3">
        <v>7.9</v>
      </c>
      <c r="R145" s="3">
        <v>6.2</v>
      </c>
      <c r="S145" s="3">
        <v>422</v>
      </c>
      <c r="T145" s="3">
        <v>2.3490000000000002</v>
      </c>
      <c r="U145" s="3">
        <v>2.1389999999999998</v>
      </c>
      <c r="V145" s="3">
        <v>1.367</v>
      </c>
      <c r="W145" s="3">
        <v>2.5000000000000001E-2</v>
      </c>
      <c r="X145" s="3">
        <v>5.3999999999999999E-2</v>
      </c>
      <c r="Y145" s="3">
        <v>2.5999999999999999E-2</v>
      </c>
      <c r="Z145" s="3">
        <v>0.01</v>
      </c>
      <c r="AA145" s="3">
        <v>14.2</v>
      </c>
      <c r="AB145" s="3">
        <v>4.3</v>
      </c>
      <c r="AC145" s="3">
        <v>20</v>
      </c>
      <c r="AD145" s="3">
        <v>2</v>
      </c>
      <c r="AE145" t="str">
        <f>VLOOKUP(F145,'합천보 조류(2013-2018)'!$G$3:$X$395,17,FALSE)</f>
        <v>43,148</v>
      </c>
      <c r="AF145" t="str">
        <f>VLOOKUP(F145,'합천보 조류(2013-2018)'!$G$3:$X$395,18,FALSE)</f>
        <v>Microcystis</v>
      </c>
      <c r="AG145" t="str">
        <f>VLOOKUP(F145,'합천보 조류(2013-2018)'!$G$3:$X$395,2,FALSE)</f>
        <v>고정보 모두 월류</v>
      </c>
      <c r="AH145">
        <f>VLOOKUP(E145,합천_20132018!$B$1:$E$2192,2,FALSE)</f>
        <v>0.9</v>
      </c>
      <c r="AI145">
        <f>VLOOKUP(E145,합천_20132018!$B$1:$E$2192,3,FALSE)</f>
        <v>9.5</v>
      </c>
    </row>
    <row r="146" spans="1:35" x14ac:dyDescent="0.2">
      <c r="A146" s="3">
        <v>144</v>
      </c>
      <c r="B146" s="3">
        <v>2015</v>
      </c>
      <c r="C146" s="3">
        <v>10</v>
      </c>
      <c r="D146" s="3" t="s">
        <v>74</v>
      </c>
      <c r="E146" s="13">
        <v>42289</v>
      </c>
      <c r="F146" s="3" t="s">
        <v>1075</v>
      </c>
      <c r="G146" s="3" t="s">
        <v>1926</v>
      </c>
      <c r="H146" s="3" t="s">
        <v>1927</v>
      </c>
      <c r="I146" s="3" t="s">
        <v>1927</v>
      </c>
      <c r="J146" s="3" t="s">
        <v>1930</v>
      </c>
      <c r="K146" s="3" t="s">
        <v>1928</v>
      </c>
      <c r="L146" s="3" t="s">
        <v>1928</v>
      </c>
      <c r="M146" s="3">
        <v>20.6</v>
      </c>
      <c r="N146" s="3">
        <v>8.1999999999999993</v>
      </c>
      <c r="O146" s="3">
        <v>7.7</v>
      </c>
      <c r="P146" s="3">
        <v>1.8</v>
      </c>
      <c r="Q146" s="3">
        <v>7.6</v>
      </c>
      <c r="R146" s="3">
        <v>6.8</v>
      </c>
      <c r="S146" s="3">
        <v>468</v>
      </c>
      <c r="T146" s="3">
        <v>2.669</v>
      </c>
      <c r="U146" s="3">
        <v>2.4900000000000002</v>
      </c>
      <c r="V146" s="3">
        <v>1.157</v>
      </c>
      <c r="W146" s="3">
        <v>0.11</v>
      </c>
      <c r="X146" s="3">
        <v>4.1000000000000002E-2</v>
      </c>
      <c r="Y146" s="3">
        <v>2.4E-2</v>
      </c>
      <c r="Z146" s="3">
        <v>1.2999999999999999E-2</v>
      </c>
      <c r="AA146" s="3">
        <v>8.1</v>
      </c>
      <c r="AB146" s="3">
        <v>4.5</v>
      </c>
      <c r="AC146" s="3">
        <v>44</v>
      </c>
      <c r="AD146" s="3">
        <v>1</v>
      </c>
      <c r="AE146" t="str">
        <f>VLOOKUP(F146,'합천보 조류(2013-2018)'!$G$3:$X$395,17,FALSE)</f>
        <v>19,838</v>
      </c>
      <c r="AF146" t="str">
        <f>VLOOKUP(F146,'합천보 조류(2013-2018)'!$G$3:$X$395,18,FALSE)</f>
        <v>Microcystis</v>
      </c>
      <c r="AG146" t="str">
        <f>VLOOKUP(F146,'합천보 조류(2013-2018)'!$G$3:$X$395,2,FALSE)</f>
        <v>고정보 모두 월류</v>
      </c>
      <c r="AH146">
        <f>VLOOKUP(E146,합천_20132018!$B$1:$E$2192,2,FALSE)</f>
        <v>1.4</v>
      </c>
      <c r="AI146">
        <f>VLOOKUP(E146,합천_20132018!$B$1:$E$2192,3,FALSE)</f>
        <v>6.7</v>
      </c>
    </row>
    <row r="147" spans="1:35" x14ac:dyDescent="0.2">
      <c r="A147" s="3">
        <v>145</v>
      </c>
      <c r="B147" s="3">
        <v>2015</v>
      </c>
      <c r="C147" s="3">
        <v>10</v>
      </c>
      <c r="D147" s="3" t="s">
        <v>82</v>
      </c>
      <c r="E147" s="13">
        <v>42296</v>
      </c>
      <c r="F147" s="3" t="s">
        <v>1085</v>
      </c>
      <c r="G147" s="3" t="s">
        <v>1926</v>
      </c>
      <c r="H147" s="3" t="s">
        <v>1927</v>
      </c>
      <c r="I147" s="3" t="s">
        <v>1927</v>
      </c>
      <c r="J147" s="3" t="s">
        <v>1930</v>
      </c>
      <c r="K147" s="3" t="s">
        <v>1928</v>
      </c>
      <c r="L147" s="3" t="s">
        <v>1928</v>
      </c>
      <c r="M147" s="3">
        <v>19.8</v>
      </c>
      <c r="N147" s="3">
        <v>8.4</v>
      </c>
      <c r="O147" s="3">
        <v>8.6</v>
      </c>
      <c r="P147" s="3">
        <v>2.1</v>
      </c>
      <c r="Q147" s="3">
        <v>7.8</v>
      </c>
      <c r="R147" s="3">
        <v>4.8</v>
      </c>
      <c r="S147" s="3">
        <v>580</v>
      </c>
      <c r="T147" s="3">
        <v>3.2130000000000001</v>
      </c>
      <c r="U147" s="3">
        <v>3.048</v>
      </c>
      <c r="V147" s="3">
        <v>2.266</v>
      </c>
      <c r="W147" s="3">
        <v>6.6000000000000003E-2</v>
      </c>
      <c r="X147" s="3">
        <v>3.6999999999999998E-2</v>
      </c>
      <c r="Y147" s="3">
        <v>2.3E-2</v>
      </c>
      <c r="Z147" s="3">
        <v>5.0000000000000001E-3</v>
      </c>
      <c r="AA147" s="3">
        <v>13.4</v>
      </c>
      <c r="AB147" s="3">
        <v>5.2</v>
      </c>
      <c r="AC147" s="3">
        <v>30</v>
      </c>
      <c r="AD147" s="3">
        <v>6</v>
      </c>
      <c r="AE147" t="str">
        <f>VLOOKUP(F147,'합천보 조류(2013-2018)'!$G$3:$X$395,17,FALSE)</f>
        <v>18,243</v>
      </c>
      <c r="AF147" t="str">
        <f>VLOOKUP(F147,'합천보 조류(2013-2018)'!$G$3:$X$395,18,FALSE)</f>
        <v>Microcystis</v>
      </c>
      <c r="AG147" t="str">
        <f>VLOOKUP(F147,'합천보 조류(2013-2018)'!$G$3:$X$395,2,FALSE)</f>
        <v>고정보 모두 월류</v>
      </c>
      <c r="AH147">
        <f>VLOOKUP(E147,합천_20132018!$B$1:$E$2192,2,FALSE)</f>
        <v>0.7</v>
      </c>
      <c r="AI147">
        <f>VLOOKUP(E147,합천_20132018!$B$1:$E$2192,3,FALSE)</f>
        <v>9.5</v>
      </c>
    </row>
    <row r="148" spans="1:35" x14ac:dyDescent="0.2">
      <c r="A148" s="3">
        <v>146</v>
      </c>
      <c r="B148" s="3">
        <v>2015</v>
      </c>
      <c r="C148" s="3">
        <v>10</v>
      </c>
      <c r="D148" s="3" t="s">
        <v>85</v>
      </c>
      <c r="E148" s="13">
        <v>42303</v>
      </c>
      <c r="F148" s="3" t="s">
        <v>1093</v>
      </c>
      <c r="G148" s="3" t="s">
        <v>1926</v>
      </c>
      <c r="H148" s="3" t="s">
        <v>1927</v>
      </c>
      <c r="I148" s="3" t="s">
        <v>1927</v>
      </c>
      <c r="J148" s="3" t="s">
        <v>1930</v>
      </c>
      <c r="K148" s="3" t="s">
        <v>1928</v>
      </c>
      <c r="L148" s="3" t="s">
        <v>1928</v>
      </c>
      <c r="M148" s="3">
        <v>19.5</v>
      </c>
      <c r="N148" s="3">
        <v>8.3000000000000007</v>
      </c>
      <c r="O148" s="3">
        <v>8.6</v>
      </c>
      <c r="P148" s="3">
        <v>1</v>
      </c>
      <c r="Q148" s="3">
        <v>7.4</v>
      </c>
      <c r="R148" s="3">
        <v>2.2000000000000002</v>
      </c>
      <c r="S148" s="3">
        <v>585</v>
      </c>
      <c r="T148" s="3">
        <v>3.0720000000000001</v>
      </c>
      <c r="U148" s="3">
        <v>3.0619999999999998</v>
      </c>
      <c r="V148" s="3">
        <v>2.2360000000000002</v>
      </c>
      <c r="W148" s="3">
        <v>0.13100000000000001</v>
      </c>
      <c r="X148" s="3">
        <v>3.1E-2</v>
      </c>
      <c r="Y148" s="3">
        <v>2.9000000000000001E-2</v>
      </c>
      <c r="Z148" s="3">
        <v>1.0999999999999999E-2</v>
      </c>
      <c r="AA148" s="3">
        <v>7</v>
      </c>
      <c r="AB148" s="3">
        <v>4.9000000000000004</v>
      </c>
      <c r="AC148" s="3">
        <v>30</v>
      </c>
      <c r="AD148" s="3">
        <v>0</v>
      </c>
      <c r="AE148" t="str">
        <f>VLOOKUP(F148,'합천보 조류(2013-2018)'!$G$3:$X$395,17,FALSE)</f>
        <v>22,706</v>
      </c>
      <c r="AF148" t="str">
        <f>VLOOKUP(F148,'합천보 조류(2013-2018)'!$G$3:$X$395,18,FALSE)</f>
        <v>Microcystis</v>
      </c>
      <c r="AG148" t="str">
        <f>VLOOKUP(F148,'합천보 조류(2013-2018)'!$G$3:$X$395,2,FALSE)</f>
        <v>고정보 모두 월류</v>
      </c>
      <c r="AH148">
        <f>VLOOKUP(E148,합천_20132018!$B$1:$E$2192,2,FALSE)</f>
        <v>1</v>
      </c>
      <c r="AI148">
        <f>VLOOKUP(E148,합천_20132018!$B$1:$E$2192,3,FALSE)</f>
        <v>7.6</v>
      </c>
    </row>
    <row r="149" spans="1:35" x14ac:dyDescent="0.2">
      <c r="A149" s="3">
        <v>147</v>
      </c>
      <c r="B149" s="3">
        <v>2015</v>
      </c>
      <c r="C149" s="3">
        <v>11</v>
      </c>
      <c r="D149" s="3" t="s">
        <v>54</v>
      </c>
      <c r="E149" s="13">
        <v>42310</v>
      </c>
      <c r="F149" s="3" t="s">
        <v>1101</v>
      </c>
      <c r="G149" s="3" t="s">
        <v>1926</v>
      </c>
      <c r="H149" s="3" t="s">
        <v>1927</v>
      </c>
      <c r="I149" s="3" t="s">
        <v>1927</v>
      </c>
      <c r="J149" s="3" t="s">
        <v>1930</v>
      </c>
      <c r="K149" s="3" t="s">
        <v>1928</v>
      </c>
      <c r="L149" s="3" t="s">
        <v>1928</v>
      </c>
      <c r="M149" s="3">
        <v>17</v>
      </c>
      <c r="N149" s="3">
        <v>8.5</v>
      </c>
      <c r="O149" s="3">
        <v>9.4</v>
      </c>
      <c r="P149" s="3">
        <v>2.1</v>
      </c>
      <c r="Q149" s="3">
        <v>7.6</v>
      </c>
      <c r="R149" s="3">
        <v>4.8</v>
      </c>
      <c r="S149" s="3">
        <v>556</v>
      </c>
      <c r="T149" s="3">
        <v>2.851</v>
      </c>
      <c r="U149" s="3">
        <v>2.8380000000000001</v>
      </c>
      <c r="V149" s="3">
        <v>2.117</v>
      </c>
      <c r="W149" s="3">
        <v>0.122</v>
      </c>
      <c r="X149" s="3">
        <v>3.7999999999999999E-2</v>
      </c>
      <c r="Y149" s="3">
        <v>2.3E-2</v>
      </c>
      <c r="Z149" s="3">
        <v>0.01</v>
      </c>
      <c r="AA149" s="3">
        <v>11.1</v>
      </c>
      <c r="AB149" s="3">
        <v>4.4000000000000004</v>
      </c>
      <c r="AC149" s="3">
        <v>38</v>
      </c>
      <c r="AD149" s="3">
        <v>1</v>
      </c>
      <c r="AE149" t="str">
        <f>VLOOKUP(F149,'합천보 조류(2013-2018)'!$G$3:$X$395,17,FALSE)</f>
        <v>22,804</v>
      </c>
      <c r="AF149" t="str">
        <f>VLOOKUP(F149,'합천보 조류(2013-2018)'!$G$3:$X$395,18,FALSE)</f>
        <v>Microcystis</v>
      </c>
      <c r="AG149" t="str">
        <f>VLOOKUP(F149,'합천보 조류(2013-2018)'!$G$3:$X$395,2,FALSE)</f>
        <v>고정보 모두 월류</v>
      </c>
      <c r="AH149">
        <f>VLOOKUP(E149,합천_20132018!$B$1:$E$2192,2,FALSE)</f>
        <v>1.2</v>
      </c>
      <c r="AI149">
        <f>VLOOKUP(E149,합천_20132018!$B$1:$E$2192,3,FALSE)</f>
        <v>7.6</v>
      </c>
    </row>
    <row r="150" spans="1:35" x14ac:dyDescent="0.2">
      <c r="A150" s="3">
        <v>148</v>
      </c>
      <c r="B150" s="3">
        <v>2015</v>
      </c>
      <c r="C150" s="3">
        <v>11</v>
      </c>
      <c r="D150" s="3" t="s">
        <v>74</v>
      </c>
      <c r="E150" s="13">
        <v>42317</v>
      </c>
      <c r="F150" s="3" t="s">
        <v>1108</v>
      </c>
      <c r="G150" s="3" t="s">
        <v>1926</v>
      </c>
      <c r="H150" s="3" t="s">
        <v>1927</v>
      </c>
      <c r="I150" s="3" t="s">
        <v>1927</v>
      </c>
      <c r="J150" s="3" t="s">
        <v>1930</v>
      </c>
      <c r="K150" s="3" t="s">
        <v>1928</v>
      </c>
      <c r="L150" s="3" t="s">
        <v>1928</v>
      </c>
      <c r="M150" s="3">
        <v>16.100000000000001</v>
      </c>
      <c r="N150" s="3">
        <v>8.4</v>
      </c>
      <c r="O150" s="3">
        <v>9.4</v>
      </c>
      <c r="P150" s="3">
        <v>1.1000000000000001</v>
      </c>
      <c r="Q150" s="3">
        <v>7</v>
      </c>
      <c r="R150" s="3">
        <v>4.5999999999999996</v>
      </c>
      <c r="S150" s="3">
        <v>530</v>
      </c>
      <c r="T150" s="3">
        <v>2.9180000000000001</v>
      </c>
      <c r="U150" s="3">
        <v>2.903</v>
      </c>
      <c r="V150" s="3">
        <v>1.99</v>
      </c>
      <c r="W150" s="3">
        <v>0.153</v>
      </c>
      <c r="X150" s="3">
        <v>3.5999999999999997E-2</v>
      </c>
      <c r="Y150" s="3">
        <v>0.03</v>
      </c>
      <c r="Z150" s="3">
        <v>1.6E-2</v>
      </c>
      <c r="AA150" s="3">
        <v>11.4</v>
      </c>
      <c r="AB150" s="3">
        <v>4.9000000000000004</v>
      </c>
      <c r="AC150" s="3">
        <v>159</v>
      </c>
      <c r="AD150" s="3">
        <v>11</v>
      </c>
      <c r="AE150" t="str">
        <f>VLOOKUP(F150,'합천보 조류(2013-2018)'!$G$3:$X$395,17,FALSE)</f>
        <v>6,442</v>
      </c>
      <c r="AF150" t="str">
        <f>VLOOKUP(F150,'합천보 조류(2013-2018)'!$G$3:$X$395,18,FALSE)</f>
        <v>Microcystis</v>
      </c>
      <c r="AG150" t="str">
        <f>VLOOKUP(F150,'합천보 조류(2013-2018)'!$G$3:$X$395,2,FALSE)</f>
        <v>고정보 모두 월류</v>
      </c>
      <c r="AH150">
        <f>VLOOKUP(E150,합천_20132018!$B$1:$E$2192,2,FALSE)</f>
        <v>1</v>
      </c>
      <c r="AI150">
        <f>VLOOKUP(E150,합천_20132018!$B$1:$E$2192,3,FALSE)</f>
        <v>2.2000000000000002</v>
      </c>
    </row>
    <row r="151" spans="1:35" x14ac:dyDescent="0.2">
      <c r="A151" s="3">
        <v>149</v>
      </c>
      <c r="B151" s="3">
        <v>2015</v>
      </c>
      <c r="C151" s="3">
        <v>11</v>
      </c>
      <c r="D151" s="3" t="s">
        <v>82</v>
      </c>
      <c r="E151" s="13">
        <v>42324</v>
      </c>
      <c r="F151" s="3" t="s">
        <v>1114</v>
      </c>
      <c r="G151" s="3" t="s">
        <v>1926</v>
      </c>
      <c r="H151" s="3" t="s">
        <v>1927</v>
      </c>
      <c r="I151" s="3" t="s">
        <v>1927</v>
      </c>
      <c r="J151" s="3" t="s">
        <v>1930</v>
      </c>
      <c r="K151" s="3" t="s">
        <v>1928</v>
      </c>
      <c r="L151" s="3" t="s">
        <v>1928</v>
      </c>
      <c r="M151" s="3">
        <v>15.6</v>
      </c>
      <c r="N151" s="3">
        <v>7.9</v>
      </c>
      <c r="O151" s="3">
        <v>8.1999999999999993</v>
      </c>
      <c r="P151" s="3">
        <v>2</v>
      </c>
      <c r="Q151" s="3">
        <v>7.3</v>
      </c>
      <c r="R151" s="3">
        <v>4.2</v>
      </c>
      <c r="S151" s="3">
        <v>579</v>
      </c>
      <c r="T151" s="3">
        <v>3.2629999999999999</v>
      </c>
      <c r="U151" s="3">
        <v>3.242</v>
      </c>
      <c r="V151" s="3">
        <v>2.3290000000000002</v>
      </c>
      <c r="W151" s="3">
        <v>0.27300000000000002</v>
      </c>
      <c r="X151" s="3">
        <v>4.3999999999999997E-2</v>
      </c>
      <c r="Y151" s="3">
        <v>3.7999999999999999E-2</v>
      </c>
      <c r="Z151" s="3">
        <v>2.1000000000000001E-2</v>
      </c>
      <c r="AA151" s="3">
        <v>10.1</v>
      </c>
      <c r="AB151" s="3">
        <v>4.5999999999999996</v>
      </c>
      <c r="AC151" s="3">
        <v>94</v>
      </c>
      <c r="AD151" s="3">
        <v>15</v>
      </c>
      <c r="AE151" t="str">
        <f>VLOOKUP(F151,'합천보 조류(2013-2018)'!$G$3:$X$395,17,FALSE)</f>
        <v>5,631</v>
      </c>
      <c r="AF151" t="str">
        <f>VLOOKUP(F151,'합천보 조류(2013-2018)'!$G$3:$X$395,18,FALSE)</f>
        <v>Microcystis</v>
      </c>
      <c r="AG151" t="str">
        <f>VLOOKUP(F151,'합천보 조류(2013-2018)'!$G$3:$X$395,2,FALSE)</f>
        <v>고정보 모두 월류</v>
      </c>
      <c r="AH151">
        <f>VLOOKUP(E151,합천_20132018!$B$1:$E$2192,2,FALSE)</f>
        <v>0.3</v>
      </c>
      <c r="AI151">
        <f>VLOOKUP(E151,합천_20132018!$B$1:$E$2192,3,FALSE)</f>
        <v>0</v>
      </c>
    </row>
    <row r="152" spans="1:35" x14ac:dyDescent="0.2">
      <c r="A152" s="3">
        <v>150</v>
      </c>
      <c r="B152" s="3">
        <v>2015</v>
      </c>
      <c r="C152" s="3">
        <v>11</v>
      </c>
      <c r="D152" s="3" t="s">
        <v>85</v>
      </c>
      <c r="E152" s="13">
        <v>42331</v>
      </c>
      <c r="F152" s="3" t="s">
        <v>1123</v>
      </c>
      <c r="G152" s="3" t="s">
        <v>1926</v>
      </c>
      <c r="H152" s="3" t="s">
        <v>1927</v>
      </c>
      <c r="I152" s="3" t="s">
        <v>1927</v>
      </c>
      <c r="J152" s="3" t="s">
        <v>1930</v>
      </c>
      <c r="K152" s="3" t="s">
        <v>1928</v>
      </c>
      <c r="L152" s="3" t="s">
        <v>1928</v>
      </c>
      <c r="M152" s="3">
        <v>14.6</v>
      </c>
      <c r="N152" s="3">
        <v>7.7</v>
      </c>
      <c r="O152" s="3">
        <v>8.4</v>
      </c>
      <c r="P152" s="3">
        <v>1.2</v>
      </c>
      <c r="Q152" s="3">
        <v>6.2</v>
      </c>
      <c r="R152" s="3">
        <v>3.8</v>
      </c>
      <c r="S152" s="3">
        <v>595</v>
      </c>
      <c r="T152" s="3">
        <v>3.786</v>
      </c>
      <c r="U152" s="3">
        <v>3.6579999999999999</v>
      </c>
      <c r="V152" s="3">
        <v>2.4929999999999999</v>
      </c>
      <c r="W152" s="3">
        <v>0.34499999999999997</v>
      </c>
      <c r="X152" s="3">
        <v>4.5999999999999999E-2</v>
      </c>
      <c r="Y152" s="3">
        <v>3.9E-2</v>
      </c>
      <c r="Z152" s="3">
        <v>1.9E-2</v>
      </c>
      <c r="AA152" s="3">
        <v>6.6</v>
      </c>
      <c r="AB152" s="3">
        <v>4.2</v>
      </c>
      <c r="AC152" s="3">
        <v>14</v>
      </c>
      <c r="AD152" s="3">
        <v>1</v>
      </c>
      <c r="AE152" t="str">
        <f>VLOOKUP(F152,'합천보 조류(2013-2018)'!$G$3:$X$395,17,FALSE)</f>
        <v>2,022</v>
      </c>
      <c r="AF152" t="str">
        <f>VLOOKUP(F152,'합천보 조류(2013-2018)'!$G$3:$X$395,18,FALSE)</f>
        <v>Microcystis</v>
      </c>
      <c r="AG152" t="str">
        <f>VLOOKUP(F152,'합천보 조류(2013-2018)'!$G$3:$X$395,2,FALSE)</f>
        <v>고정보 모두 월류</v>
      </c>
      <c r="AH152">
        <f>VLOOKUP(E152,합천_20132018!$B$1:$E$2192,2,FALSE)</f>
        <v>0.5</v>
      </c>
      <c r="AI152">
        <f>VLOOKUP(E152,합천_20132018!$B$1:$E$2192,3,FALSE)</f>
        <v>0</v>
      </c>
    </row>
    <row r="153" spans="1:35" x14ac:dyDescent="0.2">
      <c r="A153" s="3">
        <v>151</v>
      </c>
      <c r="B153" s="3">
        <v>2015</v>
      </c>
      <c r="C153" s="3">
        <v>11</v>
      </c>
      <c r="D153" s="3" t="s">
        <v>208</v>
      </c>
      <c r="E153" s="13">
        <v>42338</v>
      </c>
      <c r="F153" s="3" t="s">
        <v>1127</v>
      </c>
      <c r="G153" s="3" t="s">
        <v>1926</v>
      </c>
      <c r="H153" s="3" t="s">
        <v>1927</v>
      </c>
      <c r="I153" s="3" t="s">
        <v>1927</v>
      </c>
      <c r="J153" s="3" t="s">
        <v>1930</v>
      </c>
      <c r="K153" s="3" t="s">
        <v>1928</v>
      </c>
      <c r="L153" s="3" t="s">
        <v>1928</v>
      </c>
      <c r="M153" s="3">
        <v>12.5</v>
      </c>
      <c r="N153" s="3">
        <v>7.8</v>
      </c>
      <c r="O153" s="3">
        <v>9.6999999999999993</v>
      </c>
      <c r="P153" s="3">
        <v>1.5</v>
      </c>
      <c r="Q153" s="3">
        <v>6.5</v>
      </c>
      <c r="R153" s="3">
        <v>4.5999999999999996</v>
      </c>
      <c r="S153" s="3">
        <v>527</v>
      </c>
      <c r="T153" s="3">
        <v>2.9670000000000001</v>
      </c>
      <c r="U153" s="3">
        <v>2.8620000000000001</v>
      </c>
      <c r="V153" s="3">
        <v>1.93</v>
      </c>
      <c r="W153" s="3">
        <v>0.29099999999999998</v>
      </c>
      <c r="X153" s="3">
        <v>4.7E-2</v>
      </c>
      <c r="Y153" s="3">
        <v>3.5999999999999997E-2</v>
      </c>
      <c r="Z153" s="3">
        <v>1.9E-2</v>
      </c>
      <c r="AA153" s="3">
        <v>11.3</v>
      </c>
      <c r="AB153" s="3">
        <v>4</v>
      </c>
      <c r="AC153" s="3">
        <v>79</v>
      </c>
      <c r="AD153" s="3">
        <v>1</v>
      </c>
      <c r="AE153" t="str">
        <f>VLOOKUP(F153,'합천보 조류(2013-2018)'!$G$3:$X$395,17,FALSE)</f>
        <v>1,747</v>
      </c>
      <c r="AF153" t="str">
        <f>VLOOKUP(F153,'합천보 조류(2013-2018)'!$G$3:$X$395,18,FALSE)</f>
        <v>Aphanizomenon</v>
      </c>
      <c r="AG153" t="str">
        <f>VLOOKUP(F153,'합천보 조류(2013-2018)'!$G$3:$X$395,2,FALSE)</f>
        <v>고정보 모두 월류</v>
      </c>
      <c r="AH153">
        <f>VLOOKUP(E153,합천_20132018!$B$1:$E$2192,2,FALSE)</f>
        <v>1.1000000000000001</v>
      </c>
      <c r="AI153">
        <f>VLOOKUP(E153,합천_20132018!$B$1:$E$2192,3,FALSE)</f>
        <v>7.3</v>
      </c>
    </row>
    <row r="154" spans="1:35" x14ac:dyDescent="0.2">
      <c r="A154" s="3">
        <v>152</v>
      </c>
      <c r="B154" s="3">
        <v>2015</v>
      </c>
      <c r="C154" s="3">
        <v>12</v>
      </c>
      <c r="D154" s="3" t="s">
        <v>54</v>
      </c>
      <c r="E154" s="13">
        <v>42345</v>
      </c>
      <c r="F154" s="3" t="s">
        <v>1130</v>
      </c>
      <c r="G154" s="3" t="s">
        <v>1926</v>
      </c>
      <c r="H154" s="3" t="s">
        <v>1927</v>
      </c>
      <c r="I154" s="3" t="s">
        <v>1927</v>
      </c>
      <c r="J154" s="3" t="s">
        <v>1930</v>
      </c>
      <c r="K154" s="3" t="s">
        <v>1928</v>
      </c>
      <c r="L154" s="3" t="s">
        <v>1928</v>
      </c>
      <c r="M154" s="3">
        <v>10.3</v>
      </c>
      <c r="N154" s="3">
        <v>8</v>
      </c>
      <c r="O154" s="3">
        <v>10.8</v>
      </c>
      <c r="P154" s="3">
        <v>1.2</v>
      </c>
      <c r="Q154" s="3">
        <v>6.4</v>
      </c>
      <c r="R154" s="3">
        <v>4.2</v>
      </c>
      <c r="S154" s="3">
        <v>489</v>
      </c>
      <c r="T154" s="3">
        <v>3.6</v>
      </c>
      <c r="U154" s="3">
        <v>3.53</v>
      </c>
      <c r="V154" s="3">
        <v>1.966</v>
      </c>
      <c r="W154" s="3">
        <v>0.19400000000000001</v>
      </c>
      <c r="X154" s="3">
        <v>2.8000000000000001E-2</v>
      </c>
      <c r="Y154" s="3">
        <v>1.7999999999999999E-2</v>
      </c>
      <c r="Z154" s="3">
        <v>1.0999999999999999E-2</v>
      </c>
      <c r="AA154" s="3">
        <v>11.1</v>
      </c>
      <c r="AB154" s="3">
        <v>4</v>
      </c>
      <c r="AC154" s="3">
        <v>15</v>
      </c>
      <c r="AD154" s="3">
        <v>1</v>
      </c>
      <c r="AE154" t="str">
        <f>VLOOKUP(F154,'합천보 조류(2013-2018)'!$G$3:$X$395,17,FALSE)</f>
        <v>2,158</v>
      </c>
      <c r="AF154" t="str">
        <f>VLOOKUP(F154,'합천보 조류(2013-2018)'!$G$3:$X$395,18,FALSE)</f>
        <v>Aphanizomenon</v>
      </c>
      <c r="AG154" t="str">
        <f>VLOOKUP(F154,'합천보 조류(2013-2018)'!$G$3:$X$395,2,FALSE)</f>
        <v>고정보 모두 월류</v>
      </c>
      <c r="AH154">
        <f>VLOOKUP(E154,합천_20132018!$B$1:$E$2192,2,FALSE)</f>
        <v>0.7</v>
      </c>
      <c r="AI154">
        <f>VLOOKUP(E154,합천_20132018!$B$1:$E$2192,3,FALSE)</f>
        <v>7.3</v>
      </c>
    </row>
    <row r="155" spans="1:35" x14ac:dyDescent="0.2">
      <c r="A155" s="3">
        <v>153</v>
      </c>
      <c r="B155" s="3">
        <v>2015</v>
      </c>
      <c r="C155" s="3">
        <v>12</v>
      </c>
      <c r="D155" s="3" t="s">
        <v>74</v>
      </c>
      <c r="E155" s="13">
        <v>42352</v>
      </c>
      <c r="F155" s="3" t="s">
        <v>1135</v>
      </c>
      <c r="G155" s="3" t="s">
        <v>1926</v>
      </c>
      <c r="H155" s="3" t="s">
        <v>1927</v>
      </c>
      <c r="I155" s="3" t="s">
        <v>1927</v>
      </c>
      <c r="J155" s="3" t="s">
        <v>1930</v>
      </c>
      <c r="K155" s="3" t="s">
        <v>1928</v>
      </c>
      <c r="L155" s="3" t="s">
        <v>1928</v>
      </c>
      <c r="M155" s="3">
        <v>9.8000000000000007</v>
      </c>
      <c r="N155" s="3">
        <v>8.1</v>
      </c>
      <c r="O155" s="3">
        <v>11.9</v>
      </c>
      <c r="P155" s="3">
        <v>0.8</v>
      </c>
      <c r="Q155" s="3">
        <v>6.6</v>
      </c>
      <c r="R155" s="3">
        <v>4.4000000000000004</v>
      </c>
      <c r="S155" s="3">
        <v>515</v>
      </c>
      <c r="T155" s="3">
        <v>2.8050000000000002</v>
      </c>
      <c r="U155" s="3">
        <v>2.7549999999999999</v>
      </c>
      <c r="V155" s="3">
        <v>2.0819999999999999</v>
      </c>
      <c r="W155" s="3">
        <v>9.8000000000000004E-2</v>
      </c>
      <c r="X155" s="3">
        <v>2.1000000000000001E-2</v>
      </c>
      <c r="Y155" s="3">
        <v>1.6E-2</v>
      </c>
      <c r="Z155" s="3">
        <v>4.0000000000000001E-3</v>
      </c>
      <c r="AA155" s="3">
        <v>13</v>
      </c>
      <c r="AB155" s="3">
        <v>4.0999999999999996</v>
      </c>
      <c r="AC155" s="3">
        <v>22</v>
      </c>
      <c r="AD155" s="3">
        <v>7</v>
      </c>
      <c r="AE155" t="str">
        <f>VLOOKUP(F155,'합천보 조류(2013-2018)'!$G$3:$X$395,17,FALSE)</f>
        <v>9,013</v>
      </c>
      <c r="AF155" t="str">
        <f>VLOOKUP(F155,'합천보 조류(2013-2018)'!$G$3:$X$395,18,FALSE)</f>
        <v>Aphanizomenon</v>
      </c>
      <c r="AG155" t="str">
        <f>VLOOKUP(F155,'합천보 조류(2013-2018)'!$G$3:$X$395,2,FALSE)</f>
        <v>고정보 모두 월류</v>
      </c>
      <c r="AH155">
        <f>VLOOKUP(E155,합천_20132018!$B$1:$E$2192,2,FALSE)</f>
        <v>0.3</v>
      </c>
      <c r="AI155">
        <f>VLOOKUP(E155,합천_20132018!$B$1:$E$2192,3,FALSE)</f>
        <v>0</v>
      </c>
    </row>
    <row r="156" spans="1:35" x14ac:dyDescent="0.2">
      <c r="A156" s="3">
        <v>154</v>
      </c>
      <c r="B156" s="3">
        <v>2015</v>
      </c>
      <c r="C156" s="3">
        <v>12</v>
      </c>
      <c r="D156" s="3" t="s">
        <v>82</v>
      </c>
      <c r="E156" s="13">
        <v>42359</v>
      </c>
      <c r="F156" s="3" t="s">
        <v>1139</v>
      </c>
      <c r="G156" s="3" t="s">
        <v>1926</v>
      </c>
      <c r="H156" s="3" t="s">
        <v>1927</v>
      </c>
      <c r="I156" s="3" t="s">
        <v>1927</v>
      </c>
      <c r="J156" s="3" t="s">
        <v>1930</v>
      </c>
      <c r="K156" s="3" t="s">
        <v>1928</v>
      </c>
      <c r="L156" s="3" t="s">
        <v>1928</v>
      </c>
      <c r="M156" s="3">
        <v>7.8</v>
      </c>
      <c r="N156" s="3">
        <v>8.1</v>
      </c>
      <c r="O156" s="3">
        <v>12.9</v>
      </c>
      <c r="P156" s="3">
        <v>1.2</v>
      </c>
      <c r="Q156" s="3">
        <v>6.2</v>
      </c>
      <c r="R156" s="3">
        <v>3.2</v>
      </c>
      <c r="S156" s="3">
        <v>555</v>
      </c>
      <c r="T156" s="3">
        <v>3.4780000000000002</v>
      </c>
      <c r="U156" s="3">
        <v>3.2050000000000001</v>
      </c>
      <c r="V156" s="3">
        <v>2.3580000000000001</v>
      </c>
      <c r="W156" s="3">
        <v>0.06</v>
      </c>
      <c r="X156" s="3">
        <v>2.1000000000000001E-2</v>
      </c>
      <c r="Y156" s="3">
        <v>1.7999999999999999E-2</v>
      </c>
      <c r="Z156" s="3" t="s">
        <v>1929</v>
      </c>
      <c r="AA156" s="3">
        <v>12.3</v>
      </c>
      <c r="AB156" s="3">
        <v>4</v>
      </c>
      <c r="AC156" s="3">
        <v>42</v>
      </c>
      <c r="AD156" s="3">
        <v>1</v>
      </c>
      <c r="AE156" t="str">
        <f>VLOOKUP(F156,'합천보 조류(2013-2018)'!$G$3:$X$395,17,FALSE)</f>
        <v>30,659</v>
      </c>
      <c r="AF156" t="str">
        <f>VLOOKUP(F156,'합천보 조류(2013-2018)'!$G$3:$X$395,18,FALSE)</f>
        <v>Aphanizomenon</v>
      </c>
      <c r="AG156" t="str">
        <f>VLOOKUP(F156,'합천보 조류(2013-2018)'!$G$3:$X$395,2,FALSE)</f>
        <v>고정보 모두 월류</v>
      </c>
      <c r="AH156">
        <f>VLOOKUP(E156,합천_20132018!$B$1:$E$2192,2,FALSE)</f>
        <v>0.7</v>
      </c>
      <c r="AI156">
        <f>VLOOKUP(E156,합천_20132018!$B$1:$E$2192,3,FALSE)</f>
        <v>3.6</v>
      </c>
    </row>
    <row r="157" spans="1:35" x14ac:dyDescent="0.2">
      <c r="A157" s="3">
        <v>155</v>
      </c>
      <c r="B157" s="3">
        <v>2015</v>
      </c>
      <c r="C157" s="3">
        <v>12</v>
      </c>
      <c r="D157" s="3" t="s">
        <v>85</v>
      </c>
      <c r="E157" s="13">
        <v>42366</v>
      </c>
      <c r="F157" s="3" t="s">
        <v>1145</v>
      </c>
      <c r="G157" s="3" t="s">
        <v>1926</v>
      </c>
      <c r="H157" s="3" t="s">
        <v>1927</v>
      </c>
      <c r="I157" s="3" t="s">
        <v>1927</v>
      </c>
      <c r="J157" s="3" t="s">
        <v>1930</v>
      </c>
      <c r="K157" s="3" t="s">
        <v>1928</v>
      </c>
      <c r="L157" s="3" t="s">
        <v>1928</v>
      </c>
      <c r="M157" s="3">
        <v>7</v>
      </c>
      <c r="N157" s="3">
        <v>8.1999999999999993</v>
      </c>
      <c r="O157" s="3">
        <v>13.5</v>
      </c>
      <c r="P157" s="3">
        <v>1.2</v>
      </c>
      <c r="Q157" s="3">
        <v>6.3</v>
      </c>
      <c r="R157" s="3">
        <v>4.4000000000000004</v>
      </c>
      <c r="S157" s="3">
        <v>571</v>
      </c>
      <c r="T157" s="3">
        <v>3.42</v>
      </c>
      <c r="U157" s="3">
        <v>3.4159999999999999</v>
      </c>
      <c r="V157" s="3">
        <v>2.633</v>
      </c>
      <c r="W157" s="3">
        <v>5.7000000000000002E-2</v>
      </c>
      <c r="X157" s="3">
        <v>2.1000000000000001E-2</v>
      </c>
      <c r="Y157" s="3">
        <v>1.4999999999999999E-2</v>
      </c>
      <c r="Z157" s="3" t="s">
        <v>1929</v>
      </c>
      <c r="AA157" s="3">
        <v>14.6</v>
      </c>
      <c r="AB157" s="3">
        <v>3.8</v>
      </c>
      <c r="AC157" s="3">
        <v>18</v>
      </c>
      <c r="AD157" s="3">
        <v>1</v>
      </c>
      <c r="AE157" t="str">
        <f>VLOOKUP(F157,'합천보 조류(2013-2018)'!$G$3:$X$395,17,FALSE)</f>
        <v>2,350</v>
      </c>
      <c r="AF157" t="str">
        <f>VLOOKUP(F157,'합천보 조류(2013-2018)'!$G$3:$X$395,18,FALSE)</f>
        <v>Aphanizomenon</v>
      </c>
      <c r="AG157" t="str">
        <f>VLOOKUP(F157,'합천보 조류(2013-2018)'!$G$3:$X$395,2,FALSE)</f>
        <v>수문 미개방</v>
      </c>
      <c r="AH157">
        <f>VLOOKUP(E157,합천_20132018!$B$1:$E$2192,2,FALSE)</f>
        <v>1.3</v>
      </c>
      <c r="AI157">
        <f>VLOOKUP(E157,합천_20132018!$B$1:$E$2192,3,FALSE)</f>
        <v>8.1</v>
      </c>
    </row>
    <row r="158" spans="1:35" x14ac:dyDescent="0.2">
      <c r="A158" s="3">
        <v>156</v>
      </c>
      <c r="B158" s="3">
        <v>2016</v>
      </c>
      <c r="C158" s="3">
        <v>1</v>
      </c>
      <c r="D158" s="3" t="s">
        <v>54</v>
      </c>
      <c r="E158" s="13">
        <v>42373</v>
      </c>
      <c r="F158" s="3" t="s">
        <v>1149</v>
      </c>
      <c r="G158" s="3" t="s">
        <v>1926</v>
      </c>
      <c r="H158" s="3" t="s">
        <v>1927</v>
      </c>
      <c r="I158" s="3" t="s">
        <v>1927</v>
      </c>
      <c r="J158" s="3" t="s">
        <v>1930</v>
      </c>
      <c r="K158" s="3" t="s">
        <v>1928</v>
      </c>
      <c r="L158" s="3" t="s">
        <v>1928</v>
      </c>
      <c r="M158" s="3">
        <v>6.1</v>
      </c>
      <c r="N158" s="3">
        <v>8.1999999999999993</v>
      </c>
      <c r="O158" s="3">
        <v>14.8</v>
      </c>
      <c r="P158" s="3">
        <v>3.8</v>
      </c>
      <c r="Q158" s="3">
        <v>6.6</v>
      </c>
      <c r="R158" s="3">
        <v>2.8</v>
      </c>
      <c r="S158" s="3">
        <v>594</v>
      </c>
      <c r="T158" s="3">
        <v>3.5619999999999998</v>
      </c>
      <c r="U158" s="3">
        <v>3.552</v>
      </c>
      <c r="V158" s="3">
        <v>2.8460000000000001</v>
      </c>
      <c r="W158" s="3">
        <v>0.08</v>
      </c>
      <c r="X158" s="3">
        <v>2.7E-2</v>
      </c>
      <c r="Y158" s="3">
        <v>2.3E-2</v>
      </c>
      <c r="Z158" s="3" t="s">
        <v>1929</v>
      </c>
      <c r="AA158" s="3">
        <v>15.7</v>
      </c>
      <c r="AB158" s="3">
        <v>4.2</v>
      </c>
      <c r="AC158" s="3">
        <v>10</v>
      </c>
      <c r="AD158" s="3">
        <v>0</v>
      </c>
      <c r="AE158" t="str">
        <f>VLOOKUP(F158,'합천보 조류(2013-2018)'!$G$3:$X$395,17,FALSE)</f>
        <v>848</v>
      </c>
      <c r="AF158" t="str">
        <f>VLOOKUP(F158,'합천보 조류(2013-2018)'!$G$3:$X$395,18,FALSE)</f>
        <v>Aphanizomenon</v>
      </c>
      <c r="AG158" t="str">
        <f>VLOOKUP(F158,'합천보 조류(2013-2018)'!$G$3:$X$395,2,FALSE)</f>
        <v>고정보 모두 월류</v>
      </c>
      <c r="AH158">
        <f>VLOOKUP(E158,합천_20132018!$B$1:$E$2192,2,FALSE)</f>
        <v>0.8</v>
      </c>
      <c r="AI158">
        <f>VLOOKUP(E158,합천_20132018!$B$1:$E$2192,3,FALSE)</f>
        <v>8.1</v>
      </c>
    </row>
    <row r="159" spans="1:35" x14ac:dyDescent="0.2">
      <c r="A159" s="3">
        <v>157</v>
      </c>
      <c r="B159" s="3">
        <v>2016</v>
      </c>
      <c r="C159" s="3">
        <v>1</v>
      </c>
      <c r="D159" s="3" t="s">
        <v>74</v>
      </c>
      <c r="E159" s="13">
        <v>42380</v>
      </c>
      <c r="F159" s="3" t="s">
        <v>1153</v>
      </c>
      <c r="G159" s="3" t="s">
        <v>1926</v>
      </c>
      <c r="H159" s="3" t="s">
        <v>1927</v>
      </c>
      <c r="I159" s="3" t="s">
        <v>1927</v>
      </c>
      <c r="J159" s="3" t="s">
        <v>1930</v>
      </c>
      <c r="K159" s="3" t="s">
        <v>1928</v>
      </c>
      <c r="L159" s="3" t="s">
        <v>1928</v>
      </c>
      <c r="M159" s="3">
        <v>5.0999999999999996</v>
      </c>
      <c r="N159" s="3">
        <v>7.9</v>
      </c>
      <c r="O159" s="3">
        <v>14</v>
      </c>
      <c r="P159" s="3">
        <v>1.3</v>
      </c>
      <c r="Q159" s="3">
        <v>6.1</v>
      </c>
      <c r="R159" s="3">
        <v>3</v>
      </c>
      <c r="S159" s="3">
        <v>599</v>
      </c>
      <c r="T159" s="3">
        <v>3.7229999999999999</v>
      </c>
      <c r="U159" s="3">
        <v>3.6869999999999998</v>
      </c>
      <c r="V159" s="3">
        <v>2.907</v>
      </c>
      <c r="W159" s="3">
        <v>9.4E-2</v>
      </c>
      <c r="X159" s="3">
        <v>2.1000000000000001E-2</v>
      </c>
      <c r="Y159" s="3">
        <v>1.7000000000000001E-2</v>
      </c>
      <c r="Z159" s="3" t="s">
        <v>1929</v>
      </c>
      <c r="AA159" s="3">
        <v>13.4</v>
      </c>
      <c r="AB159" s="3">
        <v>4.2</v>
      </c>
      <c r="AC159" s="3">
        <v>11</v>
      </c>
      <c r="AD159" s="3">
        <v>0</v>
      </c>
      <c r="AE159" t="str">
        <f>VLOOKUP(F159,'합천보 조류(2013-2018)'!$G$3:$X$395,17,FALSE)</f>
        <v>113</v>
      </c>
      <c r="AF159" t="str">
        <f>VLOOKUP(F159,'합천보 조류(2013-2018)'!$G$3:$X$395,18,FALSE)</f>
        <v>Aphanizomenon</v>
      </c>
      <c r="AG159" t="str">
        <f>VLOOKUP(F159,'합천보 조류(2013-2018)'!$G$3:$X$395,2,FALSE)</f>
        <v>고정보 모두 월류</v>
      </c>
      <c r="AH159">
        <f>VLOOKUP(E159,합천_20132018!$B$1:$E$2192,2,FALSE)</f>
        <v>0.9</v>
      </c>
      <c r="AI159">
        <f>VLOOKUP(E159,합천_20132018!$B$1:$E$2192,3,FALSE)</f>
        <v>7.7</v>
      </c>
    </row>
    <row r="160" spans="1:35" x14ac:dyDescent="0.2">
      <c r="A160" s="3">
        <v>158</v>
      </c>
      <c r="B160" s="3">
        <v>2016</v>
      </c>
      <c r="C160" s="3">
        <v>1</v>
      </c>
      <c r="D160" s="3" t="s">
        <v>82</v>
      </c>
      <c r="E160" s="13">
        <v>42387</v>
      </c>
      <c r="F160" s="3" t="s">
        <v>1155</v>
      </c>
      <c r="G160" s="3" t="s">
        <v>1926</v>
      </c>
      <c r="H160" s="3" t="s">
        <v>1927</v>
      </c>
      <c r="I160" s="3" t="s">
        <v>1927</v>
      </c>
      <c r="J160" s="3" t="s">
        <v>1930</v>
      </c>
      <c r="K160" s="3" t="s">
        <v>1928</v>
      </c>
      <c r="L160" s="3" t="s">
        <v>1928</v>
      </c>
      <c r="M160" s="3">
        <v>4.5999999999999996</v>
      </c>
      <c r="N160" s="3">
        <v>7.8</v>
      </c>
      <c r="O160" s="3">
        <v>12.2</v>
      </c>
      <c r="P160" s="3">
        <v>1.9</v>
      </c>
      <c r="Q160" s="3">
        <v>6.2</v>
      </c>
      <c r="R160" s="3">
        <v>3</v>
      </c>
      <c r="S160" s="3">
        <v>561</v>
      </c>
      <c r="T160" s="3">
        <v>3.6960000000000002</v>
      </c>
      <c r="U160" s="3">
        <v>3.657</v>
      </c>
      <c r="V160" s="3">
        <v>3.01</v>
      </c>
      <c r="W160" s="3">
        <v>9.6000000000000002E-2</v>
      </c>
      <c r="X160" s="3">
        <v>2.1000000000000001E-2</v>
      </c>
      <c r="Y160" s="3">
        <v>1.6E-2</v>
      </c>
      <c r="Z160" s="3">
        <v>4.0000000000000001E-3</v>
      </c>
      <c r="AA160" s="3">
        <v>10.9</v>
      </c>
      <c r="AB160" s="3">
        <v>4.2</v>
      </c>
      <c r="AC160" s="3">
        <v>8</v>
      </c>
      <c r="AD160" s="3">
        <v>0</v>
      </c>
      <c r="AE160" t="str">
        <f>VLOOKUP(F160,'합천보 조류(2013-2018)'!$G$3:$X$395,17,FALSE)</f>
        <v>0</v>
      </c>
      <c r="AF160" t="str">
        <f>VLOOKUP(F160,'합천보 조류(2013-2018)'!$G$3:$X$395,18,FALSE)</f>
        <v xml:space="preserve"> </v>
      </c>
      <c r="AG160" t="str">
        <f>VLOOKUP(F160,'합천보 조류(2013-2018)'!$G$3:$X$395,2,FALSE)</f>
        <v>고정보 모두 월류</v>
      </c>
      <c r="AH160">
        <f>VLOOKUP(E160,합천_20132018!$B$1:$E$2192,2,FALSE)</f>
        <v>2.4</v>
      </c>
      <c r="AI160">
        <f>VLOOKUP(E160,합천_20132018!$B$1:$E$2192,3,FALSE)</f>
        <v>6.6</v>
      </c>
    </row>
    <row r="161" spans="1:38" s="17" customFormat="1" x14ac:dyDescent="0.2">
      <c r="A161" s="15">
        <v>159</v>
      </c>
      <c r="B161" s="15">
        <v>2016</v>
      </c>
      <c r="C161" s="15">
        <v>1</v>
      </c>
      <c r="D161" s="15" t="s">
        <v>85</v>
      </c>
      <c r="E161" s="16">
        <v>42395</v>
      </c>
      <c r="F161" s="15" t="s">
        <v>1158</v>
      </c>
      <c r="G161" s="15" t="s">
        <v>1926</v>
      </c>
      <c r="H161" s="15" t="s">
        <v>1927</v>
      </c>
      <c r="I161" s="15" t="s">
        <v>1927</v>
      </c>
      <c r="J161" s="15" t="s">
        <v>1930</v>
      </c>
      <c r="K161" s="15" t="s">
        <v>1928</v>
      </c>
      <c r="L161" s="15" t="s">
        <v>1931</v>
      </c>
      <c r="M161" s="15" t="s">
        <v>1928</v>
      </c>
      <c r="N161" s="15" t="s">
        <v>1928</v>
      </c>
      <c r="O161" s="15" t="s">
        <v>1928</v>
      </c>
      <c r="P161" s="15" t="s">
        <v>1928</v>
      </c>
      <c r="Q161" s="15" t="s">
        <v>1928</v>
      </c>
      <c r="R161" s="15" t="s">
        <v>1928</v>
      </c>
      <c r="S161" s="15" t="s">
        <v>1928</v>
      </c>
      <c r="T161" s="15" t="s">
        <v>1928</v>
      </c>
      <c r="U161" s="15" t="s">
        <v>1928</v>
      </c>
      <c r="V161" s="15" t="s">
        <v>1928</v>
      </c>
      <c r="W161" s="15" t="s">
        <v>1928</v>
      </c>
      <c r="X161" s="15" t="s">
        <v>1928</v>
      </c>
      <c r="Y161" s="15" t="s">
        <v>1928</v>
      </c>
      <c r="Z161" s="15" t="s">
        <v>1928</v>
      </c>
      <c r="AA161" s="15" t="s">
        <v>1928</v>
      </c>
      <c r="AB161" s="15" t="s">
        <v>1928</v>
      </c>
      <c r="AC161" s="15" t="s">
        <v>1928</v>
      </c>
      <c r="AD161" s="15" t="s">
        <v>1928</v>
      </c>
      <c r="AE161" s="17" t="str">
        <f>VLOOKUP(F161,'합천보 조류(2013-2018)'!$G$3:$X$395,17,FALSE)</f>
        <v xml:space="preserve"> </v>
      </c>
      <c r="AF161" s="17" t="str">
        <f>VLOOKUP(F161,'합천보 조류(2013-2018)'!$G$3:$X$395,18,FALSE)</f>
        <v xml:space="preserve"> </v>
      </c>
      <c r="AG161" s="17" t="str">
        <f>VLOOKUP(F161,'합천보 조류(2013-2018)'!$G$3:$X$395,2,FALSE)</f>
        <v>결빙으로 인한 미채수</v>
      </c>
      <c r="AH161" s="17">
        <f>VLOOKUP(E161,합천_20132018!$B$1:$E$2192,2,FALSE)</f>
        <v>1.3</v>
      </c>
      <c r="AI161" s="17">
        <f>VLOOKUP(E161,합천_20132018!$B$1:$E$2192,3,FALSE)</f>
        <v>7.7</v>
      </c>
    </row>
    <row r="162" spans="1:38" s="17" customFormat="1" x14ac:dyDescent="0.2">
      <c r="A162" s="15">
        <v>160</v>
      </c>
      <c r="B162" s="15">
        <v>2016</v>
      </c>
      <c r="C162" s="15">
        <v>2</v>
      </c>
      <c r="D162" s="15" t="s">
        <v>54</v>
      </c>
      <c r="E162" s="16">
        <v>42401</v>
      </c>
      <c r="F162" s="15" t="s">
        <v>1159</v>
      </c>
      <c r="G162" s="15" t="s">
        <v>1926</v>
      </c>
      <c r="H162" s="15" t="s">
        <v>1927</v>
      </c>
      <c r="I162" s="15" t="s">
        <v>1927</v>
      </c>
      <c r="J162" s="15" t="s">
        <v>1930</v>
      </c>
      <c r="K162" s="15" t="s">
        <v>1928</v>
      </c>
      <c r="L162" s="15" t="s">
        <v>1931</v>
      </c>
      <c r="M162" s="15" t="s">
        <v>1928</v>
      </c>
      <c r="N162" s="15" t="s">
        <v>1928</v>
      </c>
      <c r="O162" s="15" t="s">
        <v>1928</v>
      </c>
      <c r="P162" s="15" t="s">
        <v>1928</v>
      </c>
      <c r="Q162" s="15" t="s">
        <v>1928</v>
      </c>
      <c r="R162" s="15" t="s">
        <v>1928</v>
      </c>
      <c r="S162" s="15" t="s">
        <v>1928</v>
      </c>
      <c r="T162" s="15" t="s">
        <v>1928</v>
      </c>
      <c r="U162" s="15" t="s">
        <v>1928</v>
      </c>
      <c r="V162" s="15" t="s">
        <v>1928</v>
      </c>
      <c r="W162" s="15" t="s">
        <v>1928</v>
      </c>
      <c r="X162" s="15" t="s">
        <v>1928</v>
      </c>
      <c r="Y162" s="15" t="s">
        <v>1928</v>
      </c>
      <c r="Z162" s="15" t="s">
        <v>1928</v>
      </c>
      <c r="AA162" s="15" t="s">
        <v>1928</v>
      </c>
      <c r="AB162" s="15" t="s">
        <v>1928</v>
      </c>
      <c r="AC162" s="15" t="s">
        <v>1928</v>
      </c>
      <c r="AD162" s="15" t="s">
        <v>1928</v>
      </c>
      <c r="AE162" s="17" t="str">
        <f>VLOOKUP(F162,'합천보 조류(2013-2018)'!$G$3:$X$395,17,FALSE)</f>
        <v xml:space="preserve"> </v>
      </c>
      <c r="AF162" s="17" t="str">
        <f>VLOOKUP(F162,'합천보 조류(2013-2018)'!$G$3:$X$395,18,FALSE)</f>
        <v xml:space="preserve"> </v>
      </c>
      <c r="AG162" s="17" t="str">
        <f>VLOOKUP(F162,'합천보 조류(2013-2018)'!$G$3:$X$395,2,FALSE)</f>
        <v>결빙으로 인한 미채수</v>
      </c>
      <c r="AH162" s="17">
        <f>VLOOKUP(E162,합천_20132018!$B$1:$E$2192,2,FALSE)</f>
        <v>1.5</v>
      </c>
      <c r="AI162" s="17">
        <f>VLOOKUP(E162,합천_20132018!$B$1:$E$2192,3,FALSE)</f>
        <v>8.9</v>
      </c>
    </row>
    <row r="163" spans="1:38" s="17" customFormat="1" x14ac:dyDescent="0.2">
      <c r="A163" s="15">
        <v>161</v>
      </c>
      <c r="B163" s="15">
        <v>2016</v>
      </c>
      <c r="C163" s="15">
        <v>2</v>
      </c>
      <c r="D163" s="15" t="s">
        <v>74</v>
      </c>
      <c r="E163" s="16">
        <v>42411</v>
      </c>
      <c r="F163" s="15" t="s">
        <v>1160</v>
      </c>
      <c r="G163" s="15" t="s">
        <v>1926</v>
      </c>
      <c r="H163" s="15" t="s">
        <v>1927</v>
      </c>
      <c r="I163" s="15" t="s">
        <v>1927</v>
      </c>
      <c r="J163" s="15" t="s">
        <v>1930</v>
      </c>
      <c r="K163" s="15" t="s">
        <v>1928</v>
      </c>
      <c r="L163" s="15" t="s">
        <v>1931</v>
      </c>
      <c r="M163" s="15" t="s">
        <v>1928</v>
      </c>
      <c r="N163" s="15" t="s">
        <v>1928</v>
      </c>
      <c r="O163" s="15" t="s">
        <v>1928</v>
      </c>
      <c r="P163" s="15" t="s">
        <v>1928</v>
      </c>
      <c r="Q163" s="15" t="s">
        <v>1928</v>
      </c>
      <c r="R163" s="15" t="s">
        <v>1928</v>
      </c>
      <c r="S163" s="15" t="s">
        <v>1928</v>
      </c>
      <c r="T163" s="15" t="s">
        <v>1928</v>
      </c>
      <c r="U163" s="15" t="s">
        <v>1928</v>
      </c>
      <c r="V163" s="15" t="s">
        <v>1928</v>
      </c>
      <c r="W163" s="15" t="s">
        <v>1928</v>
      </c>
      <c r="X163" s="15" t="s">
        <v>1928</v>
      </c>
      <c r="Y163" s="15" t="s">
        <v>1928</v>
      </c>
      <c r="Z163" s="15" t="s">
        <v>1928</v>
      </c>
      <c r="AA163" s="15" t="s">
        <v>1928</v>
      </c>
      <c r="AB163" s="15" t="s">
        <v>1928</v>
      </c>
      <c r="AC163" s="15" t="s">
        <v>1928</v>
      </c>
      <c r="AD163" s="15" t="s">
        <v>1928</v>
      </c>
      <c r="AE163" s="17" t="str">
        <f>VLOOKUP(F163,'합천보 조류(2013-2018)'!$G$3:$X$395,17,FALSE)</f>
        <v xml:space="preserve"> </v>
      </c>
      <c r="AF163" s="17" t="str">
        <f>VLOOKUP(F163,'합천보 조류(2013-2018)'!$G$3:$X$395,18,FALSE)</f>
        <v xml:space="preserve"> </v>
      </c>
      <c r="AG163" s="17" t="str">
        <f>VLOOKUP(F163,'합천보 조류(2013-2018)'!$G$3:$X$395,2,FALSE)</f>
        <v>결빙으로 인한 미채수</v>
      </c>
      <c r="AH163" s="17">
        <f>VLOOKUP(E163,합천_20132018!$B$1:$E$2192,2,FALSE)</f>
        <v>0.8</v>
      </c>
      <c r="AI163" s="17">
        <f>VLOOKUP(E163,합천_20132018!$B$1:$E$2192,3,FALSE)</f>
        <v>5.6</v>
      </c>
    </row>
    <row r="164" spans="1:38" x14ac:dyDescent="0.2">
      <c r="A164" s="3">
        <v>162</v>
      </c>
      <c r="B164" s="3">
        <v>2016</v>
      </c>
      <c r="C164" s="3">
        <v>2</v>
      </c>
      <c r="D164" s="3" t="s">
        <v>82</v>
      </c>
      <c r="E164" s="13">
        <v>42415</v>
      </c>
      <c r="F164" s="3" t="s">
        <v>1161</v>
      </c>
      <c r="G164" s="3" t="s">
        <v>1926</v>
      </c>
      <c r="H164" s="3" t="s">
        <v>1927</v>
      </c>
      <c r="I164" s="3" t="s">
        <v>1927</v>
      </c>
      <c r="J164" s="3" t="s">
        <v>1930</v>
      </c>
      <c r="K164" s="3" t="s">
        <v>1928</v>
      </c>
      <c r="L164" s="3" t="s">
        <v>1928</v>
      </c>
      <c r="M164" s="3">
        <v>4.5</v>
      </c>
      <c r="N164" s="3">
        <v>8.4</v>
      </c>
      <c r="O164" s="3">
        <v>13.6</v>
      </c>
      <c r="P164" s="3">
        <v>3.1</v>
      </c>
      <c r="Q164" s="3">
        <v>6.8</v>
      </c>
      <c r="R164" s="3">
        <v>6</v>
      </c>
      <c r="S164" s="3">
        <v>593</v>
      </c>
      <c r="T164" s="3">
        <v>4.282</v>
      </c>
      <c r="U164" s="3">
        <v>4.2729999999999997</v>
      </c>
      <c r="V164" s="3">
        <v>3.177</v>
      </c>
      <c r="W164" s="3">
        <v>6.8000000000000005E-2</v>
      </c>
      <c r="X164" s="3">
        <v>2.5999999999999999E-2</v>
      </c>
      <c r="Y164" s="3">
        <v>1.4999999999999999E-2</v>
      </c>
      <c r="Z164" s="3">
        <v>5.0000000000000001E-3</v>
      </c>
      <c r="AA164" s="3">
        <v>19.5</v>
      </c>
      <c r="AB164" s="3">
        <v>5.0999999999999996</v>
      </c>
      <c r="AC164" s="3">
        <v>32</v>
      </c>
      <c r="AD164" s="3">
        <v>1</v>
      </c>
      <c r="AE164" t="str">
        <f>VLOOKUP(F164,'합천보 조류(2013-2018)'!$G$3:$X$395,17,FALSE)</f>
        <v>0</v>
      </c>
      <c r="AF164" t="str">
        <f>VLOOKUP(F164,'합천보 조류(2013-2018)'!$G$3:$X$395,18,FALSE)</f>
        <v xml:space="preserve"> </v>
      </c>
      <c r="AG164" t="str">
        <f>VLOOKUP(F164,'합천보 조류(2013-2018)'!$G$3:$X$395,2,FALSE)</f>
        <v>고정보 월류</v>
      </c>
      <c r="AH164">
        <f>VLOOKUP(E164,합천_20132018!$B$1:$E$2192,2,FALSE)</f>
        <v>2.2000000000000002</v>
      </c>
      <c r="AI164">
        <f>VLOOKUP(E164,합천_20132018!$B$1:$E$2192,3,FALSE)</f>
        <v>9.3000000000000007</v>
      </c>
      <c r="AK164">
        <v>10</v>
      </c>
      <c r="AL164">
        <f>LN(AK164)</f>
        <v>2.3025850929940459</v>
      </c>
    </row>
    <row r="165" spans="1:38" x14ac:dyDescent="0.2">
      <c r="A165" s="3">
        <v>163</v>
      </c>
      <c r="B165" s="3">
        <v>2016</v>
      </c>
      <c r="C165" s="3">
        <v>2</v>
      </c>
      <c r="D165" s="3" t="s">
        <v>85</v>
      </c>
      <c r="E165" s="13">
        <v>42422</v>
      </c>
      <c r="F165" s="3" t="s">
        <v>1165</v>
      </c>
      <c r="G165" s="3" t="s">
        <v>1926</v>
      </c>
      <c r="H165" s="3" t="s">
        <v>1927</v>
      </c>
      <c r="I165" s="3" t="s">
        <v>1927</v>
      </c>
      <c r="J165" s="3" t="s">
        <v>1930</v>
      </c>
      <c r="K165" s="3" t="s">
        <v>1928</v>
      </c>
      <c r="L165" s="3" t="s">
        <v>1928</v>
      </c>
      <c r="M165" s="3">
        <v>4.5999999999999996</v>
      </c>
      <c r="N165" s="3">
        <v>8.3000000000000007</v>
      </c>
      <c r="O165" s="3">
        <v>14.3</v>
      </c>
      <c r="P165" s="3">
        <v>3.1</v>
      </c>
      <c r="Q165" s="3">
        <v>7.6</v>
      </c>
      <c r="R165" s="3">
        <v>5.8</v>
      </c>
      <c r="S165" s="3">
        <v>700</v>
      </c>
      <c r="T165" s="3">
        <v>5.2030000000000003</v>
      </c>
      <c r="U165" s="3">
        <v>5.0129999999999999</v>
      </c>
      <c r="V165" s="3">
        <v>3.915</v>
      </c>
      <c r="W165" s="3">
        <v>0.114</v>
      </c>
      <c r="X165" s="3">
        <v>2.9000000000000001E-2</v>
      </c>
      <c r="Y165" s="3">
        <v>1.7000000000000001E-2</v>
      </c>
      <c r="Z165" s="3">
        <v>4.0000000000000001E-3</v>
      </c>
      <c r="AA165" s="3">
        <v>20.6</v>
      </c>
      <c r="AB165" s="3">
        <v>5.3</v>
      </c>
      <c r="AC165" s="3">
        <v>13</v>
      </c>
      <c r="AD165" s="3">
        <v>0</v>
      </c>
      <c r="AE165" t="str">
        <f>VLOOKUP(F165,'합천보 조류(2013-2018)'!$G$3:$X$395,17,FALSE)</f>
        <v>0</v>
      </c>
      <c r="AF165" t="str">
        <f>VLOOKUP(F165,'합천보 조류(2013-2018)'!$G$3:$X$395,18,FALSE)</f>
        <v xml:space="preserve"> </v>
      </c>
      <c r="AG165" t="str">
        <f>VLOOKUP(F165,'합천보 조류(2013-2018)'!$G$3:$X$395,2,FALSE)</f>
        <v>고정보 월류</v>
      </c>
      <c r="AH165">
        <f>VLOOKUP(E165,합천_20132018!$B$1:$E$2192,2,FALSE)</f>
        <v>0.5</v>
      </c>
      <c r="AI165">
        <f>VLOOKUP(E165,합천_20132018!$B$1:$E$2192,3,FALSE)</f>
        <v>1</v>
      </c>
      <c r="AK165">
        <v>0.1</v>
      </c>
      <c r="AL165">
        <f>LN(AK165)</f>
        <v>-2.3025850929940455</v>
      </c>
    </row>
    <row r="166" spans="1:38" x14ac:dyDescent="0.2">
      <c r="A166" s="3">
        <v>164</v>
      </c>
      <c r="B166" s="3">
        <v>2016</v>
      </c>
      <c r="C166" s="3">
        <v>2</v>
      </c>
      <c r="D166" s="3" t="s">
        <v>208</v>
      </c>
      <c r="E166" s="13">
        <v>42429</v>
      </c>
      <c r="F166" s="3" t="s">
        <v>1167</v>
      </c>
      <c r="G166" s="3" t="s">
        <v>1926</v>
      </c>
      <c r="H166" s="3" t="s">
        <v>1927</v>
      </c>
      <c r="I166" s="3" t="s">
        <v>1927</v>
      </c>
      <c r="J166" s="3" t="s">
        <v>1930</v>
      </c>
      <c r="K166" s="3" t="s">
        <v>1928</v>
      </c>
      <c r="L166" s="3" t="s">
        <v>1928</v>
      </c>
      <c r="M166" s="3">
        <v>5.4</v>
      </c>
      <c r="N166" s="3">
        <v>8.3000000000000007</v>
      </c>
      <c r="O166" s="3">
        <v>14.1</v>
      </c>
      <c r="P166" s="3">
        <v>3</v>
      </c>
      <c r="Q166" s="3">
        <v>7.3</v>
      </c>
      <c r="R166" s="3">
        <v>6</v>
      </c>
      <c r="S166" s="3">
        <v>687</v>
      </c>
      <c r="T166" s="3">
        <v>4.84</v>
      </c>
      <c r="U166" s="3">
        <v>4.8239999999999998</v>
      </c>
      <c r="V166" s="3">
        <v>3.7189999999999999</v>
      </c>
      <c r="W166" s="3">
        <v>0.109</v>
      </c>
      <c r="X166" s="3">
        <v>2.4E-2</v>
      </c>
      <c r="Y166" s="3">
        <v>1.7999999999999999E-2</v>
      </c>
      <c r="Z166" s="3">
        <v>3.0000000000000001E-3</v>
      </c>
      <c r="AA166" s="3">
        <v>12.7</v>
      </c>
      <c r="AB166" s="3">
        <v>5.0999999999999996</v>
      </c>
      <c r="AC166" s="3">
        <v>36</v>
      </c>
      <c r="AD166" s="3">
        <v>0</v>
      </c>
      <c r="AE166" t="str">
        <f>VLOOKUP(F166,'합천보 조류(2013-2018)'!$G$3:$X$395,17,FALSE)</f>
        <v>0</v>
      </c>
      <c r="AF166" t="str">
        <f>VLOOKUP(F166,'합천보 조류(2013-2018)'!$G$3:$X$395,18,FALSE)</f>
        <v xml:space="preserve"> </v>
      </c>
      <c r="AG166" t="str">
        <f>VLOOKUP(F166,'합천보 조류(2013-2018)'!$G$3:$X$395,2,FALSE)</f>
        <v>고정보 모두 월류</v>
      </c>
      <c r="AH166">
        <f>VLOOKUP(E166,합천_20132018!$B$1:$E$2192,2,FALSE)</f>
        <v>2.2000000000000002</v>
      </c>
      <c r="AI166">
        <f>VLOOKUP(E166,합천_20132018!$B$1:$E$2192,3,FALSE)</f>
        <v>6.2</v>
      </c>
      <c r="AL166">
        <f>EXP(AK165)</f>
        <v>1.1051709180756477</v>
      </c>
    </row>
    <row r="167" spans="1:38" x14ac:dyDescent="0.2">
      <c r="A167" s="3">
        <v>165</v>
      </c>
      <c r="B167" s="3">
        <v>2016</v>
      </c>
      <c r="C167" s="3">
        <v>3</v>
      </c>
      <c r="D167" s="3" t="s">
        <v>54</v>
      </c>
      <c r="E167" s="13">
        <v>42436</v>
      </c>
      <c r="F167" s="3" t="s">
        <v>1169</v>
      </c>
      <c r="G167" s="3" t="s">
        <v>1926</v>
      </c>
      <c r="H167" s="3" t="s">
        <v>1927</v>
      </c>
      <c r="I167" s="3" t="s">
        <v>1927</v>
      </c>
      <c r="J167" s="3" t="s">
        <v>1930</v>
      </c>
      <c r="K167" s="3" t="s">
        <v>1928</v>
      </c>
      <c r="L167" s="3" t="s">
        <v>1928</v>
      </c>
      <c r="M167" s="3">
        <v>7.5</v>
      </c>
      <c r="N167" s="3">
        <v>7.9</v>
      </c>
      <c r="O167" s="3">
        <v>13.3</v>
      </c>
      <c r="P167" s="3">
        <v>3</v>
      </c>
      <c r="Q167" s="3">
        <v>8.1999999999999993</v>
      </c>
      <c r="R167" s="3">
        <v>11.8</v>
      </c>
      <c r="S167" s="3">
        <v>749</v>
      </c>
      <c r="T167" s="3">
        <v>6.2069999999999999</v>
      </c>
      <c r="U167" s="3">
        <v>6.02</v>
      </c>
      <c r="V167" s="3">
        <v>3.9740000000000002</v>
      </c>
      <c r="W167" s="3">
        <v>1.1419999999999999</v>
      </c>
      <c r="X167" s="3">
        <v>3.4000000000000002E-2</v>
      </c>
      <c r="Y167" s="3">
        <v>2.1999999999999999E-2</v>
      </c>
      <c r="Z167" s="3">
        <v>6.0000000000000001E-3</v>
      </c>
      <c r="AA167" s="3">
        <v>22.1</v>
      </c>
      <c r="AB167" s="3">
        <v>5.8</v>
      </c>
      <c r="AC167" s="3">
        <v>153</v>
      </c>
      <c r="AD167" s="3">
        <v>15</v>
      </c>
      <c r="AE167" t="str">
        <f>VLOOKUP(F167,'합천보 조류(2013-2018)'!$G$3:$X$395,17,FALSE)</f>
        <v>0</v>
      </c>
      <c r="AF167" t="str">
        <f>VLOOKUP(F167,'합천보 조류(2013-2018)'!$G$3:$X$395,18,FALSE)</f>
        <v xml:space="preserve"> </v>
      </c>
      <c r="AG167" t="str">
        <f>VLOOKUP(F167,'합천보 조류(2013-2018)'!$G$3:$X$395,2,FALSE)</f>
        <v>고정보 모두 월류</v>
      </c>
      <c r="AH167">
        <f>VLOOKUP(E167,합천_20132018!$B$1:$E$2192,2,FALSE)</f>
        <v>1.2</v>
      </c>
      <c r="AI167">
        <f>VLOOKUP(E167,합천_20132018!$B$1:$E$2192,3,FALSE)</f>
        <v>4.7</v>
      </c>
      <c r="AL167">
        <f>EXP(AK164)</f>
        <v>22026.465794806718</v>
      </c>
    </row>
    <row r="168" spans="1:38" x14ac:dyDescent="0.2">
      <c r="A168" s="3">
        <v>166</v>
      </c>
      <c r="B168" s="3">
        <v>2016</v>
      </c>
      <c r="C168" s="3">
        <v>3</v>
      </c>
      <c r="D168" s="3" t="s">
        <v>74</v>
      </c>
      <c r="E168" s="13">
        <v>42443</v>
      </c>
      <c r="F168" s="3" t="s">
        <v>1172</v>
      </c>
      <c r="G168" s="3" t="s">
        <v>1926</v>
      </c>
      <c r="H168" s="3" t="s">
        <v>1927</v>
      </c>
      <c r="I168" s="3" t="s">
        <v>1927</v>
      </c>
      <c r="J168" s="3" t="s">
        <v>1930</v>
      </c>
      <c r="K168" s="3" t="s">
        <v>1928</v>
      </c>
      <c r="L168" s="3" t="s">
        <v>1928</v>
      </c>
      <c r="M168" s="3">
        <v>8.8000000000000007</v>
      </c>
      <c r="N168" s="3">
        <v>7.7</v>
      </c>
      <c r="O168" s="3">
        <v>12.5</v>
      </c>
      <c r="P168" s="3">
        <v>3.3</v>
      </c>
      <c r="Q168" s="3">
        <v>7.3</v>
      </c>
      <c r="R168" s="3">
        <v>7</v>
      </c>
      <c r="S168" s="3">
        <v>495</v>
      </c>
      <c r="T168" s="3">
        <v>4.6390000000000002</v>
      </c>
      <c r="U168" s="3">
        <v>4.484</v>
      </c>
      <c r="V168" s="3">
        <v>2.8380000000000001</v>
      </c>
      <c r="W168" s="3">
        <v>0.64700000000000002</v>
      </c>
      <c r="X168" s="3">
        <v>0.05</v>
      </c>
      <c r="Y168" s="3">
        <v>2.4E-2</v>
      </c>
      <c r="Z168" s="3">
        <v>6.0000000000000001E-3</v>
      </c>
      <c r="AA168" s="3">
        <v>27.7</v>
      </c>
      <c r="AB168" s="3">
        <v>5.3</v>
      </c>
      <c r="AC168" s="3">
        <v>79</v>
      </c>
      <c r="AD168" s="3">
        <v>0</v>
      </c>
      <c r="AE168" t="str">
        <f>VLOOKUP(F168,'합천보 조류(2013-2018)'!$G$3:$X$395,17,FALSE)</f>
        <v>0</v>
      </c>
      <c r="AF168" t="str">
        <f>VLOOKUP(F168,'합천보 조류(2013-2018)'!$G$3:$X$395,18,FALSE)</f>
        <v xml:space="preserve"> </v>
      </c>
      <c r="AG168" t="str">
        <f>VLOOKUP(F168,'합천보 조류(2013-2018)'!$G$3:$X$395,2,FALSE)</f>
        <v>고정보 모두 월류</v>
      </c>
      <c r="AH168">
        <f>VLOOKUP(E168,합천_20132018!$B$1:$E$2192,2,FALSE)</f>
        <v>1.2</v>
      </c>
      <c r="AI168">
        <f>VLOOKUP(E168,합천_20132018!$B$1:$E$2192,3,FALSE)</f>
        <v>9.4</v>
      </c>
    </row>
    <row r="169" spans="1:38" x14ac:dyDescent="0.2">
      <c r="A169" s="3">
        <v>167</v>
      </c>
      <c r="B169" s="3">
        <v>2016</v>
      </c>
      <c r="C169" s="3">
        <v>3</v>
      </c>
      <c r="D169" s="3" t="s">
        <v>82</v>
      </c>
      <c r="E169" s="13">
        <v>42450</v>
      </c>
      <c r="F169" s="3" t="s">
        <v>1174</v>
      </c>
      <c r="G169" s="3" t="s">
        <v>1926</v>
      </c>
      <c r="H169" s="3" t="s">
        <v>1927</v>
      </c>
      <c r="I169" s="3" t="s">
        <v>1927</v>
      </c>
      <c r="J169" s="3" t="s">
        <v>1930</v>
      </c>
      <c r="K169" s="3" t="s">
        <v>1928</v>
      </c>
      <c r="L169" s="3" t="s">
        <v>1928</v>
      </c>
      <c r="M169" s="3">
        <v>9.8000000000000007</v>
      </c>
      <c r="N169" s="3">
        <v>8</v>
      </c>
      <c r="O169" s="3">
        <v>12.2</v>
      </c>
      <c r="P169" s="3">
        <v>3.7</v>
      </c>
      <c r="Q169" s="3">
        <v>7.8</v>
      </c>
      <c r="R169" s="3">
        <v>6.6</v>
      </c>
      <c r="S169" s="3">
        <v>426</v>
      </c>
      <c r="T169" s="3">
        <v>4.1050000000000004</v>
      </c>
      <c r="U169" s="3">
        <v>3.7290000000000001</v>
      </c>
      <c r="V169" s="3">
        <v>2.8540000000000001</v>
      </c>
      <c r="W169" s="3">
        <v>0.17699999999999999</v>
      </c>
      <c r="X169" s="3">
        <v>6.4000000000000001E-2</v>
      </c>
      <c r="Y169" s="3">
        <v>2.9000000000000001E-2</v>
      </c>
      <c r="Z169" s="3">
        <v>5.0000000000000001E-3</v>
      </c>
      <c r="AA169" s="3">
        <v>32.799999999999997</v>
      </c>
      <c r="AB169" s="3">
        <v>5.0999999999999996</v>
      </c>
      <c r="AC169" s="3">
        <v>124</v>
      </c>
      <c r="AD169" s="3">
        <v>1</v>
      </c>
      <c r="AE169" t="str">
        <f>VLOOKUP(F169,'합천보 조류(2013-2018)'!$G$3:$X$395,17,FALSE)</f>
        <v>0</v>
      </c>
      <c r="AF169" t="str">
        <f>VLOOKUP(F169,'합천보 조류(2013-2018)'!$G$3:$X$395,18,FALSE)</f>
        <v xml:space="preserve"> </v>
      </c>
      <c r="AG169" t="str">
        <f>VLOOKUP(F169,'합천보 조류(2013-2018)'!$G$3:$X$395,2,FALSE)</f>
        <v>고정보 모두 월류</v>
      </c>
      <c r="AH169">
        <f>VLOOKUP(E169,합천_20132018!$B$1:$E$2192,2,FALSE)</f>
        <v>1.2</v>
      </c>
      <c r="AI169">
        <f>VLOOKUP(E169,합천_20132018!$B$1:$E$2192,3,FALSE)</f>
        <v>9.9</v>
      </c>
    </row>
    <row r="170" spans="1:38" x14ac:dyDescent="0.2">
      <c r="A170" s="3">
        <v>168</v>
      </c>
      <c r="B170" s="3">
        <v>2016</v>
      </c>
      <c r="C170" s="3">
        <v>3</v>
      </c>
      <c r="D170" s="3" t="s">
        <v>85</v>
      </c>
      <c r="E170" s="13">
        <v>42457</v>
      </c>
      <c r="F170" s="3" t="s">
        <v>1176</v>
      </c>
      <c r="G170" s="3" t="s">
        <v>1926</v>
      </c>
      <c r="H170" s="3" t="s">
        <v>1927</v>
      </c>
      <c r="I170" s="3" t="s">
        <v>1927</v>
      </c>
      <c r="J170" s="3" t="s">
        <v>1930</v>
      </c>
      <c r="K170" s="3" t="s">
        <v>1928</v>
      </c>
      <c r="L170" s="3" t="s">
        <v>1928</v>
      </c>
      <c r="M170" s="3">
        <v>10.1</v>
      </c>
      <c r="N170" s="3">
        <v>7.8</v>
      </c>
      <c r="O170" s="3">
        <v>11.3</v>
      </c>
      <c r="P170" s="3">
        <v>3.2</v>
      </c>
      <c r="Q170" s="3">
        <v>7.6</v>
      </c>
      <c r="R170" s="3">
        <v>5.4</v>
      </c>
      <c r="S170" s="3">
        <v>484</v>
      </c>
      <c r="T170" s="3">
        <v>4.1239999999999997</v>
      </c>
      <c r="U170" s="3">
        <v>3.8690000000000002</v>
      </c>
      <c r="V170" s="3">
        <v>2.9849999999999999</v>
      </c>
      <c r="W170" s="3">
        <v>0.16900000000000001</v>
      </c>
      <c r="X170" s="3">
        <v>3.7999999999999999E-2</v>
      </c>
      <c r="Y170" s="3">
        <v>2.4E-2</v>
      </c>
      <c r="Z170" s="3">
        <v>4.0000000000000001E-3</v>
      </c>
      <c r="AA170" s="3">
        <v>24</v>
      </c>
      <c r="AB170" s="3">
        <v>4.9000000000000004</v>
      </c>
      <c r="AC170" s="3">
        <v>43</v>
      </c>
      <c r="AD170" s="3">
        <v>1</v>
      </c>
      <c r="AE170" s="14" t="str">
        <f>VLOOKUP(F170,'합천보 조류(2013-2018)'!$G$3:$X$395,17,FALSE)</f>
        <v>12</v>
      </c>
      <c r="AF170" t="str">
        <f>VLOOKUP(F170,'합천보 조류(2013-2018)'!$G$3:$X$395,18,FALSE)</f>
        <v>Aphanizomenon</v>
      </c>
      <c r="AG170" t="str">
        <f>VLOOKUP(F170,'합천보 조류(2013-2018)'!$G$3:$X$395,2,FALSE)</f>
        <v>고정보 모두 월류</v>
      </c>
      <c r="AH170">
        <f>VLOOKUP(E170,합천_20132018!$B$1:$E$2192,2,FALSE)</f>
        <v>1.3</v>
      </c>
      <c r="AI170">
        <f>VLOOKUP(E170,합천_20132018!$B$1:$E$2192,3,FALSE)</f>
        <v>11.5</v>
      </c>
    </row>
    <row r="171" spans="1:38" x14ac:dyDescent="0.2">
      <c r="A171" s="3">
        <v>169</v>
      </c>
      <c r="B171" s="3">
        <v>2016</v>
      </c>
      <c r="C171" s="3">
        <v>4</v>
      </c>
      <c r="D171" s="3" t="s">
        <v>54</v>
      </c>
      <c r="E171" s="13">
        <v>42464</v>
      </c>
      <c r="F171" s="3" t="s">
        <v>1177</v>
      </c>
      <c r="G171" s="3" t="s">
        <v>1926</v>
      </c>
      <c r="H171" s="3" t="s">
        <v>1927</v>
      </c>
      <c r="I171" s="3" t="s">
        <v>1927</v>
      </c>
      <c r="J171" s="3" t="s">
        <v>1930</v>
      </c>
      <c r="K171" s="3" t="s">
        <v>1928</v>
      </c>
      <c r="L171" s="3" t="s">
        <v>1928</v>
      </c>
      <c r="M171" s="3">
        <v>12.3</v>
      </c>
      <c r="N171" s="3">
        <v>8.1999999999999993</v>
      </c>
      <c r="O171" s="3">
        <v>12.7</v>
      </c>
      <c r="P171" s="3">
        <v>2.5</v>
      </c>
      <c r="Q171" s="3">
        <v>6.7</v>
      </c>
      <c r="R171" s="3">
        <v>4.5999999999999996</v>
      </c>
      <c r="S171" s="3">
        <v>521</v>
      </c>
      <c r="T171" s="3">
        <v>3.4710000000000001</v>
      </c>
      <c r="U171" s="3">
        <v>3.3420000000000001</v>
      </c>
      <c r="V171" s="3">
        <v>2.9020000000000001</v>
      </c>
      <c r="W171" s="3">
        <v>0.128</v>
      </c>
      <c r="X171" s="3">
        <v>3.5000000000000003E-2</v>
      </c>
      <c r="Y171" s="3">
        <v>0.02</v>
      </c>
      <c r="Z171" s="3" t="s">
        <v>1929</v>
      </c>
      <c r="AA171" s="3">
        <v>14</v>
      </c>
      <c r="AB171" s="3">
        <v>4.3</v>
      </c>
      <c r="AC171" s="3">
        <v>118</v>
      </c>
      <c r="AD171" s="3">
        <v>2</v>
      </c>
      <c r="AE171" t="str">
        <f>VLOOKUP(F171,'합천보 조류(2013-2018)'!$G$3:$X$395,17,FALSE)</f>
        <v>0</v>
      </c>
      <c r="AF171" t="str">
        <f>VLOOKUP(F171,'합천보 조류(2013-2018)'!$G$3:$X$395,18,FALSE)</f>
        <v xml:space="preserve"> </v>
      </c>
      <c r="AG171" t="str">
        <f>VLOOKUP(F171,'합천보 조류(2013-2018)'!$G$3:$X$395,2,FALSE)</f>
        <v>고정보 모두 월류</v>
      </c>
      <c r="AH171">
        <f>VLOOKUP(E171,합천_20132018!$B$1:$E$2192,2,FALSE)</f>
        <v>1</v>
      </c>
      <c r="AI171">
        <f>VLOOKUP(E171,합천_20132018!$B$1:$E$2192,3,FALSE)</f>
        <v>0</v>
      </c>
    </row>
    <row r="172" spans="1:38" x14ac:dyDescent="0.2">
      <c r="A172" s="3">
        <v>170</v>
      </c>
      <c r="B172" s="3">
        <v>2016</v>
      </c>
      <c r="C172" s="3">
        <v>4</v>
      </c>
      <c r="D172" s="3" t="s">
        <v>74</v>
      </c>
      <c r="E172" s="13">
        <v>42471</v>
      </c>
      <c r="F172" s="3" t="s">
        <v>1179</v>
      </c>
      <c r="G172" s="3" t="s">
        <v>1926</v>
      </c>
      <c r="H172" s="3" t="s">
        <v>1927</v>
      </c>
      <c r="I172" s="3" t="s">
        <v>1927</v>
      </c>
      <c r="J172" s="3" t="s">
        <v>1930</v>
      </c>
      <c r="K172" s="3" t="s">
        <v>1928</v>
      </c>
      <c r="L172" s="3" t="s">
        <v>1928</v>
      </c>
      <c r="M172" s="3">
        <v>14.8</v>
      </c>
      <c r="N172" s="3">
        <v>7.6</v>
      </c>
      <c r="O172" s="3">
        <v>10.3</v>
      </c>
      <c r="P172" s="3">
        <v>3.1</v>
      </c>
      <c r="Q172" s="3">
        <v>7.2</v>
      </c>
      <c r="R172" s="3">
        <v>6.8</v>
      </c>
      <c r="S172" s="3">
        <v>577</v>
      </c>
      <c r="T172" s="3">
        <v>4.0060000000000002</v>
      </c>
      <c r="U172" s="3">
        <v>3.8119999999999998</v>
      </c>
      <c r="V172" s="3">
        <v>2.956</v>
      </c>
      <c r="W172" s="3">
        <v>0.33700000000000002</v>
      </c>
      <c r="X172" s="3">
        <v>7.8E-2</v>
      </c>
      <c r="Y172" s="3">
        <v>2.7E-2</v>
      </c>
      <c r="Z172" s="3">
        <v>4.0000000000000001E-3</v>
      </c>
      <c r="AA172" s="3">
        <v>23.7</v>
      </c>
      <c r="AB172" s="3">
        <v>4.9000000000000004</v>
      </c>
      <c r="AC172" s="3">
        <v>110</v>
      </c>
      <c r="AD172" s="3">
        <v>5</v>
      </c>
      <c r="AE172" t="str">
        <f>VLOOKUP(F172,'합천보 조류(2013-2018)'!$G$3:$X$395,17,FALSE)</f>
        <v>35</v>
      </c>
      <c r="AF172" t="str">
        <f>VLOOKUP(F172,'합천보 조류(2013-2018)'!$G$3:$X$395,18,FALSE)</f>
        <v>Aphanizomenon</v>
      </c>
      <c r="AG172" t="str">
        <f>VLOOKUP(F172,'합천보 조류(2013-2018)'!$G$3:$X$395,2,FALSE)</f>
        <v>고정보 모두 월류</v>
      </c>
      <c r="AH172">
        <f>VLOOKUP(E172,합천_20132018!$B$1:$E$2192,2,FALSE)</f>
        <v>2.2000000000000002</v>
      </c>
      <c r="AI172">
        <f>VLOOKUP(E172,합천_20132018!$B$1:$E$2192,3,FALSE)</f>
        <v>0.2</v>
      </c>
    </row>
    <row r="173" spans="1:38" x14ac:dyDescent="0.2">
      <c r="A173" s="3">
        <v>171</v>
      </c>
      <c r="B173" s="3">
        <v>2016</v>
      </c>
      <c r="C173" s="3">
        <v>4</v>
      </c>
      <c r="D173" s="3" t="s">
        <v>82</v>
      </c>
      <c r="E173" s="13">
        <v>42478</v>
      </c>
      <c r="F173" s="3" t="s">
        <v>1183</v>
      </c>
      <c r="G173" s="3" t="s">
        <v>1926</v>
      </c>
      <c r="H173" s="3" t="s">
        <v>1927</v>
      </c>
      <c r="I173" s="3" t="s">
        <v>1927</v>
      </c>
      <c r="J173" s="3" t="s">
        <v>1930</v>
      </c>
      <c r="K173" s="3" t="s">
        <v>1928</v>
      </c>
      <c r="L173" s="3" t="s">
        <v>1928</v>
      </c>
      <c r="M173" s="3">
        <v>15.6</v>
      </c>
      <c r="N173" s="3">
        <v>7.8</v>
      </c>
      <c r="O173" s="3">
        <v>10.199999999999999</v>
      </c>
      <c r="P173" s="3">
        <v>3.1</v>
      </c>
      <c r="Q173" s="3">
        <v>6.9</v>
      </c>
      <c r="R173" s="3">
        <v>11.2</v>
      </c>
      <c r="S173" s="3">
        <v>356</v>
      </c>
      <c r="T173" s="3">
        <v>3.3940000000000001</v>
      </c>
      <c r="U173" s="3">
        <v>3.29</v>
      </c>
      <c r="V173" s="3">
        <v>2.6440000000000001</v>
      </c>
      <c r="W173" s="3">
        <v>0.108</v>
      </c>
      <c r="X173" s="3">
        <v>6.3E-2</v>
      </c>
      <c r="Y173" s="3">
        <v>3.2000000000000001E-2</v>
      </c>
      <c r="Z173" s="3">
        <v>8.9999999999999993E-3</v>
      </c>
      <c r="AA173" s="3">
        <v>29.4</v>
      </c>
      <c r="AB173" s="3">
        <v>5.3</v>
      </c>
      <c r="AC173" s="3">
        <v>710</v>
      </c>
      <c r="AD173" s="3">
        <v>64</v>
      </c>
      <c r="AE173" t="str">
        <f>VLOOKUP(F173,'합천보 조류(2013-2018)'!$G$3:$X$395,17,FALSE)</f>
        <v>20</v>
      </c>
      <c r="AF173" t="str">
        <f>VLOOKUP(F173,'합천보 조류(2013-2018)'!$G$3:$X$395,18,FALSE)</f>
        <v>Aphanizomenon</v>
      </c>
      <c r="AG173" t="str">
        <f>VLOOKUP(F173,'합천보 조류(2013-2018)'!$G$3:$X$395,2,FALSE)</f>
        <v>고정보 모두 월류</v>
      </c>
      <c r="AH173">
        <f>VLOOKUP(E173,합천_20132018!$B$1:$E$2192,2,FALSE)</f>
        <v>2.1</v>
      </c>
      <c r="AI173">
        <f>VLOOKUP(E173,합천_20132018!$B$1:$E$2192,3,FALSE)</f>
        <v>7.5</v>
      </c>
    </row>
    <row r="174" spans="1:38" x14ac:dyDescent="0.2">
      <c r="A174" s="3">
        <v>172</v>
      </c>
      <c r="B174" s="3">
        <v>2016</v>
      </c>
      <c r="C174" s="3">
        <v>4</v>
      </c>
      <c r="D174" s="3" t="s">
        <v>85</v>
      </c>
      <c r="E174" s="13">
        <v>42485</v>
      </c>
      <c r="F174" s="3" t="s">
        <v>1186</v>
      </c>
      <c r="G174" s="3" t="s">
        <v>1926</v>
      </c>
      <c r="H174" s="3" t="s">
        <v>1927</v>
      </c>
      <c r="I174" s="3" t="s">
        <v>1927</v>
      </c>
      <c r="J174" s="3" t="s">
        <v>1930</v>
      </c>
      <c r="K174" s="3" t="s">
        <v>1928</v>
      </c>
      <c r="L174" s="3" t="s">
        <v>1928</v>
      </c>
      <c r="M174" s="3">
        <v>16.7</v>
      </c>
      <c r="N174" s="3">
        <v>7.8</v>
      </c>
      <c r="O174" s="3">
        <v>10.9</v>
      </c>
      <c r="P174" s="3">
        <v>2.4</v>
      </c>
      <c r="Q174" s="3">
        <v>6.8</v>
      </c>
      <c r="R174" s="3">
        <v>7</v>
      </c>
      <c r="S174" s="3">
        <v>402</v>
      </c>
      <c r="T174" s="3">
        <v>3.1379999999999999</v>
      </c>
      <c r="U174" s="3">
        <v>3.1</v>
      </c>
      <c r="V174" s="3">
        <v>2.5550000000000002</v>
      </c>
      <c r="W174" s="3">
        <v>0.14799999999999999</v>
      </c>
      <c r="X174" s="3">
        <v>0.05</v>
      </c>
      <c r="Y174" s="3">
        <v>2.5000000000000001E-2</v>
      </c>
      <c r="Z174" s="3">
        <v>8.9999999999999993E-3</v>
      </c>
      <c r="AA174" s="3">
        <v>15.5</v>
      </c>
      <c r="AB174" s="3">
        <v>4.3</v>
      </c>
      <c r="AC174" s="3">
        <v>228</v>
      </c>
      <c r="AD174" s="3">
        <v>15</v>
      </c>
      <c r="AE174" t="str">
        <f>VLOOKUP(F174,'합천보 조류(2013-2018)'!$G$3:$X$395,17,FALSE)</f>
        <v>66</v>
      </c>
      <c r="AF174" t="str">
        <f>VLOOKUP(F174,'합천보 조류(2013-2018)'!$G$3:$X$395,18,FALSE)</f>
        <v>Aphanizomenon</v>
      </c>
      <c r="AG174" t="str">
        <f>VLOOKUP(F174,'합천보 조류(2013-2018)'!$G$3:$X$395,2,FALSE)</f>
        <v>고정보 모두 월류</v>
      </c>
      <c r="AH174">
        <f>VLOOKUP(E174,합천_20132018!$B$1:$E$2192,2,FALSE)</f>
        <v>1</v>
      </c>
      <c r="AI174">
        <f>VLOOKUP(E174,합천_20132018!$B$1:$E$2192,3,FALSE)</f>
        <v>11.6</v>
      </c>
    </row>
    <row r="175" spans="1:38" x14ac:dyDescent="0.2">
      <c r="A175" s="3">
        <v>173</v>
      </c>
      <c r="B175" s="3">
        <v>2016</v>
      </c>
      <c r="C175" s="3">
        <v>5</v>
      </c>
      <c r="D175" s="3" t="s">
        <v>54</v>
      </c>
      <c r="E175" s="13">
        <v>42492</v>
      </c>
      <c r="F175" s="3" t="s">
        <v>1189</v>
      </c>
      <c r="G175" s="3" t="s">
        <v>1926</v>
      </c>
      <c r="H175" s="3" t="s">
        <v>1927</v>
      </c>
      <c r="I175" s="3" t="s">
        <v>1927</v>
      </c>
      <c r="J175" s="3" t="s">
        <v>1930</v>
      </c>
      <c r="K175" s="3" t="s">
        <v>1928</v>
      </c>
      <c r="L175" s="3" t="s">
        <v>1928</v>
      </c>
      <c r="M175" s="3">
        <v>17.2</v>
      </c>
      <c r="N175" s="3">
        <v>7.7</v>
      </c>
      <c r="O175" s="3">
        <v>9.9</v>
      </c>
      <c r="P175" s="3">
        <v>2.4</v>
      </c>
      <c r="Q175" s="3">
        <v>6.4</v>
      </c>
      <c r="R175" s="3">
        <v>8.8000000000000007</v>
      </c>
      <c r="S175" s="3">
        <v>362</v>
      </c>
      <c r="T175" s="3">
        <v>3.0979999999999999</v>
      </c>
      <c r="U175" s="3">
        <v>2.8879999999999999</v>
      </c>
      <c r="V175" s="3">
        <v>2.3580000000000001</v>
      </c>
      <c r="W175" s="3">
        <v>0.21299999999999999</v>
      </c>
      <c r="X175" s="3">
        <v>4.9000000000000002E-2</v>
      </c>
      <c r="Y175" s="3">
        <v>2.3E-2</v>
      </c>
      <c r="Z175" s="3">
        <v>8.0000000000000002E-3</v>
      </c>
      <c r="AA175" s="3">
        <v>23.6</v>
      </c>
      <c r="AB175" s="3">
        <v>4.9000000000000004</v>
      </c>
      <c r="AC175" s="3">
        <v>241</v>
      </c>
      <c r="AD175" s="3">
        <v>5</v>
      </c>
      <c r="AE175" t="str">
        <f>VLOOKUP(F175,'합천보 조류(2013-2018)'!$G$3:$X$395,17,FALSE)</f>
        <v>0</v>
      </c>
      <c r="AF175" t="str">
        <f>VLOOKUP(F175,'합천보 조류(2013-2018)'!$G$3:$X$395,18,FALSE)</f>
        <v xml:space="preserve"> </v>
      </c>
      <c r="AG175" t="str">
        <f>VLOOKUP(F175,'합천보 조류(2013-2018)'!$G$3:$X$395,2,FALSE)</f>
        <v>고정보 모두 월류</v>
      </c>
      <c r="AH175">
        <f>VLOOKUP(E175,합천_20132018!$B$1:$E$2192,2,FALSE)</f>
        <v>2.1</v>
      </c>
      <c r="AI175">
        <f>VLOOKUP(E175,합천_20132018!$B$1:$E$2192,3,FALSE)</f>
        <v>7</v>
      </c>
    </row>
    <row r="176" spans="1:38" x14ac:dyDescent="0.2">
      <c r="A176" s="3">
        <v>174</v>
      </c>
      <c r="B176" s="3">
        <v>2016</v>
      </c>
      <c r="C176" s="3">
        <v>5</v>
      </c>
      <c r="D176" s="3" t="s">
        <v>74</v>
      </c>
      <c r="E176" s="13">
        <v>42499</v>
      </c>
      <c r="F176" s="3" t="s">
        <v>1192</v>
      </c>
      <c r="G176" s="3" t="s">
        <v>1926</v>
      </c>
      <c r="H176" s="3" t="s">
        <v>1927</v>
      </c>
      <c r="I176" s="3" t="s">
        <v>1927</v>
      </c>
      <c r="J176" s="3" t="s">
        <v>1930</v>
      </c>
      <c r="K176" s="3" t="s">
        <v>1928</v>
      </c>
      <c r="L176" s="3" t="s">
        <v>1928</v>
      </c>
      <c r="M176" s="3">
        <v>18.2</v>
      </c>
      <c r="N176" s="3">
        <v>8.1</v>
      </c>
      <c r="O176" s="3">
        <v>10</v>
      </c>
      <c r="P176" s="3">
        <v>2.2999999999999998</v>
      </c>
      <c r="Q176" s="3">
        <v>7</v>
      </c>
      <c r="R176" s="3">
        <v>7.8</v>
      </c>
      <c r="S176" s="3">
        <v>316</v>
      </c>
      <c r="T176" s="3">
        <v>2.6930000000000001</v>
      </c>
      <c r="U176" s="3">
        <v>2.6840000000000002</v>
      </c>
      <c r="V176" s="3">
        <v>2.1429999999999998</v>
      </c>
      <c r="W176" s="3">
        <v>5.2999999999999999E-2</v>
      </c>
      <c r="X176" s="3">
        <v>3.7999999999999999E-2</v>
      </c>
      <c r="Y176" s="3">
        <v>2.5999999999999999E-2</v>
      </c>
      <c r="Z176" s="3">
        <v>3.0000000000000001E-3</v>
      </c>
      <c r="AA176" s="3">
        <v>34.200000000000003</v>
      </c>
      <c r="AB176" s="3">
        <v>4.8</v>
      </c>
      <c r="AC176" s="3">
        <v>450</v>
      </c>
      <c r="AD176" s="3">
        <v>3</v>
      </c>
      <c r="AE176" t="str">
        <f>VLOOKUP(F176,'합천보 조류(2013-2018)'!$G$3:$X$395,17,FALSE)</f>
        <v>281</v>
      </c>
      <c r="AF176" t="str">
        <f>VLOOKUP(F176,'합천보 조류(2013-2018)'!$G$3:$X$395,18,FALSE)</f>
        <v>Aphanizomenon</v>
      </c>
      <c r="AG176" t="str">
        <f>VLOOKUP(F176,'합천보 조류(2013-2018)'!$G$3:$X$395,2,FALSE)</f>
        <v>고정보 모두 월류</v>
      </c>
      <c r="AH176">
        <f>VLOOKUP(E176,합천_20132018!$B$1:$E$2192,2,FALSE)</f>
        <v>0.9</v>
      </c>
      <c r="AI176">
        <f>VLOOKUP(E176,합천_20132018!$B$1:$E$2192,3,FALSE)</f>
        <v>0.8</v>
      </c>
    </row>
    <row r="177" spans="1:35" x14ac:dyDescent="0.2">
      <c r="A177" s="3">
        <v>175</v>
      </c>
      <c r="B177" s="3">
        <v>2016</v>
      </c>
      <c r="C177" s="3">
        <v>5</v>
      </c>
      <c r="D177" s="3" t="s">
        <v>82</v>
      </c>
      <c r="E177" s="13">
        <v>42506</v>
      </c>
      <c r="F177" s="3" t="s">
        <v>1195</v>
      </c>
      <c r="G177" s="3" t="s">
        <v>1926</v>
      </c>
      <c r="H177" s="3" t="s">
        <v>1927</v>
      </c>
      <c r="I177" s="3" t="s">
        <v>1927</v>
      </c>
      <c r="J177" s="3" t="s">
        <v>1930</v>
      </c>
      <c r="K177" s="3" t="s">
        <v>1928</v>
      </c>
      <c r="L177" s="3" t="s">
        <v>1928</v>
      </c>
      <c r="M177" s="3">
        <v>19.7</v>
      </c>
      <c r="N177" s="3">
        <v>8.3000000000000007</v>
      </c>
      <c r="O177" s="3">
        <v>9.4</v>
      </c>
      <c r="P177" s="3">
        <v>2.2999999999999998</v>
      </c>
      <c r="Q177" s="3">
        <v>6.3</v>
      </c>
      <c r="R177" s="3">
        <v>5</v>
      </c>
      <c r="S177" s="3">
        <v>322</v>
      </c>
      <c r="T177" s="3">
        <v>2.4820000000000002</v>
      </c>
      <c r="U177" s="3">
        <v>2.395</v>
      </c>
      <c r="V177" s="3">
        <v>1.8169999999999999</v>
      </c>
      <c r="W177" s="3">
        <v>5.0999999999999997E-2</v>
      </c>
      <c r="X177" s="3">
        <v>4.1000000000000002E-2</v>
      </c>
      <c r="Y177" s="3">
        <v>2.4E-2</v>
      </c>
      <c r="Z177" s="3" t="s">
        <v>1929</v>
      </c>
      <c r="AA177" s="3">
        <v>17.2</v>
      </c>
      <c r="AB177" s="3">
        <v>4</v>
      </c>
      <c r="AC177" s="3">
        <v>285</v>
      </c>
      <c r="AD177" s="3">
        <v>7</v>
      </c>
      <c r="AE177" t="str">
        <f>VLOOKUP(F177,'합천보 조류(2013-2018)'!$G$3:$X$395,17,FALSE)</f>
        <v>324</v>
      </c>
      <c r="AF177" t="str">
        <f>VLOOKUP(F177,'합천보 조류(2013-2018)'!$G$3:$X$395,18,FALSE)</f>
        <v>Aphanizomenon</v>
      </c>
      <c r="AG177" t="str">
        <f>VLOOKUP(F177,'합천보 조류(2013-2018)'!$G$3:$X$395,2,FALSE)</f>
        <v>고정보 모두 월류</v>
      </c>
      <c r="AH177">
        <f>VLOOKUP(E177,합천_20132018!$B$1:$E$2192,2,FALSE)</f>
        <v>2.1</v>
      </c>
      <c r="AI177">
        <f>VLOOKUP(E177,합천_20132018!$B$1:$E$2192,3,FALSE)</f>
        <v>10</v>
      </c>
    </row>
    <row r="178" spans="1:35" x14ac:dyDescent="0.2">
      <c r="A178" s="3">
        <v>176</v>
      </c>
      <c r="B178" s="3">
        <v>2016</v>
      </c>
      <c r="C178" s="3">
        <v>5</v>
      </c>
      <c r="D178" s="3" t="s">
        <v>85</v>
      </c>
      <c r="E178" s="13">
        <v>42513</v>
      </c>
      <c r="F178" s="3" t="s">
        <v>1198</v>
      </c>
      <c r="G178" s="3" t="s">
        <v>1926</v>
      </c>
      <c r="H178" s="3" t="s">
        <v>1927</v>
      </c>
      <c r="I178" s="3" t="s">
        <v>1927</v>
      </c>
      <c r="J178" s="3" t="s">
        <v>1930</v>
      </c>
      <c r="K178" s="3" t="s">
        <v>1928</v>
      </c>
      <c r="L178" s="3" t="s">
        <v>1928</v>
      </c>
      <c r="M178" s="3">
        <v>21.5</v>
      </c>
      <c r="N178" s="3">
        <v>8.3000000000000007</v>
      </c>
      <c r="O178" s="3">
        <v>8.8000000000000007</v>
      </c>
      <c r="P178" s="3">
        <v>1.9</v>
      </c>
      <c r="Q178" s="3">
        <v>6.7</v>
      </c>
      <c r="R178" s="3">
        <v>3</v>
      </c>
      <c r="S178" s="3">
        <v>352</v>
      </c>
      <c r="T178" s="3">
        <v>2.5990000000000002</v>
      </c>
      <c r="U178" s="3">
        <v>2.5350000000000001</v>
      </c>
      <c r="V178" s="3">
        <v>1.948</v>
      </c>
      <c r="W178" s="3">
        <v>0.123</v>
      </c>
      <c r="X178" s="3">
        <v>0.03</v>
      </c>
      <c r="Y178" s="3">
        <v>2.3E-2</v>
      </c>
      <c r="Z178" s="3">
        <v>6.0000000000000001E-3</v>
      </c>
      <c r="AA178" s="3">
        <v>3.1</v>
      </c>
      <c r="AB178" s="3">
        <v>4.4000000000000004</v>
      </c>
      <c r="AC178" s="3">
        <v>4300</v>
      </c>
      <c r="AD178" s="3">
        <v>0</v>
      </c>
      <c r="AE178" t="str">
        <f>VLOOKUP(F178,'합천보 조류(2013-2018)'!$G$3:$X$395,17,FALSE)</f>
        <v>9,200</v>
      </c>
      <c r="AF178" t="str">
        <f>VLOOKUP(F178,'합천보 조류(2013-2018)'!$G$3:$X$395,18,FALSE)</f>
        <v>Microcystis</v>
      </c>
      <c r="AG178" t="str">
        <f>VLOOKUP(F178,'합천보 조류(2013-2018)'!$G$3:$X$395,2,FALSE)</f>
        <v>고정보 모두 월류</v>
      </c>
      <c r="AH178">
        <f>VLOOKUP(E178,합천_20132018!$B$1:$E$2192,2,FALSE)</f>
        <v>1.4</v>
      </c>
      <c r="AI178">
        <f>VLOOKUP(E178,합천_20132018!$B$1:$E$2192,3,FALSE)</f>
        <v>12.2</v>
      </c>
    </row>
    <row r="179" spans="1:35" x14ac:dyDescent="0.2">
      <c r="A179" s="3">
        <v>177</v>
      </c>
      <c r="B179" s="3">
        <v>2016</v>
      </c>
      <c r="C179" s="3">
        <v>5</v>
      </c>
      <c r="D179" s="3" t="s">
        <v>208</v>
      </c>
      <c r="E179" s="13">
        <v>42520</v>
      </c>
      <c r="F179" s="3" t="s">
        <v>1202</v>
      </c>
      <c r="G179" s="3" t="s">
        <v>1926</v>
      </c>
      <c r="H179" s="3" t="s">
        <v>1927</v>
      </c>
      <c r="I179" s="3" t="s">
        <v>1927</v>
      </c>
      <c r="J179" s="3" t="s">
        <v>1930</v>
      </c>
      <c r="K179" s="3" t="s">
        <v>1928</v>
      </c>
      <c r="L179" s="3" t="s">
        <v>1928</v>
      </c>
      <c r="M179" s="3">
        <v>21.9</v>
      </c>
      <c r="N179" s="3">
        <v>7.9</v>
      </c>
      <c r="O179" s="3">
        <v>6.3</v>
      </c>
      <c r="P179" s="3">
        <v>2</v>
      </c>
      <c r="Q179" s="3">
        <v>6.6</v>
      </c>
      <c r="R179" s="3">
        <v>2.8</v>
      </c>
      <c r="S179" s="3">
        <v>360</v>
      </c>
      <c r="T179" s="3">
        <v>2.625</v>
      </c>
      <c r="U179" s="3">
        <v>2.5059999999999998</v>
      </c>
      <c r="V179" s="3">
        <v>1.911</v>
      </c>
      <c r="W179" s="3">
        <v>0.193</v>
      </c>
      <c r="X179" s="3">
        <v>3.2000000000000001E-2</v>
      </c>
      <c r="Y179" s="3">
        <v>2.5999999999999999E-2</v>
      </c>
      <c r="Z179" s="3">
        <v>1.2999999999999999E-2</v>
      </c>
      <c r="AA179" s="3">
        <v>10</v>
      </c>
      <c r="AB179" s="3">
        <v>4.4000000000000004</v>
      </c>
      <c r="AC179" s="3">
        <v>30</v>
      </c>
      <c r="AD179" s="3">
        <v>3</v>
      </c>
      <c r="AE179" t="str">
        <f>VLOOKUP(F179,'합천보 조류(2013-2018)'!$G$3:$X$395,17,FALSE)</f>
        <v>14,269</v>
      </c>
      <c r="AF179" t="str">
        <f>VLOOKUP(F179,'합천보 조류(2013-2018)'!$G$3:$X$395,18,FALSE)</f>
        <v>Microcystis</v>
      </c>
      <c r="AG179" t="str">
        <f>VLOOKUP(F179,'합천보 조류(2013-2018)'!$G$3:$X$395,2,FALSE)</f>
        <v>고정보 모두 월류</v>
      </c>
      <c r="AH179">
        <f>VLOOKUP(E179,합천_20132018!$B$1:$E$2192,2,FALSE)</f>
        <v>1.1000000000000001</v>
      </c>
      <c r="AI179">
        <f>VLOOKUP(E179,합천_20132018!$B$1:$E$2192,3,FALSE)</f>
        <v>12.9</v>
      </c>
    </row>
    <row r="180" spans="1:35" x14ac:dyDescent="0.2">
      <c r="A180" s="3">
        <v>178</v>
      </c>
      <c r="B180" s="3">
        <v>2016</v>
      </c>
      <c r="C180" s="3">
        <v>6</v>
      </c>
      <c r="D180" s="3" t="s">
        <v>54</v>
      </c>
      <c r="E180" s="13">
        <v>42528</v>
      </c>
      <c r="F180" s="3" t="s">
        <v>1207</v>
      </c>
      <c r="G180" s="3" t="s">
        <v>1926</v>
      </c>
      <c r="H180" s="3" t="s">
        <v>1927</v>
      </c>
      <c r="I180" s="3" t="s">
        <v>1927</v>
      </c>
      <c r="J180" s="3" t="s">
        <v>1930</v>
      </c>
      <c r="K180" s="3" t="s">
        <v>1928</v>
      </c>
      <c r="L180" s="3" t="s">
        <v>1928</v>
      </c>
      <c r="M180" s="3">
        <v>23.3</v>
      </c>
      <c r="N180" s="3">
        <v>8.5</v>
      </c>
      <c r="O180" s="3">
        <v>8.6999999999999993</v>
      </c>
      <c r="P180" s="3">
        <v>1.8</v>
      </c>
      <c r="Q180" s="3">
        <v>7.7</v>
      </c>
      <c r="R180" s="3">
        <v>4.4000000000000004</v>
      </c>
      <c r="S180" s="3">
        <v>384</v>
      </c>
      <c r="T180" s="3">
        <v>2.56</v>
      </c>
      <c r="U180" s="3">
        <v>2.399</v>
      </c>
      <c r="V180" s="3">
        <v>1.796</v>
      </c>
      <c r="W180" s="3">
        <v>0.217</v>
      </c>
      <c r="X180" s="3">
        <v>2.9000000000000001E-2</v>
      </c>
      <c r="Y180" s="3">
        <v>1.7000000000000001E-2</v>
      </c>
      <c r="Z180" s="3">
        <v>5.0000000000000001E-3</v>
      </c>
      <c r="AA180" s="3">
        <v>10.3</v>
      </c>
      <c r="AB180" s="3">
        <v>5.7</v>
      </c>
      <c r="AC180" s="3">
        <v>22</v>
      </c>
      <c r="AD180" s="3">
        <v>0</v>
      </c>
      <c r="AE180" t="str">
        <f>VLOOKUP(F180,'합천보 조류(2013-2018)'!$G$3:$X$395,17,FALSE)</f>
        <v>45,085</v>
      </c>
      <c r="AF180" t="str">
        <f>VLOOKUP(F180,'합천보 조류(2013-2018)'!$G$3:$X$395,18,FALSE)</f>
        <v>Microcystis</v>
      </c>
      <c r="AG180" t="str">
        <f>VLOOKUP(F180,'합천보 조류(2013-2018)'!$G$3:$X$395,2,FALSE)</f>
        <v>고정보 모두 월류</v>
      </c>
      <c r="AH180">
        <f>VLOOKUP(E180,합천_20132018!$B$1:$E$2192,2,FALSE)</f>
        <v>0.8</v>
      </c>
      <c r="AI180">
        <f>VLOOKUP(E180,합천_20132018!$B$1:$E$2192,3,FALSE)</f>
        <v>4.7</v>
      </c>
    </row>
    <row r="181" spans="1:35" x14ac:dyDescent="0.2">
      <c r="A181" s="3">
        <v>179</v>
      </c>
      <c r="B181" s="3">
        <v>2016</v>
      </c>
      <c r="C181" s="3">
        <v>6</v>
      </c>
      <c r="D181" s="3" t="s">
        <v>74</v>
      </c>
      <c r="E181" s="13">
        <v>42534</v>
      </c>
      <c r="F181" s="3" t="s">
        <v>1213</v>
      </c>
      <c r="G181" s="3" t="s">
        <v>1926</v>
      </c>
      <c r="H181" s="3" t="s">
        <v>1927</v>
      </c>
      <c r="I181" s="3" t="s">
        <v>1927</v>
      </c>
      <c r="J181" s="3" t="s">
        <v>1930</v>
      </c>
      <c r="K181" s="3" t="s">
        <v>1928</v>
      </c>
      <c r="L181" s="3" t="s">
        <v>1928</v>
      </c>
      <c r="M181" s="3">
        <v>23.9</v>
      </c>
      <c r="N181" s="3">
        <v>8</v>
      </c>
      <c r="O181" s="3">
        <v>6.7</v>
      </c>
      <c r="P181" s="3">
        <v>1.3</v>
      </c>
      <c r="Q181" s="3">
        <v>7.5</v>
      </c>
      <c r="R181" s="3">
        <v>3</v>
      </c>
      <c r="S181" s="3">
        <v>425</v>
      </c>
      <c r="T181" s="3">
        <v>2.6219999999999999</v>
      </c>
      <c r="U181" s="3">
        <v>2.4969999999999999</v>
      </c>
      <c r="V181" s="3">
        <v>1.8049999999999999</v>
      </c>
      <c r="W181" s="3">
        <v>0.253</v>
      </c>
      <c r="X181" s="3">
        <v>3.4000000000000002E-2</v>
      </c>
      <c r="Y181" s="3">
        <v>2.1000000000000001E-2</v>
      </c>
      <c r="Z181" s="3">
        <v>8.0000000000000002E-3</v>
      </c>
      <c r="AA181" s="3">
        <v>8</v>
      </c>
      <c r="AB181" s="3">
        <v>4.8</v>
      </c>
      <c r="AC181" s="3">
        <v>47</v>
      </c>
      <c r="AD181" s="3">
        <v>6</v>
      </c>
      <c r="AE181" t="str">
        <f>VLOOKUP(F181,'합천보 조류(2013-2018)'!$G$3:$X$395,17,FALSE)</f>
        <v>53,863</v>
      </c>
      <c r="AF181" t="str">
        <f>VLOOKUP(F181,'합천보 조류(2013-2018)'!$G$3:$X$395,18,FALSE)</f>
        <v>Microcystis</v>
      </c>
      <c r="AG181" t="str">
        <f>VLOOKUP(F181,'합천보 조류(2013-2018)'!$G$3:$X$395,2,FALSE)</f>
        <v>고정보 모두 월류</v>
      </c>
      <c r="AH181">
        <f>VLOOKUP(E181,합천_20132018!$B$1:$E$2192,2,FALSE)</f>
        <v>1.4</v>
      </c>
      <c r="AI181">
        <f>VLOOKUP(E181,합천_20132018!$B$1:$E$2192,3,FALSE)</f>
        <v>7.5</v>
      </c>
    </row>
    <row r="182" spans="1:35" x14ac:dyDescent="0.2">
      <c r="A182" s="3">
        <v>180</v>
      </c>
      <c r="B182" s="3">
        <v>2016</v>
      </c>
      <c r="C182" s="3">
        <v>6</v>
      </c>
      <c r="D182" s="3" t="s">
        <v>82</v>
      </c>
      <c r="E182" s="13">
        <v>42541</v>
      </c>
      <c r="F182" s="3" t="s">
        <v>1221</v>
      </c>
      <c r="G182" s="3" t="s">
        <v>1926</v>
      </c>
      <c r="H182" s="3" t="s">
        <v>1927</v>
      </c>
      <c r="I182" s="3" t="s">
        <v>1927</v>
      </c>
      <c r="J182" s="3" t="s">
        <v>1930</v>
      </c>
      <c r="K182" s="3" t="s">
        <v>1928</v>
      </c>
      <c r="L182" s="3" t="s">
        <v>1928</v>
      </c>
      <c r="M182" s="3">
        <v>24.8</v>
      </c>
      <c r="N182" s="3">
        <v>7.9</v>
      </c>
      <c r="O182" s="3">
        <v>6.7</v>
      </c>
      <c r="P182" s="3">
        <v>1.6</v>
      </c>
      <c r="Q182" s="3">
        <v>6.7</v>
      </c>
      <c r="R182" s="3">
        <v>2.4</v>
      </c>
      <c r="S182" s="3">
        <v>459</v>
      </c>
      <c r="T182" s="3">
        <v>2.6349999999999998</v>
      </c>
      <c r="U182" s="3">
        <v>2.431</v>
      </c>
      <c r="V182" s="3">
        <v>1.7370000000000001</v>
      </c>
      <c r="W182" s="3">
        <v>0.376</v>
      </c>
      <c r="X182" s="3">
        <v>3.9E-2</v>
      </c>
      <c r="Y182" s="3">
        <v>3.1E-2</v>
      </c>
      <c r="Z182" s="3">
        <v>1.7000000000000001E-2</v>
      </c>
      <c r="AA182" s="3">
        <v>5.9</v>
      </c>
      <c r="AB182" s="3">
        <v>4.7</v>
      </c>
      <c r="AC182" s="3">
        <v>62</v>
      </c>
      <c r="AD182" s="3">
        <v>2</v>
      </c>
      <c r="AE182" t="str">
        <f>VLOOKUP(F182,'합천보 조류(2013-2018)'!$G$3:$X$395,17,FALSE)</f>
        <v>27,570</v>
      </c>
      <c r="AF182" t="str">
        <f>VLOOKUP(F182,'합천보 조류(2013-2018)'!$G$3:$X$395,18,FALSE)</f>
        <v>Microcystis</v>
      </c>
      <c r="AG182" t="str">
        <f>VLOOKUP(F182,'합천보 조류(2013-2018)'!$G$3:$X$395,2,FALSE)</f>
        <v>고정보 모두 월류</v>
      </c>
      <c r="AH182">
        <f>VLOOKUP(E182,합천_20132018!$B$1:$E$2192,2,FALSE)</f>
        <v>0.9</v>
      </c>
      <c r="AI182">
        <f>VLOOKUP(E182,합천_20132018!$B$1:$E$2192,3,FALSE)</f>
        <v>3.3</v>
      </c>
    </row>
    <row r="183" spans="1:35" x14ac:dyDescent="0.2">
      <c r="A183" s="3">
        <v>181</v>
      </c>
      <c r="B183" s="3">
        <v>2016</v>
      </c>
      <c r="C183" s="3">
        <v>6</v>
      </c>
      <c r="D183" s="3" t="s">
        <v>85</v>
      </c>
      <c r="E183" s="13">
        <v>42548</v>
      </c>
      <c r="F183" s="3" t="s">
        <v>1228</v>
      </c>
      <c r="G183" s="3" t="s">
        <v>1926</v>
      </c>
      <c r="H183" s="3" t="s">
        <v>1927</v>
      </c>
      <c r="I183" s="3" t="s">
        <v>1927</v>
      </c>
      <c r="J183" s="3" t="s">
        <v>1930</v>
      </c>
      <c r="K183" s="3" t="s">
        <v>1928</v>
      </c>
      <c r="L183" s="3" t="s">
        <v>1928</v>
      </c>
      <c r="M183" s="3">
        <v>25.5</v>
      </c>
      <c r="N183" s="3">
        <v>8.1999999999999993</v>
      </c>
      <c r="O183" s="3">
        <v>7.7</v>
      </c>
      <c r="P183" s="3">
        <v>2.5</v>
      </c>
      <c r="Q183" s="3">
        <v>6.8</v>
      </c>
      <c r="R183" s="3">
        <v>2.4</v>
      </c>
      <c r="S183" s="3">
        <v>427</v>
      </c>
      <c r="T183" s="3">
        <v>2.411</v>
      </c>
      <c r="U183" s="3">
        <v>2.3140000000000001</v>
      </c>
      <c r="V183" s="3">
        <v>1.635</v>
      </c>
      <c r="W183" s="3">
        <v>0.22600000000000001</v>
      </c>
      <c r="X183" s="3">
        <v>4.1000000000000002E-2</v>
      </c>
      <c r="Y183" s="3">
        <v>2.8000000000000001E-2</v>
      </c>
      <c r="Z183" s="3">
        <v>8.9999999999999993E-3</v>
      </c>
      <c r="AA183" s="3">
        <v>8.6</v>
      </c>
      <c r="AB183" s="3">
        <v>4.8</v>
      </c>
      <c r="AC183" s="3">
        <v>58</v>
      </c>
      <c r="AD183" s="3">
        <v>5</v>
      </c>
      <c r="AE183" t="str">
        <f>VLOOKUP(F183,'합천보 조류(2013-2018)'!$G$3:$X$395,17,FALSE)</f>
        <v>21,364</v>
      </c>
      <c r="AF183" t="str">
        <f>VLOOKUP(F183,'합천보 조류(2013-2018)'!$G$3:$X$395,18,FALSE)</f>
        <v>Microcystis</v>
      </c>
      <c r="AG183" t="str">
        <f>VLOOKUP(F183,'합천보 조류(2013-2018)'!$G$3:$X$395,2,FALSE)</f>
        <v>고정보 모두 월류</v>
      </c>
      <c r="AH183">
        <f>VLOOKUP(E183,합천_20132018!$B$1:$E$2192,2,FALSE)</f>
        <v>0.9</v>
      </c>
      <c r="AI183">
        <f>VLOOKUP(E183,합천_20132018!$B$1:$E$2192,3,FALSE)</f>
        <v>3.2</v>
      </c>
    </row>
    <row r="184" spans="1:35" x14ac:dyDescent="0.2">
      <c r="A184" s="3">
        <v>182</v>
      </c>
      <c r="B184" s="3">
        <v>2016</v>
      </c>
      <c r="C184" s="3">
        <v>7</v>
      </c>
      <c r="D184" s="3" t="s">
        <v>54</v>
      </c>
      <c r="E184" s="13">
        <v>42555</v>
      </c>
      <c r="F184" s="3" t="s">
        <v>1237</v>
      </c>
      <c r="G184" s="3" t="s">
        <v>1926</v>
      </c>
      <c r="H184" s="3" t="s">
        <v>1927</v>
      </c>
      <c r="I184" s="3" t="s">
        <v>1927</v>
      </c>
      <c r="J184" s="3" t="s">
        <v>1930</v>
      </c>
      <c r="K184" s="3" t="s">
        <v>1928</v>
      </c>
      <c r="L184" s="3" t="s">
        <v>1928</v>
      </c>
      <c r="M184" s="3">
        <v>24.5</v>
      </c>
      <c r="N184" s="3">
        <v>7.5</v>
      </c>
      <c r="O184" s="3">
        <v>7.5</v>
      </c>
      <c r="P184" s="3">
        <v>4.7</v>
      </c>
      <c r="Q184" s="3">
        <v>6.7</v>
      </c>
      <c r="R184" s="3">
        <v>13.6</v>
      </c>
      <c r="S184" s="3">
        <v>345</v>
      </c>
      <c r="T184" s="3">
        <v>1.8420000000000001</v>
      </c>
      <c r="U184" s="3">
        <v>1.655</v>
      </c>
      <c r="V184" s="3">
        <v>1.179</v>
      </c>
      <c r="W184" s="3">
        <v>0.34499999999999997</v>
      </c>
      <c r="X184" s="3">
        <v>6.9000000000000006E-2</v>
      </c>
      <c r="Y184" s="3">
        <v>3.5999999999999997E-2</v>
      </c>
      <c r="Z184" s="3">
        <v>0.03</v>
      </c>
      <c r="AA184" s="3">
        <v>22.3</v>
      </c>
      <c r="AB184" s="3">
        <v>4.5999999999999996</v>
      </c>
      <c r="AC184" s="3">
        <v>1270</v>
      </c>
      <c r="AD184" s="3">
        <v>126</v>
      </c>
      <c r="AE184" t="str">
        <f>VLOOKUP(F184,'합천보 조류(2013-2018)'!$G$3:$X$395,17,FALSE)</f>
        <v>2,287</v>
      </c>
      <c r="AF184" t="str">
        <f>VLOOKUP(F184,'합천보 조류(2013-2018)'!$G$3:$X$395,18,FALSE)</f>
        <v>Microcystis</v>
      </c>
      <c r="AG184" t="str">
        <f>VLOOKUP(F184,'합천보 조류(2013-2018)'!$G$3:$X$395,2,FALSE)</f>
        <v>고정보 모두 월류</v>
      </c>
      <c r="AH184">
        <f>VLOOKUP(E184,합천_20132018!$B$1:$E$2192,2,FALSE)</f>
        <v>0.3</v>
      </c>
      <c r="AI184">
        <f>VLOOKUP(E184,합천_20132018!$B$1:$E$2192,3,FALSE)</f>
        <v>0</v>
      </c>
    </row>
    <row r="185" spans="1:35" x14ac:dyDescent="0.2">
      <c r="A185" s="3">
        <v>183</v>
      </c>
      <c r="B185" s="3">
        <v>2016</v>
      </c>
      <c r="C185" s="3">
        <v>7</v>
      </c>
      <c r="D185" s="3" t="s">
        <v>74</v>
      </c>
      <c r="E185" s="13">
        <v>42562</v>
      </c>
      <c r="F185" s="3" t="s">
        <v>1244</v>
      </c>
      <c r="G185" s="3" t="s">
        <v>1926</v>
      </c>
      <c r="H185" s="3" t="s">
        <v>1927</v>
      </c>
      <c r="I185" s="3" t="s">
        <v>1927</v>
      </c>
      <c r="J185" s="3" t="s">
        <v>1930</v>
      </c>
      <c r="K185" s="3" t="s">
        <v>1928</v>
      </c>
      <c r="L185" s="3" t="s">
        <v>1928</v>
      </c>
      <c r="M185" s="3">
        <v>24.1</v>
      </c>
      <c r="N185" s="3">
        <v>7.2</v>
      </c>
      <c r="O185" s="3">
        <v>9.1</v>
      </c>
      <c r="P185" s="3">
        <v>1.3</v>
      </c>
      <c r="Q185" s="3">
        <v>9.3000000000000007</v>
      </c>
      <c r="R185" s="3">
        <v>24</v>
      </c>
      <c r="S185" s="3">
        <v>164</v>
      </c>
      <c r="T185" s="3">
        <v>3.1989999999999998</v>
      </c>
      <c r="U185" s="3">
        <v>3.03</v>
      </c>
      <c r="V185" s="3">
        <v>2.6960000000000002</v>
      </c>
      <c r="W185" s="3">
        <v>0.16600000000000001</v>
      </c>
      <c r="X185" s="3">
        <v>0.13600000000000001</v>
      </c>
      <c r="Y185" s="3">
        <v>8.5999999999999993E-2</v>
      </c>
      <c r="Z185" s="3">
        <v>8.5000000000000006E-2</v>
      </c>
      <c r="AA185" s="3">
        <v>3.5</v>
      </c>
      <c r="AB185" s="3">
        <v>6.1</v>
      </c>
      <c r="AC185" s="3">
        <v>6250</v>
      </c>
      <c r="AD185" s="3">
        <v>218</v>
      </c>
      <c r="AE185" t="str">
        <f>VLOOKUP(F185,'합천보 조류(2013-2018)'!$G$3:$X$395,17,FALSE)</f>
        <v>850</v>
      </c>
      <c r="AF185" t="str">
        <f>VLOOKUP(F185,'합천보 조류(2013-2018)'!$G$3:$X$395,18,FALSE)</f>
        <v>Microcystis</v>
      </c>
      <c r="AG185" t="str">
        <f>VLOOKUP(F185,'합천보 조류(2013-2018)'!$G$3:$X$395,2,FALSE)</f>
        <v>수문 모두 개방</v>
      </c>
      <c r="AH185">
        <f>VLOOKUP(E185,합천_20132018!$B$1:$E$2192,2,FALSE)</f>
        <v>0.7</v>
      </c>
      <c r="AI185">
        <f>VLOOKUP(E185,합천_20132018!$B$1:$E$2192,3,FALSE)</f>
        <v>0</v>
      </c>
    </row>
    <row r="186" spans="1:35" x14ac:dyDescent="0.2">
      <c r="A186" s="3">
        <v>184</v>
      </c>
      <c r="B186" s="3">
        <v>2016</v>
      </c>
      <c r="C186" s="3">
        <v>7</v>
      </c>
      <c r="D186" s="3" t="s">
        <v>82</v>
      </c>
      <c r="E186" s="13">
        <v>42569</v>
      </c>
      <c r="F186" s="3" t="s">
        <v>1248</v>
      </c>
      <c r="G186" s="3" t="s">
        <v>1926</v>
      </c>
      <c r="H186" s="3" t="s">
        <v>1927</v>
      </c>
      <c r="I186" s="3" t="s">
        <v>1927</v>
      </c>
      <c r="J186" s="3" t="s">
        <v>1930</v>
      </c>
      <c r="K186" s="3" t="s">
        <v>1928</v>
      </c>
      <c r="L186" s="3" t="s">
        <v>1928</v>
      </c>
      <c r="M186" s="3">
        <v>25.8</v>
      </c>
      <c r="N186" s="3">
        <v>7.3</v>
      </c>
      <c r="O186" s="3">
        <v>7.1</v>
      </c>
      <c r="P186" s="3">
        <v>1.8</v>
      </c>
      <c r="Q186" s="3">
        <v>8.1</v>
      </c>
      <c r="R186" s="3">
        <v>12</v>
      </c>
      <c r="S186" s="3">
        <v>201</v>
      </c>
      <c r="T186" s="3">
        <v>3.3340000000000001</v>
      </c>
      <c r="U186" s="3">
        <v>3.1739999999999999</v>
      </c>
      <c r="V186" s="3">
        <v>2.492</v>
      </c>
      <c r="W186" s="3">
        <v>8.1000000000000003E-2</v>
      </c>
      <c r="X186" s="3">
        <v>0.113</v>
      </c>
      <c r="Y186" s="3">
        <v>0.08</v>
      </c>
      <c r="Z186" s="3">
        <v>7.8E-2</v>
      </c>
      <c r="AA186" s="3">
        <v>11</v>
      </c>
      <c r="AB186" s="3">
        <v>5.6</v>
      </c>
      <c r="AC186" s="3">
        <v>450</v>
      </c>
      <c r="AD186" s="3">
        <v>9</v>
      </c>
      <c r="AE186" t="str">
        <f>VLOOKUP(F186,'합천보 조류(2013-2018)'!$G$3:$X$395,17,FALSE)</f>
        <v>1,223</v>
      </c>
      <c r="AF186" t="str">
        <f>VLOOKUP(F186,'합천보 조류(2013-2018)'!$G$3:$X$395,18,FALSE)</f>
        <v>Microcystis</v>
      </c>
      <c r="AG186" t="str">
        <f>VLOOKUP(F186,'합천보 조류(2013-2018)'!$G$3:$X$395,2,FALSE)</f>
        <v>고정보 모두 월류</v>
      </c>
      <c r="AH186">
        <f>VLOOKUP(E186,합천_20132018!$B$1:$E$2192,2,FALSE)</f>
        <v>0.9</v>
      </c>
      <c r="AI186">
        <f>VLOOKUP(E186,합천_20132018!$B$1:$E$2192,3,FALSE)</f>
        <v>11.1</v>
      </c>
    </row>
    <row r="187" spans="1:35" x14ac:dyDescent="0.2">
      <c r="A187" s="3">
        <v>185</v>
      </c>
      <c r="B187" s="3">
        <v>2016</v>
      </c>
      <c r="C187" s="3">
        <v>7</v>
      </c>
      <c r="D187" s="3" t="s">
        <v>85</v>
      </c>
      <c r="E187" s="13">
        <v>42576</v>
      </c>
      <c r="F187" s="3" t="s">
        <v>1251</v>
      </c>
      <c r="G187" s="3" t="s">
        <v>1926</v>
      </c>
      <c r="H187" s="3" t="s">
        <v>1927</v>
      </c>
      <c r="I187" s="3" t="s">
        <v>1927</v>
      </c>
      <c r="J187" s="3" t="s">
        <v>1930</v>
      </c>
      <c r="K187" s="3" t="s">
        <v>1928</v>
      </c>
      <c r="L187" s="3" t="s">
        <v>1928</v>
      </c>
      <c r="M187" s="3">
        <v>26.6</v>
      </c>
      <c r="N187" s="3">
        <v>7.5</v>
      </c>
      <c r="O187" s="3">
        <v>6.1</v>
      </c>
      <c r="P187" s="3">
        <v>1.8</v>
      </c>
      <c r="Q187" s="3">
        <v>7.6</v>
      </c>
      <c r="R187" s="3">
        <v>6</v>
      </c>
      <c r="S187" s="3">
        <v>250</v>
      </c>
      <c r="T187" s="3">
        <v>3.254</v>
      </c>
      <c r="U187" s="3">
        <v>3.0569999999999999</v>
      </c>
      <c r="V187" s="3">
        <v>2.5089999999999999</v>
      </c>
      <c r="W187" s="3">
        <v>7.6999999999999999E-2</v>
      </c>
      <c r="X187" s="3">
        <v>8.7999999999999995E-2</v>
      </c>
      <c r="Y187" s="3">
        <v>6.9000000000000006E-2</v>
      </c>
      <c r="Z187" s="3">
        <v>6.3E-2</v>
      </c>
      <c r="AA187" s="3">
        <v>8.1999999999999993</v>
      </c>
      <c r="AB187" s="3">
        <v>5.7</v>
      </c>
      <c r="AC187" s="3">
        <v>96</v>
      </c>
      <c r="AD187" s="3">
        <v>2</v>
      </c>
      <c r="AE187" t="str">
        <f>VLOOKUP(F187,'합천보 조류(2013-2018)'!$G$3:$X$395,17,FALSE)</f>
        <v>645</v>
      </c>
      <c r="AF187" t="str">
        <f>VLOOKUP(F187,'합천보 조류(2013-2018)'!$G$3:$X$395,18,FALSE)</f>
        <v>Microcystis</v>
      </c>
      <c r="AG187" t="str">
        <f>VLOOKUP(F187,'합천보 조류(2013-2018)'!$G$3:$X$395,2,FALSE)</f>
        <v>고정보 모두 월류</v>
      </c>
      <c r="AH187">
        <f>VLOOKUP(E187,합천_20132018!$B$1:$E$2192,2,FALSE)</f>
        <v>0.8</v>
      </c>
      <c r="AI187">
        <f>VLOOKUP(E187,합천_20132018!$B$1:$E$2192,3,FALSE)</f>
        <v>5.0999999999999996</v>
      </c>
    </row>
    <row r="188" spans="1:35" x14ac:dyDescent="0.2">
      <c r="A188" s="3">
        <v>186</v>
      </c>
      <c r="B188" s="3">
        <v>2016</v>
      </c>
      <c r="C188" s="3">
        <v>8</v>
      </c>
      <c r="D188" s="3" t="s">
        <v>54</v>
      </c>
      <c r="E188" s="13">
        <v>42583</v>
      </c>
      <c r="F188" s="3" t="s">
        <v>1255</v>
      </c>
      <c r="G188" s="3" t="s">
        <v>1926</v>
      </c>
      <c r="H188" s="3" t="s">
        <v>1927</v>
      </c>
      <c r="I188" s="3" t="s">
        <v>1927</v>
      </c>
      <c r="J188" s="3" t="s">
        <v>1930</v>
      </c>
      <c r="K188" s="3" t="s">
        <v>1928</v>
      </c>
      <c r="L188" s="3" t="s">
        <v>1928</v>
      </c>
      <c r="M188" s="3">
        <v>28.8</v>
      </c>
      <c r="N188" s="3">
        <v>7.7</v>
      </c>
      <c r="O188" s="3">
        <v>5.5</v>
      </c>
      <c r="P188" s="3">
        <v>1.2</v>
      </c>
      <c r="Q188" s="3">
        <v>7.2</v>
      </c>
      <c r="R188" s="3">
        <v>4.8</v>
      </c>
      <c r="S188" s="3">
        <v>298</v>
      </c>
      <c r="T188" s="3">
        <v>3.4430000000000001</v>
      </c>
      <c r="U188" s="3">
        <v>3.2749999999999999</v>
      </c>
      <c r="V188" s="3">
        <v>2.5459999999999998</v>
      </c>
      <c r="W188" s="3">
        <v>9.2999999999999999E-2</v>
      </c>
      <c r="X188" s="3">
        <v>8.2000000000000003E-2</v>
      </c>
      <c r="Y188" s="3">
        <v>6.3E-2</v>
      </c>
      <c r="Z188" s="3">
        <v>4.4999999999999998E-2</v>
      </c>
      <c r="AA188" s="3">
        <v>9.1</v>
      </c>
      <c r="AB188" s="3">
        <v>5.5</v>
      </c>
      <c r="AC188" s="3">
        <v>420</v>
      </c>
      <c r="AD188" s="3">
        <v>17</v>
      </c>
      <c r="AE188" t="str">
        <f>VLOOKUP(F188,'합천보 조류(2013-2018)'!$G$3:$X$395,17,FALSE)</f>
        <v>1,057</v>
      </c>
      <c r="AF188" t="str">
        <f>VLOOKUP(F188,'합천보 조류(2013-2018)'!$G$3:$X$395,18,FALSE)</f>
        <v>Microcystis</v>
      </c>
      <c r="AG188" t="str">
        <f>VLOOKUP(F188,'합천보 조류(2013-2018)'!$G$3:$X$395,2,FALSE)</f>
        <v>고정보 모두 월류</v>
      </c>
      <c r="AH188">
        <f>VLOOKUP(E188,합천_20132018!$B$1:$E$2192,2,FALSE)</f>
        <v>0.8</v>
      </c>
      <c r="AI188">
        <f>VLOOKUP(E188,합천_20132018!$B$1:$E$2192,3,FALSE)</f>
        <v>9.9</v>
      </c>
    </row>
    <row r="189" spans="1:35" x14ac:dyDescent="0.2">
      <c r="A189" s="3">
        <v>187</v>
      </c>
      <c r="B189" s="3">
        <v>2016</v>
      </c>
      <c r="C189" s="3">
        <v>8</v>
      </c>
      <c r="D189" s="3" t="s">
        <v>74</v>
      </c>
      <c r="E189" s="13">
        <v>42590</v>
      </c>
      <c r="F189" s="3" t="s">
        <v>1258</v>
      </c>
      <c r="G189" s="3" t="s">
        <v>1926</v>
      </c>
      <c r="H189" s="3" t="s">
        <v>1927</v>
      </c>
      <c r="I189" s="3" t="s">
        <v>1927</v>
      </c>
      <c r="J189" s="3" t="s">
        <v>1930</v>
      </c>
      <c r="K189" s="3" t="s">
        <v>1928</v>
      </c>
      <c r="L189" s="3" t="s">
        <v>1928</v>
      </c>
      <c r="M189" s="3">
        <v>29.8</v>
      </c>
      <c r="N189" s="3">
        <v>7.7</v>
      </c>
      <c r="O189" s="3">
        <v>4</v>
      </c>
      <c r="P189" s="3">
        <v>1.9</v>
      </c>
      <c r="Q189" s="3">
        <v>6.8</v>
      </c>
      <c r="R189" s="3">
        <v>6</v>
      </c>
      <c r="S189" s="3">
        <v>358</v>
      </c>
      <c r="T189" s="3">
        <v>3.3530000000000002</v>
      </c>
      <c r="U189" s="3">
        <v>3.169</v>
      </c>
      <c r="V189" s="3">
        <v>2.4020000000000001</v>
      </c>
      <c r="W189" s="3">
        <v>7.8E-2</v>
      </c>
      <c r="X189" s="3">
        <v>6.2E-2</v>
      </c>
      <c r="Y189" s="3">
        <v>4.9000000000000002E-2</v>
      </c>
      <c r="Z189" s="3">
        <v>0.04</v>
      </c>
      <c r="AA189" s="3">
        <v>19.5</v>
      </c>
      <c r="AB189" s="3">
        <v>5.5</v>
      </c>
      <c r="AC189" s="3">
        <v>116</v>
      </c>
      <c r="AD189" s="3">
        <v>13</v>
      </c>
      <c r="AE189" t="str">
        <f>VLOOKUP(F189,'합천보 조류(2013-2018)'!$G$3:$X$395,17,FALSE)</f>
        <v>15,295</v>
      </c>
      <c r="AF189" t="str">
        <f>VLOOKUP(F189,'합천보 조류(2013-2018)'!$G$3:$X$395,18,FALSE)</f>
        <v>Microcystis</v>
      </c>
      <c r="AG189" t="str">
        <f>VLOOKUP(F189,'합천보 조류(2013-2018)'!$G$3:$X$395,2,FALSE)</f>
        <v>고정보 모두 월류</v>
      </c>
      <c r="AH189">
        <f>VLOOKUP(E189,합천_20132018!$B$1:$E$2192,2,FALSE)</f>
        <v>1</v>
      </c>
      <c r="AI189">
        <f>VLOOKUP(E189,합천_20132018!$B$1:$E$2192,3,FALSE)</f>
        <v>9.9</v>
      </c>
    </row>
    <row r="190" spans="1:35" x14ac:dyDescent="0.2">
      <c r="A190" s="3">
        <v>188</v>
      </c>
      <c r="B190" s="3">
        <v>2016</v>
      </c>
      <c r="C190" s="3">
        <v>8</v>
      </c>
      <c r="D190" s="3" t="s">
        <v>82</v>
      </c>
      <c r="E190" s="13">
        <v>42599</v>
      </c>
      <c r="F190" s="3" t="s">
        <v>1268</v>
      </c>
      <c r="G190" s="3" t="s">
        <v>1926</v>
      </c>
      <c r="H190" s="3" t="s">
        <v>1927</v>
      </c>
      <c r="I190" s="3" t="s">
        <v>1927</v>
      </c>
      <c r="J190" s="3" t="s">
        <v>1930</v>
      </c>
      <c r="K190" s="3" t="s">
        <v>1928</v>
      </c>
      <c r="L190" s="3" t="s">
        <v>1928</v>
      </c>
      <c r="M190" s="3">
        <v>30.6</v>
      </c>
      <c r="N190" s="3">
        <v>8.5</v>
      </c>
      <c r="O190" s="3">
        <v>7</v>
      </c>
      <c r="P190" s="3">
        <v>2.1</v>
      </c>
      <c r="Q190" s="3">
        <v>8.6999999999999993</v>
      </c>
      <c r="R190" s="3">
        <v>8</v>
      </c>
      <c r="S190" s="3">
        <v>330</v>
      </c>
      <c r="T190" s="3">
        <v>3.0070000000000001</v>
      </c>
      <c r="U190" s="3">
        <v>2.488</v>
      </c>
      <c r="V190" s="3">
        <v>1.8859999999999999</v>
      </c>
      <c r="W190" s="3">
        <v>3.6999999999999998E-2</v>
      </c>
      <c r="X190" s="3">
        <v>7.0000000000000007E-2</v>
      </c>
      <c r="Y190" s="3">
        <v>2.5000000000000001E-2</v>
      </c>
      <c r="Z190" s="3">
        <v>1.0999999999999999E-2</v>
      </c>
      <c r="AA190" s="3">
        <v>29.1</v>
      </c>
      <c r="AB190" s="3">
        <v>5.9</v>
      </c>
      <c r="AC190" s="3">
        <v>900</v>
      </c>
      <c r="AD190" s="3">
        <v>19</v>
      </c>
      <c r="AE190" t="str">
        <f>VLOOKUP(F190,'합천보 조류(2013-2018)'!$G$3:$X$395,17,FALSE)</f>
        <v>164,000</v>
      </c>
      <c r="AF190" t="str">
        <f>VLOOKUP(F190,'합천보 조류(2013-2018)'!$G$3:$X$395,18,FALSE)</f>
        <v>Microcystis</v>
      </c>
      <c r="AG190" t="str">
        <f>VLOOKUP(F190,'합천보 조류(2013-2018)'!$G$3:$X$395,2,FALSE)</f>
        <v>수문 모두 미개방</v>
      </c>
      <c r="AH190">
        <f>VLOOKUP(E190,합천_20132018!$B$1:$E$2192,2,FALSE)</f>
        <v>1.2</v>
      </c>
      <c r="AI190">
        <f>VLOOKUP(E190,합천_20132018!$B$1:$E$2192,3,FALSE)</f>
        <v>6.2</v>
      </c>
    </row>
    <row r="191" spans="1:35" x14ac:dyDescent="0.2">
      <c r="A191" s="3">
        <v>189</v>
      </c>
      <c r="B191" s="3">
        <v>2016</v>
      </c>
      <c r="C191" s="3">
        <v>8</v>
      </c>
      <c r="D191" s="3" t="s">
        <v>85</v>
      </c>
      <c r="E191" s="13">
        <v>42604</v>
      </c>
      <c r="F191" s="3" t="s">
        <v>1278</v>
      </c>
      <c r="G191" s="3" t="s">
        <v>1926</v>
      </c>
      <c r="H191" s="3" t="s">
        <v>1927</v>
      </c>
      <c r="I191" s="3" t="s">
        <v>1927</v>
      </c>
      <c r="J191" s="3" t="s">
        <v>1930</v>
      </c>
      <c r="K191" s="3" t="s">
        <v>1928</v>
      </c>
      <c r="L191" s="3" t="s">
        <v>1928</v>
      </c>
      <c r="M191" s="3">
        <v>30.6</v>
      </c>
      <c r="N191" s="3">
        <v>8.4</v>
      </c>
      <c r="O191" s="3">
        <v>6.6</v>
      </c>
      <c r="P191" s="3">
        <v>2.1</v>
      </c>
      <c r="Q191" s="3">
        <v>7.6</v>
      </c>
      <c r="R191" s="3">
        <v>6</v>
      </c>
      <c r="S191" s="3">
        <v>329</v>
      </c>
      <c r="T191" s="3">
        <v>2.5739999999999998</v>
      </c>
      <c r="U191" s="3">
        <v>2.38</v>
      </c>
      <c r="V191" s="3">
        <v>1.486</v>
      </c>
      <c r="W191" s="3">
        <v>4.3999999999999997E-2</v>
      </c>
      <c r="X191" s="3">
        <v>4.7E-2</v>
      </c>
      <c r="Y191" s="3">
        <v>2.4E-2</v>
      </c>
      <c r="Z191" s="3">
        <v>8.0000000000000002E-3</v>
      </c>
      <c r="AA191" s="3">
        <v>16.899999999999999</v>
      </c>
      <c r="AB191" s="3">
        <v>5.9</v>
      </c>
      <c r="AC191" s="3">
        <v>213</v>
      </c>
      <c r="AD191" s="3">
        <v>62</v>
      </c>
      <c r="AE191" t="str">
        <f>VLOOKUP(F191,'합천보 조류(2013-2018)'!$G$3:$X$395,17,FALSE)</f>
        <v>309,800</v>
      </c>
      <c r="AF191" t="str">
        <f>VLOOKUP(F191,'합천보 조류(2013-2018)'!$G$3:$X$395,18,FALSE)</f>
        <v>Microcystis</v>
      </c>
      <c r="AG191" t="str">
        <f>VLOOKUP(F191,'합천보 조류(2013-2018)'!$G$3:$X$395,2,FALSE)</f>
        <v>고정보 모두 월류</v>
      </c>
      <c r="AH191">
        <f>VLOOKUP(E191,합천_20132018!$B$1:$E$2192,2,FALSE)</f>
        <v>1.1000000000000001</v>
      </c>
      <c r="AI191">
        <f>VLOOKUP(E191,합천_20132018!$B$1:$E$2192,3,FALSE)</f>
        <v>10.5</v>
      </c>
    </row>
    <row r="192" spans="1:35" x14ac:dyDescent="0.2">
      <c r="A192" s="3">
        <v>190</v>
      </c>
      <c r="B192" s="3">
        <v>2016</v>
      </c>
      <c r="C192" s="3">
        <v>8</v>
      </c>
      <c r="D192" s="3" t="s">
        <v>208</v>
      </c>
      <c r="E192" s="13">
        <v>42611</v>
      </c>
      <c r="F192" s="3" t="s">
        <v>1286</v>
      </c>
      <c r="G192" s="3" t="s">
        <v>1926</v>
      </c>
      <c r="H192" s="3" t="s">
        <v>1927</v>
      </c>
      <c r="I192" s="3" t="s">
        <v>1927</v>
      </c>
      <c r="J192" s="3" t="s">
        <v>1930</v>
      </c>
      <c r="K192" s="3" t="s">
        <v>1928</v>
      </c>
      <c r="L192" s="3" t="s">
        <v>1928</v>
      </c>
      <c r="M192" s="3">
        <v>27.7</v>
      </c>
      <c r="N192" s="3">
        <v>8</v>
      </c>
      <c r="O192" s="3">
        <v>5.9</v>
      </c>
      <c r="P192" s="3">
        <v>3.3</v>
      </c>
      <c r="Q192" s="3">
        <v>7.6</v>
      </c>
      <c r="R192" s="3">
        <v>9.1999999999999993</v>
      </c>
      <c r="S192" s="3">
        <v>379</v>
      </c>
      <c r="T192" s="3">
        <v>2.3109999999999999</v>
      </c>
      <c r="U192" s="3">
        <v>2.1520000000000001</v>
      </c>
      <c r="V192" s="3">
        <v>1.3720000000000001</v>
      </c>
      <c r="W192" s="3">
        <v>0.22800000000000001</v>
      </c>
      <c r="X192" s="3">
        <v>0.05</v>
      </c>
      <c r="Y192" s="3">
        <v>4.3999999999999997E-2</v>
      </c>
      <c r="Z192" s="3">
        <v>3.6999999999999998E-2</v>
      </c>
      <c r="AA192" s="3">
        <v>14.6</v>
      </c>
      <c r="AB192" s="3">
        <v>5.7</v>
      </c>
      <c r="AC192" s="3">
        <v>470</v>
      </c>
      <c r="AD192" s="3">
        <v>26</v>
      </c>
      <c r="AE192" t="str">
        <f>VLOOKUP(F192,'합천보 조류(2013-2018)'!$G$3:$X$395,17,FALSE)</f>
        <v>19,569</v>
      </c>
      <c r="AF192" t="str">
        <f>VLOOKUP(F192,'합천보 조류(2013-2018)'!$G$3:$X$395,18,FALSE)</f>
        <v>Microcystis</v>
      </c>
      <c r="AG192" t="str">
        <f>VLOOKUP(F192,'합천보 조류(2013-2018)'!$G$3:$X$395,2,FALSE)</f>
        <v>고정보 모두 월류</v>
      </c>
      <c r="AH192">
        <f>VLOOKUP(E192,합천_20132018!$B$1:$E$2192,2,FALSE)</f>
        <v>1.4</v>
      </c>
      <c r="AI192">
        <f>VLOOKUP(E192,합천_20132018!$B$1:$E$2192,3,FALSE)</f>
        <v>8.9</v>
      </c>
    </row>
    <row r="193" spans="1:35" x14ac:dyDescent="0.2">
      <c r="A193" s="3">
        <v>191</v>
      </c>
      <c r="B193" s="3">
        <v>2016</v>
      </c>
      <c r="C193" s="3">
        <v>9</v>
      </c>
      <c r="D193" s="3" t="s">
        <v>54</v>
      </c>
      <c r="E193" s="13">
        <v>42618</v>
      </c>
      <c r="F193" s="3" t="s">
        <v>1293</v>
      </c>
      <c r="G193" s="3" t="s">
        <v>1926</v>
      </c>
      <c r="H193" s="3" t="s">
        <v>1927</v>
      </c>
      <c r="I193" s="3" t="s">
        <v>1927</v>
      </c>
      <c r="J193" s="3" t="s">
        <v>1930</v>
      </c>
      <c r="K193" s="3" t="s">
        <v>1928</v>
      </c>
      <c r="L193" s="3" t="s">
        <v>1928</v>
      </c>
      <c r="M193" s="3">
        <v>23.1</v>
      </c>
      <c r="N193" s="3">
        <v>7.3</v>
      </c>
      <c r="O193" s="3">
        <v>7.3</v>
      </c>
      <c r="P193" s="3">
        <v>1.7</v>
      </c>
      <c r="Q193" s="3">
        <v>7.2</v>
      </c>
      <c r="R193" s="3">
        <v>13.2</v>
      </c>
      <c r="S193" s="3">
        <v>284</v>
      </c>
      <c r="T193" s="3">
        <v>3.6720000000000002</v>
      </c>
      <c r="U193" s="3">
        <v>3.5720000000000001</v>
      </c>
      <c r="V193" s="3">
        <v>2.621</v>
      </c>
      <c r="W193" s="3">
        <v>0.38400000000000001</v>
      </c>
      <c r="X193" s="3">
        <v>0.105</v>
      </c>
      <c r="Y193" s="3">
        <v>7.0999999999999994E-2</v>
      </c>
      <c r="Z193" s="3">
        <v>6.2E-2</v>
      </c>
      <c r="AA193" s="3">
        <v>17.100000000000001</v>
      </c>
      <c r="AB193" s="3">
        <v>5.7</v>
      </c>
      <c r="AC193" s="3">
        <v>1800</v>
      </c>
      <c r="AD193" s="3">
        <v>193</v>
      </c>
      <c r="AE193" t="str">
        <f>VLOOKUP(F193,'합천보 조류(2013-2018)'!$G$3:$X$395,17,FALSE)</f>
        <v>668</v>
      </c>
      <c r="AF193" t="str">
        <f>VLOOKUP(F193,'합천보 조류(2013-2018)'!$G$3:$X$395,18,FALSE)</f>
        <v>Microcystis</v>
      </c>
      <c r="AG193" t="str">
        <f>VLOOKUP(F193,'합천보 조류(2013-2018)'!$G$3:$X$395,2,FALSE)</f>
        <v>고정보 모두 월류</v>
      </c>
      <c r="AH193">
        <f>VLOOKUP(E193,합천_20132018!$B$1:$E$2192,2,FALSE)</f>
        <v>0.7</v>
      </c>
      <c r="AI193">
        <f>VLOOKUP(E193,합천_20132018!$B$1:$E$2192,3,FALSE)</f>
        <v>3.1</v>
      </c>
    </row>
    <row r="194" spans="1:35" x14ac:dyDescent="0.2">
      <c r="A194" s="3">
        <v>192</v>
      </c>
      <c r="B194" s="3">
        <v>2016</v>
      </c>
      <c r="C194" s="3">
        <v>9</v>
      </c>
      <c r="D194" s="3" t="s">
        <v>74</v>
      </c>
      <c r="E194" s="13">
        <v>42625</v>
      </c>
      <c r="F194" s="3" t="s">
        <v>1297</v>
      </c>
      <c r="G194" s="3" t="s">
        <v>1926</v>
      </c>
      <c r="H194" s="3" t="s">
        <v>1927</v>
      </c>
      <c r="I194" s="3" t="s">
        <v>1927</v>
      </c>
      <c r="J194" s="3" t="s">
        <v>1930</v>
      </c>
      <c r="K194" s="3" t="s">
        <v>1928</v>
      </c>
      <c r="L194" s="3" t="s">
        <v>1928</v>
      </c>
      <c r="M194" s="3">
        <v>24.9</v>
      </c>
      <c r="N194" s="3">
        <v>7.8</v>
      </c>
      <c r="O194" s="3">
        <v>8.4</v>
      </c>
      <c r="P194" s="3">
        <v>2.4</v>
      </c>
      <c r="Q194" s="3">
        <v>7.4</v>
      </c>
      <c r="R194" s="3">
        <v>11.6</v>
      </c>
      <c r="S194" s="3">
        <v>270</v>
      </c>
      <c r="T194" s="3">
        <v>2.8639999999999999</v>
      </c>
      <c r="U194" s="3">
        <v>2.4529999999999998</v>
      </c>
      <c r="V194" s="3">
        <v>1.9370000000000001</v>
      </c>
      <c r="W194" s="3">
        <v>5.1999999999999998E-2</v>
      </c>
      <c r="X194" s="3">
        <v>7.4999999999999997E-2</v>
      </c>
      <c r="Y194" s="3">
        <v>4.2999999999999997E-2</v>
      </c>
      <c r="Z194" s="3">
        <v>2.9000000000000001E-2</v>
      </c>
      <c r="AA194" s="3">
        <v>39.200000000000003</v>
      </c>
      <c r="AB194" s="3">
        <v>5.5</v>
      </c>
      <c r="AC194" s="3">
        <v>760</v>
      </c>
      <c r="AD194" s="3">
        <v>96</v>
      </c>
      <c r="AE194" t="str">
        <f>VLOOKUP(F194,'합천보 조류(2013-2018)'!$G$3:$X$395,17,FALSE)</f>
        <v>16,645</v>
      </c>
      <c r="AF194" t="str">
        <f>VLOOKUP(F194,'합천보 조류(2013-2018)'!$G$3:$X$395,18,FALSE)</f>
        <v>Microcystis</v>
      </c>
      <c r="AG194" t="str">
        <f>VLOOKUP(F194,'합천보 조류(2013-2018)'!$G$3:$X$395,2,FALSE)</f>
        <v>고정보 모두 월류</v>
      </c>
      <c r="AH194">
        <f>VLOOKUP(E194,합천_20132018!$B$1:$E$2192,2,FALSE)</f>
        <v>0.8</v>
      </c>
      <c r="AI194">
        <f>VLOOKUP(E194,합천_20132018!$B$1:$E$2192,3,FALSE)</f>
        <v>3.1</v>
      </c>
    </row>
    <row r="195" spans="1:35" x14ac:dyDescent="0.2">
      <c r="A195" s="3">
        <v>193</v>
      </c>
      <c r="B195" s="3">
        <v>2016</v>
      </c>
      <c r="C195" s="3">
        <v>9</v>
      </c>
      <c r="D195" s="3" t="s">
        <v>82</v>
      </c>
      <c r="E195" s="13">
        <v>42634</v>
      </c>
      <c r="F195" s="3" t="s">
        <v>1302</v>
      </c>
      <c r="G195" s="3" t="s">
        <v>1926</v>
      </c>
      <c r="H195" s="3" t="s">
        <v>1927</v>
      </c>
      <c r="I195" s="3" t="s">
        <v>1927</v>
      </c>
      <c r="J195" s="3" t="s">
        <v>1930</v>
      </c>
      <c r="K195" s="3" t="s">
        <v>1928</v>
      </c>
      <c r="L195" s="3" t="s">
        <v>1928</v>
      </c>
      <c r="M195" s="3">
        <v>21.3</v>
      </c>
      <c r="N195" s="3">
        <v>7.2</v>
      </c>
      <c r="O195" s="3">
        <v>8.6</v>
      </c>
      <c r="P195" s="3">
        <v>1.7</v>
      </c>
      <c r="Q195" s="3">
        <v>7.9</v>
      </c>
      <c r="R195" s="3">
        <v>10</v>
      </c>
      <c r="S195" s="3">
        <v>215</v>
      </c>
      <c r="T195" s="3">
        <v>2.6890000000000001</v>
      </c>
      <c r="U195" s="3">
        <v>2.6190000000000002</v>
      </c>
      <c r="V195" s="3">
        <v>2.0139999999999998</v>
      </c>
      <c r="W195" s="3">
        <v>0.13600000000000001</v>
      </c>
      <c r="X195" s="3">
        <v>9.0999999999999998E-2</v>
      </c>
      <c r="Y195" s="3">
        <v>7.9000000000000001E-2</v>
      </c>
      <c r="Z195" s="3">
        <v>6.6000000000000003E-2</v>
      </c>
      <c r="AA195" s="3">
        <v>6</v>
      </c>
      <c r="AB195" s="3">
        <v>5.4</v>
      </c>
      <c r="AC195" s="3">
        <v>3700</v>
      </c>
      <c r="AD195" s="3">
        <v>650</v>
      </c>
      <c r="AE195" t="str">
        <f>VLOOKUP(F195,'합천보 조류(2013-2018)'!$G$3:$X$395,17,FALSE)</f>
        <v>1,171</v>
      </c>
      <c r="AF195" t="str">
        <f>VLOOKUP(F195,'합천보 조류(2013-2018)'!$G$3:$X$395,18,FALSE)</f>
        <v>Microcystis</v>
      </c>
      <c r="AG195" t="str">
        <f>VLOOKUP(F195,'합천보 조류(2013-2018)'!$G$3:$X$395,2,FALSE)</f>
        <v>가동보 1개 개방</v>
      </c>
      <c r="AH195">
        <f>VLOOKUP(E195,합천_20132018!$B$1:$E$2192,2,FALSE)</f>
        <v>0.9</v>
      </c>
      <c r="AI195">
        <f>VLOOKUP(E195,합천_20132018!$B$1:$E$2192,3,FALSE)</f>
        <v>5.4</v>
      </c>
    </row>
    <row r="196" spans="1:35" x14ac:dyDescent="0.2">
      <c r="A196" s="3">
        <v>194</v>
      </c>
      <c r="B196" s="3">
        <v>2016</v>
      </c>
      <c r="C196" s="3">
        <v>9</v>
      </c>
      <c r="D196" s="3" t="s">
        <v>85</v>
      </c>
      <c r="E196" s="13">
        <v>42639</v>
      </c>
      <c r="F196" s="3" t="s">
        <v>1309</v>
      </c>
      <c r="G196" s="3" t="s">
        <v>1926</v>
      </c>
      <c r="H196" s="3" t="s">
        <v>1927</v>
      </c>
      <c r="I196" s="3" t="s">
        <v>1927</v>
      </c>
      <c r="J196" s="3" t="s">
        <v>1930</v>
      </c>
      <c r="K196" s="3" t="s">
        <v>1928</v>
      </c>
      <c r="L196" s="3" t="s">
        <v>1928</v>
      </c>
      <c r="M196" s="3">
        <v>22.1</v>
      </c>
      <c r="N196" s="3">
        <v>7.6</v>
      </c>
      <c r="O196" s="3">
        <v>8.6999999999999993</v>
      </c>
      <c r="P196" s="3">
        <v>1.6</v>
      </c>
      <c r="Q196" s="3">
        <v>7.4</v>
      </c>
      <c r="R196" s="3">
        <v>6.4</v>
      </c>
      <c r="S196" s="3">
        <v>235</v>
      </c>
      <c r="T196" s="3">
        <v>2.9820000000000002</v>
      </c>
      <c r="U196" s="3">
        <v>2.9060000000000001</v>
      </c>
      <c r="V196" s="3">
        <v>2.4550000000000001</v>
      </c>
      <c r="W196" s="3">
        <v>3.3000000000000002E-2</v>
      </c>
      <c r="X196" s="3">
        <v>6.4000000000000001E-2</v>
      </c>
      <c r="Y196" s="3">
        <v>0.05</v>
      </c>
      <c r="Z196" s="3">
        <v>4.7E-2</v>
      </c>
      <c r="AA196" s="3">
        <v>13.6</v>
      </c>
      <c r="AB196" s="3">
        <v>5</v>
      </c>
      <c r="AC196" s="3">
        <v>490</v>
      </c>
      <c r="AD196" s="3">
        <v>88</v>
      </c>
      <c r="AE196" t="str">
        <f>VLOOKUP(F196,'합천보 조류(2013-2018)'!$G$3:$X$395,17,FALSE)</f>
        <v>1,740</v>
      </c>
      <c r="AF196" t="str">
        <f>VLOOKUP(F196,'합천보 조류(2013-2018)'!$G$3:$X$395,18,FALSE)</f>
        <v>Microcystis</v>
      </c>
      <c r="AG196" t="str">
        <f>VLOOKUP(F196,'합천보 조류(2013-2018)'!$G$3:$X$395,2,FALSE)</f>
        <v>고정보  월류</v>
      </c>
      <c r="AH196">
        <f>VLOOKUP(E196,합천_20132018!$B$1:$E$2192,2,FALSE)</f>
        <v>0.5</v>
      </c>
      <c r="AI196">
        <f>VLOOKUP(E196,합천_20132018!$B$1:$E$2192,3,FALSE)</f>
        <v>0.2</v>
      </c>
    </row>
    <row r="197" spans="1:35" x14ac:dyDescent="0.2">
      <c r="A197" s="3">
        <v>195</v>
      </c>
      <c r="B197" s="3">
        <v>2016</v>
      </c>
      <c r="C197" s="3">
        <v>10</v>
      </c>
      <c r="D197" s="3" t="s">
        <v>54</v>
      </c>
      <c r="E197" s="13">
        <v>42647</v>
      </c>
      <c r="F197" s="3" t="s">
        <v>1313</v>
      </c>
      <c r="G197" s="3" t="s">
        <v>1926</v>
      </c>
      <c r="H197" s="3" t="s">
        <v>1927</v>
      </c>
      <c r="I197" s="3" t="s">
        <v>1927</v>
      </c>
      <c r="J197" s="3" t="s">
        <v>1930</v>
      </c>
      <c r="K197" s="3" t="s">
        <v>1928</v>
      </c>
      <c r="L197" s="3" t="s">
        <v>1928</v>
      </c>
      <c r="M197" s="3">
        <v>22.2</v>
      </c>
      <c r="N197" s="3">
        <v>7.5</v>
      </c>
      <c r="O197" s="3">
        <v>7.8</v>
      </c>
      <c r="P197" s="3">
        <v>1.4</v>
      </c>
      <c r="Q197" s="3">
        <v>8.1999999999999993</v>
      </c>
      <c r="R197" s="3">
        <v>6.4</v>
      </c>
      <c r="S197" s="3">
        <v>282</v>
      </c>
      <c r="T197" s="3">
        <v>3.19</v>
      </c>
      <c r="U197" s="3">
        <v>3.0640000000000001</v>
      </c>
      <c r="V197" s="3">
        <v>2.4929999999999999</v>
      </c>
      <c r="W197" s="3">
        <v>2.5000000000000001E-2</v>
      </c>
      <c r="X197" s="3">
        <v>5.2999999999999999E-2</v>
      </c>
      <c r="Y197" s="3">
        <v>3.5000000000000003E-2</v>
      </c>
      <c r="Z197" s="3">
        <v>0.03</v>
      </c>
      <c r="AA197" s="3">
        <v>24</v>
      </c>
      <c r="AB197" s="3">
        <v>5.4</v>
      </c>
      <c r="AC197" s="3">
        <v>1320</v>
      </c>
      <c r="AD197" s="3">
        <v>21</v>
      </c>
      <c r="AE197" t="str">
        <f>VLOOKUP(F197,'합천보 조류(2013-2018)'!$G$3:$X$395,17,FALSE)</f>
        <v>833</v>
      </c>
      <c r="AF197" t="str">
        <f>VLOOKUP(F197,'합천보 조류(2013-2018)'!$G$3:$X$395,18,FALSE)</f>
        <v>Microcystis</v>
      </c>
      <c r="AG197" t="str">
        <f>VLOOKUP(F197,'합천보 조류(2013-2018)'!$G$3:$X$395,2,FALSE)</f>
        <v>고정보 모두 월류</v>
      </c>
      <c r="AH197">
        <f>VLOOKUP(E197,합천_20132018!$B$1:$E$2192,2,FALSE)</f>
        <v>1.3</v>
      </c>
      <c r="AI197">
        <f>VLOOKUP(E197,합천_20132018!$B$1:$E$2192,3,FALSE)</f>
        <v>4.7</v>
      </c>
    </row>
    <row r="198" spans="1:35" x14ac:dyDescent="0.2">
      <c r="A198" s="3">
        <v>196</v>
      </c>
      <c r="B198" s="3">
        <v>2016</v>
      </c>
      <c r="C198" s="3">
        <v>10</v>
      </c>
      <c r="D198" s="3" t="s">
        <v>74</v>
      </c>
      <c r="E198" s="13">
        <v>42653</v>
      </c>
      <c r="F198" s="3" t="s">
        <v>1318</v>
      </c>
      <c r="G198" s="3" t="s">
        <v>1926</v>
      </c>
      <c r="H198" s="3" t="s">
        <v>1927</v>
      </c>
      <c r="I198" s="3" t="s">
        <v>1927</v>
      </c>
      <c r="J198" s="3" t="s">
        <v>1930</v>
      </c>
      <c r="K198" s="3" t="s">
        <v>1928</v>
      </c>
      <c r="L198" s="3" t="s">
        <v>1928</v>
      </c>
      <c r="M198" s="3">
        <v>20</v>
      </c>
      <c r="N198" s="3">
        <v>7.4</v>
      </c>
      <c r="O198" s="3">
        <v>10</v>
      </c>
      <c r="P198" s="3">
        <v>1.1000000000000001</v>
      </c>
      <c r="Q198" s="3">
        <v>7.9</v>
      </c>
      <c r="R198" s="3">
        <v>5.2</v>
      </c>
      <c r="S198" s="3">
        <v>228</v>
      </c>
      <c r="T198" s="3">
        <v>2.9129999999999998</v>
      </c>
      <c r="U198" s="3">
        <v>2.83</v>
      </c>
      <c r="V198" s="3">
        <v>2.258</v>
      </c>
      <c r="W198" s="3">
        <v>0.126</v>
      </c>
      <c r="X198" s="3">
        <v>8.3000000000000004E-2</v>
      </c>
      <c r="Y198" s="3">
        <v>6.5000000000000002E-2</v>
      </c>
      <c r="Z198" s="3">
        <v>5.5E-2</v>
      </c>
      <c r="AA198" s="3">
        <v>19.100000000000001</v>
      </c>
      <c r="AB198" s="3">
        <v>5.7</v>
      </c>
      <c r="AC198" s="3">
        <v>2700</v>
      </c>
      <c r="AD198" s="3">
        <v>168</v>
      </c>
      <c r="AE198" t="str">
        <f>VLOOKUP(F198,'합천보 조류(2013-2018)'!$G$3:$X$395,17,FALSE)</f>
        <v>1,058</v>
      </c>
      <c r="AF198" t="str">
        <f>VLOOKUP(F198,'합천보 조류(2013-2018)'!$G$3:$X$395,18,FALSE)</f>
        <v>Aphanizomenon</v>
      </c>
      <c r="AG198" t="str">
        <f>VLOOKUP(F198,'합천보 조류(2013-2018)'!$G$3:$X$395,2,FALSE)</f>
        <v>고정보 모두 월류</v>
      </c>
      <c r="AH198">
        <f>VLOOKUP(E198,합천_20132018!$B$1:$E$2192,2,FALSE)</f>
        <v>0.7</v>
      </c>
      <c r="AI198">
        <f>VLOOKUP(E198,합천_20132018!$B$1:$E$2192,3,FALSE)</f>
        <v>5.0999999999999996</v>
      </c>
    </row>
    <row r="199" spans="1:35" x14ac:dyDescent="0.2">
      <c r="A199" s="3">
        <v>197</v>
      </c>
      <c r="B199" s="3">
        <v>2016</v>
      </c>
      <c r="C199" s="3">
        <v>10</v>
      </c>
      <c r="D199" s="3" t="s">
        <v>82</v>
      </c>
      <c r="E199" s="13">
        <v>42660</v>
      </c>
      <c r="F199" s="3" t="s">
        <v>1321</v>
      </c>
      <c r="G199" s="3" t="s">
        <v>1926</v>
      </c>
      <c r="H199" s="3" t="s">
        <v>1927</v>
      </c>
      <c r="I199" s="3" t="s">
        <v>1927</v>
      </c>
      <c r="J199" s="3" t="s">
        <v>1930</v>
      </c>
      <c r="K199" s="3" t="s">
        <v>1928</v>
      </c>
      <c r="L199" s="3" t="s">
        <v>1928</v>
      </c>
      <c r="M199" s="3">
        <v>18.899999999999999</v>
      </c>
      <c r="N199" s="3">
        <v>7.5</v>
      </c>
      <c r="O199" s="3">
        <v>9.9</v>
      </c>
      <c r="P199" s="3">
        <v>1.8</v>
      </c>
      <c r="Q199" s="3">
        <v>7.1</v>
      </c>
      <c r="R199" s="3">
        <v>7.2</v>
      </c>
      <c r="S199" s="3">
        <v>225</v>
      </c>
      <c r="T199" s="3">
        <v>2.7749999999999999</v>
      </c>
      <c r="U199" s="3">
        <v>2.7050000000000001</v>
      </c>
      <c r="V199" s="3">
        <v>2.3319999999999999</v>
      </c>
      <c r="W199" s="3">
        <v>1.2999999999999999E-2</v>
      </c>
      <c r="X199" s="3">
        <v>5.8999999999999997E-2</v>
      </c>
      <c r="Y199" s="3">
        <v>4.5999999999999999E-2</v>
      </c>
      <c r="Z199" s="3">
        <v>4.2999999999999997E-2</v>
      </c>
      <c r="AA199" s="3">
        <v>21.5</v>
      </c>
      <c r="AB199" s="3">
        <v>4.8</v>
      </c>
      <c r="AC199" s="3">
        <v>6900</v>
      </c>
      <c r="AD199" s="3">
        <v>285</v>
      </c>
      <c r="AE199" t="str">
        <f>VLOOKUP(F199,'합천보 조류(2013-2018)'!$G$3:$X$395,17,FALSE)</f>
        <v>614</v>
      </c>
      <c r="AF199" t="str">
        <f>VLOOKUP(F199,'합천보 조류(2013-2018)'!$G$3:$X$395,18,FALSE)</f>
        <v>Microcystis</v>
      </c>
      <c r="AG199" t="str">
        <f>VLOOKUP(F199,'합천보 조류(2013-2018)'!$G$3:$X$395,2,FALSE)</f>
        <v>고정보 모두 월류</v>
      </c>
      <c r="AH199">
        <f>VLOOKUP(E199,합천_20132018!$B$1:$E$2192,2,FALSE)</f>
        <v>0.7</v>
      </c>
      <c r="AI199">
        <f>VLOOKUP(E199,합천_20132018!$B$1:$E$2192,3,FALSE)</f>
        <v>6.2</v>
      </c>
    </row>
    <row r="200" spans="1:35" x14ac:dyDescent="0.2">
      <c r="A200" s="3">
        <v>198</v>
      </c>
      <c r="B200" s="3">
        <v>2016</v>
      </c>
      <c r="C200" s="3">
        <v>10</v>
      </c>
      <c r="D200" s="3" t="s">
        <v>85</v>
      </c>
      <c r="E200" s="13">
        <v>42667</v>
      </c>
      <c r="F200" s="3" t="s">
        <v>1324</v>
      </c>
      <c r="G200" s="3" t="s">
        <v>1926</v>
      </c>
      <c r="H200" s="3" t="s">
        <v>1927</v>
      </c>
      <c r="I200" s="3" t="s">
        <v>1927</v>
      </c>
      <c r="J200" s="3" t="s">
        <v>1930</v>
      </c>
      <c r="K200" s="3" t="s">
        <v>1928</v>
      </c>
      <c r="L200" s="3" t="s">
        <v>1928</v>
      </c>
      <c r="M200" s="3">
        <v>18.600000000000001</v>
      </c>
      <c r="N200" s="3">
        <v>7.6</v>
      </c>
      <c r="O200" s="3">
        <v>9.9</v>
      </c>
      <c r="P200" s="3">
        <v>1.4</v>
      </c>
      <c r="Q200" s="3">
        <v>7.3</v>
      </c>
      <c r="R200" s="3">
        <v>4.4000000000000004</v>
      </c>
      <c r="S200" s="3">
        <v>293</v>
      </c>
      <c r="T200" s="3">
        <v>3.129</v>
      </c>
      <c r="U200" s="3">
        <v>2.9729999999999999</v>
      </c>
      <c r="V200" s="3">
        <v>2.7</v>
      </c>
      <c r="W200" s="3">
        <v>2.1999999999999999E-2</v>
      </c>
      <c r="X200" s="3">
        <v>5.2999999999999999E-2</v>
      </c>
      <c r="Y200" s="3">
        <v>2.8000000000000001E-2</v>
      </c>
      <c r="Z200" s="3">
        <v>2.1999999999999999E-2</v>
      </c>
      <c r="AA200" s="3">
        <v>27.8</v>
      </c>
      <c r="AB200" s="3">
        <v>4.5</v>
      </c>
      <c r="AC200" s="3">
        <v>430</v>
      </c>
      <c r="AD200" s="3">
        <v>23</v>
      </c>
      <c r="AE200" t="str">
        <f>VLOOKUP(F200,'합천보 조류(2013-2018)'!$G$3:$X$395,17,FALSE)</f>
        <v>1,086</v>
      </c>
      <c r="AF200" t="str">
        <f>VLOOKUP(F200,'합천보 조류(2013-2018)'!$G$3:$X$395,18,FALSE)</f>
        <v>Aphanizomenon</v>
      </c>
      <c r="AG200" t="str">
        <f>VLOOKUP(F200,'합천보 조류(2013-2018)'!$G$3:$X$395,2,FALSE)</f>
        <v>고정보 모두 월류</v>
      </c>
      <c r="AH200">
        <f>VLOOKUP(E200,합천_20132018!$B$1:$E$2192,2,FALSE)</f>
        <v>0.8</v>
      </c>
      <c r="AI200">
        <f>VLOOKUP(E200,합천_20132018!$B$1:$E$2192,3,FALSE)</f>
        <v>7.6</v>
      </c>
    </row>
    <row r="201" spans="1:35" x14ac:dyDescent="0.2">
      <c r="A201" s="3">
        <v>199</v>
      </c>
      <c r="B201" s="3">
        <v>2016</v>
      </c>
      <c r="C201" s="3">
        <v>10</v>
      </c>
      <c r="D201" s="3" t="s">
        <v>208</v>
      </c>
      <c r="E201" s="13">
        <v>42674</v>
      </c>
      <c r="F201" s="3" t="s">
        <v>1327</v>
      </c>
      <c r="G201" s="3" t="s">
        <v>1926</v>
      </c>
      <c r="H201" s="3" t="s">
        <v>1927</v>
      </c>
      <c r="I201" s="3" t="s">
        <v>1927</v>
      </c>
      <c r="J201" s="3" t="s">
        <v>1930</v>
      </c>
      <c r="K201" s="3" t="s">
        <v>1928</v>
      </c>
      <c r="L201" s="3" t="s">
        <v>1928</v>
      </c>
      <c r="M201" s="3">
        <v>16.8</v>
      </c>
      <c r="N201" s="3">
        <v>7.9</v>
      </c>
      <c r="O201" s="3">
        <v>10.5</v>
      </c>
      <c r="P201" s="3">
        <v>1.5</v>
      </c>
      <c r="Q201" s="3">
        <v>7.1</v>
      </c>
      <c r="R201" s="3">
        <v>7.6</v>
      </c>
      <c r="S201" s="3">
        <v>295</v>
      </c>
      <c r="T201" s="3">
        <v>3.1440000000000001</v>
      </c>
      <c r="U201" s="3">
        <v>2.9950000000000001</v>
      </c>
      <c r="V201" s="3">
        <v>2.6150000000000002</v>
      </c>
      <c r="W201" s="3">
        <v>1.0999999999999999E-2</v>
      </c>
      <c r="X201" s="3">
        <v>3.5999999999999997E-2</v>
      </c>
      <c r="Y201" s="3">
        <v>1.7000000000000001E-2</v>
      </c>
      <c r="Z201" s="3">
        <v>0.01</v>
      </c>
      <c r="AA201" s="3">
        <v>40.9</v>
      </c>
      <c r="AB201" s="3">
        <v>4.9000000000000004</v>
      </c>
      <c r="AC201" s="3">
        <v>183</v>
      </c>
      <c r="AD201" s="3">
        <v>6</v>
      </c>
      <c r="AE201" t="str">
        <f>VLOOKUP(F201,'합천보 조류(2013-2018)'!$G$3:$X$395,17,FALSE)</f>
        <v>202</v>
      </c>
      <c r="AF201" t="str">
        <f>VLOOKUP(F201,'합천보 조류(2013-2018)'!$G$3:$X$395,18,FALSE)</f>
        <v>Aphanizomenon</v>
      </c>
      <c r="AG201" t="str">
        <f>VLOOKUP(F201,'합천보 조류(2013-2018)'!$G$3:$X$395,2,FALSE)</f>
        <v>고정보 모두 월류</v>
      </c>
      <c r="AH201">
        <f>VLOOKUP(E201,합천_20132018!$B$1:$E$2192,2,FALSE)</f>
        <v>0.6</v>
      </c>
      <c r="AI201">
        <f>VLOOKUP(E201,합천_20132018!$B$1:$E$2192,3,FALSE)</f>
        <v>0</v>
      </c>
    </row>
    <row r="202" spans="1:35" x14ac:dyDescent="0.2">
      <c r="A202" s="3">
        <v>200</v>
      </c>
      <c r="B202" s="3">
        <v>2016</v>
      </c>
      <c r="C202" s="3">
        <v>11</v>
      </c>
      <c r="D202" s="3" t="s">
        <v>54</v>
      </c>
      <c r="E202" s="13">
        <v>42681</v>
      </c>
      <c r="F202" s="3" t="s">
        <v>1330</v>
      </c>
      <c r="G202" s="3" t="s">
        <v>1926</v>
      </c>
      <c r="H202" s="3" t="s">
        <v>1927</v>
      </c>
      <c r="I202" s="3" t="s">
        <v>1927</v>
      </c>
      <c r="J202" s="3" t="s">
        <v>1930</v>
      </c>
      <c r="K202" s="3" t="s">
        <v>1928</v>
      </c>
      <c r="L202" s="3" t="s">
        <v>1928</v>
      </c>
      <c r="M202" s="3">
        <v>14.8</v>
      </c>
      <c r="N202" s="3">
        <v>8.8000000000000007</v>
      </c>
      <c r="O202" s="3">
        <v>13.5</v>
      </c>
      <c r="P202" s="3">
        <v>1.9</v>
      </c>
      <c r="Q202" s="3">
        <v>8.1999999999999993</v>
      </c>
      <c r="R202" s="3">
        <v>12.8</v>
      </c>
      <c r="S202" s="3">
        <v>325</v>
      </c>
      <c r="T202" s="3">
        <v>3.0249999999999999</v>
      </c>
      <c r="U202" s="3">
        <v>2.8119999999999998</v>
      </c>
      <c r="V202" s="3">
        <v>2.2669999999999999</v>
      </c>
      <c r="W202" s="3">
        <v>1.7000000000000001E-2</v>
      </c>
      <c r="X202" s="3">
        <v>2.4E-2</v>
      </c>
      <c r="Y202" s="3">
        <v>5.0000000000000001E-3</v>
      </c>
      <c r="Z202" s="3" t="s">
        <v>1929</v>
      </c>
      <c r="AA202" s="3">
        <v>100.7</v>
      </c>
      <c r="AB202" s="3">
        <v>6.1</v>
      </c>
      <c r="AC202" s="3">
        <v>100</v>
      </c>
      <c r="AD202" s="3">
        <v>4</v>
      </c>
      <c r="AE202" t="str">
        <f>VLOOKUP(F202,'합천보 조류(2013-2018)'!$G$3:$X$395,17,FALSE)</f>
        <v>272</v>
      </c>
      <c r="AF202" t="str">
        <f>VLOOKUP(F202,'합천보 조류(2013-2018)'!$G$3:$X$395,18,FALSE)</f>
        <v>Aphanizomenon</v>
      </c>
      <c r="AG202" t="str">
        <f>VLOOKUP(F202,'합천보 조류(2013-2018)'!$G$3:$X$395,2,FALSE)</f>
        <v>고정보 모두 월류</v>
      </c>
      <c r="AH202">
        <f>VLOOKUP(E202,합천_20132018!$B$1:$E$2192,2,FALSE)</f>
        <v>0.7</v>
      </c>
      <c r="AI202">
        <f>VLOOKUP(E202,합천_20132018!$B$1:$E$2192,3,FALSE)</f>
        <v>6</v>
      </c>
    </row>
    <row r="203" spans="1:35" x14ac:dyDescent="0.2">
      <c r="A203" s="3">
        <v>201</v>
      </c>
      <c r="B203" s="3">
        <v>2016</v>
      </c>
      <c r="C203" s="3">
        <v>11</v>
      </c>
      <c r="D203" s="3" t="s">
        <v>74</v>
      </c>
      <c r="E203" s="13">
        <v>42688</v>
      </c>
      <c r="F203" s="3" t="s">
        <v>1334</v>
      </c>
      <c r="G203" s="3" t="s">
        <v>1926</v>
      </c>
      <c r="H203" s="3" t="s">
        <v>1927</v>
      </c>
      <c r="I203" s="3" t="s">
        <v>1927</v>
      </c>
      <c r="J203" s="3" t="s">
        <v>1930</v>
      </c>
      <c r="K203" s="3" t="s">
        <v>1928</v>
      </c>
      <c r="L203" s="3" t="s">
        <v>1928</v>
      </c>
      <c r="M203" s="3">
        <v>13.7</v>
      </c>
      <c r="N203" s="3">
        <v>8.4</v>
      </c>
      <c r="O203" s="3">
        <v>11.7</v>
      </c>
      <c r="P203" s="3">
        <v>1</v>
      </c>
      <c r="Q203" s="3">
        <v>6.2</v>
      </c>
      <c r="R203" s="3">
        <v>3.6</v>
      </c>
      <c r="S203" s="3">
        <v>357</v>
      </c>
      <c r="T203" s="3">
        <v>3.2440000000000002</v>
      </c>
      <c r="U203" s="3">
        <v>3.1190000000000002</v>
      </c>
      <c r="V203" s="3">
        <v>2.492</v>
      </c>
      <c r="W203" s="3">
        <v>4.5999999999999999E-2</v>
      </c>
      <c r="X203" s="3">
        <v>0.02</v>
      </c>
      <c r="Y203" s="3">
        <v>1.2999999999999999E-2</v>
      </c>
      <c r="Z203" s="3">
        <v>4.0000000000000001E-3</v>
      </c>
      <c r="AA203" s="3">
        <v>6.8</v>
      </c>
      <c r="AB203" s="3">
        <v>4.5</v>
      </c>
      <c r="AC203" s="3">
        <v>118</v>
      </c>
      <c r="AD203" s="3">
        <v>1</v>
      </c>
      <c r="AE203" t="str">
        <f>VLOOKUP(F203,'합천보 조류(2013-2018)'!$G$3:$X$395,17,FALSE)</f>
        <v>1,405</v>
      </c>
      <c r="AF203" t="str">
        <f>VLOOKUP(F203,'합천보 조류(2013-2018)'!$G$3:$X$395,18,FALSE)</f>
        <v>Aphanizomenon</v>
      </c>
      <c r="AG203" t="str">
        <f>VLOOKUP(F203,'합천보 조류(2013-2018)'!$G$3:$X$395,2,FALSE)</f>
        <v>고정보 모두 월류</v>
      </c>
      <c r="AH203">
        <f>VLOOKUP(E203,합천_20132018!$B$1:$E$2192,2,FALSE)</f>
        <v>0.5</v>
      </c>
      <c r="AI203">
        <f>VLOOKUP(E203,합천_20132018!$B$1:$E$2192,3,FALSE)</f>
        <v>0</v>
      </c>
    </row>
    <row r="204" spans="1:35" x14ac:dyDescent="0.2">
      <c r="A204" s="3">
        <v>202</v>
      </c>
      <c r="B204" s="3">
        <v>2016</v>
      </c>
      <c r="C204" s="3">
        <v>11</v>
      </c>
      <c r="D204" s="3" t="s">
        <v>82</v>
      </c>
      <c r="E204" s="13">
        <v>42695</v>
      </c>
      <c r="F204" s="3" t="s">
        <v>1337</v>
      </c>
      <c r="G204" s="3" t="s">
        <v>1926</v>
      </c>
      <c r="H204" s="3" t="s">
        <v>1927</v>
      </c>
      <c r="I204" s="3" t="s">
        <v>1927</v>
      </c>
      <c r="J204" s="3" t="s">
        <v>1930</v>
      </c>
      <c r="K204" s="3" t="s">
        <v>1928</v>
      </c>
      <c r="L204" s="3" t="s">
        <v>1928</v>
      </c>
      <c r="M204" s="3">
        <v>13.2</v>
      </c>
      <c r="N204" s="3">
        <v>7.9</v>
      </c>
      <c r="O204" s="3">
        <v>10.4</v>
      </c>
      <c r="P204" s="3">
        <v>1.2</v>
      </c>
      <c r="Q204" s="3">
        <v>6.3</v>
      </c>
      <c r="R204" s="3">
        <v>2.4</v>
      </c>
      <c r="S204" s="3">
        <v>385</v>
      </c>
      <c r="T204" s="3">
        <v>3.45</v>
      </c>
      <c r="U204" s="3">
        <v>3.2669999999999999</v>
      </c>
      <c r="V204" s="3">
        <v>2.6440000000000001</v>
      </c>
      <c r="W204" s="3">
        <v>4.5999999999999999E-2</v>
      </c>
      <c r="X204" s="3">
        <v>1.9E-2</v>
      </c>
      <c r="Y204" s="3">
        <v>1.0999999999999999E-2</v>
      </c>
      <c r="Z204" s="3">
        <v>4.0000000000000001E-3</v>
      </c>
      <c r="AA204" s="3">
        <v>8.1999999999999993</v>
      </c>
      <c r="AB204" s="3">
        <v>4.4000000000000004</v>
      </c>
      <c r="AC204" s="3">
        <v>168</v>
      </c>
      <c r="AD204" s="3">
        <v>1</v>
      </c>
      <c r="AE204" t="str">
        <f>VLOOKUP(F204,'합천보 조류(2013-2018)'!$G$3:$X$395,17,FALSE)</f>
        <v>316</v>
      </c>
      <c r="AF204" t="str">
        <f>VLOOKUP(F204,'합천보 조류(2013-2018)'!$G$3:$X$395,18,FALSE)</f>
        <v>Aphanizomenon</v>
      </c>
      <c r="AG204" t="str">
        <f>VLOOKUP(F204,'합천보 조류(2013-2018)'!$G$3:$X$395,2,FALSE)</f>
        <v>고정보 모두 월류</v>
      </c>
      <c r="AH204">
        <f>VLOOKUP(E204,합천_20132018!$B$1:$E$2192,2,FALSE)</f>
        <v>0.5</v>
      </c>
      <c r="AI204">
        <f>VLOOKUP(E204,합천_20132018!$B$1:$E$2192,3,FALSE)</f>
        <v>0.8</v>
      </c>
    </row>
    <row r="205" spans="1:35" x14ac:dyDescent="0.2">
      <c r="A205" s="3">
        <v>203</v>
      </c>
      <c r="B205" s="3">
        <v>2016</v>
      </c>
      <c r="C205" s="3">
        <v>11</v>
      </c>
      <c r="D205" s="3" t="s">
        <v>85</v>
      </c>
      <c r="E205" s="13">
        <v>42702</v>
      </c>
      <c r="F205" s="3" t="s">
        <v>1339</v>
      </c>
      <c r="G205" s="3" t="s">
        <v>1926</v>
      </c>
      <c r="H205" s="3" t="s">
        <v>1927</v>
      </c>
      <c r="I205" s="3" t="s">
        <v>1927</v>
      </c>
      <c r="J205" s="3" t="s">
        <v>1930</v>
      </c>
      <c r="K205" s="3" t="s">
        <v>1928</v>
      </c>
      <c r="L205" s="3" t="s">
        <v>1928</v>
      </c>
      <c r="M205" s="3">
        <v>10</v>
      </c>
      <c r="N205" s="3">
        <v>7.7</v>
      </c>
      <c r="O205" s="3">
        <v>10.6</v>
      </c>
      <c r="P205" s="3">
        <v>0.9</v>
      </c>
      <c r="Q205" s="3">
        <v>6.1</v>
      </c>
      <c r="R205" s="3">
        <v>4.8</v>
      </c>
      <c r="S205" s="3">
        <v>394</v>
      </c>
      <c r="T205" s="3">
        <v>3.339</v>
      </c>
      <c r="U205" s="3">
        <v>3.2690000000000001</v>
      </c>
      <c r="V205" s="3">
        <v>2.7389999999999999</v>
      </c>
      <c r="W205" s="3">
        <v>5.0999999999999997E-2</v>
      </c>
      <c r="X205" s="3">
        <v>1.9E-2</v>
      </c>
      <c r="Y205" s="3">
        <v>1.7999999999999999E-2</v>
      </c>
      <c r="Z205" s="3">
        <v>6.0000000000000001E-3</v>
      </c>
      <c r="AA205" s="3">
        <v>5.8</v>
      </c>
      <c r="AB205" s="3">
        <v>4.5</v>
      </c>
      <c r="AC205" s="3">
        <v>128</v>
      </c>
      <c r="AD205" s="3">
        <v>2</v>
      </c>
      <c r="AE205" t="str">
        <f>VLOOKUP(F205,'합천보 조류(2013-2018)'!$G$3:$X$395,17,FALSE)</f>
        <v>354</v>
      </c>
      <c r="AF205" t="str">
        <f>VLOOKUP(F205,'합천보 조류(2013-2018)'!$G$3:$X$395,18,FALSE)</f>
        <v>Aphanizomenon</v>
      </c>
      <c r="AG205" t="str">
        <f>VLOOKUP(F205,'합천보 조류(2013-2018)'!$G$3:$X$395,2,FALSE)</f>
        <v>고정보 모두 월류</v>
      </c>
      <c r="AH205">
        <f>VLOOKUP(E205,합천_20132018!$B$1:$E$2192,2,FALSE)</f>
        <v>0.8</v>
      </c>
      <c r="AI205">
        <f>VLOOKUP(E205,합천_20132018!$B$1:$E$2192,3,FALSE)</f>
        <v>6.4</v>
      </c>
    </row>
    <row r="206" spans="1:35" x14ac:dyDescent="0.2">
      <c r="A206" s="3">
        <v>204</v>
      </c>
      <c r="B206" s="3">
        <v>2016</v>
      </c>
      <c r="C206" s="3">
        <v>12</v>
      </c>
      <c r="D206" s="3" t="s">
        <v>54</v>
      </c>
      <c r="E206" s="13">
        <v>42709</v>
      </c>
      <c r="F206" s="3" t="s">
        <v>1340</v>
      </c>
      <c r="G206" s="3" t="s">
        <v>1926</v>
      </c>
      <c r="H206" s="3" t="s">
        <v>1927</v>
      </c>
      <c r="I206" s="3" t="s">
        <v>1927</v>
      </c>
      <c r="J206" s="3" t="s">
        <v>1930</v>
      </c>
      <c r="K206" s="3" t="s">
        <v>1928</v>
      </c>
      <c r="L206" s="3" t="s">
        <v>1928</v>
      </c>
      <c r="M206" s="3">
        <v>8.8000000000000007</v>
      </c>
      <c r="N206" s="3">
        <v>8</v>
      </c>
      <c r="O206" s="3">
        <v>11.9</v>
      </c>
      <c r="P206" s="3">
        <v>1.3</v>
      </c>
      <c r="Q206" s="3">
        <v>6</v>
      </c>
      <c r="R206" s="3">
        <v>5.6</v>
      </c>
      <c r="S206" s="3">
        <v>405</v>
      </c>
      <c r="T206" s="3">
        <v>3.419</v>
      </c>
      <c r="U206" s="3">
        <v>3.2869999999999999</v>
      </c>
      <c r="V206" s="3">
        <v>2.7970000000000002</v>
      </c>
      <c r="W206" s="3">
        <v>2.9000000000000001E-2</v>
      </c>
      <c r="X206" s="3">
        <v>1.6E-2</v>
      </c>
      <c r="Y206" s="3">
        <v>0.01</v>
      </c>
      <c r="Z206" s="3" t="s">
        <v>1929</v>
      </c>
      <c r="AA206" s="3">
        <v>12.4</v>
      </c>
      <c r="AB206" s="3">
        <v>4.5999999999999996</v>
      </c>
      <c r="AC206" s="3">
        <v>85</v>
      </c>
      <c r="AD206" s="3">
        <v>1</v>
      </c>
      <c r="AE206" t="str">
        <f>VLOOKUP(F206,'합천보 조류(2013-2018)'!$G$3:$X$395,17,FALSE)</f>
        <v>1,207</v>
      </c>
      <c r="AF206" t="str">
        <f>VLOOKUP(F206,'합천보 조류(2013-2018)'!$G$3:$X$395,18,FALSE)</f>
        <v>Aphanizomenon</v>
      </c>
      <c r="AG206" t="str">
        <f>VLOOKUP(F206,'합천보 조류(2013-2018)'!$G$3:$X$395,2,FALSE)</f>
        <v>고정보 2개 월류</v>
      </c>
      <c r="AH206">
        <f>VLOOKUP(E206,합천_20132018!$B$1:$E$2192,2,FALSE)</f>
        <v>1.2</v>
      </c>
      <c r="AI206">
        <f>VLOOKUP(E206,합천_20132018!$B$1:$E$2192,3,FALSE)</f>
        <v>6.3</v>
      </c>
    </row>
    <row r="207" spans="1:35" x14ac:dyDescent="0.2">
      <c r="A207" s="3">
        <v>205</v>
      </c>
      <c r="B207" s="3">
        <v>2016</v>
      </c>
      <c r="C207" s="3">
        <v>12</v>
      </c>
      <c r="D207" s="3" t="s">
        <v>74</v>
      </c>
      <c r="E207" s="13">
        <v>42716</v>
      </c>
      <c r="F207" s="3" t="s">
        <v>1344</v>
      </c>
      <c r="G207" s="3" t="s">
        <v>1926</v>
      </c>
      <c r="H207" s="3" t="s">
        <v>1927</v>
      </c>
      <c r="I207" s="3" t="s">
        <v>1927</v>
      </c>
      <c r="J207" s="3" t="s">
        <v>1930</v>
      </c>
      <c r="K207" s="3" t="s">
        <v>1928</v>
      </c>
      <c r="L207" s="3" t="s">
        <v>1928</v>
      </c>
      <c r="M207" s="3">
        <v>7.3</v>
      </c>
      <c r="N207" s="3">
        <v>8.1</v>
      </c>
      <c r="O207" s="3">
        <v>12.7</v>
      </c>
      <c r="P207" s="3">
        <v>1.8</v>
      </c>
      <c r="Q207" s="3">
        <v>6.9</v>
      </c>
      <c r="R207" s="3">
        <v>4.2</v>
      </c>
      <c r="S207" s="3">
        <v>467</v>
      </c>
      <c r="T207" s="3">
        <v>3.681</v>
      </c>
      <c r="U207" s="3">
        <v>3.5720000000000001</v>
      </c>
      <c r="V207" s="3">
        <v>3.0070000000000001</v>
      </c>
      <c r="W207" s="3">
        <v>3.6999999999999998E-2</v>
      </c>
      <c r="X207" s="3">
        <v>2.1999999999999999E-2</v>
      </c>
      <c r="Y207" s="3">
        <v>8.9999999999999993E-3</v>
      </c>
      <c r="Z207" s="3" t="s">
        <v>1929</v>
      </c>
      <c r="AA207" s="3">
        <v>16.899999999999999</v>
      </c>
      <c r="AB207" s="3">
        <v>4.5999999999999996</v>
      </c>
      <c r="AC207" s="3">
        <v>42</v>
      </c>
      <c r="AD207" s="3">
        <v>0</v>
      </c>
      <c r="AE207" t="str">
        <f>VLOOKUP(F207,'합천보 조류(2013-2018)'!$G$3:$X$395,17,FALSE)</f>
        <v>687</v>
      </c>
      <c r="AF207" t="str">
        <f>VLOOKUP(F207,'합천보 조류(2013-2018)'!$G$3:$X$395,18,FALSE)</f>
        <v>Aphanizomenon</v>
      </c>
      <c r="AG207" t="str">
        <f>VLOOKUP(F207,'합천보 조류(2013-2018)'!$G$3:$X$395,2,FALSE)</f>
        <v>고정보 2개 월류</v>
      </c>
      <c r="AH207">
        <f>VLOOKUP(E207,합천_20132018!$B$1:$E$2192,2,FALSE)</f>
        <v>0.5</v>
      </c>
      <c r="AI207">
        <f>VLOOKUP(E207,합천_20132018!$B$1:$E$2192,3,FALSE)</f>
        <v>2.2000000000000002</v>
      </c>
    </row>
    <row r="208" spans="1:35" x14ac:dyDescent="0.2">
      <c r="A208" s="3">
        <v>206</v>
      </c>
      <c r="B208" s="3">
        <v>2016</v>
      </c>
      <c r="C208" s="3">
        <v>12</v>
      </c>
      <c r="D208" s="3" t="s">
        <v>82</v>
      </c>
      <c r="E208" s="13">
        <v>42723</v>
      </c>
      <c r="F208" s="3" t="s">
        <v>1347</v>
      </c>
      <c r="G208" s="3" t="s">
        <v>1926</v>
      </c>
      <c r="H208" s="3" t="s">
        <v>1927</v>
      </c>
      <c r="I208" s="3" t="s">
        <v>1927</v>
      </c>
      <c r="J208" s="3" t="s">
        <v>1930</v>
      </c>
      <c r="K208" s="3" t="s">
        <v>1928</v>
      </c>
      <c r="L208" s="3" t="s">
        <v>1928</v>
      </c>
      <c r="M208" s="3">
        <v>6.1</v>
      </c>
      <c r="N208" s="3">
        <v>7.9</v>
      </c>
      <c r="O208" s="3">
        <v>11.5</v>
      </c>
      <c r="P208" s="3">
        <v>1.6</v>
      </c>
      <c r="Q208" s="3">
        <v>5.8</v>
      </c>
      <c r="R208" s="3">
        <v>1.6</v>
      </c>
      <c r="S208" s="3">
        <v>434</v>
      </c>
      <c r="T208" s="3">
        <v>3.6160000000000001</v>
      </c>
      <c r="U208" s="3">
        <v>3.5190000000000001</v>
      </c>
      <c r="V208" s="3">
        <v>2.9260000000000002</v>
      </c>
      <c r="W208" s="3">
        <v>2.5999999999999999E-2</v>
      </c>
      <c r="X208" s="3">
        <v>2.1000000000000001E-2</v>
      </c>
      <c r="Y208" s="3">
        <v>1.0999999999999999E-2</v>
      </c>
      <c r="Z208" s="3" t="s">
        <v>1929</v>
      </c>
      <c r="AA208" s="3">
        <v>10.5</v>
      </c>
      <c r="AB208" s="3">
        <v>4</v>
      </c>
      <c r="AC208" s="3">
        <v>20</v>
      </c>
      <c r="AD208" s="3">
        <v>0</v>
      </c>
      <c r="AE208" t="str">
        <f>VLOOKUP(F208,'합천보 조류(2013-2018)'!$G$3:$X$395,17,FALSE)</f>
        <v>2,020</v>
      </c>
      <c r="AF208" t="str">
        <f>VLOOKUP(F208,'합천보 조류(2013-2018)'!$G$3:$X$395,18,FALSE)</f>
        <v>Aphanizomenon</v>
      </c>
      <c r="AG208" t="str">
        <f>VLOOKUP(F208,'합천보 조류(2013-2018)'!$G$3:$X$395,2,FALSE)</f>
        <v>고정보 모두 월류</v>
      </c>
      <c r="AH208">
        <f>VLOOKUP(E208,합천_20132018!$B$1:$E$2192,2,FALSE)</f>
        <v>0.3</v>
      </c>
      <c r="AI208">
        <f>VLOOKUP(E208,합천_20132018!$B$1:$E$2192,3,FALSE)</f>
        <v>0</v>
      </c>
    </row>
    <row r="209" spans="1:35" x14ac:dyDescent="0.2">
      <c r="A209" s="3">
        <v>207</v>
      </c>
      <c r="B209" s="3">
        <v>2016</v>
      </c>
      <c r="C209" s="3">
        <v>12</v>
      </c>
      <c r="D209" s="3" t="s">
        <v>85</v>
      </c>
      <c r="E209" s="13">
        <v>42730</v>
      </c>
      <c r="F209" s="3" t="s">
        <v>1349</v>
      </c>
      <c r="G209" s="3" t="s">
        <v>1926</v>
      </c>
      <c r="H209" s="3" t="s">
        <v>1927</v>
      </c>
      <c r="I209" s="3" t="s">
        <v>1927</v>
      </c>
      <c r="J209" s="3" t="s">
        <v>1930</v>
      </c>
      <c r="K209" s="3" t="s">
        <v>1928</v>
      </c>
      <c r="L209" s="3" t="s">
        <v>1928</v>
      </c>
      <c r="M209" s="3">
        <v>6.6</v>
      </c>
      <c r="N209" s="3">
        <v>7.9</v>
      </c>
      <c r="O209" s="3">
        <v>12.3</v>
      </c>
      <c r="P209" s="3">
        <v>2</v>
      </c>
      <c r="Q209" s="3">
        <v>6.6</v>
      </c>
      <c r="R209" s="3">
        <v>4</v>
      </c>
      <c r="S209" s="3">
        <v>483</v>
      </c>
      <c r="T209" s="3">
        <v>3.786</v>
      </c>
      <c r="U209" s="3">
        <v>3.698</v>
      </c>
      <c r="V209" s="3">
        <v>3.161</v>
      </c>
      <c r="W209" s="3">
        <v>3.5000000000000003E-2</v>
      </c>
      <c r="X209" s="3">
        <v>3.1E-2</v>
      </c>
      <c r="Y209" s="3">
        <v>1.0999999999999999E-2</v>
      </c>
      <c r="Z209" s="3" t="s">
        <v>1929</v>
      </c>
      <c r="AA209" s="3">
        <v>17.100000000000001</v>
      </c>
      <c r="AB209" s="3">
        <v>4.3</v>
      </c>
      <c r="AC209" s="3">
        <v>185</v>
      </c>
      <c r="AD209" s="3">
        <v>2</v>
      </c>
      <c r="AE209" t="str">
        <f>VLOOKUP(F209,'합천보 조류(2013-2018)'!$G$3:$X$395,17,FALSE)</f>
        <v>238</v>
      </c>
      <c r="AF209" t="str">
        <f>VLOOKUP(F209,'합천보 조류(2013-2018)'!$G$3:$X$395,18,FALSE)</f>
        <v>Oscillatoria</v>
      </c>
      <c r="AG209" t="str">
        <f>VLOOKUP(F209,'합천보 조류(2013-2018)'!$G$3:$X$395,2,FALSE)</f>
        <v>고정보 모두 월류</v>
      </c>
      <c r="AH209">
        <f>VLOOKUP(E209,합천_20132018!$B$1:$E$2192,2,FALSE)</f>
        <v>0.9</v>
      </c>
      <c r="AI209">
        <f>VLOOKUP(E209,합천_20132018!$B$1:$E$2192,3,FALSE)</f>
        <v>0</v>
      </c>
    </row>
    <row r="210" spans="1:35" x14ac:dyDescent="0.2">
      <c r="A210" s="3">
        <v>208</v>
      </c>
      <c r="B210" s="3">
        <v>2017</v>
      </c>
      <c r="C210" s="3">
        <v>1</v>
      </c>
      <c r="D210" s="3" t="s">
        <v>54</v>
      </c>
      <c r="E210" s="13">
        <v>42737</v>
      </c>
      <c r="F210" s="3" t="s">
        <v>1354</v>
      </c>
      <c r="G210" s="3" t="s">
        <v>1926</v>
      </c>
      <c r="H210" s="3" t="s">
        <v>1927</v>
      </c>
      <c r="I210" s="3" t="s">
        <v>1927</v>
      </c>
      <c r="J210" s="3" t="s">
        <v>1930</v>
      </c>
      <c r="K210" s="3" t="s">
        <v>1928</v>
      </c>
      <c r="L210" s="3" t="s">
        <v>1928</v>
      </c>
      <c r="M210" s="3">
        <v>5.7</v>
      </c>
      <c r="N210" s="3">
        <v>7.9</v>
      </c>
      <c r="O210" s="3">
        <v>12.8</v>
      </c>
      <c r="P210" s="3">
        <v>2.2999999999999998</v>
      </c>
      <c r="Q210" s="3">
        <v>7</v>
      </c>
      <c r="R210" s="3">
        <v>5.2</v>
      </c>
      <c r="S210" s="3">
        <v>501</v>
      </c>
      <c r="T210" s="3">
        <v>4.0170000000000003</v>
      </c>
      <c r="U210" s="3">
        <v>3.907</v>
      </c>
      <c r="V210" s="3">
        <v>3.2949999999999999</v>
      </c>
      <c r="W210" s="3">
        <v>0.10199999999999999</v>
      </c>
      <c r="X210" s="3">
        <v>3.5999999999999997E-2</v>
      </c>
      <c r="Y210" s="3">
        <v>1.7000000000000001E-2</v>
      </c>
      <c r="Z210" s="3" t="s">
        <v>1929</v>
      </c>
      <c r="AA210" s="3">
        <v>23</v>
      </c>
      <c r="AB210" s="3">
        <v>4.3</v>
      </c>
      <c r="AC210" s="3">
        <v>240</v>
      </c>
      <c r="AD210" s="3">
        <v>10</v>
      </c>
      <c r="AE210" t="str">
        <f>VLOOKUP(F210,'합천보 조류(2013-2018)'!$G$3:$X$395,17,FALSE)</f>
        <v>0</v>
      </c>
      <c r="AF210" t="str">
        <f>VLOOKUP(F210,'합천보 조류(2013-2018)'!$G$3:$X$395,18,FALSE)</f>
        <v xml:space="preserve"> </v>
      </c>
      <c r="AG210" t="str">
        <f>VLOOKUP(F210,'합천보 조류(2013-2018)'!$G$3:$X$395,2,FALSE)</f>
        <v>고정보 모두 월류</v>
      </c>
      <c r="AH210">
        <f>VLOOKUP(E210,합천_20132018!$B$1:$E$2192,2,FALSE)</f>
        <v>1</v>
      </c>
      <c r="AI210">
        <f>VLOOKUP(E210,합천_20132018!$B$1:$E$2192,3,FALSE)</f>
        <v>6</v>
      </c>
    </row>
    <row r="211" spans="1:35" x14ac:dyDescent="0.2">
      <c r="A211" s="3">
        <v>209</v>
      </c>
      <c r="B211" s="3">
        <v>2017</v>
      </c>
      <c r="C211" s="3">
        <v>1</v>
      </c>
      <c r="D211" s="3" t="s">
        <v>74</v>
      </c>
      <c r="E211" s="13">
        <v>42744</v>
      </c>
      <c r="F211" s="3" t="s">
        <v>1355</v>
      </c>
      <c r="G211" s="3" t="s">
        <v>1926</v>
      </c>
      <c r="H211" s="3" t="s">
        <v>1927</v>
      </c>
      <c r="I211" s="3" t="s">
        <v>1927</v>
      </c>
      <c r="J211" s="3" t="s">
        <v>1930</v>
      </c>
      <c r="K211" s="3" t="s">
        <v>1928</v>
      </c>
      <c r="L211" s="3" t="s">
        <v>1928</v>
      </c>
      <c r="M211" s="3">
        <v>5.9</v>
      </c>
      <c r="N211" s="3">
        <v>7.8</v>
      </c>
      <c r="O211" s="3">
        <v>13.2</v>
      </c>
      <c r="P211" s="3">
        <v>1.9</v>
      </c>
      <c r="Q211" s="3">
        <v>6.5</v>
      </c>
      <c r="R211" s="3">
        <v>5</v>
      </c>
      <c r="S211" s="3">
        <v>444</v>
      </c>
      <c r="T211" s="3">
        <v>3.6890000000000001</v>
      </c>
      <c r="U211" s="3">
        <v>3.544</v>
      </c>
      <c r="V211" s="3">
        <v>2.8650000000000002</v>
      </c>
      <c r="W211" s="3">
        <v>0.14199999999999999</v>
      </c>
      <c r="X211" s="3">
        <v>2.9000000000000001E-2</v>
      </c>
      <c r="Y211" s="3">
        <v>1.4999999999999999E-2</v>
      </c>
      <c r="Z211" s="3">
        <v>3.0000000000000001E-3</v>
      </c>
      <c r="AA211" s="3">
        <v>23.2</v>
      </c>
      <c r="AB211" s="3">
        <v>4.4000000000000004</v>
      </c>
      <c r="AC211" s="3">
        <v>68</v>
      </c>
      <c r="AD211" s="3">
        <v>1</v>
      </c>
      <c r="AE211" t="str">
        <f>VLOOKUP(F211,'합천보 조류(2013-2018)'!$G$3:$X$395,17,FALSE)</f>
        <v>153</v>
      </c>
      <c r="AF211" t="str">
        <f>VLOOKUP(F211,'합천보 조류(2013-2018)'!$G$3:$X$395,18,FALSE)</f>
        <v>Oscillatoria</v>
      </c>
      <c r="AG211" t="str">
        <f>VLOOKUP(F211,'합천보 조류(2013-2018)'!$G$3:$X$395,2,FALSE)</f>
        <v>수문 미개방</v>
      </c>
      <c r="AH211">
        <f>VLOOKUP(E211,합천_20132018!$B$1:$E$2192,2,FALSE)</f>
        <v>2</v>
      </c>
      <c r="AI211">
        <f>VLOOKUP(E211,합천_20132018!$B$1:$E$2192,3,FALSE)</f>
        <v>7.3</v>
      </c>
    </row>
    <row r="212" spans="1:35" x14ac:dyDescent="0.2">
      <c r="A212" s="3">
        <v>210</v>
      </c>
      <c r="B212" s="3">
        <v>2017</v>
      </c>
      <c r="C212" s="3">
        <v>1</v>
      </c>
      <c r="D212" s="3" t="s">
        <v>82</v>
      </c>
      <c r="E212" s="13">
        <v>42751</v>
      </c>
      <c r="F212" s="3" t="s">
        <v>1356</v>
      </c>
      <c r="G212" s="3" t="s">
        <v>1926</v>
      </c>
      <c r="H212" s="3" t="s">
        <v>1927</v>
      </c>
      <c r="I212" s="3" t="s">
        <v>1927</v>
      </c>
      <c r="J212" s="3" t="s">
        <v>1930</v>
      </c>
      <c r="K212" s="3" t="s">
        <v>1928</v>
      </c>
      <c r="L212" s="3" t="s">
        <v>1928</v>
      </c>
      <c r="M212" s="3">
        <v>3.9</v>
      </c>
      <c r="N212" s="3">
        <v>8.1999999999999993</v>
      </c>
      <c r="O212" s="3">
        <v>13.4</v>
      </c>
      <c r="P212" s="3">
        <v>2.2000000000000002</v>
      </c>
      <c r="Q212" s="3">
        <v>6</v>
      </c>
      <c r="R212" s="3">
        <v>4</v>
      </c>
      <c r="S212" s="3">
        <v>433</v>
      </c>
      <c r="T212" s="3">
        <v>3.54</v>
      </c>
      <c r="U212" s="3">
        <v>3.468</v>
      </c>
      <c r="V212" s="3">
        <v>3.1190000000000002</v>
      </c>
      <c r="W212" s="3">
        <v>4.2999999999999997E-2</v>
      </c>
      <c r="X212" s="3">
        <v>2.3E-2</v>
      </c>
      <c r="Y212" s="3">
        <v>1.0999999999999999E-2</v>
      </c>
      <c r="Z212" s="3" t="s">
        <v>1929</v>
      </c>
      <c r="AA212" s="3">
        <v>23</v>
      </c>
      <c r="AB212" s="3">
        <v>3.7</v>
      </c>
      <c r="AC212" s="3">
        <v>145</v>
      </c>
      <c r="AD212" s="3">
        <v>1</v>
      </c>
      <c r="AE212" t="str">
        <f>VLOOKUP(F212,'합천보 조류(2013-2018)'!$G$3:$X$395,17,FALSE)</f>
        <v>0</v>
      </c>
      <c r="AF212" t="str">
        <f>VLOOKUP(F212,'합천보 조류(2013-2018)'!$G$3:$X$395,18,FALSE)</f>
        <v xml:space="preserve"> </v>
      </c>
      <c r="AG212" t="str">
        <f>VLOOKUP(F212,'합천보 조류(2013-2018)'!$G$3:$X$395,2,FALSE)</f>
        <v>고정보 2개 월류</v>
      </c>
      <c r="AH212">
        <f>VLOOKUP(E212,합천_20132018!$B$1:$E$2192,2,FALSE)</f>
        <v>1</v>
      </c>
      <c r="AI212">
        <f>VLOOKUP(E212,합천_20132018!$B$1:$E$2192,3,FALSE)</f>
        <v>8.4</v>
      </c>
    </row>
    <row r="213" spans="1:35" x14ac:dyDescent="0.2">
      <c r="A213" s="3">
        <v>211</v>
      </c>
      <c r="B213" s="3">
        <v>2017</v>
      </c>
      <c r="C213" s="3">
        <v>1</v>
      </c>
      <c r="D213" s="3" t="s">
        <v>85</v>
      </c>
      <c r="E213" s="13">
        <v>42758</v>
      </c>
      <c r="F213" s="3" t="s">
        <v>1359</v>
      </c>
      <c r="G213" s="3" t="s">
        <v>1926</v>
      </c>
      <c r="H213" s="3" t="s">
        <v>1927</v>
      </c>
      <c r="I213" s="3" t="s">
        <v>1927</v>
      </c>
      <c r="J213" s="3" t="s">
        <v>1930</v>
      </c>
      <c r="K213" s="3" t="s">
        <v>1928</v>
      </c>
      <c r="L213" s="3" t="s">
        <v>1928</v>
      </c>
      <c r="M213" s="3">
        <v>3.5</v>
      </c>
      <c r="N213" s="3">
        <v>8.1999999999999993</v>
      </c>
      <c r="O213" s="3">
        <v>14.1</v>
      </c>
      <c r="P213" s="3">
        <v>2.1</v>
      </c>
      <c r="Q213" s="3">
        <v>6.5</v>
      </c>
      <c r="R213" s="3">
        <v>3.8</v>
      </c>
      <c r="S213" s="3">
        <v>458</v>
      </c>
      <c r="T213" s="3">
        <v>3.887</v>
      </c>
      <c r="U213" s="3">
        <v>3.8479999999999999</v>
      </c>
      <c r="V213" s="3">
        <v>3.25</v>
      </c>
      <c r="W213" s="3">
        <v>2.5000000000000001E-2</v>
      </c>
      <c r="X213" s="3">
        <v>2.7E-2</v>
      </c>
      <c r="Y213" s="3">
        <v>1.4E-2</v>
      </c>
      <c r="Z213" s="3" t="s">
        <v>1929</v>
      </c>
      <c r="AA213" s="3">
        <v>21.3</v>
      </c>
      <c r="AB213" s="3">
        <v>4.2</v>
      </c>
      <c r="AC213" s="3">
        <v>49</v>
      </c>
      <c r="AD213" s="3">
        <v>0</v>
      </c>
      <c r="AE213" t="str">
        <f>VLOOKUP(F213,'합천보 조류(2013-2018)'!$G$3:$X$395,17,FALSE)</f>
        <v>0</v>
      </c>
      <c r="AF213" t="str">
        <f>VLOOKUP(F213,'합천보 조류(2013-2018)'!$G$3:$X$395,18,FALSE)</f>
        <v xml:space="preserve"> </v>
      </c>
      <c r="AG213" t="str">
        <f>VLOOKUP(F213,'합천보 조류(2013-2018)'!$G$3:$X$395,2,FALSE)</f>
        <v>고정보 2개 월류</v>
      </c>
      <c r="AH213">
        <f>VLOOKUP(E213,합천_20132018!$B$1:$E$2192,2,FALSE)</f>
        <v>1.9</v>
      </c>
      <c r="AI213">
        <f>VLOOKUP(E213,합천_20132018!$B$1:$E$2192,3,FALSE)</f>
        <v>8.6999999999999993</v>
      </c>
    </row>
    <row r="214" spans="1:35" x14ac:dyDescent="0.2">
      <c r="A214" s="3">
        <v>212</v>
      </c>
      <c r="B214" s="3">
        <v>2017</v>
      </c>
      <c r="C214" s="3">
        <v>1</v>
      </c>
      <c r="D214" s="3" t="s">
        <v>208</v>
      </c>
      <c r="E214" s="13">
        <v>42766</v>
      </c>
      <c r="F214" s="3" t="s">
        <v>1361</v>
      </c>
      <c r="G214" s="3" t="s">
        <v>1926</v>
      </c>
      <c r="H214" s="3" t="s">
        <v>1927</v>
      </c>
      <c r="I214" s="3" t="s">
        <v>1927</v>
      </c>
      <c r="J214" s="3" t="s">
        <v>1930</v>
      </c>
      <c r="K214" s="3" t="s">
        <v>1928</v>
      </c>
      <c r="L214" s="3" t="s">
        <v>1928</v>
      </c>
      <c r="M214" s="3">
        <v>3.3</v>
      </c>
      <c r="N214" s="3">
        <v>8.1</v>
      </c>
      <c r="O214" s="3">
        <v>13.5</v>
      </c>
      <c r="P214" s="3">
        <v>2</v>
      </c>
      <c r="Q214" s="3">
        <v>6.3</v>
      </c>
      <c r="R214" s="3">
        <v>2.6</v>
      </c>
      <c r="S214" s="3">
        <v>477</v>
      </c>
      <c r="T214" s="3">
        <v>3.7570000000000001</v>
      </c>
      <c r="U214" s="3">
        <v>3.7069999999999999</v>
      </c>
      <c r="V214" s="3">
        <v>3.286</v>
      </c>
      <c r="W214" s="3">
        <v>4.2999999999999997E-2</v>
      </c>
      <c r="X214" s="3">
        <v>2.1000000000000001E-2</v>
      </c>
      <c r="Y214" s="3">
        <v>1.6E-2</v>
      </c>
      <c r="Z214" s="3" t="s">
        <v>1929</v>
      </c>
      <c r="AA214" s="3">
        <v>18.3</v>
      </c>
      <c r="AB214" s="3">
        <v>4.3</v>
      </c>
      <c r="AC214" s="3">
        <v>21</v>
      </c>
      <c r="AD214" s="3">
        <v>0</v>
      </c>
      <c r="AE214" t="str">
        <f>VLOOKUP(F214,'합천보 조류(2013-2018)'!$G$3:$X$395,17,FALSE)</f>
        <v>0</v>
      </c>
      <c r="AF214" t="str">
        <f>VLOOKUP(F214,'합천보 조류(2013-2018)'!$G$3:$X$395,18,FALSE)</f>
        <v xml:space="preserve"> </v>
      </c>
      <c r="AG214" t="str">
        <f>VLOOKUP(F214,'합천보 조류(2013-2018)'!$G$3:$X$395,2,FALSE)</f>
        <v>고정보 2개 월류</v>
      </c>
      <c r="AH214">
        <f>VLOOKUP(E214,합천_20132018!$B$1:$E$2192,2,FALSE)</f>
        <v>0.8</v>
      </c>
      <c r="AI214">
        <f>VLOOKUP(E214,합천_20132018!$B$1:$E$2192,3,FALSE)</f>
        <v>8.6999999999999993</v>
      </c>
    </row>
    <row r="215" spans="1:35" x14ac:dyDescent="0.2">
      <c r="A215" s="3">
        <v>213</v>
      </c>
      <c r="B215" s="3">
        <v>2017</v>
      </c>
      <c r="C215" s="3">
        <v>2</v>
      </c>
      <c r="D215" s="3" t="s">
        <v>54</v>
      </c>
      <c r="E215" s="13">
        <v>42772</v>
      </c>
      <c r="F215" s="3" t="s">
        <v>1364</v>
      </c>
      <c r="G215" s="3" t="s">
        <v>1926</v>
      </c>
      <c r="H215" s="3" t="s">
        <v>1927</v>
      </c>
      <c r="I215" s="3" t="s">
        <v>1927</v>
      </c>
      <c r="J215" s="3" t="s">
        <v>1930</v>
      </c>
      <c r="K215" s="3" t="s">
        <v>1928</v>
      </c>
      <c r="L215" s="3" t="s">
        <v>1928</v>
      </c>
      <c r="M215" s="3">
        <v>3.6</v>
      </c>
      <c r="N215" s="3">
        <v>8</v>
      </c>
      <c r="O215" s="3">
        <v>13.4</v>
      </c>
      <c r="P215" s="3">
        <v>2.1</v>
      </c>
      <c r="Q215" s="3">
        <v>6.2</v>
      </c>
      <c r="R215" s="3">
        <v>2.4</v>
      </c>
      <c r="S215" s="3">
        <v>454</v>
      </c>
      <c r="T215" s="3">
        <v>3.6070000000000002</v>
      </c>
      <c r="U215" s="3">
        <v>3.5710000000000002</v>
      </c>
      <c r="V215" s="3">
        <v>3.0489999999999999</v>
      </c>
      <c r="W215" s="3">
        <v>7.0000000000000007E-2</v>
      </c>
      <c r="X215" s="3">
        <v>0.02</v>
      </c>
      <c r="Y215" s="3">
        <v>1.0999999999999999E-2</v>
      </c>
      <c r="Z215" s="3" t="s">
        <v>1929</v>
      </c>
      <c r="AA215" s="3">
        <v>14.8</v>
      </c>
      <c r="AB215" s="3">
        <v>4.2</v>
      </c>
      <c r="AC215" s="3">
        <v>12</v>
      </c>
      <c r="AD215" s="3">
        <v>1</v>
      </c>
      <c r="AE215" t="str">
        <f>VLOOKUP(F215,'합천보 조류(2013-2018)'!$G$3:$X$395,17,FALSE)</f>
        <v>0</v>
      </c>
      <c r="AF215" t="str">
        <f>VLOOKUP(F215,'합천보 조류(2013-2018)'!$G$3:$X$395,18,FALSE)</f>
        <v xml:space="preserve"> </v>
      </c>
      <c r="AG215" t="str">
        <f>VLOOKUP(F215,'합천보 조류(2013-2018)'!$G$3:$X$395,2,FALSE)</f>
        <v>고정보 2개 월류</v>
      </c>
      <c r="AH215">
        <f>VLOOKUP(E215,합천_20132018!$B$1:$E$2192,2,FALSE)</f>
        <v>1.8</v>
      </c>
      <c r="AI215">
        <f>VLOOKUP(E215,합천_20132018!$B$1:$E$2192,3,FALSE)</f>
        <v>9.1999999999999993</v>
      </c>
    </row>
    <row r="216" spans="1:35" x14ac:dyDescent="0.2">
      <c r="A216" s="3">
        <v>214</v>
      </c>
      <c r="B216" s="3">
        <v>2017</v>
      </c>
      <c r="C216" s="3">
        <v>2</v>
      </c>
      <c r="D216" s="3" t="s">
        <v>74</v>
      </c>
      <c r="E216" s="13">
        <v>42779</v>
      </c>
      <c r="F216" s="3" t="s">
        <v>1365</v>
      </c>
      <c r="G216" s="3" t="s">
        <v>1926</v>
      </c>
      <c r="H216" s="3" t="s">
        <v>1927</v>
      </c>
      <c r="I216" s="3" t="s">
        <v>1927</v>
      </c>
      <c r="J216" s="3" t="s">
        <v>1930</v>
      </c>
      <c r="K216" s="3" t="s">
        <v>1928</v>
      </c>
      <c r="L216" s="3" t="s">
        <v>1928</v>
      </c>
      <c r="M216" s="3">
        <v>3.4</v>
      </c>
      <c r="N216" s="3">
        <v>8.1</v>
      </c>
      <c r="O216" s="3">
        <v>13</v>
      </c>
      <c r="P216" s="3">
        <v>2</v>
      </c>
      <c r="Q216" s="3">
        <v>6</v>
      </c>
      <c r="R216" s="3">
        <v>5.6</v>
      </c>
      <c r="S216" s="3">
        <v>487</v>
      </c>
      <c r="T216" s="3">
        <v>3.93</v>
      </c>
      <c r="U216" s="3">
        <v>3.7709999999999999</v>
      </c>
      <c r="V216" s="3">
        <v>3.2429999999999999</v>
      </c>
      <c r="W216" s="3">
        <v>8.8999999999999996E-2</v>
      </c>
      <c r="X216" s="3">
        <v>2.1999999999999999E-2</v>
      </c>
      <c r="Y216" s="3">
        <v>8.9999999999999993E-3</v>
      </c>
      <c r="Z216" s="3" t="s">
        <v>1929</v>
      </c>
      <c r="AA216" s="3">
        <v>17.7</v>
      </c>
      <c r="AB216" s="3">
        <v>4.0999999999999996</v>
      </c>
      <c r="AC216" s="3">
        <v>4</v>
      </c>
      <c r="AD216" s="3">
        <v>0</v>
      </c>
      <c r="AE216" t="str">
        <f>VLOOKUP(F216,'합천보 조류(2013-2018)'!$G$3:$X$395,17,FALSE)</f>
        <v>0</v>
      </c>
      <c r="AF216" t="str">
        <f>VLOOKUP(F216,'합천보 조류(2013-2018)'!$G$3:$X$395,18,FALSE)</f>
        <v xml:space="preserve"> </v>
      </c>
      <c r="AG216" t="str">
        <f>VLOOKUP(F216,'합천보 조류(2013-2018)'!$G$3:$X$395,2,FALSE)</f>
        <v>고정보 2개 월류</v>
      </c>
      <c r="AH216">
        <f>VLOOKUP(E216,합천_20132018!$B$1:$E$2192,2,FALSE)</f>
        <v>0.9</v>
      </c>
      <c r="AI216">
        <f>VLOOKUP(E216,합천_20132018!$B$1:$E$2192,3,FALSE)</f>
        <v>7.7</v>
      </c>
    </row>
    <row r="217" spans="1:35" x14ac:dyDescent="0.2">
      <c r="A217" s="3">
        <v>215</v>
      </c>
      <c r="B217" s="3">
        <v>2017</v>
      </c>
      <c r="C217" s="3">
        <v>2</v>
      </c>
      <c r="D217" s="3" t="s">
        <v>82</v>
      </c>
      <c r="E217" s="13">
        <v>42787</v>
      </c>
      <c r="F217" s="3" t="s">
        <v>1368</v>
      </c>
      <c r="G217" s="3" t="s">
        <v>1926</v>
      </c>
      <c r="H217" s="3" t="s">
        <v>1927</v>
      </c>
      <c r="I217" s="3" t="s">
        <v>1927</v>
      </c>
      <c r="J217" s="3" t="s">
        <v>1930</v>
      </c>
      <c r="K217" s="3" t="s">
        <v>1928</v>
      </c>
      <c r="L217" s="3" t="s">
        <v>1928</v>
      </c>
      <c r="M217" s="3">
        <v>5.3</v>
      </c>
      <c r="N217" s="3">
        <v>7.1</v>
      </c>
      <c r="O217" s="3">
        <v>14.8</v>
      </c>
      <c r="P217" s="3">
        <v>2.2999999999999998</v>
      </c>
      <c r="Q217" s="3">
        <v>7</v>
      </c>
      <c r="R217" s="3">
        <v>8</v>
      </c>
      <c r="S217" s="3">
        <v>451</v>
      </c>
      <c r="T217" s="3">
        <v>4.6150000000000002</v>
      </c>
      <c r="U217" s="3">
        <v>4.5199999999999996</v>
      </c>
      <c r="V217" s="3">
        <v>3.6379999999999999</v>
      </c>
      <c r="W217" s="3">
        <v>0.27</v>
      </c>
      <c r="X217" s="3">
        <v>2.5999999999999999E-2</v>
      </c>
      <c r="Y217" s="3">
        <v>1.4E-2</v>
      </c>
      <c r="Z217" s="3">
        <v>3.0000000000000001E-3</v>
      </c>
      <c r="AA217" s="3">
        <v>28.7</v>
      </c>
      <c r="AB217" s="3">
        <v>5.3</v>
      </c>
      <c r="AC217" s="3">
        <v>660</v>
      </c>
      <c r="AD217" s="3">
        <v>1</v>
      </c>
      <c r="AE217" t="str">
        <f>VLOOKUP(F217,'합천보 조류(2013-2018)'!$G$3:$X$395,17,FALSE)</f>
        <v>0</v>
      </c>
      <c r="AF217" t="str">
        <f>VLOOKUP(F217,'합천보 조류(2013-2018)'!$G$3:$X$395,18,FALSE)</f>
        <v xml:space="preserve"> </v>
      </c>
      <c r="AG217" t="str">
        <f>VLOOKUP(F217,'합천보 조류(2013-2018)'!$G$3:$X$395,2,FALSE)</f>
        <v>수문 1개 개방</v>
      </c>
      <c r="AH217">
        <f>VLOOKUP(E217,합천_20132018!$B$1:$E$2192,2,FALSE)</f>
        <v>0.8</v>
      </c>
      <c r="AI217">
        <f>VLOOKUP(E217,합천_20132018!$B$1:$E$2192,3,FALSE)</f>
        <v>9.8000000000000007</v>
      </c>
    </row>
    <row r="218" spans="1:35" x14ac:dyDescent="0.2">
      <c r="A218" s="3">
        <v>216</v>
      </c>
      <c r="B218" s="3">
        <v>2017</v>
      </c>
      <c r="C218" s="3">
        <v>2</v>
      </c>
      <c r="D218" s="3" t="s">
        <v>85</v>
      </c>
      <c r="E218" s="13">
        <v>42793</v>
      </c>
      <c r="F218" s="3" t="s">
        <v>1372</v>
      </c>
      <c r="G218" s="3" t="s">
        <v>1926</v>
      </c>
      <c r="H218" s="3" t="s">
        <v>1927</v>
      </c>
      <c r="I218" s="3" t="s">
        <v>1927</v>
      </c>
      <c r="J218" s="3" t="s">
        <v>1930</v>
      </c>
      <c r="K218" s="3" t="s">
        <v>1928</v>
      </c>
      <c r="L218" s="3" t="s">
        <v>1928</v>
      </c>
      <c r="M218" s="3">
        <v>6.1</v>
      </c>
      <c r="N218" s="3">
        <v>8</v>
      </c>
      <c r="O218" s="3">
        <v>13.8</v>
      </c>
      <c r="P218" s="3">
        <v>2.7</v>
      </c>
      <c r="Q218" s="3">
        <v>7.7</v>
      </c>
      <c r="R218" s="3">
        <v>7.2</v>
      </c>
      <c r="S218" s="3">
        <v>561</v>
      </c>
      <c r="T218" s="3">
        <v>4.4779999999999998</v>
      </c>
      <c r="U218" s="3">
        <v>4.2519999999999998</v>
      </c>
      <c r="V218" s="3">
        <v>3.7010000000000001</v>
      </c>
      <c r="W218" s="3">
        <v>0.106</v>
      </c>
      <c r="X218" s="3">
        <v>2.9000000000000001E-2</v>
      </c>
      <c r="Y218" s="3">
        <v>1.2E-2</v>
      </c>
      <c r="Z218" s="3" t="s">
        <v>1929</v>
      </c>
      <c r="AA218" s="3">
        <v>31.1</v>
      </c>
      <c r="AB218" s="3">
        <v>5</v>
      </c>
      <c r="AC218" s="3">
        <v>143</v>
      </c>
      <c r="AD218" s="3">
        <v>1</v>
      </c>
      <c r="AE218" t="str">
        <f>VLOOKUP(F218,'합천보 조류(2013-2018)'!$G$3:$X$395,17,FALSE)</f>
        <v>0</v>
      </c>
      <c r="AF218" t="str">
        <f>VLOOKUP(F218,'합천보 조류(2013-2018)'!$G$3:$X$395,18,FALSE)</f>
        <v xml:space="preserve"> </v>
      </c>
      <c r="AG218" t="str">
        <f>VLOOKUP(F218,'합천보 조류(2013-2018)'!$G$3:$X$395,2,FALSE)</f>
        <v>수문 모두 미개방</v>
      </c>
      <c r="AH218">
        <f>VLOOKUP(E218,합천_20132018!$B$1:$E$2192,2,FALSE)</f>
        <v>1.1000000000000001</v>
      </c>
      <c r="AI218">
        <f>VLOOKUP(E218,합천_20132018!$B$1:$E$2192,3,FALSE)</f>
        <v>8.9</v>
      </c>
    </row>
    <row r="219" spans="1:35" x14ac:dyDescent="0.2">
      <c r="A219" s="3">
        <v>217</v>
      </c>
      <c r="B219" s="3">
        <v>2017</v>
      </c>
      <c r="C219" s="3">
        <v>3</v>
      </c>
      <c r="D219" s="3" t="s">
        <v>54</v>
      </c>
      <c r="E219" s="13">
        <v>42801</v>
      </c>
      <c r="F219" s="3" t="s">
        <v>1374</v>
      </c>
      <c r="G219" s="3" t="s">
        <v>1926</v>
      </c>
      <c r="H219" s="3" t="s">
        <v>1927</v>
      </c>
      <c r="I219" s="3" t="s">
        <v>1927</v>
      </c>
      <c r="J219" s="3" t="s">
        <v>1930</v>
      </c>
      <c r="K219" s="3" t="s">
        <v>1928</v>
      </c>
      <c r="L219" s="3" t="s">
        <v>1928</v>
      </c>
      <c r="M219" s="3">
        <v>7.2</v>
      </c>
      <c r="N219" s="3">
        <v>8.1</v>
      </c>
      <c r="O219" s="3">
        <v>13.6</v>
      </c>
      <c r="P219" s="3">
        <v>2.5</v>
      </c>
      <c r="Q219" s="3">
        <v>7.2</v>
      </c>
      <c r="R219" s="3">
        <v>8.1999999999999993</v>
      </c>
      <c r="S219" s="3">
        <v>555</v>
      </c>
      <c r="T219" s="3">
        <v>4.5049999999999999</v>
      </c>
      <c r="U219" s="3">
        <v>4.3550000000000004</v>
      </c>
      <c r="V219" s="3">
        <v>3.613</v>
      </c>
      <c r="W219" s="3">
        <v>0.11600000000000001</v>
      </c>
      <c r="X219" s="3">
        <v>3.5000000000000003E-2</v>
      </c>
      <c r="Y219" s="3">
        <v>1.4999999999999999E-2</v>
      </c>
      <c r="Z219" s="3" t="s">
        <v>1929</v>
      </c>
      <c r="AA219" s="3">
        <v>37.299999999999997</v>
      </c>
      <c r="AB219" s="3">
        <v>5.5</v>
      </c>
      <c r="AC219" s="3">
        <v>73</v>
      </c>
      <c r="AD219" s="3">
        <v>1</v>
      </c>
      <c r="AE219" t="str">
        <f>VLOOKUP(F219,'합천보 조류(2013-2018)'!$G$3:$X$395,17,FALSE)</f>
        <v>0</v>
      </c>
      <c r="AF219" t="str">
        <f>VLOOKUP(F219,'합천보 조류(2013-2018)'!$G$3:$X$395,18,FALSE)</f>
        <v xml:space="preserve"> </v>
      </c>
      <c r="AG219" t="str">
        <f>VLOOKUP(F219,'합천보 조류(2013-2018)'!$G$3:$X$395,2,FALSE)</f>
        <v>고정보 2개 월류</v>
      </c>
      <c r="AH219">
        <f>VLOOKUP(E219,합천_20132018!$B$1:$E$2192,2,FALSE)</f>
        <v>2.1</v>
      </c>
      <c r="AI219">
        <f>VLOOKUP(E219,합천_20132018!$B$1:$E$2192,3,FALSE)</f>
        <v>10.199999999999999</v>
      </c>
    </row>
    <row r="220" spans="1:35" x14ac:dyDescent="0.2">
      <c r="A220" s="3">
        <v>218</v>
      </c>
      <c r="B220" s="3">
        <v>2017</v>
      </c>
      <c r="C220" s="3">
        <v>3</v>
      </c>
      <c r="D220" s="3" t="s">
        <v>74</v>
      </c>
      <c r="E220" s="13">
        <v>42807</v>
      </c>
      <c r="F220" s="3" t="s">
        <v>1377</v>
      </c>
      <c r="G220" s="3" t="s">
        <v>1926</v>
      </c>
      <c r="H220" s="3" t="s">
        <v>1927</v>
      </c>
      <c r="I220" s="3" t="s">
        <v>1927</v>
      </c>
      <c r="J220" s="3" t="s">
        <v>1930</v>
      </c>
      <c r="K220" s="3" t="s">
        <v>1928</v>
      </c>
      <c r="L220" s="3" t="s">
        <v>1928</v>
      </c>
      <c r="M220" s="3">
        <v>8.1999999999999993</v>
      </c>
      <c r="N220" s="3">
        <v>8</v>
      </c>
      <c r="O220" s="3">
        <v>14</v>
      </c>
      <c r="P220" s="3">
        <v>3.7</v>
      </c>
      <c r="Q220" s="3">
        <v>8</v>
      </c>
      <c r="R220" s="3">
        <v>7.6</v>
      </c>
      <c r="S220" s="3">
        <v>539</v>
      </c>
      <c r="T220" s="3">
        <v>4.133</v>
      </c>
      <c r="U220" s="3">
        <v>3.8759999999999999</v>
      </c>
      <c r="V220" s="3">
        <v>3.3279999999999998</v>
      </c>
      <c r="W220" s="3">
        <v>0.19500000000000001</v>
      </c>
      <c r="X220" s="3">
        <v>4.1000000000000002E-2</v>
      </c>
      <c r="Y220" s="3">
        <v>1.2999999999999999E-2</v>
      </c>
      <c r="Z220" s="3" t="s">
        <v>1929</v>
      </c>
      <c r="AA220" s="3">
        <v>43.2</v>
      </c>
      <c r="AB220" s="3">
        <v>5.8</v>
      </c>
      <c r="AC220" s="3">
        <v>52</v>
      </c>
      <c r="AD220" s="3">
        <v>0</v>
      </c>
      <c r="AE220" t="str">
        <f>VLOOKUP(F220,'합천보 조류(2013-2018)'!$G$3:$X$395,17,FALSE)</f>
        <v>0</v>
      </c>
      <c r="AF220" t="str">
        <f>VLOOKUP(F220,'합천보 조류(2013-2018)'!$G$3:$X$395,18,FALSE)</f>
        <v xml:space="preserve"> </v>
      </c>
      <c r="AG220" t="str">
        <f>VLOOKUP(F220,'합천보 조류(2013-2018)'!$G$3:$X$395,2,FALSE)</f>
        <v>수문 모두 미개방</v>
      </c>
      <c r="AH220">
        <f>VLOOKUP(E220,합천_20132018!$B$1:$E$2192,2,FALSE)</f>
        <v>1.1000000000000001</v>
      </c>
      <c r="AI220">
        <f>VLOOKUP(E220,합천_20132018!$B$1:$E$2192,3,FALSE)</f>
        <v>8.8000000000000007</v>
      </c>
    </row>
    <row r="221" spans="1:35" x14ac:dyDescent="0.2">
      <c r="A221" s="3">
        <v>219</v>
      </c>
      <c r="B221" s="3">
        <v>2017</v>
      </c>
      <c r="C221" s="3">
        <v>3</v>
      </c>
      <c r="D221" s="3" t="s">
        <v>82</v>
      </c>
      <c r="E221" s="13">
        <v>42814</v>
      </c>
      <c r="F221" s="3" t="s">
        <v>1381</v>
      </c>
      <c r="G221" s="3" t="s">
        <v>1926</v>
      </c>
      <c r="H221" s="3" t="s">
        <v>1927</v>
      </c>
      <c r="I221" s="3" t="s">
        <v>1927</v>
      </c>
      <c r="J221" s="3" t="s">
        <v>1930</v>
      </c>
      <c r="K221" s="3" t="s">
        <v>1928</v>
      </c>
      <c r="L221" s="3" t="s">
        <v>1928</v>
      </c>
      <c r="M221" s="3">
        <v>9.5</v>
      </c>
      <c r="N221" s="3">
        <v>8.3000000000000007</v>
      </c>
      <c r="O221" s="3">
        <v>14</v>
      </c>
      <c r="P221" s="3">
        <v>3.6</v>
      </c>
      <c r="Q221" s="3">
        <v>7</v>
      </c>
      <c r="R221" s="3">
        <v>7</v>
      </c>
      <c r="S221" s="3">
        <v>504</v>
      </c>
      <c r="T221" s="3">
        <v>3.9510000000000001</v>
      </c>
      <c r="U221" s="3">
        <v>3.6579999999999999</v>
      </c>
      <c r="V221" s="3">
        <v>3.1869999999999998</v>
      </c>
      <c r="W221" s="3">
        <v>2.7E-2</v>
      </c>
      <c r="X221" s="3">
        <v>3.2000000000000001E-2</v>
      </c>
      <c r="Y221" s="3">
        <v>1.2999999999999999E-2</v>
      </c>
      <c r="Z221" s="3" t="s">
        <v>1929</v>
      </c>
      <c r="AA221" s="3">
        <v>31.2</v>
      </c>
      <c r="AB221" s="3">
        <v>5.2</v>
      </c>
      <c r="AC221" s="3">
        <v>41</v>
      </c>
      <c r="AD221" s="3">
        <v>1</v>
      </c>
      <c r="AE221" t="str">
        <f>VLOOKUP(F221,'합천보 조류(2013-2018)'!$G$3:$X$395,17,FALSE)</f>
        <v>0</v>
      </c>
      <c r="AF221" t="str">
        <f>VLOOKUP(F221,'합천보 조류(2013-2018)'!$G$3:$X$395,18,FALSE)</f>
        <v xml:space="preserve"> </v>
      </c>
      <c r="AG221" t="str">
        <f>VLOOKUP(F221,'합천보 조류(2013-2018)'!$G$3:$X$395,2,FALSE)</f>
        <v>수문 모두 미개방</v>
      </c>
      <c r="AH221">
        <f>VLOOKUP(E221,합천_20132018!$B$1:$E$2192,2,FALSE)</f>
        <v>0.6</v>
      </c>
      <c r="AI221">
        <f>VLOOKUP(E221,합천_20132018!$B$1:$E$2192,3,FALSE)</f>
        <v>0.9</v>
      </c>
    </row>
    <row r="222" spans="1:35" x14ac:dyDescent="0.2">
      <c r="A222" s="3">
        <v>220</v>
      </c>
      <c r="B222" s="3">
        <v>2017</v>
      </c>
      <c r="C222" s="3">
        <v>3</v>
      </c>
      <c r="D222" s="3" t="s">
        <v>85</v>
      </c>
      <c r="E222" s="13">
        <v>42821</v>
      </c>
      <c r="F222" s="3" t="s">
        <v>1385</v>
      </c>
      <c r="G222" s="3" t="s">
        <v>1926</v>
      </c>
      <c r="H222" s="3" t="s">
        <v>1927</v>
      </c>
      <c r="I222" s="3" t="s">
        <v>1927</v>
      </c>
      <c r="J222" s="3" t="s">
        <v>1930</v>
      </c>
      <c r="K222" s="3" t="s">
        <v>1928</v>
      </c>
      <c r="L222" s="3" t="s">
        <v>1928</v>
      </c>
      <c r="M222" s="3">
        <v>10.7</v>
      </c>
      <c r="N222" s="3">
        <v>8.1</v>
      </c>
      <c r="O222" s="3">
        <v>12.3</v>
      </c>
      <c r="P222" s="3">
        <v>2.7</v>
      </c>
      <c r="Q222" s="3">
        <v>6.7</v>
      </c>
      <c r="R222" s="3">
        <v>4.4000000000000004</v>
      </c>
      <c r="S222" s="3">
        <v>528</v>
      </c>
      <c r="T222" s="3">
        <v>3.883</v>
      </c>
      <c r="U222" s="3">
        <v>3.714</v>
      </c>
      <c r="V222" s="3">
        <v>3.222</v>
      </c>
      <c r="W222" s="3">
        <v>5.2999999999999999E-2</v>
      </c>
      <c r="X222" s="3">
        <v>2.9000000000000001E-2</v>
      </c>
      <c r="Y222" s="3">
        <v>1.4E-2</v>
      </c>
      <c r="Z222" s="3" t="s">
        <v>1929</v>
      </c>
      <c r="AA222" s="3">
        <v>13</v>
      </c>
      <c r="AB222" s="3">
        <v>4.5999999999999996</v>
      </c>
      <c r="AC222" s="3">
        <v>105</v>
      </c>
      <c r="AD222" s="3">
        <v>1</v>
      </c>
      <c r="AE222" t="str">
        <f>VLOOKUP(F222,'합천보 조류(2013-2018)'!$G$3:$X$395,17,FALSE)</f>
        <v>0</v>
      </c>
      <c r="AF222" t="str">
        <f>VLOOKUP(F222,'합천보 조류(2013-2018)'!$G$3:$X$395,18,FALSE)</f>
        <v xml:space="preserve"> </v>
      </c>
      <c r="AG222" t="str">
        <f>VLOOKUP(F222,'합천보 조류(2013-2018)'!$G$3:$X$395,2,FALSE)</f>
        <v>수문 모두 미개방</v>
      </c>
      <c r="AH222">
        <f>VLOOKUP(E222,합천_20132018!$B$1:$E$2192,2,FALSE)</f>
        <v>1.3</v>
      </c>
      <c r="AI222">
        <f>VLOOKUP(E222,합천_20132018!$B$1:$E$2192,3,FALSE)</f>
        <v>6.9</v>
      </c>
    </row>
    <row r="223" spans="1:35" x14ac:dyDescent="0.2">
      <c r="A223" s="3">
        <v>221</v>
      </c>
      <c r="B223" s="3">
        <v>2017</v>
      </c>
      <c r="C223" s="3">
        <v>4</v>
      </c>
      <c r="D223" s="3" t="s">
        <v>54</v>
      </c>
      <c r="E223" s="13">
        <v>42828</v>
      </c>
      <c r="F223" s="3" t="s">
        <v>1388</v>
      </c>
      <c r="G223" s="3" t="s">
        <v>1926</v>
      </c>
      <c r="H223" s="3" t="s">
        <v>1927</v>
      </c>
      <c r="I223" s="3" t="s">
        <v>1927</v>
      </c>
      <c r="J223" s="3" t="s">
        <v>1930</v>
      </c>
      <c r="K223" s="3" t="s">
        <v>1928</v>
      </c>
      <c r="L223" s="3" t="s">
        <v>1928</v>
      </c>
      <c r="M223" s="3">
        <v>12.2</v>
      </c>
      <c r="N223" s="3">
        <v>8.1999999999999993</v>
      </c>
      <c r="O223" s="3">
        <v>12.3</v>
      </c>
      <c r="P223" s="3">
        <v>2.9</v>
      </c>
      <c r="Q223" s="3">
        <v>7.2</v>
      </c>
      <c r="R223" s="3">
        <v>4.5999999999999996</v>
      </c>
      <c r="S223" s="3">
        <v>557</v>
      </c>
      <c r="T223" s="3">
        <v>4.0449999999999999</v>
      </c>
      <c r="U223" s="3">
        <v>3.7149999999999999</v>
      </c>
      <c r="V223" s="3">
        <v>3.2290000000000001</v>
      </c>
      <c r="W223" s="3">
        <v>0.03</v>
      </c>
      <c r="X223" s="3">
        <v>3.9E-2</v>
      </c>
      <c r="Y223" s="3">
        <v>1.7999999999999999E-2</v>
      </c>
      <c r="Z223" s="3">
        <v>3.0000000000000001E-3</v>
      </c>
      <c r="AA223" s="3">
        <v>23.1</v>
      </c>
      <c r="AB223" s="3">
        <v>4.5999999999999996</v>
      </c>
      <c r="AC223" s="3">
        <v>86</v>
      </c>
      <c r="AD223" s="3">
        <v>0</v>
      </c>
      <c r="AE223" t="str">
        <f>VLOOKUP(F223,'합천보 조류(2013-2018)'!$G$3:$X$395,17,FALSE)</f>
        <v>0</v>
      </c>
      <c r="AF223" t="str">
        <f>VLOOKUP(F223,'합천보 조류(2013-2018)'!$G$3:$X$395,18,FALSE)</f>
        <v xml:space="preserve"> </v>
      </c>
      <c r="AG223" t="str">
        <f>VLOOKUP(F223,'합천보 조류(2013-2018)'!$G$3:$X$395,2,FALSE)</f>
        <v>수문 모두 미개방</v>
      </c>
      <c r="AH223">
        <f>VLOOKUP(E223,합천_20132018!$B$1:$E$2192,2,FALSE)</f>
        <v>1.7</v>
      </c>
      <c r="AI223">
        <f>VLOOKUP(E223,합천_20132018!$B$1:$E$2192,3,FALSE)</f>
        <v>11.9</v>
      </c>
    </row>
    <row r="224" spans="1:35" x14ac:dyDescent="0.2">
      <c r="A224" s="3">
        <v>222</v>
      </c>
      <c r="B224" s="3">
        <v>2017</v>
      </c>
      <c r="C224" s="3">
        <v>4</v>
      </c>
      <c r="D224" s="3" t="s">
        <v>74</v>
      </c>
      <c r="E224" s="13">
        <v>42835</v>
      </c>
      <c r="F224" s="3" t="s">
        <v>1390</v>
      </c>
      <c r="G224" s="3" t="s">
        <v>1926</v>
      </c>
      <c r="H224" s="3" t="s">
        <v>1927</v>
      </c>
      <c r="I224" s="3" t="s">
        <v>1927</v>
      </c>
      <c r="J224" s="3" t="s">
        <v>1930</v>
      </c>
      <c r="K224" s="3" t="s">
        <v>1928</v>
      </c>
      <c r="L224" s="3" t="s">
        <v>1928</v>
      </c>
      <c r="M224" s="3">
        <v>13.8</v>
      </c>
      <c r="N224" s="3">
        <v>7.9</v>
      </c>
      <c r="O224" s="3">
        <v>11.8</v>
      </c>
      <c r="P224" s="3">
        <v>3.1</v>
      </c>
      <c r="Q224" s="3">
        <v>6.6</v>
      </c>
      <c r="R224" s="3">
        <v>6.4</v>
      </c>
      <c r="S224" s="3">
        <v>526</v>
      </c>
      <c r="T224" s="3">
        <v>3.9289999999999998</v>
      </c>
      <c r="U224" s="3">
        <v>3.609</v>
      </c>
      <c r="V224" s="3">
        <v>2.88</v>
      </c>
      <c r="W224" s="3">
        <v>9.6000000000000002E-2</v>
      </c>
      <c r="X224" s="3">
        <v>4.8000000000000001E-2</v>
      </c>
      <c r="Y224" s="3">
        <v>1.4E-2</v>
      </c>
      <c r="Z224" s="3" t="s">
        <v>1929</v>
      </c>
      <c r="AA224" s="3">
        <v>32</v>
      </c>
      <c r="AB224" s="3">
        <v>5.0999999999999996</v>
      </c>
      <c r="AC224" s="3">
        <v>530</v>
      </c>
      <c r="AD224" s="3">
        <v>3</v>
      </c>
      <c r="AE224" t="str">
        <f>VLOOKUP(F224,'합천보 조류(2013-2018)'!$G$3:$X$395,17,FALSE)</f>
        <v>0</v>
      </c>
      <c r="AF224" t="str">
        <f>VLOOKUP(F224,'합천보 조류(2013-2018)'!$G$3:$X$395,18,FALSE)</f>
        <v xml:space="preserve"> </v>
      </c>
      <c r="AG224" t="str">
        <f>VLOOKUP(F224,'합천보 조류(2013-2018)'!$G$3:$X$395,2,FALSE)</f>
        <v>고정보 모두 월류</v>
      </c>
      <c r="AH224">
        <f>VLOOKUP(E224,합천_20132018!$B$1:$E$2192,2,FALSE)</f>
        <v>2.4</v>
      </c>
      <c r="AI224">
        <f>VLOOKUP(E224,합천_20132018!$B$1:$E$2192,3,FALSE)</f>
        <v>8.5</v>
      </c>
    </row>
    <row r="225" spans="1:35" x14ac:dyDescent="0.2">
      <c r="A225" s="3">
        <v>223</v>
      </c>
      <c r="B225" s="3">
        <v>2017</v>
      </c>
      <c r="C225" s="3">
        <v>4</v>
      </c>
      <c r="D225" s="3" t="s">
        <v>82</v>
      </c>
      <c r="E225" s="13">
        <v>42843</v>
      </c>
      <c r="F225" s="3" t="s">
        <v>1392</v>
      </c>
      <c r="G225" s="3" t="s">
        <v>1926</v>
      </c>
      <c r="H225" s="3" t="s">
        <v>1927</v>
      </c>
      <c r="I225" s="3" t="s">
        <v>1927</v>
      </c>
      <c r="J225" s="3" t="s">
        <v>1930</v>
      </c>
      <c r="K225" s="3" t="s">
        <v>1928</v>
      </c>
      <c r="L225" s="3" t="s">
        <v>1928</v>
      </c>
      <c r="M225" s="3">
        <v>15.6</v>
      </c>
      <c r="N225" s="3">
        <v>8</v>
      </c>
      <c r="O225" s="3">
        <v>10</v>
      </c>
      <c r="P225" s="3">
        <v>2.2000000000000002</v>
      </c>
      <c r="Q225" s="3">
        <v>5.8</v>
      </c>
      <c r="R225" s="3">
        <v>1.6</v>
      </c>
      <c r="S225" s="3">
        <v>450</v>
      </c>
      <c r="T225" s="3">
        <v>3.3069999999999999</v>
      </c>
      <c r="U225" s="3">
        <v>3.0379999999999998</v>
      </c>
      <c r="V225" s="3">
        <v>2.4510000000000001</v>
      </c>
      <c r="W225" s="3">
        <v>0.09</v>
      </c>
      <c r="X225" s="3">
        <v>3.4000000000000002E-2</v>
      </c>
      <c r="Y225" s="3">
        <v>1.7999999999999999E-2</v>
      </c>
      <c r="Z225" s="3" t="s">
        <v>1929</v>
      </c>
      <c r="AA225" s="3">
        <v>12.7</v>
      </c>
      <c r="AB225" s="3">
        <v>4.0999999999999996</v>
      </c>
      <c r="AC225" s="3">
        <v>2100</v>
      </c>
      <c r="AD225" s="3">
        <v>20</v>
      </c>
      <c r="AE225" t="str">
        <f>VLOOKUP(F225,'합천보 조류(2013-2018)'!$G$3:$X$395,17,FALSE)</f>
        <v>0</v>
      </c>
      <c r="AF225" t="str">
        <f>VLOOKUP(F225,'합천보 조류(2013-2018)'!$G$3:$X$395,18,FALSE)</f>
        <v xml:space="preserve"> </v>
      </c>
      <c r="AG225" t="str">
        <f>VLOOKUP(F225,'합천보 조류(2013-2018)'!$G$3:$X$395,2,FALSE)</f>
        <v>고정보 모두 월류</v>
      </c>
      <c r="AH225">
        <f>VLOOKUP(E225,합천_20132018!$B$1:$E$2192,2,FALSE)</f>
        <v>2</v>
      </c>
      <c r="AI225">
        <f>VLOOKUP(E225,합천_20132018!$B$1:$E$2192,3,FALSE)</f>
        <v>7.5</v>
      </c>
    </row>
    <row r="226" spans="1:35" x14ac:dyDescent="0.2">
      <c r="A226" s="3">
        <v>224</v>
      </c>
      <c r="B226" s="3">
        <v>2017</v>
      </c>
      <c r="C226" s="3">
        <v>4</v>
      </c>
      <c r="D226" s="3" t="s">
        <v>85</v>
      </c>
      <c r="E226" s="13">
        <v>42849</v>
      </c>
      <c r="F226" s="3" t="s">
        <v>1394</v>
      </c>
      <c r="G226" s="3" t="s">
        <v>1926</v>
      </c>
      <c r="H226" s="3" t="s">
        <v>1927</v>
      </c>
      <c r="I226" s="3" t="s">
        <v>1927</v>
      </c>
      <c r="J226" s="3" t="s">
        <v>1930</v>
      </c>
      <c r="K226" s="3" t="s">
        <v>1928</v>
      </c>
      <c r="L226" s="3" t="s">
        <v>1928</v>
      </c>
      <c r="M226" s="3">
        <v>16.399999999999999</v>
      </c>
      <c r="N226" s="3">
        <v>7.9</v>
      </c>
      <c r="O226" s="3">
        <v>9.8000000000000007</v>
      </c>
      <c r="P226" s="3">
        <v>1.8</v>
      </c>
      <c r="Q226" s="3">
        <v>5.8</v>
      </c>
      <c r="R226" s="3">
        <v>5.6</v>
      </c>
      <c r="S226" s="3">
        <v>416</v>
      </c>
      <c r="T226" s="3">
        <v>2.92</v>
      </c>
      <c r="U226" s="3">
        <v>2.907</v>
      </c>
      <c r="V226" s="3">
        <v>2.3519999999999999</v>
      </c>
      <c r="W226" s="3">
        <v>0.06</v>
      </c>
      <c r="X226" s="3">
        <v>0.04</v>
      </c>
      <c r="Y226" s="3">
        <v>1.7000000000000001E-2</v>
      </c>
      <c r="Z226" s="3">
        <v>3.0000000000000001E-3</v>
      </c>
      <c r="AA226" s="3">
        <v>15.4</v>
      </c>
      <c r="AB226" s="3">
        <v>4.0999999999999996</v>
      </c>
      <c r="AC226" s="3">
        <v>930</v>
      </c>
      <c r="AD226" s="3">
        <v>5</v>
      </c>
      <c r="AE226" t="str">
        <f>VLOOKUP(F226,'합천보 조류(2013-2018)'!$G$3:$X$395,17,FALSE)</f>
        <v>0</v>
      </c>
      <c r="AF226" t="str">
        <f>VLOOKUP(F226,'합천보 조류(2013-2018)'!$G$3:$X$395,18,FALSE)</f>
        <v xml:space="preserve"> </v>
      </c>
      <c r="AG226" t="str">
        <f>VLOOKUP(F226,'합천보 조류(2013-2018)'!$G$3:$X$395,2,FALSE)</f>
        <v>고정보 2개 월류</v>
      </c>
      <c r="AH226">
        <f>VLOOKUP(E226,합천_20132018!$B$1:$E$2192,2,FALSE)</f>
        <v>2.2000000000000002</v>
      </c>
      <c r="AI226">
        <f>VLOOKUP(E226,합천_20132018!$B$1:$E$2192,3,FALSE)</f>
        <v>12.1</v>
      </c>
    </row>
    <row r="227" spans="1:35" x14ac:dyDescent="0.2">
      <c r="A227" s="3">
        <v>225</v>
      </c>
      <c r="B227" s="3">
        <v>2017</v>
      </c>
      <c r="C227" s="3">
        <v>5</v>
      </c>
      <c r="D227" s="3" t="s">
        <v>54</v>
      </c>
      <c r="E227" s="13">
        <v>42857</v>
      </c>
      <c r="F227" s="3" t="s">
        <v>1396</v>
      </c>
      <c r="G227" s="3" t="s">
        <v>1926</v>
      </c>
      <c r="H227" s="3" t="s">
        <v>1927</v>
      </c>
      <c r="I227" s="3" t="s">
        <v>1927</v>
      </c>
      <c r="J227" s="3" t="s">
        <v>1930</v>
      </c>
      <c r="K227" s="3" t="s">
        <v>1928</v>
      </c>
      <c r="L227" s="3" t="s">
        <v>1928</v>
      </c>
      <c r="M227" s="3">
        <v>17.8</v>
      </c>
      <c r="N227" s="3">
        <v>7.6</v>
      </c>
      <c r="O227" s="3">
        <v>7.8</v>
      </c>
      <c r="P227" s="3">
        <v>1.8</v>
      </c>
      <c r="Q227" s="3">
        <v>5.3</v>
      </c>
      <c r="R227" s="3">
        <v>1.6</v>
      </c>
      <c r="S227" s="3">
        <v>429</v>
      </c>
      <c r="T227" s="3">
        <v>3.4929999999999999</v>
      </c>
      <c r="U227" s="3">
        <v>2.7770000000000001</v>
      </c>
      <c r="V227" s="3">
        <v>2.3170000000000002</v>
      </c>
      <c r="W227" s="3">
        <v>0.156</v>
      </c>
      <c r="X227" s="3">
        <v>2.4E-2</v>
      </c>
      <c r="Y227" s="3">
        <v>0.02</v>
      </c>
      <c r="Z227" s="3">
        <v>8.0000000000000002E-3</v>
      </c>
      <c r="AA227" s="3">
        <v>2.5</v>
      </c>
      <c r="AB227" s="3">
        <v>3.9</v>
      </c>
      <c r="AC227" s="3">
        <v>410</v>
      </c>
      <c r="AD227" s="3">
        <v>1</v>
      </c>
      <c r="AE227" t="str">
        <f>VLOOKUP(F227,'합천보 조류(2013-2018)'!$G$3:$X$395,17,FALSE)</f>
        <v>0</v>
      </c>
      <c r="AF227" t="str">
        <f>VLOOKUP(F227,'합천보 조류(2013-2018)'!$G$3:$X$395,18,FALSE)</f>
        <v xml:space="preserve"> </v>
      </c>
      <c r="AG227" t="str">
        <f>VLOOKUP(F227,'합천보 조류(2013-2018)'!$G$3:$X$395,2,FALSE)</f>
        <v>고정보 2개 월류</v>
      </c>
      <c r="AH227">
        <f>VLOOKUP(E227,합천_20132018!$B$1:$E$2192,2,FALSE)</f>
        <v>1.1000000000000001</v>
      </c>
      <c r="AI227">
        <f>VLOOKUP(E227,합천_20132018!$B$1:$E$2192,3,FALSE)</f>
        <v>11.7</v>
      </c>
    </row>
    <row r="228" spans="1:35" x14ac:dyDescent="0.2">
      <c r="A228" s="3">
        <v>226</v>
      </c>
      <c r="B228" s="3">
        <v>2017</v>
      </c>
      <c r="C228" s="3">
        <v>5</v>
      </c>
      <c r="D228" s="3" t="s">
        <v>74</v>
      </c>
      <c r="E228" s="13">
        <v>42863</v>
      </c>
      <c r="F228" s="3" t="s">
        <v>1400</v>
      </c>
      <c r="G228" s="3" t="s">
        <v>1926</v>
      </c>
      <c r="H228" s="3" t="s">
        <v>1927</v>
      </c>
      <c r="I228" s="3" t="s">
        <v>1927</v>
      </c>
      <c r="J228" s="3" t="s">
        <v>1930</v>
      </c>
      <c r="K228" s="3" t="s">
        <v>1928</v>
      </c>
      <c r="L228" s="3" t="s">
        <v>1928</v>
      </c>
      <c r="M228" s="3">
        <v>19.2</v>
      </c>
      <c r="N228" s="3">
        <v>8</v>
      </c>
      <c r="O228" s="3">
        <v>9</v>
      </c>
      <c r="P228" s="3">
        <v>2</v>
      </c>
      <c r="Q228" s="3">
        <v>6</v>
      </c>
      <c r="R228" s="3">
        <v>3.2</v>
      </c>
      <c r="S228" s="3">
        <v>406</v>
      </c>
      <c r="T228" s="3">
        <v>2.6960000000000002</v>
      </c>
      <c r="U228" s="3">
        <v>2.5619999999999998</v>
      </c>
      <c r="V228" s="3">
        <v>2.012</v>
      </c>
      <c r="W228" s="3">
        <v>0.04</v>
      </c>
      <c r="X228" s="3">
        <v>2.5999999999999999E-2</v>
      </c>
      <c r="Y228" s="3">
        <v>1.4999999999999999E-2</v>
      </c>
      <c r="Z228" s="3" t="s">
        <v>1929</v>
      </c>
      <c r="AA228" s="3">
        <v>12.6</v>
      </c>
      <c r="AB228" s="3">
        <v>3.8</v>
      </c>
      <c r="AC228" s="3">
        <v>2150</v>
      </c>
      <c r="AD228" s="3">
        <v>4</v>
      </c>
      <c r="AE228" t="str">
        <f>VLOOKUP(F228,'합천보 조류(2013-2018)'!$G$3:$X$395,17,FALSE)</f>
        <v>0</v>
      </c>
      <c r="AF228" t="str">
        <f>VLOOKUP(F228,'합천보 조류(2013-2018)'!$G$3:$X$395,18,FALSE)</f>
        <v xml:space="preserve"> </v>
      </c>
      <c r="AG228" t="str">
        <f>VLOOKUP(F228,'합천보 조류(2013-2018)'!$G$3:$X$395,2,FALSE)</f>
        <v>고정보 1개 월류</v>
      </c>
      <c r="AH228">
        <f>VLOOKUP(E228,합천_20132018!$B$1:$E$2192,2,FALSE)</f>
        <v>1.1000000000000001</v>
      </c>
      <c r="AI228">
        <f>VLOOKUP(E228,합천_20132018!$B$1:$E$2192,3,FALSE)</f>
        <v>6</v>
      </c>
    </row>
    <row r="229" spans="1:35" x14ac:dyDescent="0.2">
      <c r="A229" s="3">
        <v>227</v>
      </c>
      <c r="B229" s="3">
        <v>2017</v>
      </c>
      <c r="C229" s="3">
        <v>5</v>
      </c>
      <c r="D229" s="3" t="s">
        <v>82</v>
      </c>
      <c r="E229" s="13">
        <v>42870</v>
      </c>
      <c r="F229" s="3" t="s">
        <v>1403</v>
      </c>
      <c r="G229" s="3" t="s">
        <v>1926</v>
      </c>
      <c r="H229" s="3" t="s">
        <v>1927</v>
      </c>
      <c r="I229" s="3" t="s">
        <v>1927</v>
      </c>
      <c r="J229" s="3" t="s">
        <v>1930</v>
      </c>
      <c r="K229" s="3" t="s">
        <v>1928</v>
      </c>
      <c r="L229" s="3" t="s">
        <v>1928</v>
      </c>
      <c r="M229" s="3">
        <v>19.600000000000001</v>
      </c>
      <c r="N229" s="3">
        <v>8</v>
      </c>
      <c r="O229" s="3">
        <v>8.1999999999999993</v>
      </c>
      <c r="P229" s="3">
        <v>1.5</v>
      </c>
      <c r="Q229" s="3">
        <v>5.4</v>
      </c>
      <c r="R229" s="3">
        <v>3.6</v>
      </c>
      <c r="S229" s="3">
        <v>420</v>
      </c>
      <c r="T229" s="3">
        <v>2.4580000000000002</v>
      </c>
      <c r="U229" s="3">
        <v>2.2949999999999999</v>
      </c>
      <c r="V229" s="3">
        <v>1.8959999999999999</v>
      </c>
      <c r="W229" s="3">
        <v>6.9000000000000006E-2</v>
      </c>
      <c r="X229" s="3">
        <v>2.7E-2</v>
      </c>
      <c r="Y229" s="3">
        <v>1.4999999999999999E-2</v>
      </c>
      <c r="Z229" s="3">
        <v>4.0000000000000001E-3</v>
      </c>
      <c r="AA229" s="3">
        <v>10.9</v>
      </c>
      <c r="AB229" s="3">
        <v>3.8</v>
      </c>
      <c r="AC229" s="3">
        <v>1280</v>
      </c>
      <c r="AD229" s="3">
        <v>1</v>
      </c>
      <c r="AE229" t="str">
        <f>VLOOKUP(F229,'합천보 조류(2013-2018)'!$G$3:$X$395,17,FALSE)</f>
        <v>0</v>
      </c>
      <c r="AF229" t="str">
        <f>VLOOKUP(F229,'합천보 조류(2013-2018)'!$G$3:$X$395,18,FALSE)</f>
        <v xml:space="preserve"> </v>
      </c>
      <c r="AG229" t="str">
        <f>VLOOKUP(F229,'합천보 조류(2013-2018)'!$G$3:$X$395,2,FALSE)</f>
        <v>수문 모두 미개방</v>
      </c>
      <c r="AH229">
        <f>VLOOKUP(E229,합천_20132018!$B$1:$E$2192,2,FALSE)</f>
        <v>2.2999999999999998</v>
      </c>
      <c r="AI229">
        <f>VLOOKUP(E229,합천_20132018!$B$1:$E$2192,3,FALSE)</f>
        <v>11.3</v>
      </c>
    </row>
    <row r="230" spans="1:35" x14ac:dyDescent="0.2">
      <c r="A230" s="3">
        <v>228</v>
      </c>
      <c r="B230" s="3">
        <v>2017</v>
      </c>
      <c r="C230" s="3">
        <v>5</v>
      </c>
      <c r="D230" s="3" t="s">
        <v>85</v>
      </c>
      <c r="E230" s="13">
        <v>42877</v>
      </c>
      <c r="F230" s="3" t="s">
        <v>1404</v>
      </c>
      <c r="G230" s="3" t="s">
        <v>1926</v>
      </c>
      <c r="H230" s="3" t="s">
        <v>1927</v>
      </c>
      <c r="I230" s="3" t="s">
        <v>1927</v>
      </c>
      <c r="J230" s="3" t="s">
        <v>1930</v>
      </c>
      <c r="K230" s="3" t="s">
        <v>1928</v>
      </c>
      <c r="L230" s="3" t="s">
        <v>1928</v>
      </c>
      <c r="M230" s="3">
        <v>20.5</v>
      </c>
      <c r="N230" s="3">
        <v>8</v>
      </c>
      <c r="O230" s="3">
        <v>7.7</v>
      </c>
      <c r="P230" s="3">
        <v>1.8</v>
      </c>
      <c r="Q230" s="3">
        <v>5.6</v>
      </c>
      <c r="R230" s="3">
        <v>2.8</v>
      </c>
      <c r="S230" s="3">
        <v>461</v>
      </c>
      <c r="T230" s="3">
        <v>2.9180000000000001</v>
      </c>
      <c r="U230" s="3">
        <v>2.54</v>
      </c>
      <c r="V230" s="3">
        <v>2.024</v>
      </c>
      <c r="W230" s="3">
        <v>9.7000000000000003E-2</v>
      </c>
      <c r="X230" s="3">
        <v>2.4E-2</v>
      </c>
      <c r="Y230" s="3">
        <v>1.2999999999999999E-2</v>
      </c>
      <c r="Z230" s="3" t="s">
        <v>1929</v>
      </c>
      <c r="AA230" s="3">
        <v>8.4</v>
      </c>
      <c r="AB230" s="3">
        <v>3.4</v>
      </c>
      <c r="AC230" s="3">
        <v>5750</v>
      </c>
      <c r="AD230" s="3">
        <v>1</v>
      </c>
      <c r="AE230" t="str">
        <f>VLOOKUP(F230,'합천보 조류(2013-2018)'!$G$3:$X$395,17,FALSE)</f>
        <v>42</v>
      </c>
      <c r="AF230" t="str">
        <f>VLOOKUP(F230,'합천보 조류(2013-2018)'!$G$3:$X$395,18,FALSE)</f>
        <v>Aphanizomenon</v>
      </c>
      <c r="AG230" t="str">
        <f>VLOOKUP(F230,'합천보 조류(2013-2018)'!$G$3:$X$395,2,FALSE)</f>
        <v>고정보 1개 월류</v>
      </c>
      <c r="AH230">
        <f>VLOOKUP(E230,합천_20132018!$B$1:$E$2192,2,FALSE)</f>
        <v>1.4</v>
      </c>
      <c r="AI230">
        <f>VLOOKUP(E230,합천_20132018!$B$1:$E$2192,3,FALSE)</f>
        <v>13.1</v>
      </c>
    </row>
    <row r="231" spans="1:35" x14ac:dyDescent="0.2">
      <c r="A231" s="3">
        <v>229</v>
      </c>
      <c r="B231" s="3">
        <v>2017</v>
      </c>
      <c r="C231" s="3">
        <v>5</v>
      </c>
      <c r="D231" s="3" t="s">
        <v>208</v>
      </c>
      <c r="E231" s="13">
        <v>42884</v>
      </c>
      <c r="F231" s="3" t="s">
        <v>1407</v>
      </c>
      <c r="G231" s="3" t="s">
        <v>1926</v>
      </c>
      <c r="H231" s="3" t="s">
        <v>1927</v>
      </c>
      <c r="I231" s="3" t="s">
        <v>1927</v>
      </c>
      <c r="J231" s="3" t="s">
        <v>1930</v>
      </c>
      <c r="K231" s="3" t="s">
        <v>1928</v>
      </c>
      <c r="L231" s="3" t="s">
        <v>1928</v>
      </c>
      <c r="M231" s="3">
        <v>22.3</v>
      </c>
      <c r="N231" s="3">
        <v>7.9</v>
      </c>
      <c r="O231" s="3">
        <v>6.5</v>
      </c>
      <c r="P231" s="3">
        <v>1.6</v>
      </c>
      <c r="Q231" s="3">
        <v>6.4</v>
      </c>
      <c r="R231" s="3">
        <v>3</v>
      </c>
      <c r="S231" s="3">
        <v>492</v>
      </c>
      <c r="T231" s="3">
        <v>3.008</v>
      </c>
      <c r="U231" s="3">
        <v>2.8809999999999998</v>
      </c>
      <c r="V231" s="3">
        <v>1.8720000000000001</v>
      </c>
      <c r="W231" s="3">
        <v>0.189</v>
      </c>
      <c r="X231" s="3">
        <v>5.5E-2</v>
      </c>
      <c r="Y231" s="3">
        <v>2.1999999999999999E-2</v>
      </c>
      <c r="Z231" s="3">
        <v>1.0999999999999999E-2</v>
      </c>
      <c r="AA231" s="3">
        <v>7.7</v>
      </c>
      <c r="AB231" s="3">
        <v>4.5999999999999996</v>
      </c>
      <c r="AC231" s="3">
        <v>540</v>
      </c>
      <c r="AD231" s="3">
        <v>1</v>
      </c>
      <c r="AE231" t="str">
        <f>VLOOKUP(F231,'합천보 조류(2013-2018)'!$G$3:$X$395,17,FALSE)</f>
        <v>254</v>
      </c>
      <c r="AF231" t="str">
        <f>VLOOKUP(F231,'합천보 조류(2013-2018)'!$G$3:$X$395,18,FALSE)</f>
        <v>Aphanizomenon</v>
      </c>
      <c r="AG231" t="str">
        <f>VLOOKUP(F231,'합천보 조류(2013-2018)'!$G$3:$X$395,2,FALSE)</f>
        <v>고정보 2개 월류</v>
      </c>
      <c r="AH231">
        <f>VLOOKUP(E231,합천_20132018!$B$1:$E$2192,2,FALSE)</f>
        <v>1.6</v>
      </c>
      <c r="AI231">
        <f>VLOOKUP(E231,합천_20132018!$B$1:$E$2192,3,FALSE)</f>
        <v>12.8</v>
      </c>
    </row>
    <row r="232" spans="1:35" x14ac:dyDescent="0.2">
      <c r="A232" s="3">
        <v>230</v>
      </c>
      <c r="B232" s="3">
        <v>2017</v>
      </c>
      <c r="C232" s="3">
        <v>6</v>
      </c>
      <c r="D232" s="3" t="s">
        <v>54</v>
      </c>
      <c r="E232" s="13">
        <v>42891</v>
      </c>
      <c r="F232" s="3" t="s">
        <v>1411</v>
      </c>
      <c r="G232" s="3" t="s">
        <v>1926</v>
      </c>
      <c r="H232" s="3" t="s">
        <v>1927</v>
      </c>
      <c r="I232" s="3" t="s">
        <v>1927</v>
      </c>
      <c r="J232" s="3" t="s">
        <v>1930</v>
      </c>
      <c r="K232" s="3" t="s">
        <v>1928</v>
      </c>
      <c r="L232" s="3" t="s">
        <v>1928</v>
      </c>
      <c r="M232" s="3">
        <v>23.8</v>
      </c>
      <c r="N232" s="3">
        <v>8.5</v>
      </c>
      <c r="O232" s="3">
        <v>9.3000000000000007</v>
      </c>
      <c r="P232" s="3">
        <v>2.7</v>
      </c>
      <c r="Q232" s="3">
        <v>7.3</v>
      </c>
      <c r="R232" s="3">
        <v>5.6</v>
      </c>
      <c r="S232" s="3">
        <v>525</v>
      </c>
      <c r="T232" s="3">
        <v>2.7</v>
      </c>
      <c r="U232" s="3">
        <v>2.4279999999999999</v>
      </c>
      <c r="V232" s="3">
        <v>1.782</v>
      </c>
      <c r="W232" s="3">
        <v>7.1999999999999995E-2</v>
      </c>
      <c r="X232" s="3">
        <v>3.2000000000000001E-2</v>
      </c>
      <c r="Y232" s="3">
        <v>1.7999999999999999E-2</v>
      </c>
      <c r="Z232" s="3" t="s">
        <v>1929</v>
      </c>
      <c r="AA232" s="3">
        <v>21.9</v>
      </c>
      <c r="AB232" s="3">
        <v>5</v>
      </c>
      <c r="AC232" s="3">
        <v>520</v>
      </c>
      <c r="AD232" s="3">
        <v>1</v>
      </c>
      <c r="AE232" t="str">
        <f>VLOOKUP(F232,'합천보 조류(2013-2018)'!$G$3:$X$395,17,FALSE)</f>
        <v>50,515</v>
      </c>
      <c r="AF232" t="str">
        <f>VLOOKUP(F232,'합천보 조류(2013-2018)'!$G$3:$X$395,18,FALSE)</f>
        <v>Aphanizomenon</v>
      </c>
      <c r="AG232" t="str">
        <f>VLOOKUP(F232,'합천보 조류(2013-2018)'!$G$3:$X$395,2,FALSE)</f>
        <v>-</v>
      </c>
      <c r="AH232">
        <f>VLOOKUP(E232,합천_20132018!$B$1:$E$2192,2,FALSE)</f>
        <v>1.7</v>
      </c>
      <c r="AI232">
        <f>VLOOKUP(E232,합천_20132018!$B$1:$E$2192,3,FALSE)</f>
        <v>11.3</v>
      </c>
    </row>
    <row r="233" spans="1:35" x14ac:dyDescent="0.2">
      <c r="A233" s="3">
        <v>231</v>
      </c>
      <c r="B233" s="3">
        <v>2017</v>
      </c>
      <c r="C233" s="3">
        <v>6</v>
      </c>
      <c r="D233" s="3" t="s">
        <v>74</v>
      </c>
      <c r="E233" s="13">
        <v>42898</v>
      </c>
      <c r="F233" s="3" t="s">
        <v>1423</v>
      </c>
      <c r="G233" s="3" t="s">
        <v>1926</v>
      </c>
      <c r="H233" s="3" t="s">
        <v>1927</v>
      </c>
      <c r="I233" s="3" t="s">
        <v>1927</v>
      </c>
      <c r="J233" s="3" t="s">
        <v>1930</v>
      </c>
      <c r="K233" s="3" t="s">
        <v>1928</v>
      </c>
      <c r="L233" s="3" t="s">
        <v>1928</v>
      </c>
      <c r="M233" s="3">
        <v>24</v>
      </c>
      <c r="N233" s="3">
        <v>8.8000000000000007</v>
      </c>
      <c r="O233" s="3">
        <v>11.6</v>
      </c>
      <c r="P233" s="3">
        <v>3.2</v>
      </c>
      <c r="Q233" s="3">
        <v>8.5</v>
      </c>
      <c r="R233" s="3">
        <v>6.4</v>
      </c>
      <c r="S233" s="3">
        <v>564</v>
      </c>
      <c r="T233" s="3">
        <v>2.4609999999999999</v>
      </c>
      <c r="U233" s="3">
        <v>2.254</v>
      </c>
      <c r="V233" s="3">
        <v>1.613</v>
      </c>
      <c r="W233" s="3">
        <v>8.2000000000000003E-2</v>
      </c>
      <c r="X233" s="3">
        <v>3.6999999999999998E-2</v>
      </c>
      <c r="Y233" s="3">
        <v>1.7000000000000001E-2</v>
      </c>
      <c r="Z233" s="3" t="s">
        <v>1929</v>
      </c>
      <c r="AA233" s="3">
        <v>29.7</v>
      </c>
      <c r="AB233" s="3">
        <v>6.4</v>
      </c>
      <c r="AC233" s="3">
        <v>5000</v>
      </c>
      <c r="AD233" s="3">
        <v>60</v>
      </c>
      <c r="AE233" t="str">
        <f>VLOOKUP(F233,'합천보 조류(2013-2018)'!$G$3:$X$395,17,FALSE)</f>
        <v>204,220</v>
      </c>
      <c r="AF233" t="str">
        <f>VLOOKUP(F233,'합천보 조류(2013-2018)'!$G$3:$X$395,18,FALSE)</f>
        <v>Aphanizomenon</v>
      </c>
      <c r="AG233" t="str">
        <f>VLOOKUP(F233,'합천보 조류(2013-2018)'!$G$3:$X$395,2,FALSE)</f>
        <v>고정보 2개 월류</v>
      </c>
      <c r="AH233">
        <f>VLOOKUP(E233,합천_20132018!$B$1:$E$2192,2,FALSE)</f>
        <v>1.4</v>
      </c>
      <c r="AI233">
        <f>VLOOKUP(E233,합천_20132018!$B$1:$E$2192,3,FALSE)</f>
        <v>6</v>
      </c>
    </row>
    <row r="234" spans="1:35" x14ac:dyDescent="0.2">
      <c r="A234" s="3">
        <v>232</v>
      </c>
      <c r="B234" s="3">
        <v>2017</v>
      </c>
      <c r="C234" s="3">
        <v>6</v>
      </c>
      <c r="D234" s="3" t="s">
        <v>82</v>
      </c>
      <c r="E234" s="13">
        <v>42905</v>
      </c>
      <c r="F234" s="3" t="s">
        <v>1433</v>
      </c>
      <c r="G234" s="3" t="s">
        <v>1926</v>
      </c>
      <c r="H234" s="3" t="s">
        <v>1927</v>
      </c>
      <c r="I234" s="3" t="s">
        <v>1927</v>
      </c>
      <c r="J234" s="3" t="s">
        <v>1930</v>
      </c>
      <c r="K234" s="3" t="s">
        <v>1928</v>
      </c>
      <c r="L234" s="3" t="s">
        <v>1928</v>
      </c>
      <c r="M234" s="3">
        <v>24.3</v>
      </c>
      <c r="N234" s="3">
        <v>8.4</v>
      </c>
      <c r="O234" s="3">
        <v>7.9</v>
      </c>
      <c r="P234" s="3">
        <v>1.3</v>
      </c>
      <c r="Q234" s="3">
        <v>6.8</v>
      </c>
      <c r="R234" s="3">
        <v>3.6</v>
      </c>
      <c r="S234" s="3">
        <v>541</v>
      </c>
      <c r="T234" s="3">
        <v>2.266</v>
      </c>
      <c r="U234" s="3">
        <v>2.0459999999999998</v>
      </c>
      <c r="V234" s="3">
        <v>1.3859999999999999</v>
      </c>
      <c r="W234" s="3">
        <v>0.182</v>
      </c>
      <c r="X234" s="3">
        <v>4.3999999999999997E-2</v>
      </c>
      <c r="Y234" s="3">
        <v>1.7999999999999999E-2</v>
      </c>
      <c r="Z234" s="3">
        <v>4.0000000000000001E-3</v>
      </c>
      <c r="AA234" s="3">
        <v>9.1999999999999993</v>
      </c>
      <c r="AB234" s="3">
        <v>5</v>
      </c>
      <c r="AC234" s="3">
        <v>128</v>
      </c>
      <c r="AD234" s="3">
        <v>1</v>
      </c>
      <c r="AE234" t="str">
        <f>VLOOKUP(F234,'합천보 조류(2013-2018)'!$G$3:$X$395,17,FALSE)</f>
        <v>123,570</v>
      </c>
      <c r="AF234" t="str">
        <f>VLOOKUP(F234,'합천보 조류(2013-2018)'!$G$3:$X$395,18,FALSE)</f>
        <v>Microcystis</v>
      </c>
      <c r="AG234" t="str">
        <f>VLOOKUP(F234,'합천보 조류(2013-2018)'!$G$3:$X$395,2,FALSE)</f>
        <v>고정보 2개 월류</v>
      </c>
      <c r="AH234">
        <f>VLOOKUP(E234,합천_20132018!$B$1:$E$2192,2,FALSE)</f>
        <v>1.5</v>
      </c>
      <c r="AI234">
        <f>VLOOKUP(E234,합천_20132018!$B$1:$E$2192,3,FALSE)</f>
        <v>12.3</v>
      </c>
    </row>
    <row r="235" spans="1:35" x14ac:dyDescent="0.2">
      <c r="A235" s="3">
        <v>233</v>
      </c>
      <c r="B235" s="3">
        <v>2017</v>
      </c>
      <c r="C235" s="3">
        <v>6</v>
      </c>
      <c r="D235" s="3" t="s">
        <v>85</v>
      </c>
      <c r="E235" s="13">
        <v>42912</v>
      </c>
      <c r="F235" s="3" t="s">
        <v>1445</v>
      </c>
      <c r="G235" s="3" t="s">
        <v>1926</v>
      </c>
      <c r="H235" s="3" t="s">
        <v>1927</v>
      </c>
      <c r="I235" s="3" t="s">
        <v>1927</v>
      </c>
      <c r="J235" s="3" t="s">
        <v>1930</v>
      </c>
      <c r="K235" s="3" t="s">
        <v>1928</v>
      </c>
      <c r="L235" s="3" t="s">
        <v>1928</v>
      </c>
      <c r="M235" s="3">
        <v>25.3</v>
      </c>
      <c r="N235" s="3">
        <v>8.5</v>
      </c>
      <c r="O235" s="3">
        <v>7.5</v>
      </c>
      <c r="P235" s="3">
        <v>1.9</v>
      </c>
      <c r="Q235" s="3">
        <v>7.5</v>
      </c>
      <c r="R235" s="3">
        <v>7.2</v>
      </c>
      <c r="S235" s="3">
        <v>496</v>
      </c>
      <c r="T235" s="3">
        <v>2.125</v>
      </c>
      <c r="U235" s="3">
        <v>1.9450000000000001</v>
      </c>
      <c r="V235" s="3">
        <v>1.1970000000000001</v>
      </c>
      <c r="W235" s="3">
        <v>0.23200000000000001</v>
      </c>
      <c r="X235" s="3">
        <v>5.3999999999999999E-2</v>
      </c>
      <c r="Y235" s="3">
        <v>2.9000000000000001E-2</v>
      </c>
      <c r="Z235" s="3">
        <v>1.4999999999999999E-2</v>
      </c>
      <c r="AA235" s="3">
        <v>15</v>
      </c>
      <c r="AB235" s="3">
        <v>5.9</v>
      </c>
      <c r="AC235" s="3">
        <v>2350</v>
      </c>
      <c r="AD235" s="3">
        <v>88</v>
      </c>
      <c r="AE235" t="str">
        <f>VLOOKUP(F235,'합천보 조류(2013-2018)'!$G$3:$X$395,17,FALSE)</f>
        <v>68,200</v>
      </c>
      <c r="AF235" t="str">
        <f>VLOOKUP(F235,'합천보 조류(2013-2018)'!$G$3:$X$395,18,FALSE)</f>
        <v>Microcystis</v>
      </c>
      <c r="AG235" t="str">
        <f>VLOOKUP(F235,'합천보 조류(2013-2018)'!$G$3:$X$395,2,FALSE)</f>
        <v>고정보 2개 월류</v>
      </c>
      <c r="AH235">
        <f>VLOOKUP(E235,합천_20132018!$B$1:$E$2192,2,FALSE)</f>
        <v>1</v>
      </c>
      <c r="AI235">
        <f>VLOOKUP(E235,합천_20132018!$B$1:$E$2192,3,FALSE)</f>
        <v>0.8</v>
      </c>
    </row>
    <row r="236" spans="1:35" x14ac:dyDescent="0.2">
      <c r="A236" s="3">
        <v>234</v>
      </c>
      <c r="B236" s="3">
        <v>2017</v>
      </c>
      <c r="C236" s="3">
        <v>7</v>
      </c>
      <c r="D236" s="3" t="s">
        <v>54</v>
      </c>
      <c r="E236" s="13">
        <v>42919</v>
      </c>
      <c r="F236" s="3" t="s">
        <v>1456</v>
      </c>
      <c r="G236" s="3" t="s">
        <v>1926</v>
      </c>
      <c r="H236" s="3" t="s">
        <v>1927</v>
      </c>
      <c r="I236" s="3" t="s">
        <v>1927</v>
      </c>
      <c r="J236" s="3" t="s">
        <v>1930</v>
      </c>
      <c r="K236" s="3" t="s">
        <v>1928</v>
      </c>
      <c r="L236" s="3" t="s">
        <v>1928</v>
      </c>
      <c r="M236" s="3">
        <v>26.4</v>
      </c>
      <c r="N236" s="3">
        <v>8.4</v>
      </c>
      <c r="O236" s="3">
        <v>7.9</v>
      </c>
      <c r="P236" s="3">
        <v>2.9</v>
      </c>
      <c r="Q236" s="3">
        <v>7.9</v>
      </c>
      <c r="R236" s="3">
        <v>7.4</v>
      </c>
      <c r="S236" s="3">
        <v>574</v>
      </c>
      <c r="T236" s="3">
        <v>2.9649999999999999</v>
      </c>
      <c r="U236" s="3">
        <v>2.5150000000000001</v>
      </c>
      <c r="V236" s="3">
        <v>1.645</v>
      </c>
      <c r="W236" s="3">
        <v>0.23300000000000001</v>
      </c>
      <c r="X236" s="3">
        <v>0.10299999999999999</v>
      </c>
      <c r="Y236" s="3">
        <v>4.3999999999999997E-2</v>
      </c>
      <c r="Z236" s="3">
        <v>2.7E-2</v>
      </c>
      <c r="AA236" s="3">
        <v>22.5</v>
      </c>
      <c r="AB236" s="3">
        <v>5.6</v>
      </c>
      <c r="AC236" s="3">
        <v>153</v>
      </c>
      <c r="AD236" s="3">
        <v>5</v>
      </c>
      <c r="AE236" t="str">
        <f>VLOOKUP(F236,'합천보 조류(2013-2018)'!$G$3:$X$395,17,FALSE)</f>
        <v>107,598</v>
      </c>
      <c r="AF236" t="str">
        <f>VLOOKUP(F236,'합천보 조류(2013-2018)'!$G$3:$X$395,18,FALSE)</f>
        <v>Microcystis</v>
      </c>
      <c r="AG236" t="str">
        <f>VLOOKUP(F236,'합천보 조류(2013-2018)'!$G$3:$X$395,2,FALSE)</f>
        <v>수문 미개방</v>
      </c>
      <c r="AH236">
        <f>VLOOKUP(E236,합천_20132018!$B$1:$E$2192,2,FALSE)</f>
        <v>2.1</v>
      </c>
      <c r="AI236">
        <f>VLOOKUP(E236,합천_20132018!$B$1:$E$2192,3,FALSE)</f>
        <v>3.8</v>
      </c>
    </row>
    <row r="237" spans="1:35" x14ac:dyDescent="0.2">
      <c r="A237" s="3">
        <v>235</v>
      </c>
      <c r="B237" s="3">
        <v>2017</v>
      </c>
      <c r="C237" s="3">
        <v>7</v>
      </c>
      <c r="D237" s="3" t="s">
        <v>74</v>
      </c>
      <c r="E237" s="13">
        <v>42926</v>
      </c>
      <c r="F237" s="3" t="s">
        <v>1467</v>
      </c>
      <c r="G237" s="3" t="s">
        <v>1926</v>
      </c>
      <c r="H237" s="3" t="s">
        <v>1927</v>
      </c>
      <c r="I237" s="3" t="s">
        <v>1927</v>
      </c>
      <c r="J237" s="3" t="s">
        <v>1930</v>
      </c>
      <c r="K237" s="3" t="s">
        <v>1928</v>
      </c>
      <c r="L237" s="3" t="s">
        <v>1928</v>
      </c>
      <c r="M237" s="3">
        <v>27.8</v>
      </c>
      <c r="N237" s="3">
        <v>7.9</v>
      </c>
      <c r="O237" s="3">
        <v>9</v>
      </c>
      <c r="P237" s="3">
        <v>2.2999999999999998</v>
      </c>
      <c r="Q237" s="3">
        <v>6.7</v>
      </c>
      <c r="R237" s="3">
        <v>7.4</v>
      </c>
      <c r="S237" s="3">
        <v>323</v>
      </c>
      <c r="T237" s="3">
        <v>1.4339999999999999</v>
      </c>
      <c r="U237" s="3">
        <v>1.381</v>
      </c>
      <c r="V237" s="3">
        <v>0.78300000000000003</v>
      </c>
      <c r="W237" s="3">
        <v>0.13100000000000001</v>
      </c>
      <c r="X237" s="3">
        <v>4.9000000000000002E-2</v>
      </c>
      <c r="Y237" s="3">
        <v>0.03</v>
      </c>
      <c r="Z237" s="3">
        <v>2.1999999999999999E-2</v>
      </c>
      <c r="AA237" s="3">
        <v>28.2</v>
      </c>
      <c r="AB237" s="3">
        <v>4.9000000000000004</v>
      </c>
      <c r="AC237" s="3">
        <v>243</v>
      </c>
      <c r="AD237" s="3">
        <v>57</v>
      </c>
      <c r="AE237" t="str">
        <f>VLOOKUP(F237,'합천보 조류(2013-2018)'!$G$3:$X$395,17,FALSE)</f>
        <v>7,275</v>
      </c>
      <c r="AF237" t="str">
        <f>VLOOKUP(F237,'합천보 조류(2013-2018)'!$G$3:$X$395,18,FALSE)</f>
        <v>Microcystis</v>
      </c>
      <c r="AG237" t="str">
        <f>VLOOKUP(F237,'합천보 조류(2013-2018)'!$G$3:$X$395,2,FALSE)</f>
        <v>수문 미개방</v>
      </c>
      <c r="AH237">
        <f>VLOOKUP(E237,합천_20132018!$B$1:$E$2192,2,FALSE)</f>
        <v>2.6</v>
      </c>
      <c r="AI237">
        <f>VLOOKUP(E237,합천_20132018!$B$1:$E$2192,3,FALSE)</f>
        <v>1.4</v>
      </c>
    </row>
    <row r="238" spans="1:35" x14ac:dyDescent="0.2">
      <c r="A238" s="3">
        <v>236</v>
      </c>
      <c r="B238" s="3">
        <v>2017</v>
      </c>
      <c r="C238" s="3">
        <v>7</v>
      </c>
      <c r="D238" s="3" t="s">
        <v>82</v>
      </c>
      <c r="E238" s="13">
        <v>42933</v>
      </c>
      <c r="F238" s="3" t="s">
        <v>1476</v>
      </c>
      <c r="G238" s="3" t="s">
        <v>1926</v>
      </c>
      <c r="H238" s="3" t="s">
        <v>1927</v>
      </c>
      <c r="I238" s="3" t="s">
        <v>1927</v>
      </c>
      <c r="J238" s="3" t="s">
        <v>1930</v>
      </c>
      <c r="K238" s="3" t="s">
        <v>1928</v>
      </c>
      <c r="L238" s="3" t="s">
        <v>1928</v>
      </c>
      <c r="M238" s="3">
        <v>27.9</v>
      </c>
      <c r="N238" s="3">
        <v>7.4</v>
      </c>
      <c r="O238" s="3">
        <v>5.8</v>
      </c>
      <c r="P238" s="3">
        <v>2.2999999999999998</v>
      </c>
      <c r="Q238" s="3">
        <v>8.9</v>
      </c>
      <c r="R238" s="3">
        <v>41</v>
      </c>
      <c r="S238" s="3">
        <v>226</v>
      </c>
      <c r="T238" s="3">
        <v>2.4670000000000001</v>
      </c>
      <c r="U238" s="3">
        <v>2.3210000000000002</v>
      </c>
      <c r="V238" s="3">
        <v>1.55</v>
      </c>
      <c r="W238" s="3">
        <v>0.112</v>
      </c>
      <c r="X238" s="3">
        <v>7.9000000000000001E-2</v>
      </c>
      <c r="Y238" s="3">
        <v>3.9E-2</v>
      </c>
      <c r="Z238" s="3">
        <v>3.2000000000000001E-2</v>
      </c>
      <c r="AA238" s="3">
        <v>22.6</v>
      </c>
      <c r="AB238" s="3">
        <v>5.7</v>
      </c>
      <c r="AC238" s="3">
        <v>218</v>
      </c>
      <c r="AD238" s="3">
        <v>57</v>
      </c>
      <c r="AE238" t="str">
        <f>VLOOKUP(F238,'합천보 조류(2013-2018)'!$G$3:$X$395,17,FALSE)</f>
        <v>9,000</v>
      </c>
      <c r="AF238" t="str">
        <f>VLOOKUP(F238,'합천보 조류(2013-2018)'!$G$3:$X$395,18,FALSE)</f>
        <v>Microcystis</v>
      </c>
      <c r="AG238" t="str">
        <f>VLOOKUP(F238,'합천보 조류(2013-2018)'!$G$3:$X$395,2,FALSE)</f>
        <v>수문 모두 개방</v>
      </c>
      <c r="AH238">
        <f>VLOOKUP(E238,합천_20132018!$B$1:$E$2192,2,FALSE)</f>
        <v>1.4</v>
      </c>
      <c r="AI238">
        <f>VLOOKUP(E238,합천_20132018!$B$1:$E$2192,3,FALSE)</f>
        <v>2.9</v>
      </c>
    </row>
    <row r="239" spans="1:35" x14ac:dyDescent="0.2">
      <c r="A239" s="3">
        <v>237</v>
      </c>
      <c r="B239" s="3">
        <v>2017</v>
      </c>
      <c r="C239" s="3">
        <v>7</v>
      </c>
      <c r="D239" s="3" t="s">
        <v>85</v>
      </c>
      <c r="E239" s="13">
        <v>42940</v>
      </c>
      <c r="F239" s="3" t="s">
        <v>1487</v>
      </c>
      <c r="G239" s="3" t="s">
        <v>1926</v>
      </c>
      <c r="H239" s="3" t="s">
        <v>1927</v>
      </c>
      <c r="I239" s="3" t="s">
        <v>1927</v>
      </c>
      <c r="J239" s="3" t="s">
        <v>1930</v>
      </c>
      <c r="K239" s="3" t="s">
        <v>1928</v>
      </c>
      <c r="L239" s="3" t="s">
        <v>1928</v>
      </c>
      <c r="M239" s="3">
        <v>29.1</v>
      </c>
      <c r="N239" s="3">
        <v>8.1</v>
      </c>
      <c r="O239" s="3">
        <v>9.5</v>
      </c>
      <c r="P239" s="3">
        <v>2.5</v>
      </c>
      <c r="Q239" s="3">
        <v>6.7</v>
      </c>
      <c r="R239" s="3">
        <v>9.6</v>
      </c>
      <c r="S239" s="3">
        <v>251</v>
      </c>
      <c r="T239" s="3">
        <v>2.1680000000000001</v>
      </c>
      <c r="U239" s="3">
        <v>2.0190000000000001</v>
      </c>
      <c r="V239" s="3">
        <v>1.4139999999999999</v>
      </c>
      <c r="W239" s="3">
        <v>5.3999999999999999E-2</v>
      </c>
      <c r="X239" s="3">
        <v>6.2E-2</v>
      </c>
      <c r="Y239" s="3">
        <v>0.02</v>
      </c>
      <c r="Z239" s="3">
        <v>7.0000000000000001E-3</v>
      </c>
      <c r="AA239" s="3">
        <v>36.799999999999997</v>
      </c>
      <c r="AB239" s="3">
        <v>4.9000000000000004</v>
      </c>
      <c r="AC239" s="3">
        <v>100</v>
      </c>
      <c r="AD239" s="3">
        <v>16</v>
      </c>
      <c r="AE239" t="str">
        <f>VLOOKUP(F239,'합천보 조류(2013-2018)'!$G$3:$X$395,17,FALSE)</f>
        <v>46,309</v>
      </c>
      <c r="AF239" t="str">
        <f>VLOOKUP(F239,'합천보 조류(2013-2018)'!$G$3:$X$395,18,FALSE)</f>
        <v>Microcystis</v>
      </c>
      <c r="AG239" t="str">
        <f>VLOOKUP(F239,'합천보 조류(2013-2018)'!$G$3:$X$395,2,FALSE)</f>
        <v>고정보 1개 월류</v>
      </c>
      <c r="AH239">
        <f>VLOOKUP(E239,합천_20132018!$B$1:$E$2192,2,FALSE)</f>
        <v>0.9</v>
      </c>
      <c r="AI239">
        <f>VLOOKUP(E239,합천_20132018!$B$1:$E$2192,3,FALSE)</f>
        <v>5.9</v>
      </c>
    </row>
    <row r="240" spans="1:35" x14ac:dyDescent="0.2">
      <c r="A240" s="3">
        <v>238</v>
      </c>
      <c r="B240" s="3">
        <v>2017</v>
      </c>
      <c r="C240" s="3">
        <v>7</v>
      </c>
      <c r="D240" s="3" t="s">
        <v>208</v>
      </c>
      <c r="E240" s="13">
        <v>42947</v>
      </c>
      <c r="F240" s="3" t="s">
        <v>1495</v>
      </c>
      <c r="G240" s="3" t="s">
        <v>1926</v>
      </c>
      <c r="H240" s="3" t="s">
        <v>1927</v>
      </c>
      <c r="I240" s="3" t="s">
        <v>1927</v>
      </c>
      <c r="J240" s="3" t="s">
        <v>1930</v>
      </c>
      <c r="K240" s="3" t="s">
        <v>1928</v>
      </c>
      <c r="L240" s="3" t="s">
        <v>1928</v>
      </c>
      <c r="M240" s="3">
        <v>27.2</v>
      </c>
      <c r="N240" s="3">
        <v>7.5</v>
      </c>
      <c r="O240" s="3">
        <v>8.4</v>
      </c>
      <c r="P240" s="3">
        <v>1.4</v>
      </c>
      <c r="Q240" s="3">
        <v>5.9</v>
      </c>
      <c r="R240" s="3">
        <v>12.6</v>
      </c>
      <c r="S240" s="3">
        <v>232</v>
      </c>
      <c r="T240" s="3">
        <v>2.484</v>
      </c>
      <c r="U240" s="3">
        <v>2.266</v>
      </c>
      <c r="V240" s="3">
        <v>1.6850000000000001</v>
      </c>
      <c r="W240" s="3">
        <v>0.115</v>
      </c>
      <c r="X240" s="3">
        <v>7.3999999999999996E-2</v>
      </c>
      <c r="Y240" s="3">
        <v>4.2000000000000003E-2</v>
      </c>
      <c r="Z240" s="3">
        <v>3.9E-2</v>
      </c>
      <c r="AA240" s="3">
        <v>13.8</v>
      </c>
      <c r="AB240" s="3">
        <v>4</v>
      </c>
      <c r="AC240" s="3">
        <v>400</v>
      </c>
      <c r="AD240" s="3">
        <v>122</v>
      </c>
      <c r="AE240" t="str">
        <f>VLOOKUP(F240,'합천보 조류(2013-2018)'!$G$3:$X$395,17,FALSE)</f>
        <v>1,728</v>
      </c>
      <c r="AF240" t="str">
        <f>VLOOKUP(F240,'합천보 조류(2013-2018)'!$G$3:$X$395,18,FALSE)</f>
        <v>Microcystis</v>
      </c>
      <c r="AG240" t="str">
        <f>VLOOKUP(F240,'합천보 조류(2013-2018)'!$G$3:$X$395,2,FALSE)</f>
        <v>고정보 월류</v>
      </c>
      <c r="AH240">
        <f>VLOOKUP(E240,합천_20132018!$B$1:$E$2192,2,FALSE)</f>
        <v>0.9</v>
      </c>
      <c r="AI240">
        <f>VLOOKUP(E240,합천_20132018!$B$1:$E$2192,3,FALSE)</f>
        <v>0</v>
      </c>
    </row>
    <row r="241" spans="1:35" x14ac:dyDescent="0.2">
      <c r="A241" s="3">
        <v>239</v>
      </c>
      <c r="B241" s="3">
        <v>2017</v>
      </c>
      <c r="C241" s="3">
        <v>8</v>
      </c>
      <c r="D241" s="3" t="s">
        <v>54</v>
      </c>
      <c r="E241" s="13">
        <v>42954</v>
      </c>
      <c r="F241" s="3" t="s">
        <v>1499</v>
      </c>
      <c r="G241" s="3" t="s">
        <v>1926</v>
      </c>
      <c r="H241" s="3" t="s">
        <v>1927</v>
      </c>
      <c r="I241" s="3" t="s">
        <v>1927</v>
      </c>
      <c r="J241" s="3" t="s">
        <v>1930</v>
      </c>
      <c r="K241" s="3" t="s">
        <v>1928</v>
      </c>
      <c r="L241" s="3" t="s">
        <v>1928</v>
      </c>
      <c r="M241" s="3">
        <v>27.8</v>
      </c>
      <c r="N241" s="3">
        <v>7.9</v>
      </c>
      <c r="O241" s="3">
        <v>10.199999999999999</v>
      </c>
      <c r="P241" s="3">
        <v>2.1</v>
      </c>
      <c r="Q241" s="3">
        <v>8.3000000000000007</v>
      </c>
      <c r="R241" s="3">
        <v>11.8</v>
      </c>
      <c r="S241" s="3">
        <v>188</v>
      </c>
      <c r="T241" s="3">
        <v>2.4300000000000002</v>
      </c>
      <c r="U241" s="3">
        <v>2.1480000000000001</v>
      </c>
      <c r="V241" s="3">
        <v>1.5489999999999999</v>
      </c>
      <c r="W241" s="3">
        <v>1.7000000000000001E-2</v>
      </c>
      <c r="X241" s="3">
        <v>8.2000000000000003E-2</v>
      </c>
      <c r="Y241" s="3">
        <v>5.1999999999999998E-2</v>
      </c>
      <c r="Z241" s="3">
        <v>3.7999999999999999E-2</v>
      </c>
      <c r="AA241" s="3">
        <v>24</v>
      </c>
      <c r="AB241" s="3">
        <v>6.3</v>
      </c>
      <c r="AC241" s="3">
        <v>278</v>
      </c>
      <c r="AD241" s="3">
        <v>20</v>
      </c>
      <c r="AE241" t="str">
        <f>VLOOKUP(F241,'합천보 조류(2013-2018)'!$G$3:$X$395,17,FALSE)</f>
        <v>2,977</v>
      </c>
      <c r="AF241" t="str">
        <f>VLOOKUP(F241,'합천보 조류(2013-2018)'!$G$3:$X$395,18,FALSE)</f>
        <v>Microcystis</v>
      </c>
      <c r="AG241" t="str">
        <f>VLOOKUP(F241,'합천보 조류(2013-2018)'!$G$3:$X$395,2,FALSE)</f>
        <v>고정보 월류</v>
      </c>
      <c r="AH241">
        <f>VLOOKUP(E241,합천_20132018!$B$1:$E$2192,2,FALSE)</f>
        <v>1.2</v>
      </c>
      <c r="AI241">
        <f>VLOOKUP(E241,합천_20132018!$B$1:$E$2192,3,FALSE)</f>
        <v>12</v>
      </c>
    </row>
    <row r="242" spans="1:35" x14ac:dyDescent="0.2">
      <c r="A242" s="3">
        <v>240</v>
      </c>
      <c r="B242" s="3">
        <v>2017</v>
      </c>
      <c r="C242" s="3">
        <v>8</v>
      </c>
      <c r="D242" s="3" t="s">
        <v>74</v>
      </c>
      <c r="E242" s="13">
        <v>42963</v>
      </c>
      <c r="F242" s="3" t="s">
        <v>1505</v>
      </c>
      <c r="G242" s="3" t="s">
        <v>1926</v>
      </c>
      <c r="H242" s="3" t="s">
        <v>1927</v>
      </c>
      <c r="I242" s="3" t="s">
        <v>1927</v>
      </c>
      <c r="J242" s="3" t="s">
        <v>1930</v>
      </c>
      <c r="K242" s="3" t="s">
        <v>1928</v>
      </c>
      <c r="L242" s="3" t="s">
        <v>1928</v>
      </c>
      <c r="M242" s="3">
        <v>26</v>
      </c>
      <c r="N242" s="3">
        <v>7.4</v>
      </c>
      <c r="O242" s="3">
        <v>7.8</v>
      </c>
      <c r="P242" s="3">
        <v>2.1</v>
      </c>
      <c r="Q242" s="3">
        <v>8.1</v>
      </c>
      <c r="R242" s="3">
        <v>39.799999999999997</v>
      </c>
      <c r="S242" s="3">
        <v>245</v>
      </c>
      <c r="T242" s="3">
        <v>3.09</v>
      </c>
      <c r="U242" s="3">
        <v>2.8860000000000001</v>
      </c>
      <c r="V242" s="3">
        <v>2.0510000000000002</v>
      </c>
      <c r="W242" s="3">
        <v>0.25700000000000001</v>
      </c>
      <c r="X242" s="3">
        <v>9.7000000000000003E-2</v>
      </c>
      <c r="Y242" s="3">
        <v>6.6000000000000003E-2</v>
      </c>
      <c r="Z242" s="3">
        <v>6.4000000000000001E-2</v>
      </c>
      <c r="AA242" s="3">
        <v>11.7</v>
      </c>
      <c r="AB242" s="3">
        <v>6</v>
      </c>
      <c r="AC242" s="3">
        <v>13000</v>
      </c>
      <c r="AD242" s="3">
        <v>610</v>
      </c>
      <c r="AE242" t="str">
        <f>VLOOKUP(F242,'합천보 조류(2013-2018)'!$G$3:$X$395,17,FALSE)</f>
        <v>135</v>
      </c>
      <c r="AF242" t="str">
        <f>VLOOKUP(F242,'합천보 조류(2013-2018)'!$G$3:$X$395,18,FALSE)</f>
        <v xml:space="preserve"> </v>
      </c>
      <c r="AG242" t="str">
        <f>VLOOKUP(F242,'합천보 조류(2013-2018)'!$G$3:$X$395,2,FALSE)</f>
        <v>가동보 개방</v>
      </c>
      <c r="AH242">
        <f>VLOOKUP(E242,합천_20132018!$B$1:$E$2192,2,FALSE)</f>
        <v>1.1000000000000001</v>
      </c>
      <c r="AI242">
        <f>VLOOKUP(E242,합천_20132018!$B$1:$E$2192,3,FALSE)</f>
        <v>4.8</v>
      </c>
    </row>
    <row r="243" spans="1:35" x14ac:dyDescent="0.2">
      <c r="A243" s="3">
        <v>241</v>
      </c>
      <c r="B243" s="3">
        <v>2017</v>
      </c>
      <c r="C243" s="3">
        <v>8</v>
      </c>
      <c r="D243" s="3" t="s">
        <v>82</v>
      </c>
      <c r="E243" s="13">
        <v>42968</v>
      </c>
      <c r="F243" s="3" t="s">
        <v>1510</v>
      </c>
      <c r="G243" s="3" t="s">
        <v>1926</v>
      </c>
      <c r="H243" s="3" t="s">
        <v>1927</v>
      </c>
      <c r="I243" s="3" t="s">
        <v>1927</v>
      </c>
      <c r="J243" s="3" t="s">
        <v>1930</v>
      </c>
      <c r="K243" s="3" t="s">
        <v>1928</v>
      </c>
      <c r="L243" s="3" t="s">
        <v>1928</v>
      </c>
      <c r="M243" s="3">
        <v>26.4</v>
      </c>
      <c r="N243" s="3">
        <v>7.5</v>
      </c>
      <c r="O243" s="3">
        <v>8.8000000000000007</v>
      </c>
      <c r="P243" s="3">
        <v>1.1000000000000001</v>
      </c>
      <c r="Q243" s="3">
        <v>6.1</v>
      </c>
      <c r="R243" s="3">
        <v>9.4</v>
      </c>
      <c r="S243" s="3">
        <v>247</v>
      </c>
      <c r="T243" s="3">
        <v>2.8889999999999998</v>
      </c>
      <c r="U243" s="3">
        <v>2.8490000000000002</v>
      </c>
      <c r="V243" s="3">
        <v>2.0910000000000002</v>
      </c>
      <c r="W243" s="3">
        <v>9.7000000000000003E-2</v>
      </c>
      <c r="X243" s="3">
        <v>6.6000000000000003E-2</v>
      </c>
      <c r="Y243" s="3">
        <v>6.2E-2</v>
      </c>
      <c r="Z243" s="3">
        <v>5.2999999999999999E-2</v>
      </c>
      <c r="AA243" s="3">
        <v>7.9</v>
      </c>
      <c r="AB243" s="3">
        <v>4.2</v>
      </c>
      <c r="AC243" s="3">
        <v>10300</v>
      </c>
      <c r="AD243" s="3">
        <v>176</v>
      </c>
      <c r="AE243" t="str">
        <f>VLOOKUP(F243,'합천보 조류(2013-2018)'!$G$3:$X$395,17,FALSE)</f>
        <v>209</v>
      </c>
      <c r="AF243" t="str">
        <f>VLOOKUP(F243,'합천보 조류(2013-2018)'!$G$3:$X$395,18,FALSE)</f>
        <v xml:space="preserve"> </v>
      </c>
      <c r="AG243" t="str">
        <f>VLOOKUP(F243,'합천보 조류(2013-2018)'!$G$3:$X$395,2,FALSE)</f>
        <v>가동보 개방</v>
      </c>
      <c r="AH243">
        <f>VLOOKUP(E243,합천_20132018!$B$1:$E$2192,2,FALSE)</f>
        <v>0.7</v>
      </c>
      <c r="AI243">
        <f>VLOOKUP(E243,합천_20132018!$B$1:$E$2192,3,FALSE)</f>
        <v>1.7</v>
      </c>
    </row>
    <row r="244" spans="1:35" x14ac:dyDescent="0.2">
      <c r="A244" s="3">
        <v>242</v>
      </c>
      <c r="B244" s="3">
        <v>2017</v>
      </c>
      <c r="C244" s="3">
        <v>8</v>
      </c>
      <c r="D244" s="3" t="s">
        <v>85</v>
      </c>
      <c r="E244" s="13">
        <v>42975</v>
      </c>
      <c r="F244" s="3" t="s">
        <v>1514</v>
      </c>
      <c r="G244" s="3" t="s">
        <v>1926</v>
      </c>
      <c r="H244" s="3" t="s">
        <v>1927</v>
      </c>
      <c r="I244" s="3" t="s">
        <v>1927</v>
      </c>
      <c r="J244" s="3" t="s">
        <v>1930</v>
      </c>
      <c r="K244" s="3" t="s">
        <v>1928</v>
      </c>
      <c r="L244" s="3" t="s">
        <v>1928</v>
      </c>
      <c r="M244" s="3">
        <v>27.1</v>
      </c>
      <c r="N244" s="3">
        <v>8</v>
      </c>
      <c r="O244" s="3">
        <v>9.8000000000000007</v>
      </c>
      <c r="P244" s="3">
        <v>1.6</v>
      </c>
      <c r="Q244" s="3">
        <v>6.8</v>
      </c>
      <c r="R244" s="3">
        <v>9</v>
      </c>
      <c r="S244" s="3">
        <v>231</v>
      </c>
      <c r="T244" s="3">
        <v>2.8380000000000001</v>
      </c>
      <c r="U244" s="3">
        <v>2.6760000000000002</v>
      </c>
      <c r="V244" s="3">
        <v>2.125</v>
      </c>
      <c r="W244" s="3">
        <v>3.5000000000000003E-2</v>
      </c>
      <c r="X244" s="3">
        <v>6.5000000000000002E-2</v>
      </c>
      <c r="Y244" s="3">
        <v>4.2999999999999997E-2</v>
      </c>
      <c r="Z244" s="3">
        <v>3.5999999999999997E-2</v>
      </c>
      <c r="AA244" s="3">
        <v>17.899999999999999</v>
      </c>
      <c r="AB244" s="3">
        <v>4.9000000000000004</v>
      </c>
      <c r="AC244" s="3">
        <v>220</v>
      </c>
      <c r="AD244" s="3">
        <v>14</v>
      </c>
      <c r="AE244" t="str">
        <f>VLOOKUP(F244,'합천보 조류(2013-2018)'!$G$3:$X$395,17,FALSE)</f>
        <v>1,400</v>
      </c>
      <c r="AF244" t="str">
        <f>VLOOKUP(F244,'합천보 조류(2013-2018)'!$G$3:$X$395,18,FALSE)</f>
        <v>-</v>
      </c>
      <c r="AG244" t="str">
        <f>VLOOKUP(F244,'합천보 조류(2013-2018)'!$G$3:$X$395,2,FALSE)</f>
        <v>가동보 개방</v>
      </c>
      <c r="AH244">
        <f>VLOOKUP(E244,합천_20132018!$B$1:$E$2192,2,FALSE)</f>
        <v>1.1000000000000001</v>
      </c>
      <c r="AI244">
        <f>VLOOKUP(E244,합천_20132018!$B$1:$E$2192,3,FALSE)</f>
        <v>8.3000000000000007</v>
      </c>
    </row>
    <row r="245" spans="1:35" x14ac:dyDescent="0.2">
      <c r="A245" s="3">
        <v>243</v>
      </c>
      <c r="B245" s="3">
        <v>2017</v>
      </c>
      <c r="C245" s="3">
        <v>9</v>
      </c>
      <c r="D245" s="3" t="s">
        <v>54</v>
      </c>
      <c r="E245" s="13">
        <v>42982</v>
      </c>
      <c r="F245" s="3" t="s">
        <v>1519</v>
      </c>
      <c r="G245" s="3" t="s">
        <v>1926</v>
      </c>
      <c r="H245" s="3" t="s">
        <v>1927</v>
      </c>
      <c r="I245" s="3" t="s">
        <v>1927</v>
      </c>
      <c r="J245" s="3" t="s">
        <v>1930</v>
      </c>
      <c r="K245" s="3" t="s">
        <v>1928</v>
      </c>
      <c r="L245" s="3" t="s">
        <v>1928</v>
      </c>
      <c r="M245" s="3">
        <v>26</v>
      </c>
      <c r="N245" s="3">
        <v>8.6</v>
      </c>
      <c r="O245" s="3">
        <v>10.3</v>
      </c>
      <c r="P245" s="3">
        <v>1.9</v>
      </c>
      <c r="Q245" s="3">
        <v>6.9</v>
      </c>
      <c r="R245" s="3">
        <v>6.8</v>
      </c>
      <c r="S245" s="3">
        <v>265</v>
      </c>
      <c r="T245" s="3">
        <v>2.7309999999999999</v>
      </c>
      <c r="U245" s="3">
        <v>2.5409999999999999</v>
      </c>
      <c r="V245" s="3">
        <v>2.1150000000000002</v>
      </c>
      <c r="W245" s="3">
        <v>2.5000000000000001E-2</v>
      </c>
      <c r="X245" s="3">
        <v>0.05</v>
      </c>
      <c r="Y245" s="3">
        <v>2.4E-2</v>
      </c>
      <c r="Z245" s="3">
        <v>1.6E-2</v>
      </c>
      <c r="AA245" s="3">
        <v>28.8</v>
      </c>
      <c r="AB245" s="3">
        <v>4.4000000000000004</v>
      </c>
      <c r="AC245" s="3">
        <v>80</v>
      </c>
      <c r="AD245" s="3">
        <v>3</v>
      </c>
      <c r="AE245" t="str">
        <f>VLOOKUP(F245,'합천보 조류(2013-2018)'!$G$3:$X$395,17,FALSE)</f>
        <v>8,380</v>
      </c>
      <c r="AF245" t="str">
        <f>VLOOKUP(F245,'합천보 조류(2013-2018)'!$G$3:$X$395,18,FALSE)</f>
        <v>-</v>
      </c>
      <c r="AG245" t="str">
        <f>VLOOKUP(F245,'합천보 조류(2013-2018)'!$G$3:$X$395,2,FALSE)</f>
        <v>가동보 개방</v>
      </c>
      <c r="AH245">
        <f>VLOOKUP(E245,합천_20132018!$B$1:$E$2192,2,FALSE)</f>
        <v>0.7</v>
      </c>
      <c r="AI245">
        <f>VLOOKUP(E245,합천_20132018!$B$1:$E$2192,3,FALSE)</f>
        <v>6.4</v>
      </c>
    </row>
    <row r="246" spans="1:35" x14ac:dyDescent="0.2">
      <c r="A246" s="3">
        <v>244</v>
      </c>
      <c r="B246" s="3">
        <v>2017</v>
      </c>
      <c r="C246" s="3">
        <v>9</v>
      </c>
      <c r="D246" s="3" t="s">
        <v>74</v>
      </c>
      <c r="E246" s="13">
        <v>42990</v>
      </c>
      <c r="F246" s="3" t="s">
        <v>1523</v>
      </c>
      <c r="G246" s="3" t="s">
        <v>1926</v>
      </c>
      <c r="H246" s="3" t="s">
        <v>1927</v>
      </c>
      <c r="I246" s="3" t="s">
        <v>1927</v>
      </c>
      <c r="J246" s="3" t="s">
        <v>1930</v>
      </c>
      <c r="K246" s="3" t="s">
        <v>1928</v>
      </c>
      <c r="L246" s="3" t="s">
        <v>1928</v>
      </c>
      <c r="M246" s="3">
        <v>24.8</v>
      </c>
      <c r="N246" s="3">
        <v>8.4</v>
      </c>
      <c r="O246" s="3">
        <v>9.3000000000000007</v>
      </c>
      <c r="P246" s="3">
        <v>2.2999999999999998</v>
      </c>
      <c r="Q246" s="3">
        <v>7.7</v>
      </c>
      <c r="R246" s="3">
        <v>11.2</v>
      </c>
      <c r="S246" s="3">
        <v>305</v>
      </c>
      <c r="T246" s="3">
        <v>2.7010000000000001</v>
      </c>
      <c r="U246" s="3">
        <v>2.4670000000000001</v>
      </c>
      <c r="V246" s="3">
        <v>1.9410000000000001</v>
      </c>
      <c r="W246" s="3">
        <v>4.4999999999999998E-2</v>
      </c>
      <c r="X246" s="3">
        <v>5.8999999999999997E-2</v>
      </c>
      <c r="Y246" s="3">
        <v>2.4E-2</v>
      </c>
      <c r="Z246" s="3">
        <v>8.9999999999999993E-3</v>
      </c>
      <c r="AA246" s="3">
        <v>34.200000000000003</v>
      </c>
      <c r="AB246" s="3">
        <v>5.0999999999999996</v>
      </c>
      <c r="AC246" s="3">
        <v>890</v>
      </c>
      <c r="AD246" s="3">
        <v>7</v>
      </c>
      <c r="AE246" t="str">
        <f>VLOOKUP(F246,'합천보 조류(2013-2018)'!$G$3:$X$395,17,FALSE)</f>
        <v>20,600</v>
      </c>
      <c r="AF246" t="str">
        <f>VLOOKUP(F246,'합천보 조류(2013-2018)'!$G$3:$X$395,18,FALSE)</f>
        <v>-</v>
      </c>
      <c r="AG246" t="str">
        <f>VLOOKUP(F246,'합천보 조류(2013-2018)'!$G$3:$X$395,2,FALSE)</f>
        <v>가동보 개방</v>
      </c>
      <c r="AH246">
        <f>VLOOKUP(E246,합천_20132018!$B$1:$E$2192,2,FALSE)</f>
        <v>0.8</v>
      </c>
      <c r="AI246">
        <f>VLOOKUP(E246,합천_20132018!$B$1:$E$2192,3,FALSE)</f>
        <v>9.4</v>
      </c>
    </row>
    <row r="247" spans="1:35" x14ac:dyDescent="0.2">
      <c r="A247" s="3">
        <v>245</v>
      </c>
      <c r="B247" s="3">
        <v>2017</v>
      </c>
      <c r="C247" s="3">
        <v>9</v>
      </c>
      <c r="D247" s="3" t="s">
        <v>82</v>
      </c>
      <c r="E247" s="13">
        <v>42996</v>
      </c>
      <c r="F247" s="3" t="s">
        <v>1534</v>
      </c>
      <c r="G247" s="3" t="s">
        <v>1926</v>
      </c>
      <c r="H247" s="3" t="s">
        <v>1927</v>
      </c>
      <c r="I247" s="3" t="s">
        <v>1927</v>
      </c>
      <c r="J247" s="3" t="s">
        <v>1930</v>
      </c>
      <c r="K247" s="3" t="s">
        <v>1928</v>
      </c>
      <c r="L247" s="3" t="s">
        <v>1928</v>
      </c>
      <c r="M247" s="3">
        <v>23.5</v>
      </c>
      <c r="N247" s="3">
        <v>8.3000000000000007</v>
      </c>
      <c r="O247" s="3">
        <v>9.5</v>
      </c>
      <c r="P247" s="3">
        <v>1.6</v>
      </c>
      <c r="Q247" s="3">
        <v>6.8</v>
      </c>
      <c r="R247" s="3">
        <v>8.6</v>
      </c>
      <c r="S247" s="3">
        <v>337</v>
      </c>
      <c r="T247" s="3">
        <v>2.6859999999999999</v>
      </c>
      <c r="U247" s="3">
        <v>2.4929999999999999</v>
      </c>
      <c r="V247" s="3">
        <v>1.9359999999999999</v>
      </c>
      <c r="W247" s="3">
        <v>6.2E-2</v>
      </c>
      <c r="X247" s="3">
        <v>4.2000000000000003E-2</v>
      </c>
      <c r="Y247" s="3">
        <v>2.3E-2</v>
      </c>
      <c r="Z247" s="3">
        <v>1.2E-2</v>
      </c>
      <c r="AA247" s="3">
        <v>34.6</v>
      </c>
      <c r="AB247" s="3">
        <v>4.8</v>
      </c>
      <c r="AC247" s="3">
        <v>78</v>
      </c>
      <c r="AD247" s="3">
        <v>1</v>
      </c>
      <c r="AE247" t="str">
        <f>VLOOKUP(F247,'합천보 조류(2013-2018)'!$G$3:$X$395,17,FALSE)</f>
        <v>8,629</v>
      </c>
      <c r="AF247" t="str">
        <f>VLOOKUP(F247,'합천보 조류(2013-2018)'!$G$3:$X$395,18,FALSE)</f>
        <v>-</v>
      </c>
      <c r="AG247" t="str">
        <f>VLOOKUP(F247,'합천보 조류(2013-2018)'!$G$3:$X$395,2,FALSE)</f>
        <v>가동보 개방</v>
      </c>
      <c r="AH247">
        <f>VLOOKUP(E247,합천_20132018!$B$1:$E$2192,2,FALSE)</f>
        <v>1.1000000000000001</v>
      </c>
      <c r="AI247">
        <f>VLOOKUP(E247,합천_20132018!$B$1:$E$2192,3,FALSE)</f>
        <v>10</v>
      </c>
    </row>
    <row r="248" spans="1:35" x14ac:dyDescent="0.2">
      <c r="A248" s="3">
        <v>246</v>
      </c>
      <c r="B248" s="3">
        <v>2017</v>
      </c>
      <c r="C248" s="3">
        <v>9</v>
      </c>
      <c r="D248" s="3" t="s">
        <v>85</v>
      </c>
      <c r="E248" s="13">
        <v>43003</v>
      </c>
      <c r="F248" s="3" t="s">
        <v>1545</v>
      </c>
      <c r="G248" s="3" t="s">
        <v>1926</v>
      </c>
      <c r="H248" s="3" t="s">
        <v>1927</v>
      </c>
      <c r="I248" s="3" t="s">
        <v>1927</v>
      </c>
      <c r="J248" s="3" t="s">
        <v>1930</v>
      </c>
      <c r="K248" s="3" t="s">
        <v>1928</v>
      </c>
      <c r="L248" s="3" t="s">
        <v>1928</v>
      </c>
      <c r="M248" s="3">
        <v>23.5</v>
      </c>
      <c r="N248" s="3">
        <v>8.5</v>
      </c>
      <c r="O248" s="3">
        <v>10.9</v>
      </c>
      <c r="P248" s="3">
        <v>2</v>
      </c>
      <c r="Q248" s="3">
        <v>7.3</v>
      </c>
      <c r="R248" s="3">
        <v>10.199999999999999</v>
      </c>
      <c r="S248" s="3">
        <v>308</v>
      </c>
      <c r="T248" s="3">
        <v>2.048</v>
      </c>
      <c r="U248" s="3">
        <v>2.0249999999999999</v>
      </c>
      <c r="V248" s="3">
        <v>1.5069999999999999</v>
      </c>
      <c r="W248" s="3">
        <v>2.5000000000000001E-2</v>
      </c>
      <c r="X248" s="3">
        <v>0.05</v>
      </c>
      <c r="Y248" s="3">
        <v>2.8000000000000001E-2</v>
      </c>
      <c r="Z248" s="3" t="s">
        <v>1929</v>
      </c>
      <c r="AA248" s="3">
        <v>45.3</v>
      </c>
      <c r="AB248" s="3">
        <v>5.0999999999999996</v>
      </c>
      <c r="AC248" s="3">
        <v>133</v>
      </c>
      <c r="AD248" s="3">
        <v>1</v>
      </c>
      <c r="AE248" t="str">
        <f>VLOOKUP(F248,'합천보 조류(2013-2018)'!$G$3:$X$395,17,FALSE)</f>
        <v>8,660</v>
      </c>
      <c r="AF248" t="str">
        <f>VLOOKUP(F248,'합천보 조류(2013-2018)'!$G$3:$X$395,18,FALSE)</f>
        <v>-</v>
      </c>
      <c r="AG248" t="str">
        <f>VLOOKUP(F248,'합천보 조류(2013-2018)'!$G$3:$X$395,2,FALSE)</f>
        <v>수문 모두 미개방</v>
      </c>
      <c r="AH248">
        <f>VLOOKUP(E248,합천_20132018!$B$1:$E$2192,2,FALSE)</f>
        <v>0.7</v>
      </c>
      <c r="AI248">
        <f>VLOOKUP(E248,합천_20132018!$B$1:$E$2192,3,FALSE)</f>
        <v>8.5</v>
      </c>
    </row>
    <row r="249" spans="1:35" x14ac:dyDescent="0.2">
      <c r="A249" s="3">
        <v>247</v>
      </c>
      <c r="B249" s="3">
        <v>2017</v>
      </c>
      <c r="C249" s="3">
        <v>10</v>
      </c>
      <c r="D249" s="3" t="s">
        <v>54</v>
      </c>
      <c r="E249" s="13">
        <v>43018</v>
      </c>
      <c r="F249" s="3" t="s">
        <v>1551</v>
      </c>
      <c r="G249" s="3" t="s">
        <v>1926</v>
      </c>
      <c r="H249" s="3" t="s">
        <v>1927</v>
      </c>
      <c r="I249" s="3" t="s">
        <v>1927</v>
      </c>
      <c r="J249" s="3" t="s">
        <v>1930</v>
      </c>
      <c r="K249" s="3" t="s">
        <v>1928</v>
      </c>
      <c r="L249" s="3" t="s">
        <v>1928</v>
      </c>
      <c r="M249" s="3">
        <v>22</v>
      </c>
      <c r="N249" s="3">
        <v>8.5</v>
      </c>
      <c r="O249" s="3">
        <v>11.9</v>
      </c>
      <c r="P249" s="3">
        <v>2.4</v>
      </c>
      <c r="Q249" s="3">
        <v>6.8</v>
      </c>
      <c r="R249" s="3">
        <v>8.8000000000000007</v>
      </c>
      <c r="S249" s="3">
        <v>349</v>
      </c>
      <c r="T249" s="3">
        <v>2.46</v>
      </c>
      <c r="U249" s="3">
        <v>2.2629999999999999</v>
      </c>
      <c r="V249" s="3">
        <v>1.7310000000000001</v>
      </c>
      <c r="W249" s="3">
        <v>3.2000000000000001E-2</v>
      </c>
      <c r="X249" s="3">
        <v>3.4000000000000002E-2</v>
      </c>
      <c r="Y249" s="3">
        <v>1.4E-2</v>
      </c>
      <c r="Z249" s="3">
        <v>3.0000000000000001E-3</v>
      </c>
      <c r="AA249" s="3">
        <v>39.4</v>
      </c>
      <c r="AB249" s="3">
        <v>4.5</v>
      </c>
      <c r="AC249" s="3">
        <v>92</v>
      </c>
      <c r="AD249" s="3">
        <v>0</v>
      </c>
      <c r="AE249" t="str">
        <f>VLOOKUP(F249,'합천보 조류(2013-2018)'!$G$3:$X$395,17,FALSE)</f>
        <v>20,346</v>
      </c>
      <c r="AF249" t="str">
        <f>VLOOKUP(F249,'합천보 조류(2013-2018)'!$G$3:$X$395,18,FALSE)</f>
        <v>-</v>
      </c>
      <c r="AG249" t="str">
        <f>VLOOKUP(F249,'합천보 조류(2013-2018)'!$G$3:$X$395,2,FALSE)</f>
        <v>수문 모두 미개방</v>
      </c>
      <c r="AH249">
        <f>VLOOKUP(E249,합천_20132018!$B$1:$E$2192,2,FALSE)</f>
        <v>0.9</v>
      </c>
      <c r="AI249">
        <f>VLOOKUP(E249,합천_20132018!$B$1:$E$2192,3,FALSE)</f>
        <v>7.2</v>
      </c>
    </row>
    <row r="250" spans="1:35" x14ac:dyDescent="0.2">
      <c r="A250" s="3">
        <v>248</v>
      </c>
      <c r="B250" s="3">
        <v>2017</v>
      </c>
      <c r="C250" s="3">
        <v>10</v>
      </c>
      <c r="D250" s="3" t="s">
        <v>74</v>
      </c>
      <c r="E250" s="13">
        <v>43024</v>
      </c>
      <c r="F250" s="3" t="s">
        <v>1562</v>
      </c>
      <c r="G250" s="3" t="s">
        <v>1926</v>
      </c>
      <c r="H250" s="3" t="s">
        <v>1927</v>
      </c>
      <c r="I250" s="3" t="s">
        <v>1927</v>
      </c>
      <c r="J250" s="3" t="s">
        <v>1930</v>
      </c>
      <c r="K250" s="3" t="s">
        <v>1928</v>
      </c>
      <c r="L250" s="3" t="s">
        <v>1928</v>
      </c>
      <c r="M250" s="3">
        <v>19.899999999999999</v>
      </c>
      <c r="N250" s="3">
        <v>8.3000000000000007</v>
      </c>
      <c r="O250" s="3">
        <v>11</v>
      </c>
      <c r="P250" s="3">
        <v>1.5</v>
      </c>
      <c r="Q250" s="3">
        <v>6.2</v>
      </c>
      <c r="R250" s="3">
        <v>7.2</v>
      </c>
      <c r="S250" s="3">
        <v>337</v>
      </c>
      <c r="T250" s="3">
        <v>2.2290000000000001</v>
      </c>
      <c r="U250" s="3">
        <v>2.1739999999999999</v>
      </c>
      <c r="V250" s="3">
        <v>1.6180000000000001</v>
      </c>
      <c r="W250" s="3">
        <v>2.3E-2</v>
      </c>
      <c r="X250" s="3">
        <v>2.9000000000000001E-2</v>
      </c>
      <c r="Y250" s="3">
        <v>1.0999999999999999E-2</v>
      </c>
      <c r="Z250" s="3">
        <v>5.0000000000000001E-3</v>
      </c>
      <c r="AA250" s="3">
        <v>27.1</v>
      </c>
      <c r="AB250" s="3">
        <v>3.9</v>
      </c>
      <c r="AC250" s="3">
        <v>216</v>
      </c>
      <c r="AD250" s="3">
        <v>0</v>
      </c>
      <c r="AE250" t="str">
        <f>VLOOKUP(F250,'합천보 조류(2013-2018)'!$G$3:$X$395,17,FALSE)</f>
        <v>9,329</v>
      </c>
      <c r="AF250" t="str">
        <f>VLOOKUP(F250,'합천보 조류(2013-2018)'!$G$3:$X$395,18,FALSE)</f>
        <v>-</v>
      </c>
      <c r="AG250" t="str">
        <f>VLOOKUP(F250,'합천보 조류(2013-2018)'!$G$3:$X$395,2,FALSE)</f>
        <v>수문 모두 미개방</v>
      </c>
      <c r="AH250">
        <f>VLOOKUP(E250,합천_20132018!$B$1:$E$2192,2,FALSE)</f>
        <v>0.9</v>
      </c>
      <c r="AI250">
        <f>VLOOKUP(E250,합천_20132018!$B$1:$E$2192,3,FALSE)</f>
        <v>0.4</v>
      </c>
    </row>
    <row r="251" spans="1:35" x14ac:dyDescent="0.2">
      <c r="A251" s="3">
        <v>249</v>
      </c>
      <c r="B251" s="3">
        <v>2017</v>
      </c>
      <c r="C251" s="3">
        <v>10</v>
      </c>
      <c r="D251" s="3" t="s">
        <v>82</v>
      </c>
      <c r="E251" s="13">
        <v>43031</v>
      </c>
      <c r="F251" s="3" t="s">
        <v>1566</v>
      </c>
      <c r="G251" s="3" t="s">
        <v>1926</v>
      </c>
      <c r="H251" s="3" t="s">
        <v>1927</v>
      </c>
      <c r="I251" s="3" t="s">
        <v>1927</v>
      </c>
      <c r="J251" s="3" t="s">
        <v>1930</v>
      </c>
      <c r="K251" s="3" t="s">
        <v>1928</v>
      </c>
      <c r="L251" s="3" t="s">
        <v>1928</v>
      </c>
      <c r="M251" s="3">
        <v>18.600000000000001</v>
      </c>
      <c r="N251" s="3">
        <v>8.3000000000000007</v>
      </c>
      <c r="O251" s="3">
        <v>9</v>
      </c>
      <c r="P251" s="3">
        <v>1.2</v>
      </c>
      <c r="Q251" s="3">
        <v>6</v>
      </c>
      <c r="R251" s="3">
        <v>7</v>
      </c>
      <c r="S251" s="3">
        <v>394</v>
      </c>
      <c r="T251" s="3">
        <v>2.9649999999999999</v>
      </c>
      <c r="U251" s="3">
        <v>2.8849999999999998</v>
      </c>
      <c r="V251" s="3">
        <v>2.1930000000000001</v>
      </c>
      <c r="W251" s="3">
        <v>2.5999999999999999E-2</v>
      </c>
      <c r="X251" s="3">
        <v>0.03</v>
      </c>
      <c r="Y251" s="3">
        <v>1.4E-2</v>
      </c>
      <c r="Z251" s="3">
        <v>5.0000000000000001E-3</v>
      </c>
      <c r="AA251" s="3">
        <v>19</v>
      </c>
      <c r="AB251" s="3">
        <v>3.9</v>
      </c>
      <c r="AC251" s="3">
        <v>114</v>
      </c>
      <c r="AD251" s="3">
        <v>0</v>
      </c>
      <c r="AE251" t="str">
        <f>VLOOKUP(F251,'합천보 조류(2013-2018)'!$G$3:$X$395,17,FALSE)</f>
        <v>11,345</v>
      </c>
      <c r="AF251" t="str">
        <f>VLOOKUP(F251,'합천보 조류(2013-2018)'!$G$3:$X$395,18,FALSE)</f>
        <v>-</v>
      </c>
      <c r="AG251" t="str">
        <f>VLOOKUP(F251,'합천보 조류(2013-2018)'!$G$3:$X$395,2,FALSE)</f>
        <v>수문 모두 미개방</v>
      </c>
      <c r="AH251">
        <f>VLOOKUP(E251,합천_20132018!$B$1:$E$2192,2,FALSE)</f>
        <v>1.1000000000000001</v>
      </c>
      <c r="AI251">
        <f>VLOOKUP(E251,합천_20132018!$B$1:$E$2192,3,FALSE)</f>
        <v>9.5</v>
      </c>
    </row>
    <row r="252" spans="1:35" x14ac:dyDescent="0.2">
      <c r="A252" s="3">
        <v>250</v>
      </c>
      <c r="B252" s="3">
        <v>2017</v>
      </c>
      <c r="C252" s="3">
        <v>10</v>
      </c>
      <c r="D252" s="3" t="s">
        <v>85</v>
      </c>
      <c r="E252" s="13">
        <v>43038</v>
      </c>
      <c r="F252" s="3" t="s">
        <v>1575</v>
      </c>
      <c r="G252" s="3" t="s">
        <v>1926</v>
      </c>
      <c r="H252" s="3" t="s">
        <v>1927</v>
      </c>
      <c r="I252" s="3" t="s">
        <v>1927</v>
      </c>
      <c r="J252" s="3" t="s">
        <v>1930</v>
      </c>
      <c r="K252" s="3" t="s">
        <v>1928</v>
      </c>
      <c r="L252" s="3" t="s">
        <v>1928</v>
      </c>
      <c r="M252" s="3">
        <v>17.5</v>
      </c>
      <c r="N252" s="3">
        <v>8.6999999999999993</v>
      </c>
      <c r="O252" s="3">
        <v>10.7</v>
      </c>
      <c r="P252" s="3">
        <v>1.5</v>
      </c>
      <c r="Q252" s="3">
        <v>6.5</v>
      </c>
      <c r="R252" s="3">
        <v>6.8</v>
      </c>
      <c r="S252" s="3">
        <v>374</v>
      </c>
      <c r="T252" s="3">
        <v>3.0459999999999998</v>
      </c>
      <c r="U252" s="3">
        <v>2.5270000000000001</v>
      </c>
      <c r="V252" s="3">
        <v>1.6120000000000001</v>
      </c>
      <c r="W252" s="3">
        <v>2.7E-2</v>
      </c>
      <c r="X252" s="3">
        <v>2.9000000000000001E-2</v>
      </c>
      <c r="Y252" s="3">
        <v>1.6E-2</v>
      </c>
      <c r="Z252" s="3" t="s">
        <v>1929</v>
      </c>
      <c r="AA252" s="3">
        <v>27.1</v>
      </c>
      <c r="AB252" s="3">
        <v>4.2</v>
      </c>
      <c r="AC252" s="3">
        <v>98</v>
      </c>
      <c r="AD252" s="3">
        <v>0</v>
      </c>
      <c r="AE252" t="str">
        <f>VLOOKUP(F252,'합천보 조류(2013-2018)'!$G$3:$X$395,17,FALSE)</f>
        <v>8,176</v>
      </c>
      <c r="AF252" t="str">
        <f>VLOOKUP(F252,'합천보 조류(2013-2018)'!$G$3:$X$395,18,FALSE)</f>
        <v>-</v>
      </c>
      <c r="AG252" t="str">
        <f>VLOOKUP(F252,'합천보 조류(2013-2018)'!$G$3:$X$395,2,FALSE)</f>
        <v>수문 모두 미개방</v>
      </c>
      <c r="AH252">
        <f>VLOOKUP(E252,합천_20132018!$B$1:$E$2192,2,FALSE)</f>
        <v>0.9</v>
      </c>
      <c r="AI252">
        <f>VLOOKUP(E252,합천_20132018!$B$1:$E$2192,3,FALSE)</f>
        <v>9.4</v>
      </c>
    </row>
    <row r="253" spans="1:35" x14ac:dyDescent="0.2">
      <c r="A253" s="3">
        <v>251</v>
      </c>
      <c r="B253" s="3">
        <v>2017</v>
      </c>
      <c r="C253" s="3">
        <v>11</v>
      </c>
      <c r="D253" s="3" t="s">
        <v>54</v>
      </c>
      <c r="E253" s="13">
        <v>43045</v>
      </c>
      <c r="F253" s="3" t="s">
        <v>1582</v>
      </c>
      <c r="G253" s="3" t="s">
        <v>1926</v>
      </c>
      <c r="H253" s="3" t="s">
        <v>1927</v>
      </c>
      <c r="I253" s="3" t="s">
        <v>1927</v>
      </c>
      <c r="J253" s="3" t="s">
        <v>1930</v>
      </c>
      <c r="K253" s="3" t="s">
        <v>1928</v>
      </c>
      <c r="L253" s="3" t="s">
        <v>1928</v>
      </c>
      <c r="M253" s="3">
        <v>15.4</v>
      </c>
      <c r="N253" s="3">
        <v>8.8000000000000007</v>
      </c>
      <c r="O253" s="3">
        <v>11.6</v>
      </c>
      <c r="P253" s="3">
        <v>2.2000000000000002</v>
      </c>
      <c r="Q253" s="3">
        <v>6.4</v>
      </c>
      <c r="R253" s="3">
        <v>6.6</v>
      </c>
      <c r="S253" s="3">
        <v>396</v>
      </c>
      <c r="T253" s="3">
        <v>3.0950000000000002</v>
      </c>
      <c r="U253" s="3">
        <v>2.702</v>
      </c>
      <c r="V253" s="3">
        <v>1.786</v>
      </c>
      <c r="W253" s="3">
        <v>1.9E-2</v>
      </c>
      <c r="X253" s="3">
        <v>3.9E-2</v>
      </c>
      <c r="Y253" s="3">
        <v>1.9E-2</v>
      </c>
      <c r="Z253" s="3" t="s">
        <v>1929</v>
      </c>
      <c r="AA253" s="3">
        <v>28.6</v>
      </c>
      <c r="AB253" s="3">
        <v>4.2</v>
      </c>
      <c r="AC253" s="3">
        <v>90</v>
      </c>
      <c r="AD253" s="3">
        <v>1</v>
      </c>
      <c r="AE253" t="str">
        <f>VLOOKUP(F253,'합천보 조류(2013-2018)'!$G$3:$X$395,17,FALSE)</f>
        <v>6,190</v>
      </c>
      <c r="AF253" t="str">
        <f>VLOOKUP(F253,'합천보 조류(2013-2018)'!$G$3:$X$395,18,FALSE)</f>
        <v>-</v>
      </c>
      <c r="AG253" t="str">
        <f>VLOOKUP(F253,'합천보 조류(2013-2018)'!$G$3:$X$395,2,FALSE)</f>
        <v>수문 모두 미개방</v>
      </c>
      <c r="AH253">
        <f>VLOOKUP(E253,합천_20132018!$B$1:$E$2192,2,FALSE)</f>
        <v>0.7</v>
      </c>
      <c r="AI253">
        <f>VLOOKUP(E253,합천_20132018!$B$1:$E$2192,3,FALSE)</f>
        <v>8.9</v>
      </c>
    </row>
    <row r="254" spans="1:35" x14ac:dyDescent="0.2">
      <c r="A254" s="3">
        <v>252</v>
      </c>
      <c r="B254" s="3">
        <v>2017</v>
      </c>
      <c r="C254" s="3">
        <v>11</v>
      </c>
      <c r="D254" s="3" t="s">
        <v>74</v>
      </c>
      <c r="E254" s="13">
        <v>43052</v>
      </c>
      <c r="F254" s="3" t="s">
        <v>1585</v>
      </c>
      <c r="G254" s="3" t="s">
        <v>1926</v>
      </c>
      <c r="H254" s="3" t="s">
        <v>1927</v>
      </c>
      <c r="I254" s="3" t="s">
        <v>1927</v>
      </c>
      <c r="J254" s="3" t="s">
        <v>1930</v>
      </c>
      <c r="K254" s="3" t="s">
        <v>1928</v>
      </c>
      <c r="L254" s="3" t="s">
        <v>1928</v>
      </c>
      <c r="M254" s="3">
        <v>14</v>
      </c>
      <c r="N254" s="3">
        <v>8.6999999999999993</v>
      </c>
      <c r="O254" s="3">
        <v>11.1</v>
      </c>
      <c r="P254" s="3">
        <v>1.8</v>
      </c>
      <c r="Q254" s="3">
        <v>6.6</v>
      </c>
      <c r="R254" s="3">
        <v>5.2</v>
      </c>
      <c r="S254" s="3">
        <v>423</v>
      </c>
      <c r="T254" s="3">
        <v>3.1269999999999998</v>
      </c>
      <c r="U254" s="3">
        <v>2.9980000000000002</v>
      </c>
      <c r="V254" s="3">
        <v>1.9119999999999999</v>
      </c>
      <c r="W254" s="3">
        <v>2.9000000000000001E-2</v>
      </c>
      <c r="X254" s="3">
        <v>3.4000000000000002E-2</v>
      </c>
      <c r="Y254" s="3">
        <v>7.0000000000000001E-3</v>
      </c>
      <c r="Z254" s="3" t="s">
        <v>1929</v>
      </c>
      <c r="AA254" s="3">
        <v>19.5</v>
      </c>
      <c r="AB254" s="3">
        <v>3.9</v>
      </c>
      <c r="AC254" s="3">
        <v>80</v>
      </c>
      <c r="AD254" s="3">
        <v>0</v>
      </c>
      <c r="AE254" t="str">
        <f>VLOOKUP(F254,'합천보 조류(2013-2018)'!$G$3:$X$395,17,FALSE)</f>
        <v>7,521</v>
      </c>
      <c r="AF254" t="str">
        <f>VLOOKUP(F254,'합천보 조류(2013-2018)'!$G$3:$X$395,18,FALSE)</f>
        <v>-</v>
      </c>
      <c r="AG254" t="str">
        <f>VLOOKUP(F254,'합천보 조류(2013-2018)'!$G$3:$X$395,2,FALSE)</f>
        <v>수문 모두 미개방</v>
      </c>
      <c r="AH254">
        <f>VLOOKUP(E254,합천_20132018!$B$1:$E$2192,2,FALSE)</f>
        <v>0.6</v>
      </c>
      <c r="AI254">
        <f>VLOOKUP(E254,합천_20132018!$B$1:$E$2192,3,FALSE)</f>
        <v>5.6</v>
      </c>
    </row>
    <row r="255" spans="1:35" x14ac:dyDescent="0.2">
      <c r="A255" s="3">
        <v>253</v>
      </c>
      <c r="B255" s="3">
        <v>2017</v>
      </c>
      <c r="C255" s="3">
        <v>11</v>
      </c>
      <c r="D255" s="3" t="s">
        <v>82</v>
      </c>
      <c r="E255" s="13">
        <v>43059</v>
      </c>
      <c r="F255" s="3" t="s">
        <v>1590</v>
      </c>
      <c r="G255" s="3" t="s">
        <v>1926</v>
      </c>
      <c r="H255" s="3" t="s">
        <v>1927</v>
      </c>
      <c r="I255" s="3" t="s">
        <v>1927</v>
      </c>
      <c r="J255" s="3" t="s">
        <v>1930</v>
      </c>
      <c r="K255" s="3" t="s">
        <v>1928</v>
      </c>
      <c r="L255" s="3" t="s">
        <v>1928</v>
      </c>
      <c r="M255" s="3">
        <v>11.2</v>
      </c>
      <c r="N255" s="3">
        <v>8.1</v>
      </c>
      <c r="O255" s="3">
        <v>10.4</v>
      </c>
      <c r="P255" s="3">
        <v>1.2</v>
      </c>
      <c r="Q255" s="3">
        <v>5.9</v>
      </c>
      <c r="R255" s="3">
        <v>1.6</v>
      </c>
      <c r="S255" s="3">
        <v>501</v>
      </c>
      <c r="T255" s="3">
        <v>3.552</v>
      </c>
      <c r="U255" s="3">
        <v>3.323</v>
      </c>
      <c r="V255" s="3">
        <v>2.347</v>
      </c>
      <c r="W255" s="3">
        <v>6.6000000000000003E-2</v>
      </c>
      <c r="X255" s="3">
        <v>2.9000000000000001E-2</v>
      </c>
      <c r="Y255" s="3">
        <v>0.02</v>
      </c>
      <c r="Z255" s="3">
        <v>7.0000000000000001E-3</v>
      </c>
      <c r="AA255" s="3">
        <v>5</v>
      </c>
      <c r="AB255" s="3">
        <v>3.6</v>
      </c>
      <c r="AC255" s="3">
        <v>100</v>
      </c>
      <c r="AD255" s="3">
        <v>0</v>
      </c>
      <c r="AE255" t="str">
        <f>VLOOKUP(F255,'합천보 조류(2013-2018)'!$G$3:$X$395,17,FALSE)</f>
        <v>3,573</v>
      </c>
      <c r="AF255" t="str">
        <f>VLOOKUP(F255,'합천보 조류(2013-2018)'!$G$3:$X$395,18,FALSE)</f>
        <v>-</v>
      </c>
      <c r="AG255" t="str">
        <f>VLOOKUP(F255,'합천보 조류(2013-2018)'!$G$3:$X$395,2,FALSE)</f>
        <v>가동보 개방</v>
      </c>
      <c r="AH255">
        <f>VLOOKUP(E255,합천_20132018!$B$1:$E$2192,2,FALSE)</f>
        <v>1.1000000000000001</v>
      </c>
      <c r="AI255">
        <f>VLOOKUP(E255,합천_20132018!$B$1:$E$2192,3,FALSE)</f>
        <v>8.6</v>
      </c>
    </row>
    <row r="256" spans="1:35" x14ac:dyDescent="0.2">
      <c r="A256" s="3">
        <v>254</v>
      </c>
      <c r="B256" s="3">
        <v>2017</v>
      </c>
      <c r="C256" s="3">
        <v>11</v>
      </c>
      <c r="D256" s="3" t="s">
        <v>85</v>
      </c>
      <c r="E256" s="13">
        <v>43066</v>
      </c>
      <c r="F256" s="3" t="s">
        <v>1595</v>
      </c>
      <c r="G256" s="3" t="s">
        <v>1926</v>
      </c>
      <c r="H256" s="3" t="s">
        <v>1927</v>
      </c>
      <c r="I256" s="3" t="s">
        <v>1927</v>
      </c>
      <c r="J256" s="3" t="s">
        <v>1930</v>
      </c>
      <c r="K256" s="3" t="s">
        <v>1928</v>
      </c>
      <c r="L256" s="3" t="s">
        <v>1928</v>
      </c>
      <c r="M256" s="3">
        <v>9</v>
      </c>
      <c r="N256" s="3">
        <v>7.8</v>
      </c>
      <c r="O256" s="3">
        <v>11.2</v>
      </c>
      <c r="P256" s="3">
        <v>1.1000000000000001</v>
      </c>
      <c r="Q256" s="3">
        <v>6</v>
      </c>
      <c r="R256" s="3">
        <v>2.4</v>
      </c>
      <c r="S256" s="3">
        <v>535</v>
      </c>
      <c r="T256" s="3">
        <v>3.9969999999999999</v>
      </c>
      <c r="U256" s="3">
        <v>3.89</v>
      </c>
      <c r="V256" s="3">
        <v>2.7610000000000001</v>
      </c>
      <c r="W256" s="3">
        <v>7.8E-2</v>
      </c>
      <c r="X256" s="3">
        <v>3.3000000000000002E-2</v>
      </c>
      <c r="Y256" s="3">
        <v>2.1999999999999999E-2</v>
      </c>
      <c r="Z256" s="3">
        <v>5.0000000000000001E-3</v>
      </c>
      <c r="AA256" s="3">
        <v>5.3</v>
      </c>
      <c r="AB256" s="3">
        <v>3.8</v>
      </c>
      <c r="AC256" s="3">
        <v>112</v>
      </c>
      <c r="AD256" s="3">
        <v>0</v>
      </c>
      <c r="AE256" t="str">
        <f>VLOOKUP(F256,'합천보 조류(2013-2018)'!$G$3:$X$395,17,FALSE)</f>
        <v>612</v>
      </c>
      <c r="AF256" t="str">
        <f>VLOOKUP(F256,'합천보 조류(2013-2018)'!$G$3:$X$395,18,FALSE)</f>
        <v>-</v>
      </c>
      <c r="AG256" t="str">
        <f>VLOOKUP(F256,'합천보 조류(2013-2018)'!$G$3:$X$395,2,FALSE)</f>
        <v>가동보 개방</v>
      </c>
      <c r="AH256">
        <f>VLOOKUP(E256,합천_20132018!$B$1:$E$2192,2,FALSE)</f>
        <v>0.5</v>
      </c>
      <c r="AI256">
        <f>VLOOKUP(E256,합천_20132018!$B$1:$E$2192,3,FALSE)</f>
        <v>8.1999999999999993</v>
      </c>
    </row>
    <row r="257" spans="1:35" x14ac:dyDescent="0.2">
      <c r="A257" s="3">
        <v>255</v>
      </c>
      <c r="B257" s="3">
        <v>2017</v>
      </c>
      <c r="C257" s="3">
        <v>12</v>
      </c>
      <c r="D257" s="3" t="s">
        <v>54</v>
      </c>
      <c r="E257" s="13">
        <v>43073</v>
      </c>
      <c r="F257" s="3" t="s">
        <v>1601</v>
      </c>
      <c r="G257" s="3" t="s">
        <v>1926</v>
      </c>
      <c r="H257" s="3" t="s">
        <v>1927</v>
      </c>
      <c r="I257" s="3" t="s">
        <v>1927</v>
      </c>
      <c r="J257" s="3" t="s">
        <v>1930</v>
      </c>
      <c r="K257" s="3" t="s">
        <v>1928</v>
      </c>
      <c r="L257" s="3" t="s">
        <v>1928</v>
      </c>
      <c r="M257" s="3">
        <v>7.5</v>
      </c>
      <c r="N257" s="3">
        <v>7.9</v>
      </c>
      <c r="O257" s="3">
        <v>11.9</v>
      </c>
      <c r="P257" s="3">
        <v>1.5</v>
      </c>
      <c r="Q257" s="3">
        <v>6.6</v>
      </c>
      <c r="R257" s="3">
        <v>3</v>
      </c>
      <c r="S257" s="3">
        <v>549</v>
      </c>
      <c r="T257" s="3">
        <v>3.8650000000000002</v>
      </c>
      <c r="U257" s="3">
        <v>3.8559999999999999</v>
      </c>
      <c r="V257" s="3">
        <v>2.6970000000000001</v>
      </c>
      <c r="W257" s="3">
        <v>5.6000000000000001E-2</v>
      </c>
      <c r="X257" s="3">
        <v>2.9000000000000001E-2</v>
      </c>
      <c r="Y257" s="3">
        <v>0.02</v>
      </c>
      <c r="Z257" s="3" t="s">
        <v>1929</v>
      </c>
      <c r="AA257" s="3">
        <v>7.3</v>
      </c>
      <c r="AB257" s="3">
        <v>4.0999999999999996</v>
      </c>
      <c r="AC257" s="3">
        <v>118</v>
      </c>
      <c r="AD257" s="3">
        <v>1</v>
      </c>
      <c r="AE257" t="str">
        <f>VLOOKUP(F257,'합천보 조류(2013-2018)'!$G$3:$X$395,17,FALSE)</f>
        <v>360</v>
      </c>
      <c r="AF257" t="str">
        <f>VLOOKUP(F257,'합천보 조류(2013-2018)'!$G$3:$X$395,18,FALSE)</f>
        <v>-</v>
      </c>
      <c r="AG257" t="str">
        <f>VLOOKUP(F257,'합천보 조류(2013-2018)'!$G$3:$X$395,2,FALSE)</f>
        <v>가동보 개방</v>
      </c>
      <c r="AH257">
        <f>VLOOKUP(E257,합천_20132018!$B$1:$E$2192,2,FALSE)</f>
        <v>1.5</v>
      </c>
      <c r="AI257">
        <f>VLOOKUP(E257,합천_20132018!$B$1:$E$2192,3,FALSE)</f>
        <v>7</v>
      </c>
    </row>
    <row r="258" spans="1:35" x14ac:dyDescent="0.2">
      <c r="A258" s="3">
        <v>256</v>
      </c>
      <c r="B258" s="3">
        <v>2017</v>
      </c>
      <c r="C258" s="3">
        <v>12</v>
      </c>
      <c r="D258" s="3" t="s">
        <v>74</v>
      </c>
      <c r="E258" s="13">
        <v>43080</v>
      </c>
      <c r="F258" s="3" t="s">
        <v>1605</v>
      </c>
      <c r="G258" s="3" t="s">
        <v>1926</v>
      </c>
      <c r="H258" s="3" t="s">
        <v>1927</v>
      </c>
      <c r="I258" s="3" t="s">
        <v>1927</v>
      </c>
      <c r="J258" s="3" t="s">
        <v>1930</v>
      </c>
      <c r="K258" s="3" t="s">
        <v>1928</v>
      </c>
      <c r="L258" s="3" t="s">
        <v>1928</v>
      </c>
      <c r="M258" s="3">
        <v>5.8</v>
      </c>
      <c r="N258" s="3">
        <v>7.8</v>
      </c>
      <c r="O258" s="3">
        <v>10.3</v>
      </c>
      <c r="P258" s="3">
        <v>1.9</v>
      </c>
      <c r="Q258" s="3">
        <v>6.3</v>
      </c>
      <c r="R258" s="3">
        <v>4</v>
      </c>
      <c r="S258" s="3">
        <v>540</v>
      </c>
      <c r="T258" s="3">
        <v>4.4980000000000002</v>
      </c>
      <c r="U258" s="3">
        <v>4.2759999999999998</v>
      </c>
      <c r="V258" s="3">
        <v>2.6349999999999998</v>
      </c>
      <c r="W258" s="3">
        <v>2.8000000000000001E-2</v>
      </c>
      <c r="X258" s="3">
        <v>2.1999999999999999E-2</v>
      </c>
      <c r="Y258" s="3">
        <v>1.2999999999999999E-2</v>
      </c>
      <c r="Z258" s="3" t="s">
        <v>1929</v>
      </c>
      <c r="AA258" s="3">
        <v>11.4</v>
      </c>
      <c r="AB258" s="3">
        <v>4.4000000000000004</v>
      </c>
      <c r="AC258" s="3">
        <v>82</v>
      </c>
      <c r="AD258" s="3">
        <v>3</v>
      </c>
      <c r="AE258" t="str">
        <f>VLOOKUP(F258,'합천보 조류(2013-2018)'!$G$3:$X$395,17,FALSE)</f>
        <v>112</v>
      </c>
      <c r="AF258" t="str">
        <f>VLOOKUP(F258,'합천보 조류(2013-2018)'!$G$3:$X$395,18,FALSE)</f>
        <v>-</v>
      </c>
      <c r="AG258" t="str">
        <f>VLOOKUP(F258,'합천보 조류(2013-2018)'!$G$3:$X$395,2,FALSE)</f>
        <v>가동보 개방</v>
      </c>
      <c r="AH258">
        <f>VLOOKUP(E258,합천_20132018!$B$1:$E$2192,2,FALSE)</f>
        <v>2.5</v>
      </c>
      <c r="AI258">
        <f>VLOOKUP(E258,합천_20132018!$B$1:$E$2192,3,FALSE)</f>
        <v>7.3</v>
      </c>
    </row>
    <row r="259" spans="1:35" x14ac:dyDescent="0.2">
      <c r="A259" s="3">
        <v>257</v>
      </c>
      <c r="B259" s="3">
        <v>2017</v>
      </c>
      <c r="C259" s="3">
        <v>12</v>
      </c>
      <c r="D259" s="3" t="s">
        <v>82</v>
      </c>
      <c r="E259" s="13">
        <v>43087</v>
      </c>
      <c r="F259" s="3" t="s">
        <v>1610</v>
      </c>
      <c r="G259" s="3" t="s">
        <v>1926</v>
      </c>
      <c r="H259" s="3" t="s">
        <v>1927</v>
      </c>
      <c r="I259" s="3" t="s">
        <v>1927</v>
      </c>
      <c r="J259" s="3" t="s">
        <v>1930</v>
      </c>
      <c r="K259" s="3" t="s">
        <v>1928</v>
      </c>
      <c r="L259" s="3" t="s">
        <v>1928</v>
      </c>
      <c r="M259" s="3">
        <v>3.4</v>
      </c>
      <c r="N259" s="3">
        <v>7.8</v>
      </c>
      <c r="O259" s="3">
        <v>12.3</v>
      </c>
      <c r="P259" s="3">
        <v>2.6</v>
      </c>
      <c r="Q259" s="3">
        <v>6.5</v>
      </c>
      <c r="R259" s="3">
        <v>6.8</v>
      </c>
      <c r="S259" s="3">
        <v>601</v>
      </c>
      <c r="T259" s="3">
        <v>4.8090000000000002</v>
      </c>
      <c r="U259" s="3">
        <v>4.7590000000000003</v>
      </c>
      <c r="V259" s="3">
        <v>3.0960000000000001</v>
      </c>
      <c r="W259" s="3">
        <v>4.4999999999999998E-2</v>
      </c>
      <c r="X259" s="3">
        <v>2.3E-2</v>
      </c>
      <c r="Y259" s="3">
        <v>1.0999999999999999E-2</v>
      </c>
      <c r="Z259" s="3" t="s">
        <v>1929</v>
      </c>
      <c r="AA259" s="3">
        <v>19.899999999999999</v>
      </c>
      <c r="AB259" s="3">
        <v>4.5</v>
      </c>
      <c r="AC259" s="3">
        <v>11</v>
      </c>
      <c r="AD259" s="3">
        <v>0</v>
      </c>
      <c r="AE259" t="str">
        <f>VLOOKUP(F259,'합천보 조류(2013-2018)'!$G$3:$X$395,17,FALSE)</f>
        <v>256</v>
      </c>
      <c r="AF259" t="str">
        <f>VLOOKUP(F259,'합천보 조류(2013-2018)'!$G$3:$X$395,18,FALSE)</f>
        <v>-</v>
      </c>
      <c r="AG259" t="str">
        <f>VLOOKUP(F259,'합천보 조류(2013-2018)'!$G$3:$X$395,2,FALSE)</f>
        <v>가동보 개방</v>
      </c>
      <c r="AH259">
        <f>VLOOKUP(E259,합천_20132018!$B$1:$E$2192,2,FALSE)</f>
        <v>1.1000000000000001</v>
      </c>
      <c r="AI259">
        <f>VLOOKUP(E259,합천_20132018!$B$1:$E$2192,3,FALSE)</f>
        <v>5.7</v>
      </c>
    </row>
    <row r="260" spans="1:35" x14ac:dyDescent="0.2">
      <c r="A260" s="3">
        <v>258</v>
      </c>
      <c r="B260" s="3">
        <v>2017</v>
      </c>
      <c r="C260" s="3">
        <v>12</v>
      </c>
      <c r="D260" s="3" t="s">
        <v>85</v>
      </c>
      <c r="E260" s="13">
        <v>43095</v>
      </c>
      <c r="F260" s="3" t="s">
        <v>1615</v>
      </c>
      <c r="G260" s="3" t="s">
        <v>1926</v>
      </c>
      <c r="H260" s="3" t="s">
        <v>1927</v>
      </c>
      <c r="I260" s="3" t="s">
        <v>1927</v>
      </c>
      <c r="J260" s="3" t="s">
        <v>1930</v>
      </c>
      <c r="K260" s="3" t="s">
        <v>1928</v>
      </c>
      <c r="L260" s="3" t="s">
        <v>1928</v>
      </c>
      <c r="M260" s="3">
        <v>4.5999999999999996</v>
      </c>
      <c r="N260" s="3">
        <v>7.8</v>
      </c>
      <c r="O260" s="3">
        <v>13.4</v>
      </c>
      <c r="P260" s="3">
        <v>1.9</v>
      </c>
      <c r="Q260" s="3">
        <v>6.4</v>
      </c>
      <c r="R260" s="3">
        <v>5.4</v>
      </c>
      <c r="S260" s="3">
        <v>607</v>
      </c>
      <c r="T260" s="3">
        <v>5.6879999999999997</v>
      </c>
      <c r="U260" s="3">
        <v>4.6020000000000003</v>
      </c>
      <c r="V260" s="3">
        <v>3.206</v>
      </c>
      <c r="W260" s="3">
        <v>0.13900000000000001</v>
      </c>
      <c r="X260" s="3">
        <v>1.7999999999999999E-2</v>
      </c>
      <c r="Y260" s="3">
        <v>7.0000000000000001E-3</v>
      </c>
      <c r="Z260" s="3" t="s">
        <v>1929</v>
      </c>
      <c r="AA260" s="3">
        <v>12.4</v>
      </c>
      <c r="AB260" s="3">
        <v>4.3</v>
      </c>
      <c r="AC260" s="3">
        <v>20</v>
      </c>
      <c r="AD260" s="3">
        <v>0</v>
      </c>
      <c r="AE260" t="str">
        <f>VLOOKUP(F260,'합천보 조류(2013-2018)'!$G$3:$X$395,17,FALSE)</f>
        <v>200</v>
      </c>
      <c r="AF260" t="str">
        <f>VLOOKUP(F260,'합천보 조류(2013-2018)'!$G$3:$X$395,18,FALSE)</f>
        <v>-</v>
      </c>
      <c r="AG260" t="str">
        <f>VLOOKUP(F260,'합천보 조류(2013-2018)'!$G$3:$X$395,2,FALSE)</f>
        <v>보수위 저하로 보 공도교 표층채수</v>
      </c>
      <c r="AH260">
        <f>VLOOKUP(E260,합천_20132018!$B$1:$E$2192,2,FALSE)</f>
        <v>1.8</v>
      </c>
      <c r="AI260">
        <f>VLOOKUP(E260,합천_20132018!$B$1:$E$2192,3,FALSE)</f>
        <v>6.7</v>
      </c>
    </row>
    <row r="261" spans="1:35" x14ac:dyDescent="0.2">
      <c r="A261" s="3">
        <v>259</v>
      </c>
      <c r="B261" s="3">
        <v>2018</v>
      </c>
      <c r="C261" s="3">
        <v>1</v>
      </c>
      <c r="D261" s="3" t="s">
        <v>54</v>
      </c>
      <c r="E261" s="13">
        <v>43102</v>
      </c>
      <c r="F261" s="3" t="s">
        <v>1623</v>
      </c>
      <c r="G261" s="3" t="s">
        <v>1926</v>
      </c>
      <c r="H261" s="3" t="s">
        <v>1927</v>
      </c>
      <c r="I261" s="3" t="s">
        <v>1927</v>
      </c>
      <c r="J261" s="3" t="s">
        <v>1930</v>
      </c>
      <c r="K261" s="3" t="s">
        <v>1928</v>
      </c>
      <c r="L261" s="3" t="s">
        <v>1933</v>
      </c>
      <c r="M261" s="3">
        <v>4.3</v>
      </c>
      <c r="N261" s="3">
        <v>7.7</v>
      </c>
      <c r="O261" s="3">
        <v>13.8</v>
      </c>
      <c r="P261" s="3">
        <v>2</v>
      </c>
      <c r="Q261" s="3">
        <v>5.8</v>
      </c>
      <c r="R261" s="3">
        <v>5.8</v>
      </c>
      <c r="S261" s="3">
        <v>578</v>
      </c>
      <c r="T261" s="3">
        <v>4.5439999999999996</v>
      </c>
      <c r="U261" s="3">
        <v>4.4690000000000003</v>
      </c>
      <c r="V261" s="3">
        <v>3.1139999999999999</v>
      </c>
      <c r="W261" s="3">
        <v>0.26100000000000001</v>
      </c>
      <c r="X261" s="3">
        <v>2.5999999999999999E-2</v>
      </c>
      <c r="Y261" s="3">
        <v>1.2999999999999999E-2</v>
      </c>
      <c r="Z261" s="3" t="s">
        <v>1929</v>
      </c>
      <c r="AA261" s="3">
        <v>13.9</v>
      </c>
      <c r="AB261" s="3">
        <v>4.2</v>
      </c>
      <c r="AC261" s="3">
        <v>4</v>
      </c>
      <c r="AD261" s="3">
        <v>2</v>
      </c>
      <c r="AE261" t="str">
        <f>VLOOKUP(F261,'합천보 조류(2013-2018)'!$G$3:$X$395,17,FALSE)</f>
        <v>156</v>
      </c>
      <c r="AF261" t="str">
        <f>VLOOKUP(F261,'합천보 조류(2013-2018)'!$G$3:$X$395,18,FALSE)</f>
        <v>-</v>
      </c>
      <c r="AG261" t="str">
        <f>VLOOKUP(F261,'합천보 조류(2013-2018)'!$G$3:$X$395,2,FALSE)</f>
        <v>보수위 저하로 보 공도교 표층채수</v>
      </c>
      <c r="AH261">
        <f>VLOOKUP(E261,합천_20132018!$B$1:$E$2192,2,FALSE)</f>
        <v>0.9</v>
      </c>
      <c r="AI261">
        <f>VLOOKUP(E261,합천_20132018!$B$1:$E$2192,3,FALSE)</f>
        <v>5.5</v>
      </c>
    </row>
    <row r="262" spans="1:35" x14ac:dyDescent="0.2">
      <c r="A262" s="3">
        <v>260</v>
      </c>
      <c r="B262" s="3">
        <v>2018</v>
      </c>
      <c r="C262" s="3">
        <v>1</v>
      </c>
      <c r="D262" s="3" t="s">
        <v>74</v>
      </c>
      <c r="E262" s="13">
        <v>43108</v>
      </c>
      <c r="F262" s="3" t="s">
        <v>1628</v>
      </c>
      <c r="G262" s="3" t="s">
        <v>1926</v>
      </c>
      <c r="H262" s="3" t="s">
        <v>1927</v>
      </c>
      <c r="I262" s="3" t="s">
        <v>1927</v>
      </c>
      <c r="J262" s="3" t="s">
        <v>1930</v>
      </c>
      <c r="K262" s="3" t="s">
        <v>1928</v>
      </c>
      <c r="L262" s="3" t="s">
        <v>1933</v>
      </c>
      <c r="M262" s="3">
        <v>3.5</v>
      </c>
      <c r="N262" s="3">
        <v>7.6</v>
      </c>
      <c r="O262" s="3">
        <v>14.6</v>
      </c>
      <c r="P262" s="3">
        <v>1.9</v>
      </c>
      <c r="Q262" s="3">
        <v>6.3</v>
      </c>
      <c r="R262" s="3">
        <v>7.4</v>
      </c>
      <c r="S262" s="3">
        <v>598</v>
      </c>
      <c r="T262" s="3">
        <v>5.1260000000000003</v>
      </c>
      <c r="U262" s="3">
        <v>4.9740000000000002</v>
      </c>
      <c r="V262" s="3">
        <v>3.3769999999999998</v>
      </c>
      <c r="W262" s="3">
        <v>0.32400000000000001</v>
      </c>
      <c r="X262" s="3">
        <v>0.03</v>
      </c>
      <c r="Y262" s="3">
        <v>0.02</v>
      </c>
      <c r="Z262" s="3" t="s">
        <v>1929</v>
      </c>
      <c r="AA262" s="3">
        <v>20.7</v>
      </c>
      <c r="AB262" s="3">
        <v>4.9000000000000004</v>
      </c>
      <c r="AC262" s="3">
        <v>11</v>
      </c>
      <c r="AD262" s="3">
        <v>2</v>
      </c>
      <c r="AE262" t="str">
        <f>VLOOKUP(F262,'합천보 조류(2013-2018)'!$G$3:$X$395,17,FALSE)</f>
        <v>0</v>
      </c>
      <c r="AF262" t="str">
        <f>VLOOKUP(F262,'합천보 조류(2013-2018)'!$G$3:$X$395,18,FALSE)</f>
        <v>-</v>
      </c>
      <c r="AG262" t="str">
        <f>VLOOKUP(F262,'합천보 조류(2013-2018)'!$G$3:$X$395,2,FALSE)</f>
        <v>보수위 저하로 보 공도교 표층채수</v>
      </c>
      <c r="AH262">
        <f>VLOOKUP(E262,합천_20132018!$B$1:$E$2192,2,FALSE)</f>
        <v>0.9</v>
      </c>
      <c r="AI262">
        <f>VLOOKUP(E262,합천_20132018!$B$1:$E$2192,3,FALSE)</f>
        <v>0</v>
      </c>
    </row>
    <row r="263" spans="1:35" x14ac:dyDescent="0.2">
      <c r="A263" s="3">
        <v>261</v>
      </c>
      <c r="B263" s="3">
        <v>2018</v>
      </c>
      <c r="C263" s="3">
        <v>1</v>
      </c>
      <c r="D263" s="3" t="s">
        <v>82</v>
      </c>
      <c r="E263" s="13">
        <v>43115</v>
      </c>
      <c r="F263" s="3" t="s">
        <v>1633</v>
      </c>
      <c r="G263" s="3" t="s">
        <v>1926</v>
      </c>
      <c r="H263" s="3" t="s">
        <v>1927</v>
      </c>
      <c r="I263" s="3" t="s">
        <v>1927</v>
      </c>
      <c r="J263" s="3" t="s">
        <v>1930</v>
      </c>
      <c r="K263" s="3" t="s">
        <v>1928</v>
      </c>
      <c r="L263" s="3" t="s">
        <v>1933</v>
      </c>
      <c r="M263" s="3">
        <v>3.7</v>
      </c>
      <c r="N263" s="3">
        <v>7.7</v>
      </c>
      <c r="O263" s="3">
        <v>14.6</v>
      </c>
      <c r="P263" s="3">
        <v>2.1</v>
      </c>
      <c r="Q263" s="3">
        <v>6.4</v>
      </c>
      <c r="R263" s="3">
        <v>7.4</v>
      </c>
      <c r="S263" s="3">
        <v>579</v>
      </c>
      <c r="T263" s="3">
        <v>4.3979999999999997</v>
      </c>
      <c r="U263" s="3">
        <v>4.2949999999999999</v>
      </c>
      <c r="V263" s="3">
        <v>3.26</v>
      </c>
      <c r="W263" s="3">
        <v>0.33800000000000002</v>
      </c>
      <c r="X263" s="3">
        <v>3.4000000000000002E-2</v>
      </c>
      <c r="Y263" s="3">
        <v>1.2999999999999999E-2</v>
      </c>
      <c r="Z263" s="3" t="s">
        <v>1929</v>
      </c>
      <c r="AA263" s="3">
        <v>19.399999999999999</v>
      </c>
      <c r="AB263" s="3">
        <v>4.8</v>
      </c>
      <c r="AC263" s="3">
        <v>7</v>
      </c>
      <c r="AD263" s="3">
        <v>0</v>
      </c>
      <c r="AE263" t="str">
        <f>VLOOKUP(F263,'합천보 조류(2013-2018)'!$G$3:$X$395,17,FALSE)</f>
        <v>0</v>
      </c>
      <c r="AF263" t="str">
        <f>VLOOKUP(F263,'합천보 조류(2013-2018)'!$G$3:$X$395,18,FALSE)</f>
        <v>-</v>
      </c>
      <c r="AG263" t="str">
        <f>VLOOKUP(F263,'합천보 조류(2013-2018)'!$G$3:$X$395,2,FALSE)</f>
        <v>보수위 저하로 보 공도교 표층채수</v>
      </c>
      <c r="AH263">
        <f>VLOOKUP(E263,합천_20132018!$B$1:$E$2192,2,FALSE)</f>
        <v>1.2</v>
      </c>
      <c r="AI263">
        <f>VLOOKUP(E263,합천_20132018!$B$1:$E$2192,3,FALSE)</f>
        <v>8.4</v>
      </c>
    </row>
    <row r="264" spans="1:35" x14ac:dyDescent="0.2">
      <c r="A264" s="3">
        <v>262</v>
      </c>
      <c r="B264" s="3">
        <v>2018</v>
      </c>
      <c r="C264" s="3">
        <v>1</v>
      </c>
      <c r="D264" s="3" t="s">
        <v>85</v>
      </c>
      <c r="E264" s="13">
        <v>43122</v>
      </c>
      <c r="F264" s="3" t="s">
        <v>1637</v>
      </c>
      <c r="G264" s="3" t="s">
        <v>1926</v>
      </c>
      <c r="H264" s="3" t="s">
        <v>1927</v>
      </c>
      <c r="I264" s="3" t="s">
        <v>1927</v>
      </c>
      <c r="J264" s="3" t="s">
        <v>1930</v>
      </c>
      <c r="K264" s="3" t="s">
        <v>1928</v>
      </c>
      <c r="L264" s="3" t="s">
        <v>1933</v>
      </c>
      <c r="M264" s="3">
        <v>5.5</v>
      </c>
      <c r="N264" s="3">
        <v>7.9</v>
      </c>
      <c r="O264" s="3">
        <v>13.8</v>
      </c>
      <c r="P264" s="3">
        <v>2</v>
      </c>
      <c r="Q264" s="3">
        <v>6.4</v>
      </c>
      <c r="R264" s="3">
        <v>7.2</v>
      </c>
      <c r="S264" s="3">
        <v>581</v>
      </c>
      <c r="T264" s="3">
        <v>5.3970000000000002</v>
      </c>
      <c r="U264" s="3">
        <v>5.1509999999999998</v>
      </c>
      <c r="V264" s="3">
        <v>3.5030000000000001</v>
      </c>
      <c r="W264" s="3">
        <v>0.182</v>
      </c>
      <c r="X264" s="3">
        <v>2.8000000000000001E-2</v>
      </c>
      <c r="Y264" s="3">
        <v>1.0999999999999999E-2</v>
      </c>
      <c r="Z264" s="3" t="s">
        <v>1929</v>
      </c>
      <c r="AA264" s="3">
        <v>25.4</v>
      </c>
      <c r="AB264" s="3">
        <v>5</v>
      </c>
      <c r="AC264" s="3">
        <v>5</v>
      </c>
      <c r="AD264" s="3">
        <v>0</v>
      </c>
      <c r="AE264" t="str">
        <f>VLOOKUP(F264,'합천보 조류(2013-2018)'!$G$3:$X$395,17,FALSE)</f>
        <v>59</v>
      </c>
      <c r="AF264" t="str">
        <f>VLOOKUP(F264,'합천보 조류(2013-2018)'!$G$3:$X$395,18,FALSE)</f>
        <v>-</v>
      </c>
      <c r="AG264" t="str">
        <f>VLOOKUP(F264,'합천보 조류(2013-2018)'!$G$3:$X$395,2,FALSE)</f>
        <v>보수위 저하로 보 공도교 표층채수</v>
      </c>
      <c r="AH264">
        <f>VLOOKUP(E264,합천_20132018!$B$1:$E$2192,2,FALSE)</f>
        <v>1.3</v>
      </c>
      <c r="AI264">
        <f>VLOOKUP(E264,합천_20132018!$B$1:$E$2192,3,FALSE)</f>
        <v>5</v>
      </c>
    </row>
    <row r="265" spans="1:35" x14ac:dyDescent="0.2">
      <c r="A265" s="3">
        <v>263</v>
      </c>
      <c r="B265" s="3">
        <v>2018</v>
      </c>
      <c r="C265" s="3">
        <v>1</v>
      </c>
      <c r="D265" s="3" t="s">
        <v>208</v>
      </c>
      <c r="E265" s="13">
        <v>43129</v>
      </c>
      <c r="F265" s="3" t="s">
        <v>1642</v>
      </c>
      <c r="G265" s="3" t="s">
        <v>1926</v>
      </c>
      <c r="H265" s="3" t="s">
        <v>1927</v>
      </c>
      <c r="I265" s="3" t="s">
        <v>1927</v>
      </c>
      <c r="J265" s="3" t="s">
        <v>1930</v>
      </c>
      <c r="K265" s="3" t="s">
        <v>1928</v>
      </c>
      <c r="L265" s="3" t="s">
        <v>1933</v>
      </c>
      <c r="M265" s="3">
        <v>1.5</v>
      </c>
      <c r="N265" s="3">
        <v>7.8</v>
      </c>
      <c r="O265" s="3">
        <v>14.9</v>
      </c>
      <c r="P265" s="3">
        <v>2.2000000000000002</v>
      </c>
      <c r="Q265" s="3">
        <v>6.4</v>
      </c>
      <c r="R265" s="3">
        <v>6.2</v>
      </c>
      <c r="S265" s="3">
        <v>595</v>
      </c>
      <c r="T265" s="3">
        <v>5.74</v>
      </c>
      <c r="U265" s="3">
        <v>5.5</v>
      </c>
      <c r="V265" s="3">
        <v>3.746</v>
      </c>
      <c r="W265" s="3">
        <v>0.21</v>
      </c>
      <c r="X265" s="3">
        <v>3.1E-2</v>
      </c>
      <c r="Y265" s="3">
        <v>1.2E-2</v>
      </c>
      <c r="Z265" s="3" t="s">
        <v>1929</v>
      </c>
      <c r="AA265" s="3">
        <v>20.5</v>
      </c>
      <c r="AB265" s="3">
        <v>4.8</v>
      </c>
      <c r="AC265" s="3">
        <v>2</v>
      </c>
      <c r="AD265" s="3">
        <v>1</v>
      </c>
      <c r="AE265" t="str">
        <f>VLOOKUP(F265,'합천보 조류(2013-2018)'!$G$3:$X$395,17,FALSE)</f>
        <v>0</v>
      </c>
      <c r="AF265" t="str">
        <f>VLOOKUP(F265,'합천보 조류(2013-2018)'!$G$3:$X$395,18,FALSE)</f>
        <v>-</v>
      </c>
      <c r="AG265" t="str">
        <f>VLOOKUP(F265,'합천보 조류(2013-2018)'!$G$3:$X$395,2,FALSE)</f>
        <v>보수위 저하로 보 공도교 표층채수</v>
      </c>
      <c r="AH265">
        <f>VLOOKUP(E265,합천_20132018!$B$1:$E$2192,2,FALSE)</f>
        <v>1.8</v>
      </c>
      <c r="AI265">
        <f>VLOOKUP(E265,합천_20132018!$B$1:$E$2192,3,FALSE)</f>
        <v>8.8000000000000007</v>
      </c>
    </row>
    <row r="266" spans="1:35" x14ac:dyDescent="0.2">
      <c r="A266" s="3">
        <v>264</v>
      </c>
      <c r="B266" s="3">
        <v>2018</v>
      </c>
      <c r="C266" s="3">
        <v>2</v>
      </c>
      <c r="D266" s="3" t="s">
        <v>54</v>
      </c>
      <c r="E266" s="13">
        <v>43136</v>
      </c>
      <c r="F266" s="3" t="s">
        <v>1646</v>
      </c>
      <c r="G266" s="3" t="s">
        <v>1926</v>
      </c>
      <c r="H266" s="3" t="s">
        <v>1927</v>
      </c>
      <c r="I266" s="3" t="s">
        <v>1927</v>
      </c>
      <c r="J266" s="3" t="s">
        <v>1930</v>
      </c>
      <c r="K266" s="3" t="s">
        <v>1928</v>
      </c>
      <c r="L266" s="3" t="s">
        <v>1933</v>
      </c>
      <c r="M266" s="3">
        <v>2.2999999999999998</v>
      </c>
      <c r="N266" s="3">
        <v>8.1</v>
      </c>
      <c r="O266" s="3">
        <v>15.3</v>
      </c>
      <c r="P266" s="3">
        <v>2.2999999999999998</v>
      </c>
      <c r="Q266" s="3">
        <v>7</v>
      </c>
      <c r="R266" s="3">
        <v>6.6</v>
      </c>
      <c r="S266" s="3">
        <v>694</v>
      </c>
      <c r="T266" s="3">
        <v>5.3710000000000004</v>
      </c>
      <c r="U266" s="3">
        <v>5.1710000000000003</v>
      </c>
      <c r="V266" s="3">
        <v>4.383</v>
      </c>
      <c r="W266" s="3">
        <v>0.219</v>
      </c>
      <c r="X266" s="3">
        <v>2.3E-2</v>
      </c>
      <c r="Y266" s="3">
        <v>7.0000000000000001E-3</v>
      </c>
      <c r="Z266" s="3" t="s">
        <v>1929</v>
      </c>
      <c r="AA266" s="3">
        <v>30.4</v>
      </c>
      <c r="AB266" s="3">
        <v>5.2</v>
      </c>
      <c r="AC266" s="3">
        <v>3</v>
      </c>
      <c r="AD266" s="3">
        <v>0</v>
      </c>
      <c r="AE266" t="str">
        <f>VLOOKUP(F266,'합천보 조류(2013-2018)'!$G$3:$X$395,17,FALSE)</f>
        <v>0</v>
      </c>
      <c r="AF266" t="str">
        <f>VLOOKUP(F266,'합천보 조류(2013-2018)'!$G$3:$X$395,18,FALSE)</f>
        <v>-</v>
      </c>
      <c r="AG266" t="str">
        <f>VLOOKUP(F266,'합천보 조류(2013-2018)'!$G$3:$X$395,2,FALSE)</f>
        <v>보수위 저하로 보 공도교 표층채수</v>
      </c>
      <c r="AH266">
        <f>VLOOKUP(E266,합천_20132018!$B$1:$E$2192,2,FALSE)</f>
        <v>2.1</v>
      </c>
      <c r="AI266">
        <f>VLOOKUP(E266,합천_20132018!$B$1:$E$2192,3,FALSE)</f>
        <v>8.8000000000000007</v>
      </c>
    </row>
    <row r="267" spans="1:35" x14ac:dyDescent="0.2">
      <c r="A267" s="3">
        <v>265</v>
      </c>
      <c r="B267" s="3">
        <v>2018</v>
      </c>
      <c r="C267" s="3">
        <v>2</v>
      </c>
      <c r="D267" s="3" t="s">
        <v>74</v>
      </c>
      <c r="E267" s="13">
        <v>43143</v>
      </c>
      <c r="F267" s="3" t="s">
        <v>1652</v>
      </c>
      <c r="G267" s="3" t="s">
        <v>1926</v>
      </c>
      <c r="H267" s="3" t="s">
        <v>1927</v>
      </c>
      <c r="I267" s="3" t="s">
        <v>1927</v>
      </c>
      <c r="J267" s="3" t="s">
        <v>1930</v>
      </c>
      <c r="K267" s="3" t="s">
        <v>1928</v>
      </c>
      <c r="L267" s="3" t="s">
        <v>1933</v>
      </c>
      <c r="M267" s="3">
        <v>3.9</v>
      </c>
      <c r="N267" s="3">
        <v>8</v>
      </c>
      <c r="O267" s="3">
        <v>14.5</v>
      </c>
      <c r="P267" s="3">
        <v>3.4</v>
      </c>
      <c r="Q267" s="3">
        <v>7.6</v>
      </c>
      <c r="R267" s="3">
        <v>6.4</v>
      </c>
      <c r="S267" s="3">
        <v>679</v>
      </c>
      <c r="T267" s="3">
        <v>5.1379999999999999</v>
      </c>
      <c r="U267" s="3">
        <v>4.8659999999999997</v>
      </c>
      <c r="V267" s="3">
        <v>4.266</v>
      </c>
      <c r="W267" s="3">
        <v>0.14000000000000001</v>
      </c>
      <c r="X267" s="3">
        <v>2.9000000000000001E-2</v>
      </c>
      <c r="Y267" s="3">
        <v>1.4999999999999999E-2</v>
      </c>
      <c r="Z267" s="3" t="s">
        <v>1929</v>
      </c>
      <c r="AA267" s="3">
        <v>37.700000000000003</v>
      </c>
      <c r="AB267" s="3">
        <v>5.5</v>
      </c>
      <c r="AC267" s="3">
        <v>1</v>
      </c>
      <c r="AD267" s="3">
        <v>0</v>
      </c>
      <c r="AE267" t="str">
        <f>VLOOKUP(F267,'합천보 조류(2013-2018)'!$G$3:$X$395,17,FALSE)</f>
        <v>0</v>
      </c>
      <c r="AF267" t="str">
        <f>VLOOKUP(F267,'합천보 조류(2013-2018)'!$G$3:$X$395,18,FALSE)</f>
        <v>-</v>
      </c>
      <c r="AG267" t="str">
        <f>VLOOKUP(F267,'합천보 조류(2013-2018)'!$G$3:$X$395,2,FALSE)</f>
        <v>보수위 저하로 보 공도교 표층채수</v>
      </c>
      <c r="AH267">
        <f>VLOOKUP(E267,합천_20132018!$B$1:$E$2192,2,FALSE)</f>
        <v>2.2999999999999998</v>
      </c>
      <c r="AI267">
        <f>VLOOKUP(E267,합천_20132018!$B$1:$E$2192,3,FALSE)</f>
        <v>6.1</v>
      </c>
    </row>
    <row r="268" spans="1:35" x14ac:dyDescent="0.2">
      <c r="A268" s="3">
        <v>266</v>
      </c>
      <c r="B268" s="3">
        <v>2018</v>
      </c>
      <c r="C268" s="3">
        <v>2</v>
      </c>
      <c r="D268" s="3" t="s">
        <v>82</v>
      </c>
      <c r="E268" s="13">
        <v>43150</v>
      </c>
      <c r="F268" s="3" t="s">
        <v>1658</v>
      </c>
      <c r="G268" s="3" t="s">
        <v>1926</v>
      </c>
      <c r="H268" s="3" t="s">
        <v>1927</v>
      </c>
      <c r="I268" s="3" t="s">
        <v>1927</v>
      </c>
      <c r="J268" s="3" t="s">
        <v>1930</v>
      </c>
      <c r="K268" s="3" t="s">
        <v>1928</v>
      </c>
      <c r="L268" s="3" t="s">
        <v>1928</v>
      </c>
      <c r="M268" s="3">
        <v>3.1</v>
      </c>
      <c r="N268" s="3">
        <v>8.1999999999999993</v>
      </c>
      <c r="O268" s="3">
        <v>15</v>
      </c>
      <c r="P268" s="3">
        <v>2.2999999999999998</v>
      </c>
      <c r="Q268" s="3">
        <v>7</v>
      </c>
      <c r="R268" s="3">
        <v>8.6</v>
      </c>
      <c r="S268" s="3">
        <v>629</v>
      </c>
      <c r="T268" s="3">
        <v>4.82</v>
      </c>
      <c r="U268" s="3">
        <v>4.585</v>
      </c>
      <c r="V268" s="3">
        <v>3.871</v>
      </c>
      <c r="W268" s="3">
        <v>0.129</v>
      </c>
      <c r="X268" s="3">
        <v>2.9000000000000001E-2</v>
      </c>
      <c r="Y268" s="3">
        <v>8.0000000000000002E-3</v>
      </c>
      <c r="Z268" s="3" t="s">
        <v>1929</v>
      </c>
      <c r="AA268" s="3">
        <v>28.9</v>
      </c>
      <c r="AB268" s="3">
        <v>5.2</v>
      </c>
      <c r="AC268" s="3">
        <v>1</v>
      </c>
      <c r="AD268" s="3">
        <v>0</v>
      </c>
      <c r="AE268" t="str">
        <f>VLOOKUP(F268,'합천보 조류(2013-2018)'!$G$3:$X$395,17,FALSE)</f>
        <v>35</v>
      </c>
      <c r="AF268" t="str">
        <f>VLOOKUP(F268,'합천보 조류(2013-2018)'!$G$3:$X$395,18,FALSE)</f>
        <v>-</v>
      </c>
      <c r="AG268" t="str">
        <f>VLOOKUP(F268,'합천보 조류(2013-2018)'!$G$3:$X$395,2,FALSE)</f>
        <v>수문 모두 미개방</v>
      </c>
      <c r="AH268">
        <f>VLOOKUP(E268,합천_20132018!$B$1:$E$2192,2,FALSE)</f>
        <v>0.9</v>
      </c>
      <c r="AI268">
        <f>VLOOKUP(E268,합천_20132018!$B$1:$E$2192,3,FALSE)</f>
        <v>7.2</v>
      </c>
    </row>
    <row r="269" spans="1:35" x14ac:dyDescent="0.2">
      <c r="A269" s="3">
        <v>267</v>
      </c>
      <c r="B269" s="3">
        <v>2018</v>
      </c>
      <c r="C269" s="3">
        <v>2</v>
      </c>
      <c r="D269" s="3" t="s">
        <v>85</v>
      </c>
      <c r="E269" s="13">
        <v>43157</v>
      </c>
      <c r="F269" s="3" t="s">
        <v>1662</v>
      </c>
      <c r="G269" s="3" t="s">
        <v>1926</v>
      </c>
      <c r="H269" s="3" t="s">
        <v>1927</v>
      </c>
      <c r="I269" s="3" t="s">
        <v>1927</v>
      </c>
      <c r="J269" s="3" t="s">
        <v>1930</v>
      </c>
      <c r="K269" s="3" t="s">
        <v>1928</v>
      </c>
      <c r="L269" s="3" t="s">
        <v>1928</v>
      </c>
      <c r="M269" s="3">
        <v>5</v>
      </c>
      <c r="N269" s="3">
        <v>8.3000000000000007</v>
      </c>
      <c r="O269" s="3">
        <v>14.4</v>
      </c>
      <c r="P269" s="3">
        <v>4.5</v>
      </c>
      <c r="Q269" s="3">
        <v>9</v>
      </c>
      <c r="R269" s="3">
        <v>7.4</v>
      </c>
      <c r="S269" s="3">
        <v>629</v>
      </c>
      <c r="T269" s="3">
        <v>4.7750000000000004</v>
      </c>
      <c r="U269" s="3">
        <v>4.6319999999999997</v>
      </c>
      <c r="V269" s="3">
        <v>4.024</v>
      </c>
      <c r="W269" s="3">
        <v>0.11</v>
      </c>
      <c r="X269" s="3">
        <v>3.5000000000000003E-2</v>
      </c>
      <c r="Y269" s="3">
        <v>1.2999999999999999E-2</v>
      </c>
      <c r="Z269" s="3" t="s">
        <v>1929</v>
      </c>
      <c r="AA269" s="3">
        <v>27</v>
      </c>
      <c r="AB269" s="3">
        <v>7</v>
      </c>
      <c r="AC269" s="3">
        <v>0</v>
      </c>
      <c r="AD269" s="3">
        <v>0</v>
      </c>
      <c r="AE269" t="str">
        <f>VLOOKUP(F269,'합천보 조류(2013-2018)'!$G$3:$X$395,17,FALSE)</f>
        <v>0</v>
      </c>
      <c r="AF269" t="str">
        <f>VLOOKUP(F269,'합천보 조류(2013-2018)'!$G$3:$X$395,18,FALSE)</f>
        <v>-</v>
      </c>
      <c r="AG269" t="str">
        <f>VLOOKUP(F269,'합천보 조류(2013-2018)'!$G$3:$X$395,2,FALSE)</f>
        <v>수문 모두 미개방</v>
      </c>
      <c r="AH269">
        <f>VLOOKUP(E269,합천_20132018!$B$1:$E$2192,2,FALSE)</f>
        <v>1</v>
      </c>
      <c r="AI269">
        <f>VLOOKUP(E269,합천_20132018!$B$1:$E$2192,3,FALSE)</f>
        <v>10.3</v>
      </c>
    </row>
    <row r="270" spans="1:35" x14ac:dyDescent="0.2">
      <c r="A270" s="3">
        <v>268</v>
      </c>
      <c r="B270" s="3">
        <v>2018</v>
      </c>
      <c r="C270" s="3">
        <v>3</v>
      </c>
      <c r="D270" s="3" t="s">
        <v>54</v>
      </c>
      <c r="E270" s="13">
        <v>43165</v>
      </c>
      <c r="F270" s="3" t="s">
        <v>1666</v>
      </c>
      <c r="G270" s="3" t="s">
        <v>1926</v>
      </c>
      <c r="H270" s="3" t="s">
        <v>1927</v>
      </c>
      <c r="I270" s="3" t="s">
        <v>1927</v>
      </c>
      <c r="J270" s="3" t="s">
        <v>1930</v>
      </c>
      <c r="K270" s="3" t="s">
        <v>1928</v>
      </c>
      <c r="L270" s="3" t="s">
        <v>1928</v>
      </c>
      <c r="M270" s="3">
        <v>7.1</v>
      </c>
      <c r="N270" s="3">
        <v>8</v>
      </c>
      <c r="O270" s="3">
        <v>13.4</v>
      </c>
      <c r="P270" s="3">
        <v>2.5</v>
      </c>
      <c r="Q270" s="3">
        <v>7.3</v>
      </c>
      <c r="R270" s="3">
        <v>10.199999999999999</v>
      </c>
      <c r="S270" s="3">
        <v>591</v>
      </c>
      <c r="T270" s="3">
        <v>4.7409999999999997</v>
      </c>
      <c r="U270" s="3">
        <v>4.6379999999999999</v>
      </c>
      <c r="V270" s="3">
        <v>3.5670000000000002</v>
      </c>
      <c r="W270" s="3">
        <v>0.251</v>
      </c>
      <c r="X270" s="3">
        <v>2.9000000000000001E-2</v>
      </c>
      <c r="Y270" s="3">
        <v>1.2999999999999999E-2</v>
      </c>
      <c r="Z270" s="3" t="s">
        <v>1929</v>
      </c>
      <c r="AA270" s="3">
        <v>36.6</v>
      </c>
      <c r="AB270" s="3">
        <v>5.4</v>
      </c>
      <c r="AC270" s="3">
        <v>200</v>
      </c>
      <c r="AD270" s="3">
        <v>11</v>
      </c>
      <c r="AE270" t="str">
        <f>VLOOKUP(F270,'합천보 조류(2013-2018)'!$G$3:$X$395,17,FALSE)</f>
        <v>0</v>
      </c>
      <c r="AF270" t="str">
        <f>VLOOKUP(F270,'합천보 조류(2013-2018)'!$G$3:$X$395,18,FALSE)</f>
        <v>-</v>
      </c>
      <c r="AG270" t="str">
        <f>VLOOKUP(F270,'합천보 조류(2013-2018)'!$G$3:$X$395,2,FALSE)</f>
        <v>가동보 개방</v>
      </c>
      <c r="AH270">
        <f>VLOOKUP(E270,합천_20132018!$B$1:$E$2192,2,FALSE)</f>
        <v>1.4</v>
      </c>
      <c r="AI270">
        <f>VLOOKUP(E270,합천_20132018!$B$1:$E$2192,3,FALSE)</f>
        <v>10.6</v>
      </c>
    </row>
    <row r="271" spans="1:35" x14ac:dyDescent="0.2">
      <c r="A271" s="3">
        <v>269</v>
      </c>
      <c r="B271" s="3">
        <v>2018</v>
      </c>
      <c r="C271" s="3">
        <v>3</v>
      </c>
      <c r="D271" s="3" t="s">
        <v>74</v>
      </c>
      <c r="E271" s="13">
        <v>43171</v>
      </c>
      <c r="F271" s="3" t="s">
        <v>1671</v>
      </c>
      <c r="G271" s="3" t="s">
        <v>1926</v>
      </c>
      <c r="H271" s="3" t="s">
        <v>1927</v>
      </c>
      <c r="I271" s="3" t="s">
        <v>1927</v>
      </c>
      <c r="J271" s="3" t="s">
        <v>1930</v>
      </c>
      <c r="K271" s="3" t="s">
        <v>1928</v>
      </c>
      <c r="L271" s="3" t="s">
        <v>1928</v>
      </c>
      <c r="M271" s="3">
        <v>7.5</v>
      </c>
      <c r="N271" s="3">
        <v>8</v>
      </c>
      <c r="O271" s="3">
        <v>14.8</v>
      </c>
      <c r="P271" s="3">
        <v>3.3</v>
      </c>
      <c r="Q271" s="3">
        <v>7.8</v>
      </c>
      <c r="R271" s="3">
        <v>15.8</v>
      </c>
      <c r="S271" s="3">
        <v>442</v>
      </c>
      <c r="T271" s="3">
        <v>4.0369999999999999</v>
      </c>
      <c r="U271" s="3">
        <v>3.7069999999999999</v>
      </c>
      <c r="V271" s="3">
        <v>2.8570000000000002</v>
      </c>
      <c r="W271" s="3">
        <v>0.36799999999999999</v>
      </c>
      <c r="X271" s="3">
        <v>0.05</v>
      </c>
      <c r="Y271" s="3">
        <v>1.2999999999999999E-2</v>
      </c>
      <c r="Z271" s="3" t="s">
        <v>1929</v>
      </c>
      <c r="AA271" s="3">
        <v>70</v>
      </c>
      <c r="AB271" s="3">
        <v>6.2</v>
      </c>
      <c r="AC271" s="3">
        <v>1030</v>
      </c>
      <c r="AD271" s="3">
        <v>76</v>
      </c>
      <c r="AE271" t="str">
        <f>VLOOKUP(F271,'합천보 조류(2013-2018)'!$G$3:$X$395,17,FALSE)</f>
        <v>0</v>
      </c>
      <c r="AF271" t="str">
        <f>VLOOKUP(F271,'합천보 조류(2013-2018)'!$G$3:$X$395,18,FALSE)</f>
        <v>-</v>
      </c>
      <c r="AG271" t="str">
        <f>VLOOKUP(F271,'합천보 조류(2013-2018)'!$G$3:$X$395,2,FALSE)</f>
        <v>가동보 개방</v>
      </c>
      <c r="AH271">
        <f>VLOOKUP(E271,합천_20132018!$B$1:$E$2192,2,FALSE)</f>
        <v>1.5</v>
      </c>
      <c r="AI271">
        <f>VLOOKUP(E271,합천_20132018!$B$1:$E$2192,3,FALSE)</f>
        <v>10.4</v>
      </c>
    </row>
    <row r="272" spans="1:35" x14ac:dyDescent="0.2">
      <c r="A272" s="3">
        <v>270</v>
      </c>
      <c r="B272" s="3">
        <v>2018</v>
      </c>
      <c r="C272" s="3">
        <v>3</v>
      </c>
      <c r="D272" s="3" t="s">
        <v>82</v>
      </c>
      <c r="E272" s="13">
        <v>43179</v>
      </c>
      <c r="F272" s="3" t="s">
        <v>1677</v>
      </c>
      <c r="G272" s="3" t="s">
        <v>1926</v>
      </c>
      <c r="H272" s="3" t="s">
        <v>1927</v>
      </c>
      <c r="I272" s="3" t="s">
        <v>1927</v>
      </c>
      <c r="J272" s="3" t="s">
        <v>1930</v>
      </c>
      <c r="K272" s="3" t="s">
        <v>1928</v>
      </c>
      <c r="L272" s="3" t="s">
        <v>1928</v>
      </c>
      <c r="M272" s="3">
        <v>9.6</v>
      </c>
      <c r="N272" s="3">
        <v>7.9</v>
      </c>
      <c r="O272" s="3">
        <v>12.4</v>
      </c>
      <c r="P272" s="3">
        <v>3.4</v>
      </c>
      <c r="Q272" s="3">
        <v>7.9</v>
      </c>
      <c r="R272" s="3">
        <v>18.8</v>
      </c>
      <c r="S272" s="3">
        <v>371</v>
      </c>
      <c r="T272" s="3">
        <v>3.806</v>
      </c>
      <c r="U272" s="3">
        <v>3.5880000000000001</v>
      </c>
      <c r="V272" s="3">
        <v>3.0070000000000001</v>
      </c>
      <c r="W272" s="3">
        <v>0.10199999999999999</v>
      </c>
      <c r="X272" s="3">
        <v>4.3999999999999997E-2</v>
      </c>
      <c r="Y272" s="3">
        <v>1.0999999999999999E-2</v>
      </c>
      <c r="Z272" s="3">
        <v>3.0000000000000001E-3</v>
      </c>
      <c r="AA272" s="3">
        <v>44.2</v>
      </c>
      <c r="AB272" s="3">
        <v>5.5</v>
      </c>
      <c r="AC272" s="3">
        <v>3550</v>
      </c>
      <c r="AD272" s="3">
        <v>18</v>
      </c>
      <c r="AE272" t="str">
        <f>VLOOKUP(F272,'합천보 조류(2013-2018)'!$G$3:$X$395,17,FALSE)</f>
        <v>0</v>
      </c>
      <c r="AF272" t="str">
        <f>VLOOKUP(F272,'합천보 조류(2013-2018)'!$G$3:$X$395,18,FALSE)</f>
        <v>-</v>
      </c>
      <c r="AG272" t="str">
        <f>VLOOKUP(F272,'합천보 조류(2013-2018)'!$G$3:$X$395,2,FALSE)</f>
        <v>가동보 개방</v>
      </c>
      <c r="AH272">
        <f>VLOOKUP(E272,합천_20132018!$B$1:$E$2192,2,FALSE)</f>
        <v>5</v>
      </c>
      <c r="AI272">
        <f>VLOOKUP(E272,합천_20132018!$B$1:$E$2192,3,FALSE)</f>
        <v>3.3</v>
      </c>
    </row>
    <row r="273" spans="1:35" x14ac:dyDescent="0.2">
      <c r="A273" s="3">
        <v>271</v>
      </c>
      <c r="B273" s="3">
        <v>2018</v>
      </c>
      <c r="C273" s="3">
        <v>3</v>
      </c>
      <c r="D273" s="3" t="s">
        <v>85</v>
      </c>
      <c r="E273" s="13">
        <v>43185</v>
      </c>
      <c r="F273" s="3" t="s">
        <v>1683</v>
      </c>
      <c r="G273" s="3" t="s">
        <v>1926</v>
      </c>
      <c r="H273" s="3" t="s">
        <v>1927</v>
      </c>
      <c r="I273" s="3" t="s">
        <v>1927</v>
      </c>
      <c r="J273" s="3" t="s">
        <v>1930</v>
      </c>
      <c r="K273" s="3" t="s">
        <v>1928</v>
      </c>
      <c r="L273" s="3" t="s">
        <v>1928</v>
      </c>
      <c r="M273" s="3">
        <v>10.7</v>
      </c>
      <c r="N273" s="3">
        <v>8</v>
      </c>
      <c r="O273" s="3">
        <v>13.8</v>
      </c>
      <c r="P273" s="3">
        <v>3.6</v>
      </c>
      <c r="Q273" s="3">
        <v>8.4</v>
      </c>
      <c r="R273" s="3">
        <v>15.8</v>
      </c>
      <c r="S273" s="3">
        <v>327</v>
      </c>
      <c r="T273" s="3">
        <v>4.077</v>
      </c>
      <c r="U273" s="3">
        <v>3.7810000000000001</v>
      </c>
      <c r="V273" s="3">
        <v>3.1989999999999998</v>
      </c>
      <c r="W273" s="3">
        <v>7.9000000000000001E-2</v>
      </c>
      <c r="X273" s="3">
        <v>4.7E-2</v>
      </c>
      <c r="Y273" s="3">
        <v>2.1999999999999999E-2</v>
      </c>
      <c r="Z273" s="3">
        <v>4.0000000000000001E-3</v>
      </c>
      <c r="AA273" s="3">
        <v>61.4</v>
      </c>
      <c r="AB273" s="3">
        <v>6.5</v>
      </c>
      <c r="AC273" s="3">
        <v>124</v>
      </c>
      <c r="AD273" s="3">
        <v>5</v>
      </c>
      <c r="AE273" t="str">
        <f>VLOOKUP(F273,'합천보 조류(2013-2018)'!$G$3:$X$395,17,FALSE)</f>
        <v>90</v>
      </c>
      <c r="AF273" t="str">
        <f>VLOOKUP(F273,'합천보 조류(2013-2018)'!$G$3:$X$395,18,FALSE)</f>
        <v>-</v>
      </c>
      <c r="AG273" t="str">
        <f>VLOOKUP(F273,'합천보 조류(2013-2018)'!$G$3:$X$395,2,FALSE)</f>
        <v>수문 모두 미개방</v>
      </c>
      <c r="AH273">
        <f>VLOOKUP(E273,합천_20132018!$B$1:$E$2192,2,FALSE)</f>
        <v>1.4</v>
      </c>
      <c r="AI273">
        <f>VLOOKUP(E273,합천_20132018!$B$1:$E$2192,3,FALSE)</f>
        <v>11.6</v>
      </c>
    </row>
    <row r="274" spans="1:35" x14ac:dyDescent="0.2">
      <c r="A274" s="3">
        <v>272</v>
      </c>
      <c r="B274" s="3">
        <v>2018</v>
      </c>
      <c r="C274" s="3">
        <v>4</v>
      </c>
      <c r="D274" s="3" t="s">
        <v>54</v>
      </c>
      <c r="E274" s="13">
        <v>43192</v>
      </c>
      <c r="F274" s="3" t="s">
        <v>1688</v>
      </c>
      <c r="G274" s="3" t="s">
        <v>1926</v>
      </c>
      <c r="H274" s="3" t="s">
        <v>1927</v>
      </c>
      <c r="I274" s="3" t="s">
        <v>1927</v>
      </c>
      <c r="J274" s="3" t="s">
        <v>1930</v>
      </c>
      <c r="K274" s="3" t="s">
        <v>1928</v>
      </c>
      <c r="L274" s="3" t="s">
        <v>1928</v>
      </c>
      <c r="M274" s="3">
        <v>12.6</v>
      </c>
      <c r="N274" s="3">
        <v>8.6999999999999993</v>
      </c>
      <c r="O274" s="3">
        <v>15.7</v>
      </c>
      <c r="P274" s="3">
        <v>3.8</v>
      </c>
      <c r="Q274" s="3">
        <v>7.8</v>
      </c>
      <c r="R274" s="3">
        <v>8.8000000000000007</v>
      </c>
      <c r="S274" s="3">
        <v>329</v>
      </c>
      <c r="T274" s="3">
        <v>3.94</v>
      </c>
      <c r="U274" s="3">
        <v>3.6440000000000001</v>
      </c>
      <c r="V274" s="3">
        <v>3.1019999999999999</v>
      </c>
      <c r="W274" s="3">
        <v>1.7999999999999999E-2</v>
      </c>
      <c r="X274" s="3">
        <v>4.9000000000000002E-2</v>
      </c>
      <c r="Y274" s="3">
        <v>1.7999999999999999E-2</v>
      </c>
      <c r="Z274" s="3">
        <v>3.0000000000000001E-3</v>
      </c>
      <c r="AA274" s="3">
        <v>32.799999999999997</v>
      </c>
      <c r="AB274" s="3">
        <v>6.1</v>
      </c>
      <c r="AC274" s="3">
        <v>30</v>
      </c>
      <c r="AD274" s="3">
        <v>0</v>
      </c>
      <c r="AE274" t="str">
        <f>VLOOKUP(F274,'합천보 조류(2013-2018)'!$G$3:$X$395,17,FALSE)</f>
        <v>194</v>
      </c>
      <c r="AF274" t="str">
        <f>VLOOKUP(F274,'합천보 조류(2013-2018)'!$G$3:$X$395,18,FALSE)</f>
        <v>-</v>
      </c>
      <c r="AG274" t="str">
        <f>VLOOKUP(F274,'합천보 조류(2013-2018)'!$G$3:$X$395,2,FALSE)</f>
        <v>가동보 개방</v>
      </c>
      <c r="AH274">
        <f>VLOOKUP(E274,합천_20132018!$B$1:$E$2192,2,FALSE)</f>
        <v>1.9</v>
      </c>
      <c r="AI274">
        <f>VLOOKUP(E274,합천_20132018!$B$1:$E$2192,3,FALSE)</f>
        <v>9.6999999999999993</v>
      </c>
    </row>
    <row r="275" spans="1:35" x14ac:dyDescent="0.2">
      <c r="A275" s="3">
        <v>273</v>
      </c>
      <c r="B275" s="3">
        <v>2018</v>
      </c>
      <c r="C275" s="3">
        <v>4</v>
      </c>
      <c r="D275" s="3" t="s">
        <v>74</v>
      </c>
      <c r="E275" s="13">
        <v>43199</v>
      </c>
      <c r="F275" s="3" t="s">
        <v>1692</v>
      </c>
      <c r="G275" s="3" t="s">
        <v>1926</v>
      </c>
      <c r="H275" s="3" t="s">
        <v>1927</v>
      </c>
      <c r="I275" s="3" t="s">
        <v>1927</v>
      </c>
      <c r="J275" s="3" t="s">
        <v>1930</v>
      </c>
      <c r="K275" s="3" t="s">
        <v>1928</v>
      </c>
      <c r="L275" s="3" t="s">
        <v>1928</v>
      </c>
      <c r="M275" s="3">
        <v>12.4</v>
      </c>
      <c r="N275" s="3">
        <v>7.7</v>
      </c>
      <c r="O275" s="3">
        <v>14.8</v>
      </c>
      <c r="P275" s="3">
        <v>2.9</v>
      </c>
      <c r="Q275" s="3">
        <v>6.2</v>
      </c>
      <c r="R275" s="3">
        <v>12.2</v>
      </c>
      <c r="S275" s="3">
        <v>291</v>
      </c>
      <c r="T275" s="3">
        <v>3.5110000000000001</v>
      </c>
      <c r="U275" s="3">
        <v>3.3740000000000001</v>
      </c>
      <c r="V275" s="3">
        <v>2.7360000000000002</v>
      </c>
      <c r="W275" s="3">
        <v>0.16900000000000001</v>
      </c>
      <c r="X275" s="3">
        <v>5.1999999999999998E-2</v>
      </c>
      <c r="Y275" s="3">
        <v>1.9E-2</v>
      </c>
      <c r="Z275" s="3">
        <v>3.0000000000000001E-3</v>
      </c>
      <c r="AA275" s="3">
        <v>31.3</v>
      </c>
      <c r="AB275" s="3">
        <v>5.0999999999999996</v>
      </c>
      <c r="AC275" s="3">
        <v>2400</v>
      </c>
      <c r="AD275" s="3">
        <v>256</v>
      </c>
      <c r="AE275" t="str">
        <f>VLOOKUP(F275,'합천보 조류(2013-2018)'!$G$3:$X$395,17,FALSE)</f>
        <v>293</v>
      </c>
      <c r="AF275" t="str">
        <f>VLOOKUP(F275,'합천보 조류(2013-2018)'!$G$3:$X$395,18,FALSE)</f>
        <v>-</v>
      </c>
      <c r="AG275" t="str">
        <f>VLOOKUP(F275,'합천보 조류(2013-2018)'!$G$3:$X$395,2,FALSE)</f>
        <v>가동보 개방</v>
      </c>
      <c r="AH275">
        <f>VLOOKUP(E275,합천_20132018!$B$1:$E$2192,2,FALSE)</f>
        <v>1.2</v>
      </c>
      <c r="AI275">
        <f>VLOOKUP(E275,합천_20132018!$B$1:$E$2192,3,FALSE)</f>
        <v>11.5</v>
      </c>
    </row>
    <row r="276" spans="1:35" x14ac:dyDescent="0.2">
      <c r="A276" s="3">
        <v>274</v>
      </c>
      <c r="B276" s="3">
        <v>2018</v>
      </c>
      <c r="C276" s="3">
        <v>4</v>
      </c>
      <c r="D276" s="3" t="s">
        <v>82</v>
      </c>
      <c r="E276" s="13">
        <v>43206</v>
      </c>
      <c r="F276" s="3" t="s">
        <v>1697</v>
      </c>
      <c r="G276" s="3" t="s">
        <v>1926</v>
      </c>
      <c r="H276" s="3" t="s">
        <v>1927</v>
      </c>
      <c r="I276" s="3" t="s">
        <v>1927</v>
      </c>
      <c r="J276" s="3" t="s">
        <v>1930</v>
      </c>
      <c r="K276" s="3" t="s">
        <v>1928</v>
      </c>
      <c r="L276" s="3" t="s">
        <v>1928</v>
      </c>
      <c r="M276" s="3">
        <v>14.2</v>
      </c>
      <c r="N276" s="3">
        <v>8.3000000000000007</v>
      </c>
      <c r="O276" s="3">
        <v>16.3</v>
      </c>
      <c r="P276" s="3">
        <v>2.6</v>
      </c>
      <c r="Q276" s="3">
        <v>8.5</v>
      </c>
      <c r="R276" s="3">
        <v>9.1999999999999993</v>
      </c>
      <c r="S276" s="3">
        <v>286</v>
      </c>
      <c r="T276" s="3">
        <v>3.794</v>
      </c>
      <c r="U276" s="3">
        <v>3.66</v>
      </c>
      <c r="V276" s="3">
        <v>3.1269999999999998</v>
      </c>
      <c r="W276" s="3">
        <v>2.4E-2</v>
      </c>
      <c r="X276" s="3">
        <v>5.3999999999999999E-2</v>
      </c>
      <c r="Y276" s="3">
        <v>1.6E-2</v>
      </c>
      <c r="Z276" s="3" t="s">
        <v>1929</v>
      </c>
      <c r="AA276" s="3">
        <v>40.799999999999997</v>
      </c>
      <c r="AB276" s="3">
        <v>5.0999999999999996</v>
      </c>
      <c r="AC276" s="3">
        <v>450</v>
      </c>
      <c r="AD276" s="3">
        <v>12</v>
      </c>
      <c r="AE276" t="str">
        <f>VLOOKUP(F276,'합천보 조류(2013-2018)'!$G$3:$X$395,17,FALSE)</f>
        <v>172</v>
      </c>
      <c r="AF276" t="str">
        <f>VLOOKUP(F276,'합천보 조류(2013-2018)'!$G$3:$X$395,18,FALSE)</f>
        <v>-</v>
      </c>
      <c r="AG276" t="str">
        <f>VLOOKUP(F276,'합천보 조류(2013-2018)'!$G$3:$X$395,2,FALSE)</f>
        <v>가동보 개방</v>
      </c>
      <c r="AH276">
        <f>VLOOKUP(E276,합천_20132018!$B$1:$E$2192,2,FALSE)</f>
        <v>1.1000000000000001</v>
      </c>
      <c r="AI276">
        <f>VLOOKUP(E276,합천_20132018!$B$1:$E$2192,3,FALSE)</f>
        <v>9.8000000000000007</v>
      </c>
    </row>
    <row r="277" spans="1:35" x14ac:dyDescent="0.2">
      <c r="A277" s="3">
        <v>275</v>
      </c>
      <c r="B277" s="3">
        <v>2018</v>
      </c>
      <c r="C277" s="3">
        <v>4</v>
      </c>
      <c r="D277" s="3" t="s">
        <v>85</v>
      </c>
      <c r="E277" s="13">
        <v>43214</v>
      </c>
      <c r="F277" s="3" t="s">
        <v>1701</v>
      </c>
      <c r="G277" s="3" t="s">
        <v>1926</v>
      </c>
      <c r="H277" s="3" t="s">
        <v>1927</v>
      </c>
      <c r="I277" s="3" t="s">
        <v>1927</v>
      </c>
      <c r="J277" s="3" t="s">
        <v>1930</v>
      </c>
      <c r="K277" s="3" t="s">
        <v>1928</v>
      </c>
      <c r="L277" s="3" t="s">
        <v>1928</v>
      </c>
      <c r="M277" s="3">
        <v>15.3</v>
      </c>
      <c r="N277" s="3">
        <v>7.9</v>
      </c>
      <c r="O277" s="3">
        <v>10.8</v>
      </c>
      <c r="P277" s="3">
        <v>3.1</v>
      </c>
      <c r="Q277" s="3">
        <v>7.5</v>
      </c>
      <c r="R277" s="3">
        <v>9.6</v>
      </c>
      <c r="S277" s="3">
        <v>286</v>
      </c>
      <c r="T277" s="3">
        <v>3.3370000000000002</v>
      </c>
      <c r="U277" s="3">
        <v>3.161</v>
      </c>
      <c r="V277" s="3">
        <v>2.5390000000000001</v>
      </c>
      <c r="W277" s="3">
        <v>5.0999999999999997E-2</v>
      </c>
      <c r="X277" s="3">
        <v>3.9E-2</v>
      </c>
      <c r="Y277" s="3">
        <v>1.2E-2</v>
      </c>
      <c r="Z277" s="3">
        <v>3.0000000000000001E-3</v>
      </c>
      <c r="AA277" s="3">
        <v>39.700000000000003</v>
      </c>
      <c r="AB277" s="3">
        <v>4.9000000000000004</v>
      </c>
      <c r="AC277" s="3">
        <v>13000</v>
      </c>
      <c r="AD277" s="3">
        <v>770</v>
      </c>
      <c r="AE277" t="str">
        <f>VLOOKUP(F277,'합천보 조류(2013-2018)'!$G$3:$X$395,17,FALSE)</f>
        <v>109</v>
      </c>
      <c r="AF277" t="str">
        <f>VLOOKUP(F277,'합천보 조류(2013-2018)'!$G$3:$X$395,18,FALSE)</f>
        <v>-</v>
      </c>
      <c r="AG277" t="str">
        <f>VLOOKUP(F277,'합천보 조류(2013-2018)'!$G$3:$X$395,2,FALSE)</f>
        <v>가동보 개방</v>
      </c>
      <c r="AH277">
        <f>VLOOKUP(E277,합천_20132018!$B$1:$E$2192,2,FALSE)</f>
        <v>1.7</v>
      </c>
      <c r="AI277">
        <f>VLOOKUP(E277,합천_20132018!$B$1:$E$2192,3,FALSE)</f>
        <v>0</v>
      </c>
    </row>
    <row r="278" spans="1:35" x14ac:dyDescent="0.2">
      <c r="A278" s="3">
        <v>276</v>
      </c>
      <c r="B278" s="3">
        <v>2018</v>
      </c>
      <c r="C278" s="3">
        <v>4</v>
      </c>
      <c r="D278" s="3" t="s">
        <v>208</v>
      </c>
      <c r="E278" s="13">
        <v>43220</v>
      </c>
      <c r="F278" s="3" t="s">
        <v>1705</v>
      </c>
      <c r="G278" s="3" t="s">
        <v>1926</v>
      </c>
      <c r="H278" s="3" t="s">
        <v>1927</v>
      </c>
      <c r="I278" s="3" t="s">
        <v>1927</v>
      </c>
      <c r="J278" s="3" t="s">
        <v>1930</v>
      </c>
      <c r="K278" s="3" t="s">
        <v>1928</v>
      </c>
      <c r="L278" s="3" t="s">
        <v>1928</v>
      </c>
      <c r="M278" s="3">
        <v>17.3</v>
      </c>
      <c r="N278" s="3">
        <v>8.5</v>
      </c>
      <c r="O278" s="3">
        <v>13.7</v>
      </c>
      <c r="P278" s="3">
        <v>3</v>
      </c>
      <c r="Q278" s="3">
        <v>7.4</v>
      </c>
      <c r="R278" s="3">
        <v>12.4</v>
      </c>
      <c r="S278" s="3">
        <v>264</v>
      </c>
      <c r="T278" s="3">
        <v>3.4990000000000001</v>
      </c>
      <c r="U278" s="3">
        <v>3.3380000000000001</v>
      </c>
      <c r="V278" s="3">
        <v>2.78</v>
      </c>
      <c r="W278" s="3">
        <v>2.3E-2</v>
      </c>
      <c r="X278" s="3">
        <v>2.9000000000000001E-2</v>
      </c>
      <c r="Y278" s="3">
        <v>0.01</v>
      </c>
      <c r="Z278" s="3" t="s">
        <v>1929</v>
      </c>
      <c r="AA278" s="3">
        <v>62.1</v>
      </c>
      <c r="AB278" s="3">
        <v>5.8</v>
      </c>
      <c r="AC278" s="3">
        <v>244</v>
      </c>
      <c r="AD278" s="3">
        <v>9</v>
      </c>
      <c r="AE278" t="str">
        <f>VLOOKUP(F278,'합천보 조류(2013-2018)'!$G$3:$X$395,17,FALSE)</f>
        <v>1,153</v>
      </c>
      <c r="AF278" t="str">
        <f>VLOOKUP(F278,'합천보 조류(2013-2018)'!$G$3:$X$395,18,FALSE)</f>
        <v>-</v>
      </c>
      <c r="AG278" t="str">
        <f>VLOOKUP(F278,'합천보 조류(2013-2018)'!$G$3:$X$395,2,FALSE)</f>
        <v>가동보 개방</v>
      </c>
      <c r="AH278">
        <f>VLOOKUP(E278,합천_20132018!$B$1:$E$2192,2,FALSE)</f>
        <v>2</v>
      </c>
      <c r="AI278">
        <f>VLOOKUP(E278,합천_20132018!$B$1:$E$2192,3,FALSE)</f>
        <v>10.6</v>
      </c>
    </row>
    <row r="279" spans="1:35" x14ac:dyDescent="0.2">
      <c r="A279" s="3">
        <v>277</v>
      </c>
      <c r="B279" s="3">
        <v>2018</v>
      </c>
      <c r="C279" s="3">
        <v>5</v>
      </c>
      <c r="D279" s="3" t="s">
        <v>54</v>
      </c>
      <c r="E279" s="13">
        <v>43228</v>
      </c>
      <c r="F279" s="3" t="s">
        <v>1712</v>
      </c>
      <c r="G279" s="3" t="s">
        <v>1926</v>
      </c>
      <c r="H279" s="3" t="s">
        <v>1927</v>
      </c>
      <c r="I279" s="3" t="s">
        <v>1927</v>
      </c>
      <c r="J279" s="3" t="s">
        <v>1930</v>
      </c>
      <c r="K279" s="3" t="s">
        <v>1928</v>
      </c>
      <c r="L279" s="3" t="s">
        <v>1928</v>
      </c>
      <c r="M279" s="3">
        <v>17.600000000000001</v>
      </c>
      <c r="N279" s="3">
        <v>8.1999999999999993</v>
      </c>
      <c r="O279" s="3">
        <v>10.1</v>
      </c>
      <c r="P279" s="3">
        <v>2.4</v>
      </c>
      <c r="Q279" s="3">
        <v>6.7</v>
      </c>
      <c r="R279" s="3">
        <v>16.399999999999999</v>
      </c>
      <c r="S279" s="3">
        <v>282</v>
      </c>
      <c r="T279" s="3">
        <v>2.9860000000000002</v>
      </c>
      <c r="U279" s="3">
        <v>2.8490000000000002</v>
      </c>
      <c r="V279" s="3">
        <v>2.3809999999999998</v>
      </c>
      <c r="W279" s="3">
        <v>0.04</v>
      </c>
      <c r="X279" s="3">
        <v>3.3000000000000002E-2</v>
      </c>
      <c r="Y279" s="3">
        <v>1.2E-2</v>
      </c>
      <c r="Z279" s="3" t="s">
        <v>1929</v>
      </c>
      <c r="AA279" s="3">
        <v>52.9</v>
      </c>
      <c r="AB279" s="3">
        <v>5.2</v>
      </c>
      <c r="AC279" s="3">
        <v>700</v>
      </c>
      <c r="AD279" s="3">
        <v>100</v>
      </c>
      <c r="AE279" t="str">
        <f>VLOOKUP(F279,'합천보 조류(2013-2018)'!$G$3:$X$395,17,FALSE)</f>
        <v>254</v>
      </c>
      <c r="AF279" t="str">
        <f>VLOOKUP(F279,'합천보 조류(2013-2018)'!$G$3:$X$395,18,FALSE)</f>
        <v>-</v>
      </c>
      <c r="AG279" t="str">
        <f>VLOOKUP(F279,'합천보 조류(2013-2018)'!$G$3:$X$395,2,FALSE)</f>
        <v>가동보 개방</v>
      </c>
      <c r="AH279">
        <f>VLOOKUP(E279,합천_20132018!$B$1:$E$2192,2,FALSE)</f>
        <v>2.7</v>
      </c>
      <c r="AI279">
        <f>VLOOKUP(E279,합천_20132018!$B$1:$E$2192,3,FALSE)</f>
        <v>0.6</v>
      </c>
    </row>
    <row r="280" spans="1:35" x14ac:dyDescent="0.2">
      <c r="A280" s="3">
        <v>278</v>
      </c>
      <c r="B280" s="3">
        <v>2018</v>
      </c>
      <c r="C280" s="3">
        <v>5</v>
      </c>
      <c r="D280" s="3" t="s">
        <v>74</v>
      </c>
      <c r="E280" s="13">
        <v>43234</v>
      </c>
      <c r="F280" s="3" t="s">
        <v>1719</v>
      </c>
      <c r="G280" s="3" t="s">
        <v>1926</v>
      </c>
      <c r="H280" s="3" t="s">
        <v>1927</v>
      </c>
      <c r="I280" s="3" t="s">
        <v>1927</v>
      </c>
      <c r="J280" s="3" t="s">
        <v>1930</v>
      </c>
      <c r="K280" s="3" t="s">
        <v>1928</v>
      </c>
      <c r="L280" s="3" t="s">
        <v>1928</v>
      </c>
      <c r="M280" s="3">
        <v>18.899999999999999</v>
      </c>
      <c r="N280" s="3">
        <v>8.4</v>
      </c>
      <c r="O280" s="3">
        <v>10.5</v>
      </c>
      <c r="P280" s="3">
        <v>2.1</v>
      </c>
      <c r="Q280" s="3">
        <v>6.2</v>
      </c>
      <c r="R280" s="3">
        <v>7.2</v>
      </c>
      <c r="S280" s="3">
        <v>293</v>
      </c>
      <c r="T280" s="3">
        <v>2.8079999999999998</v>
      </c>
      <c r="U280" s="3">
        <v>2.6779999999999999</v>
      </c>
      <c r="V280" s="3">
        <v>2.1739999999999999</v>
      </c>
      <c r="W280" s="3">
        <v>6.3E-2</v>
      </c>
      <c r="X280" s="3">
        <v>2.4E-2</v>
      </c>
      <c r="Y280" s="3">
        <v>1.2999999999999999E-2</v>
      </c>
      <c r="Z280" s="3" t="s">
        <v>1929</v>
      </c>
      <c r="AA280" s="3">
        <v>24.1</v>
      </c>
      <c r="AB280" s="3">
        <v>5.0999999999999996</v>
      </c>
      <c r="AC280" s="3">
        <v>2550</v>
      </c>
      <c r="AD280" s="3">
        <v>7</v>
      </c>
      <c r="AE280" t="str">
        <f>VLOOKUP(F280,'합천보 조류(2013-2018)'!$G$3:$X$395,17,FALSE)</f>
        <v>39</v>
      </c>
      <c r="AF280" t="str">
        <f>VLOOKUP(F280,'합천보 조류(2013-2018)'!$G$3:$X$395,18,FALSE)</f>
        <v>-</v>
      </c>
      <c r="AG280" t="str">
        <f>VLOOKUP(F280,'합천보 조류(2013-2018)'!$G$3:$X$395,2,FALSE)</f>
        <v>가동보 개방</v>
      </c>
      <c r="AH280">
        <f>VLOOKUP(E280,합천_20132018!$B$1:$E$2192,2,FALSE)</f>
        <v>1.2</v>
      </c>
      <c r="AI280">
        <f>VLOOKUP(E280,합천_20132018!$B$1:$E$2192,3,FALSE)</f>
        <v>11.6</v>
      </c>
    </row>
    <row r="281" spans="1:35" x14ac:dyDescent="0.2">
      <c r="A281" s="3">
        <v>279</v>
      </c>
      <c r="B281" s="3">
        <v>2018</v>
      </c>
      <c r="C281" s="3">
        <v>5</v>
      </c>
      <c r="D281" s="3" t="s">
        <v>82</v>
      </c>
      <c r="E281" s="13">
        <v>43243</v>
      </c>
      <c r="F281" s="3" t="s">
        <v>1725</v>
      </c>
      <c r="G281" s="3" t="s">
        <v>1926</v>
      </c>
      <c r="H281" s="3" t="s">
        <v>1927</v>
      </c>
      <c r="I281" s="3" t="s">
        <v>1927</v>
      </c>
      <c r="J281" s="3" t="s">
        <v>1930</v>
      </c>
      <c r="K281" s="3" t="s">
        <v>1928</v>
      </c>
      <c r="L281" s="3" t="s">
        <v>1928</v>
      </c>
      <c r="M281" s="3">
        <v>21.3</v>
      </c>
      <c r="N281" s="3">
        <v>7.9</v>
      </c>
      <c r="O281" s="3">
        <v>9</v>
      </c>
      <c r="P281" s="3">
        <v>1.2</v>
      </c>
      <c r="Q281" s="3">
        <v>6.1</v>
      </c>
      <c r="R281" s="3">
        <v>10.199999999999999</v>
      </c>
      <c r="S281" s="3">
        <v>293</v>
      </c>
      <c r="T281" s="3">
        <v>2.952</v>
      </c>
      <c r="U281" s="3">
        <v>2.899</v>
      </c>
      <c r="V281" s="3">
        <v>2.262</v>
      </c>
      <c r="W281" s="3">
        <v>7.9000000000000001E-2</v>
      </c>
      <c r="X281" s="3">
        <v>2.5999999999999999E-2</v>
      </c>
      <c r="Y281" s="3">
        <v>1.6E-2</v>
      </c>
      <c r="Z281" s="3">
        <v>7.0000000000000001E-3</v>
      </c>
      <c r="AA281" s="3">
        <v>12.1</v>
      </c>
      <c r="AB281" s="3">
        <v>4.8</v>
      </c>
      <c r="AC281" s="3">
        <v>25500</v>
      </c>
      <c r="AD281" s="3">
        <v>5</v>
      </c>
      <c r="AE281" t="str">
        <f>VLOOKUP(F281,'합천보 조류(2013-2018)'!$G$3:$X$395,17,FALSE)</f>
        <v>129</v>
      </c>
      <c r="AF281" t="str">
        <f>VLOOKUP(F281,'합천보 조류(2013-2018)'!$G$3:$X$395,18,FALSE)</f>
        <v>-</v>
      </c>
      <c r="AG281" t="str">
        <f>VLOOKUP(F281,'합천보 조류(2013-2018)'!$G$3:$X$395,2,FALSE)</f>
        <v>가동보 개방</v>
      </c>
      <c r="AH281">
        <f>VLOOKUP(E281,합천_20132018!$B$1:$E$2192,2,FALSE)</f>
        <v>1.4</v>
      </c>
      <c r="AI281">
        <f>VLOOKUP(E281,합천_20132018!$B$1:$E$2192,3,FALSE)</f>
        <v>10.5</v>
      </c>
    </row>
    <row r="282" spans="1:35" x14ac:dyDescent="0.2">
      <c r="A282" s="3">
        <v>280</v>
      </c>
      <c r="B282" s="3">
        <v>2018</v>
      </c>
      <c r="C282" s="3">
        <v>5</v>
      </c>
      <c r="D282" s="3" t="s">
        <v>85</v>
      </c>
      <c r="E282" s="13">
        <v>43248</v>
      </c>
      <c r="F282" s="3" t="s">
        <v>1729</v>
      </c>
      <c r="G282" s="3" t="s">
        <v>1926</v>
      </c>
      <c r="H282" s="3" t="s">
        <v>1927</v>
      </c>
      <c r="I282" s="3" t="s">
        <v>1927</v>
      </c>
      <c r="J282" s="3" t="s">
        <v>1930</v>
      </c>
      <c r="K282" s="3" t="s">
        <v>1928</v>
      </c>
      <c r="L282" s="3" t="s">
        <v>1928</v>
      </c>
      <c r="M282" s="3">
        <v>21.6</v>
      </c>
      <c r="N282" s="3">
        <v>8.3000000000000007</v>
      </c>
      <c r="O282" s="3">
        <v>8.6999999999999993</v>
      </c>
      <c r="P282" s="3">
        <v>1.5</v>
      </c>
      <c r="Q282" s="3">
        <v>5.6</v>
      </c>
      <c r="R282" s="3">
        <v>3.6</v>
      </c>
      <c r="S282" s="3">
        <v>308</v>
      </c>
      <c r="T282" s="3">
        <v>2.9940000000000002</v>
      </c>
      <c r="U282" s="3">
        <v>2.786</v>
      </c>
      <c r="V282" s="3">
        <v>2.125</v>
      </c>
      <c r="W282" s="3">
        <v>7.2999999999999995E-2</v>
      </c>
      <c r="X282" s="3">
        <v>0.02</v>
      </c>
      <c r="Y282" s="3">
        <v>1.2E-2</v>
      </c>
      <c r="Z282" s="3">
        <v>6.0000000000000001E-3</v>
      </c>
      <c r="AA282" s="3">
        <v>9.6999999999999993</v>
      </c>
      <c r="AB282" s="3">
        <v>4.5</v>
      </c>
      <c r="AC282" s="3">
        <v>24250</v>
      </c>
      <c r="AD282" s="3">
        <v>2</v>
      </c>
      <c r="AE282" t="str">
        <f>VLOOKUP(F282,'합천보 조류(2013-2018)'!$G$3:$X$395,17,FALSE)</f>
        <v>1,665</v>
      </c>
      <c r="AF282" t="str">
        <f>VLOOKUP(F282,'합천보 조류(2013-2018)'!$G$3:$X$395,18,FALSE)</f>
        <v>-</v>
      </c>
      <c r="AG282" t="str">
        <f>VLOOKUP(F282,'합천보 조류(2013-2018)'!$G$3:$X$395,2,FALSE)</f>
        <v>가동보 개방</v>
      </c>
      <c r="AH282">
        <f>VLOOKUP(E282,합천_20132018!$B$1:$E$2192,2,FALSE)</f>
        <v>1.4</v>
      </c>
      <c r="AI282">
        <f>VLOOKUP(E282,합천_20132018!$B$1:$E$2192,3,FALSE)</f>
        <v>7.8</v>
      </c>
    </row>
    <row r="283" spans="1:35" x14ac:dyDescent="0.2">
      <c r="A283" s="3">
        <v>281</v>
      </c>
      <c r="B283" s="3">
        <v>2018</v>
      </c>
      <c r="C283" s="3">
        <v>6</v>
      </c>
      <c r="D283" s="3" t="s">
        <v>54</v>
      </c>
      <c r="E283" s="13">
        <v>43255</v>
      </c>
      <c r="F283" s="3" t="s">
        <v>1734</v>
      </c>
      <c r="G283" s="3" t="s">
        <v>1926</v>
      </c>
      <c r="H283" s="3" t="s">
        <v>1927</v>
      </c>
      <c r="I283" s="3" t="s">
        <v>1927</v>
      </c>
      <c r="J283" s="3" t="s">
        <v>1930</v>
      </c>
      <c r="K283" s="3" t="s">
        <v>1928</v>
      </c>
      <c r="L283" s="3" t="s">
        <v>1928</v>
      </c>
      <c r="M283" s="3">
        <v>24.1</v>
      </c>
      <c r="N283" s="3">
        <v>8.4</v>
      </c>
      <c r="O283" s="3">
        <v>8.6</v>
      </c>
      <c r="P283" s="3">
        <v>1.6</v>
      </c>
      <c r="Q283" s="3">
        <v>5.8</v>
      </c>
      <c r="R283" s="3">
        <v>2.8</v>
      </c>
      <c r="S283" s="3">
        <v>340</v>
      </c>
      <c r="T283" s="3">
        <v>2.6259999999999999</v>
      </c>
      <c r="U283" s="3">
        <v>2.484</v>
      </c>
      <c r="V283" s="3">
        <v>1.9450000000000001</v>
      </c>
      <c r="W283" s="3">
        <v>9.5000000000000001E-2</v>
      </c>
      <c r="X283" s="3">
        <v>0.03</v>
      </c>
      <c r="Y283" s="3">
        <v>1.7999999999999999E-2</v>
      </c>
      <c r="Z283" s="3" t="s">
        <v>1929</v>
      </c>
      <c r="AA283" s="3">
        <v>9.4</v>
      </c>
      <c r="AB283" s="3">
        <v>4.5</v>
      </c>
      <c r="AC283" s="3">
        <v>40750</v>
      </c>
      <c r="AD283" s="3">
        <v>4</v>
      </c>
      <c r="AE283" t="str">
        <f>VLOOKUP(F283,'합천보 조류(2013-2018)'!$G$3:$X$395,17,FALSE)</f>
        <v>3,327</v>
      </c>
      <c r="AF283" t="str">
        <f>VLOOKUP(F283,'합천보 조류(2013-2018)'!$G$3:$X$395,18,FALSE)</f>
        <v>-</v>
      </c>
      <c r="AG283" t="str">
        <f>VLOOKUP(F283,'합천보 조류(2013-2018)'!$G$3:$X$395,2,FALSE)</f>
        <v>가동보 개방</v>
      </c>
      <c r="AH283">
        <f>VLOOKUP(E283,합천_20132018!$B$1:$E$2192,2,FALSE)</f>
        <v>1.4</v>
      </c>
      <c r="AI283">
        <f>VLOOKUP(E283,합천_20132018!$B$1:$E$2192,3,FALSE)</f>
        <v>8.9</v>
      </c>
    </row>
    <row r="284" spans="1:35" x14ac:dyDescent="0.2">
      <c r="A284" s="3">
        <v>282</v>
      </c>
      <c r="B284" s="3">
        <v>2018</v>
      </c>
      <c r="C284" s="3">
        <v>6</v>
      </c>
      <c r="D284" s="3" t="s">
        <v>74</v>
      </c>
      <c r="E284" s="13">
        <v>43262</v>
      </c>
      <c r="F284" s="3" t="s">
        <v>1737</v>
      </c>
      <c r="G284" s="3" t="s">
        <v>1926</v>
      </c>
      <c r="H284" s="3" t="s">
        <v>1927</v>
      </c>
      <c r="I284" s="3" t="s">
        <v>1927</v>
      </c>
      <c r="J284" s="3" t="s">
        <v>1930</v>
      </c>
      <c r="K284" s="3" t="s">
        <v>1928</v>
      </c>
      <c r="L284" s="3" t="s">
        <v>1928</v>
      </c>
      <c r="M284" s="3">
        <v>24.5</v>
      </c>
      <c r="N284" s="3">
        <v>8.3000000000000007</v>
      </c>
      <c r="O284" s="3">
        <v>8.4</v>
      </c>
      <c r="P284" s="3">
        <v>1.8</v>
      </c>
      <c r="Q284" s="3">
        <v>6.3</v>
      </c>
      <c r="R284" s="3">
        <v>4</v>
      </c>
      <c r="S284" s="3">
        <v>376</v>
      </c>
      <c r="T284" s="3">
        <v>2.9169999999999998</v>
      </c>
      <c r="U284" s="3">
        <v>2.7320000000000002</v>
      </c>
      <c r="V284" s="3">
        <v>1.998</v>
      </c>
      <c r="W284" s="3">
        <v>0.109</v>
      </c>
      <c r="X284" s="3">
        <v>2.7E-2</v>
      </c>
      <c r="Y284" s="3">
        <v>1.4E-2</v>
      </c>
      <c r="Z284" s="3">
        <v>3.0000000000000001E-3</v>
      </c>
      <c r="AA284" s="3">
        <v>21.2</v>
      </c>
      <c r="AB284" s="3">
        <v>4.9000000000000004</v>
      </c>
      <c r="AC284" s="3">
        <v>13000</v>
      </c>
      <c r="AD284" s="3">
        <v>5</v>
      </c>
      <c r="AE284" t="str">
        <f>VLOOKUP(F284,'합천보 조류(2013-2018)'!$G$3:$X$395,17,FALSE)</f>
        <v>4,925</v>
      </c>
      <c r="AF284" t="str">
        <f>VLOOKUP(F284,'합천보 조류(2013-2018)'!$G$3:$X$395,18,FALSE)</f>
        <v>Microcystis</v>
      </c>
      <c r="AG284" t="str">
        <f>VLOOKUP(F284,'합천보 조류(2013-2018)'!$G$3:$X$395,2,FALSE)</f>
        <v>가동보 개방</v>
      </c>
      <c r="AH284">
        <f>VLOOKUP(E284,합천_20132018!$B$1:$E$2192,2,FALSE)</f>
        <v>1.2</v>
      </c>
      <c r="AI284">
        <f>VLOOKUP(E284,합천_20132018!$B$1:$E$2192,3,FALSE)</f>
        <v>0.6</v>
      </c>
    </row>
    <row r="285" spans="1:35" x14ac:dyDescent="0.2">
      <c r="A285" s="3">
        <v>283</v>
      </c>
      <c r="B285" s="3">
        <v>2018</v>
      </c>
      <c r="C285" s="3">
        <v>6</v>
      </c>
      <c r="D285" s="3" t="s">
        <v>82</v>
      </c>
      <c r="E285" s="13">
        <v>43269</v>
      </c>
      <c r="F285" s="3" t="s">
        <v>1742</v>
      </c>
      <c r="G285" s="3" t="s">
        <v>1926</v>
      </c>
      <c r="H285" s="3" t="s">
        <v>1927</v>
      </c>
      <c r="I285" s="3" t="s">
        <v>1927</v>
      </c>
      <c r="J285" s="3" t="s">
        <v>1930</v>
      </c>
      <c r="K285" s="3" t="s">
        <v>1928</v>
      </c>
      <c r="L285" s="3" t="s">
        <v>1928</v>
      </c>
      <c r="M285" s="3">
        <v>24</v>
      </c>
      <c r="N285" s="3">
        <v>8.1999999999999993</v>
      </c>
      <c r="O285" s="3">
        <v>7.7</v>
      </c>
      <c r="P285" s="3">
        <v>2.1</v>
      </c>
      <c r="Q285" s="3">
        <v>6.4</v>
      </c>
      <c r="R285" s="3">
        <v>3.2</v>
      </c>
      <c r="S285" s="3">
        <v>394</v>
      </c>
      <c r="T285" s="3">
        <v>2.7570000000000001</v>
      </c>
      <c r="U285" s="3">
        <v>2.6560000000000001</v>
      </c>
      <c r="V285" s="3">
        <v>1.9</v>
      </c>
      <c r="W285" s="3">
        <v>0.127</v>
      </c>
      <c r="X285" s="3">
        <v>2.7E-2</v>
      </c>
      <c r="Y285" s="3">
        <v>0.02</v>
      </c>
      <c r="Z285" s="3">
        <v>6.0000000000000001E-3</v>
      </c>
      <c r="AA285" s="3">
        <v>16.899999999999999</v>
      </c>
      <c r="AB285" s="3">
        <v>4.5</v>
      </c>
      <c r="AC285" s="3">
        <v>28000</v>
      </c>
      <c r="AD285" s="3">
        <v>1</v>
      </c>
      <c r="AE285" t="str">
        <f>VLOOKUP(F285,'합천보 조류(2013-2018)'!$G$3:$X$395,17,FALSE)</f>
        <v>12,294</v>
      </c>
      <c r="AF285" t="str">
        <f>VLOOKUP(F285,'합천보 조류(2013-2018)'!$G$3:$X$395,18,FALSE)</f>
        <v>Aphanizomenon</v>
      </c>
      <c r="AG285" t="str">
        <f>VLOOKUP(F285,'합천보 조류(2013-2018)'!$G$3:$X$395,2,FALSE)</f>
        <v>수문 모두 미개방</v>
      </c>
      <c r="AH285">
        <f>VLOOKUP(E285,합천_20132018!$B$1:$E$2192,2,FALSE)</f>
        <v>1.5</v>
      </c>
      <c r="AI285">
        <f>VLOOKUP(E285,합천_20132018!$B$1:$E$2192,3,FALSE)</f>
        <v>10.4</v>
      </c>
    </row>
    <row r="286" spans="1:35" x14ac:dyDescent="0.2">
      <c r="A286" s="3">
        <v>284</v>
      </c>
      <c r="B286" s="3">
        <v>2018</v>
      </c>
      <c r="C286" s="3">
        <v>6</v>
      </c>
      <c r="D286" s="3" t="s">
        <v>85</v>
      </c>
      <c r="E286" s="13">
        <v>43276</v>
      </c>
      <c r="F286" s="3" t="s">
        <v>1750</v>
      </c>
      <c r="G286" s="3" t="s">
        <v>1926</v>
      </c>
      <c r="H286" s="3" t="s">
        <v>1927</v>
      </c>
      <c r="I286" s="3" t="s">
        <v>1927</v>
      </c>
      <c r="J286" s="3" t="s">
        <v>1930</v>
      </c>
      <c r="K286" s="3" t="s">
        <v>1928</v>
      </c>
      <c r="L286" s="3" t="s">
        <v>1928</v>
      </c>
      <c r="M286" s="3">
        <v>26</v>
      </c>
      <c r="N286" s="3">
        <v>9</v>
      </c>
      <c r="O286" s="3">
        <v>12.4</v>
      </c>
      <c r="P286" s="3">
        <v>3.1</v>
      </c>
      <c r="Q286" s="3">
        <v>7.8</v>
      </c>
      <c r="R286" s="3">
        <v>6.8</v>
      </c>
      <c r="S286" s="3">
        <v>406</v>
      </c>
      <c r="T286" s="3">
        <v>2.4340000000000002</v>
      </c>
      <c r="U286" s="3">
        <v>2.2869999999999999</v>
      </c>
      <c r="V286" s="3">
        <v>1.5920000000000001</v>
      </c>
      <c r="W286" s="3">
        <v>3.6999999999999998E-2</v>
      </c>
      <c r="X286" s="3">
        <v>2.8000000000000001E-2</v>
      </c>
      <c r="Y286" s="3">
        <v>1.7999999999999999E-2</v>
      </c>
      <c r="Z286" s="3" t="s">
        <v>1929</v>
      </c>
      <c r="AA286" s="3">
        <v>22.4</v>
      </c>
      <c r="AB286" s="3">
        <v>5.6</v>
      </c>
      <c r="AC286" s="3">
        <v>13500</v>
      </c>
      <c r="AD286" s="3">
        <v>17</v>
      </c>
      <c r="AE286" t="str">
        <f>VLOOKUP(F286,'합천보 조류(2013-2018)'!$G$3:$X$395,17,FALSE)</f>
        <v>74,297</v>
      </c>
      <c r="AF286" t="str">
        <f>VLOOKUP(F286,'합천보 조류(2013-2018)'!$G$3:$X$395,18,FALSE)</f>
        <v>Microcystis</v>
      </c>
      <c r="AG286" t="str">
        <f>VLOOKUP(F286,'합천보 조류(2013-2018)'!$G$3:$X$395,2,FALSE)</f>
        <v>수문 모두 미개방</v>
      </c>
      <c r="AH286">
        <f>VLOOKUP(E286,합천_20132018!$B$1:$E$2192,2,FALSE)</f>
        <v>1.2</v>
      </c>
      <c r="AI286">
        <f>VLOOKUP(E286,합천_20132018!$B$1:$E$2192,3,FALSE)</f>
        <v>10</v>
      </c>
    </row>
    <row r="287" spans="1:35" x14ac:dyDescent="0.2">
      <c r="A287" s="3">
        <v>285</v>
      </c>
      <c r="B287" s="3">
        <v>2018</v>
      </c>
      <c r="C287" s="3">
        <v>7</v>
      </c>
      <c r="D287" s="3" t="s">
        <v>54</v>
      </c>
      <c r="E287" s="13">
        <v>43287</v>
      </c>
      <c r="F287" s="3" t="s">
        <v>1757</v>
      </c>
      <c r="G287" s="3" t="s">
        <v>1926</v>
      </c>
      <c r="H287" s="3" t="s">
        <v>1927</v>
      </c>
      <c r="I287" s="3" t="s">
        <v>1927</v>
      </c>
      <c r="J287" s="3" t="s">
        <v>1930</v>
      </c>
      <c r="K287" s="3" t="s">
        <v>1928</v>
      </c>
      <c r="L287" s="3" t="s">
        <v>1928</v>
      </c>
      <c r="M287" s="3">
        <v>22.1</v>
      </c>
      <c r="N287" s="3">
        <v>7.1</v>
      </c>
      <c r="O287" s="3">
        <v>8.1999999999999993</v>
      </c>
      <c r="P287" s="3">
        <v>2</v>
      </c>
      <c r="Q287" s="3">
        <v>9.4</v>
      </c>
      <c r="R287" s="3">
        <v>45.6</v>
      </c>
      <c r="S287" s="3">
        <v>165</v>
      </c>
      <c r="T287" s="3">
        <v>3.0739999999999998</v>
      </c>
      <c r="U287" s="3">
        <v>2.956</v>
      </c>
      <c r="V287" s="3">
        <v>2.3260000000000001</v>
      </c>
      <c r="W287" s="3">
        <v>0.14499999999999999</v>
      </c>
      <c r="X287" s="3">
        <v>0.13500000000000001</v>
      </c>
      <c r="Y287" s="3">
        <v>9.1999999999999998E-2</v>
      </c>
      <c r="Z287" s="3">
        <v>8.3000000000000004E-2</v>
      </c>
      <c r="AA287" s="3">
        <v>8.6</v>
      </c>
      <c r="AB287" s="3">
        <v>7.2</v>
      </c>
      <c r="AC287" s="3">
        <v>82000</v>
      </c>
      <c r="AD287" s="3">
        <v>2750</v>
      </c>
      <c r="AE287" t="str">
        <f>VLOOKUP(F287,'합천보 조류(2013-2018)'!$G$3:$X$395,17,FALSE)</f>
        <v>57</v>
      </c>
      <c r="AF287" t="str">
        <f>VLOOKUP(F287,'합천보 조류(2013-2018)'!$G$3:$X$395,18,FALSE)</f>
        <v>Aphanizomenon</v>
      </c>
      <c r="AG287" t="str">
        <f>VLOOKUP(F287,'합천보 조류(2013-2018)'!$G$3:$X$395,2,FALSE)</f>
        <v>가동보 개방</v>
      </c>
      <c r="AH287">
        <f>VLOOKUP(E287,합천_20132018!$B$1:$E$2192,2,FALSE)</f>
        <v>1.1000000000000001</v>
      </c>
      <c r="AI287">
        <f>VLOOKUP(E287,합천_20132018!$B$1:$E$2192,3,FALSE)</f>
        <v>0</v>
      </c>
    </row>
    <row r="288" spans="1:35" x14ac:dyDescent="0.2">
      <c r="A288" s="3">
        <v>286</v>
      </c>
      <c r="B288" s="3">
        <v>2018</v>
      </c>
      <c r="C288" s="3">
        <v>7</v>
      </c>
      <c r="D288" s="3" t="s">
        <v>74</v>
      </c>
      <c r="E288" s="13">
        <v>43290</v>
      </c>
      <c r="F288" s="3" t="s">
        <v>1761</v>
      </c>
      <c r="G288" s="3" t="s">
        <v>1926</v>
      </c>
      <c r="H288" s="3" t="s">
        <v>1927</v>
      </c>
      <c r="I288" s="3" t="s">
        <v>1927</v>
      </c>
      <c r="J288" s="3" t="s">
        <v>1930</v>
      </c>
      <c r="K288" s="3" t="s">
        <v>1928</v>
      </c>
      <c r="L288" s="3" t="s">
        <v>1928</v>
      </c>
      <c r="M288" s="3">
        <v>22.1</v>
      </c>
      <c r="N288" s="3">
        <v>7.2</v>
      </c>
      <c r="O288" s="3">
        <v>8.8000000000000007</v>
      </c>
      <c r="P288" s="3">
        <v>1.3</v>
      </c>
      <c r="Q288" s="3">
        <v>8.8000000000000007</v>
      </c>
      <c r="R288" s="3">
        <v>23.2</v>
      </c>
      <c r="S288" s="3">
        <v>188</v>
      </c>
      <c r="T288" s="3">
        <v>3.2160000000000002</v>
      </c>
      <c r="U288" s="3">
        <v>3.2080000000000002</v>
      </c>
      <c r="V288" s="3">
        <v>2.5590000000000002</v>
      </c>
      <c r="W288" s="3">
        <v>0.128</v>
      </c>
      <c r="X288" s="3">
        <v>0.11</v>
      </c>
      <c r="Y288" s="3">
        <v>9.4E-2</v>
      </c>
      <c r="Z288" s="3">
        <v>0.09</v>
      </c>
      <c r="AA288" s="3">
        <v>6.4</v>
      </c>
      <c r="AB288" s="3">
        <v>6.6</v>
      </c>
      <c r="AC288" s="3">
        <v>68000</v>
      </c>
      <c r="AD288" s="3">
        <v>2700</v>
      </c>
      <c r="AE288" t="str">
        <f>VLOOKUP(F288,'합천보 조류(2013-2018)'!$G$3:$X$395,17,FALSE)</f>
        <v>118</v>
      </c>
      <c r="AF288" t="str">
        <f>VLOOKUP(F288,'합천보 조류(2013-2018)'!$G$3:$X$395,18,FALSE)</f>
        <v>Aphanizomenon</v>
      </c>
      <c r="AG288" t="str">
        <f>VLOOKUP(F288,'합천보 조류(2013-2018)'!$G$3:$X$395,2,FALSE)</f>
        <v>가동보 개방</v>
      </c>
      <c r="AH288">
        <f>VLOOKUP(E288,합천_20132018!$B$1:$E$2192,2,FALSE)</f>
        <v>0.7</v>
      </c>
      <c r="AI288">
        <f>VLOOKUP(E288,합천_20132018!$B$1:$E$2192,3,FALSE)</f>
        <v>0</v>
      </c>
    </row>
    <row r="289" spans="1:35" x14ac:dyDescent="0.2">
      <c r="A289" s="3">
        <v>287</v>
      </c>
      <c r="B289" s="3">
        <v>2018</v>
      </c>
      <c r="C289" s="3">
        <v>7</v>
      </c>
      <c r="D289" s="3" t="s">
        <v>82</v>
      </c>
      <c r="E289" s="13">
        <v>43297</v>
      </c>
      <c r="F289" s="3" t="s">
        <v>1765</v>
      </c>
      <c r="G289" s="3" t="s">
        <v>1926</v>
      </c>
      <c r="H289" s="3" t="s">
        <v>1927</v>
      </c>
      <c r="I289" s="3" t="s">
        <v>1927</v>
      </c>
      <c r="J289" s="3" t="s">
        <v>1930</v>
      </c>
      <c r="K289" s="3" t="s">
        <v>1928</v>
      </c>
      <c r="L289" s="3" t="s">
        <v>1928</v>
      </c>
      <c r="M289" s="3">
        <v>26</v>
      </c>
      <c r="N289" s="3">
        <v>7.7</v>
      </c>
      <c r="O289" s="3">
        <v>9.6</v>
      </c>
      <c r="P289" s="3">
        <v>2.2000000000000002</v>
      </c>
      <c r="Q289" s="3">
        <v>8.8000000000000007</v>
      </c>
      <c r="R289" s="3">
        <v>12.8</v>
      </c>
      <c r="S289" s="3">
        <v>239</v>
      </c>
      <c r="T289" s="3">
        <v>3.5369999999999999</v>
      </c>
      <c r="U289" s="3">
        <v>3.2639999999999998</v>
      </c>
      <c r="V289" s="3">
        <v>2.5289999999999999</v>
      </c>
      <c r="W289" s="3">
        <v>4.9000000000000002E-2</v>
      </c>
      <c r="X289" s="3">
        <v>8.2000000000000003E-2</v>
      </c>
      <c r="Y289" s="3">
        <v>4.9000000000000002E-2</v>
      </c>
      <c r="Z289" s="3">
        <v>4.3999999999999997E-2</v>
      </c>
      <c r="AA289" s="3">
        <v>15.7</v>
      </c>
      <c r="AB289" s="3">
        <v>6.4</v>
      </c>
      <c r="AC289" s="3">
        <v>230000</v>
      </c>
      <c r="AD289" s="3">
        <v>98</v>
      </c>
      <c r="AE289" t="str">
        <f>VLOOKUP(F289,'합천보 조류(2013-2018)'!$G$3:$X$395,17,FALSE)</f>
        <v>1,064</v>
      </c>
      <c r="AF289" t="str">
        <f>VLOOKUP(F289,'합천보 조류(2013-2018)'!$G$3:$X$395,18,FALSE)</f>
        <v>Microcystis</v>
      </c>
      <c r="AG289" t="str">
        <f>VLOOKUP(F289,'합천보 조류(2013-2018)'!$G$3:$X$395,2,FALSE)</f>
        <v>수문 모두 미개방</v>
      </c>
      <c r="AH289">
        <f>VLOOKUP(E289,합천_20132018!$B$1:$E$2192,2,FALSE)</f>
        <v>1.5</v>
      </c>
      <c r="AI289">
        <f>VLOOKUP(E289,합천_20132018!$B$1:$E$2192,3,FALSE)</f>
        <v>12</v>
      </c>
    </row>
    <row r="290" spans="1:35" x14ac:dyDescent="0.2">
      <c r="A290" s="3">
        <v>288</v>
      </c>
      <c r="B290" s="3">
        <v>2018</v>
      </c>
      <c r="C290" s="3">
        <v>7</v>
      </c>
      <c r="D290" s="3" t="s">
        <v>85</v>
      </c>
      <c r="E290" s="13">
        <v>43304</v>
      </c>
      <c r="F290" s="3" t="s">
        <v>1771</v>
      </c>
      <c r="G290" s="3" t="s">
        <v>1926</v>
      </c>
      <c r="H290" s="3" t="s">
        <v>1927</v>
      </c>
      <c r="I290" s="3" t="s">
        <v>1927</v>
      </c>
      <c r="J290" s="3" t="s">
        <v>1930</v>
      </c>
      <c r="K290" s="3" t="s">
        <v>1928</v>
      </c>
      <c r="L290" s="3" t="s">
        <v>1928</v>
      </c>
      <c r="M290" s="3">
        <v>28.6</v>
      </c>
      <c r="N290" s="3">
        <v>8</v>
      </c>
      <c r="O290" s="3">
        <v>6.5</v>
      </c>
      <c r="P290" s="3">
        <v>1.6</v>
      </c>
      <c r="Q290" s="3">
        <v>8.1</v>
      </c>
      <c r="R290" s="3">
        <v>6.4</v>
      </c>
      <c r="S290" s="3">
        <v>267</v>
      </c>
      <c r="T290" s="3">
        <v>2.911</v>
      </c>
      <c r="U290" s="3">
        <v>2.6789999999999998</v>
      </c>
      <c r="V290" s="3">
        <v>2.1360000000000001</v>
      </c>
      <c r="W290" s="3">
        <v>9.0999999999999998E-2</v>
      </c>
      <c r="X290" s="3">
        <v>4.1000000000000002E-2</v>
      </c>
      <c r="Y290" s="3">
        <v>2.7E-2</v>
      </c>
      <c r="Z290" s="3">
        <v>1.4999999999999999E-2</v>
      </c>
      <c r="AA290" s="3">
        <v>15.8</v>
      </c>
      <c r="AB290" s="3">
        <v>5.9</v>
      </c>
      <c r="AC290" s="3">
        <v>46000</v>
      </c>
      <c r="AD290" s="3">
        <v>1420</v>
      </c>
      <c r="AE290" t="str">
        <f>VLOOKUP(F290,'합천보 조류(2013-2018)'!$G$3:$X$395,17,FALSE)</f>
        <v>9,958</v>
      </c>
      <c r="AF290" t="str">
        <f>VLOOKUP(F290,'합천보 조류(2013-2018)'!$G$3:$X$395,18,FALSE)</f>
        <v>Microcystis</v>
      </c>
      <c r="AG290" t="str">
        <f>VLOOKUP(F290,'합천보 조류(2013-2018)'!$G$3:$X$395,2,FALSE)</f>
        <v>수문 모두 미개방</v>
      </c>
      <c r="AH290">
        <f>VLOOKUP(E290,합천_20132018!$B$1:$E$2192,2,FALSE)</f>
        <v>1.2</v>
      </c>
      <c r="AI290">
        <f>VLOOKUP(E290,합천_20132018!$B$1:$E$2192,3,FALSE)</f>
        <v>11.9</v>
      </c>
    </row>
    <row r="291" spans="1:35" x14ac:dyDescent="0.2">
      <c r="A291" s="3">
        <v>289</v>
      </c>
      <c r="B291" s="3">
        <v>2018</v>
      </c>
      <c r="C291" s="3">
        <v>7</v>
      </c>
      <c r="D291" s="3" t="s">
        <v>208</v>
      </c>
      <c r="E291" s="13">
        <v>43311</v>
      </c>
      <c r="F291" s="3" t="s">
        <v>1776</v>
      </c>
      <c r="G291" s="3" t="s">
        <v>1926</v>
      </c>
      <c r="H291" s="3" t="s">
        <v>1927</v>
      </c>
      <c r="I291" s="3" t="s">
        <v>1927</v>
      </c>
      <c r="J291" s="3" t="s">
        <v>1930</v>
      </c>
      <c r="K291" s="3" t="s">
        <v>1928</v>
      </c>
      <c r="L291" s="3" t="s">
        <v>1928</v>
      </c>
      <c r="M291" s="3">
        <v>31.2</v>
      </c>
      <c r="N291" s="3">
        <v>9.1</v>
      </c>
      <c r="O291" s="3">
        <v>10.199999999999999</v>
      </c>
      <c r="P291" s="3">
        <v>3.5</v>
      </c>
      <c r="Q291" s="3">
        <v>10.4</v>
      </c>
      <c r="R291" s="3">
        <v>13.2</v>
      </c>
      <c r="S291" s="3">
        <v>292</v>
      </c>
      <c r="T291" s="3">
        <v>2.319</v>
      </c>
      <c r="U291" s="3">
        <v>2.1989999999999998</v>
      </c>
      <c r="V291" s="3">
        <v>1.599</v>
      </c>
      <c r="W291" s="3">
        <v>1.7999999999999999E-2</v>
      </c>
      <c r="X291" s="3">
        <v>3.7999999999999999E-2</v>
      </c>
      <c r="Y291" s="3">
        <v>2.1999999999999999E-2</v>
      </c>
      <c r="Z291" s="3">
        <v>4.0000000000000001E-3</v>
      </c>
      <c r="AA291" s="3">
        <v>57.2</v>
      </c>
      <c r="AB291" s="3">
        <v>6.8</v>
      </c>
      <c r="AC291" s="3">
        <v>2750</v>
      </c>
      <c r="AD291" s="3">
        <v>29</v>
      </c>
      <c r="AE291" t="str">
        <f>VLOOKUP(F291,'합천보 조류(2013-2018)'!$G$3:$X$395,17,FALSE)</f>
        <v>250,000</v>
      </c>
      <c r="AF291" t="str">
        <f>VLOOKUP(F291,'합천보 조류(2013-2018)'!$G$3:$X$395,18,FALSE)</f>
        <v>Microcystis</v>
      </c>
      <c r="AG291" t="str">
        <f>VLOOKUP(F291,'합천보 조류(2013-2018)'!$G$3:$X$395,2,FALSE)</f>
        <v>수문 모두 미개방</v>
      </c>
      <c r="AH291">
        <f>VLOOKUP(E291,합천_20132018!$B$1:$E$2192,2,FALSE)</f>
        <v>1.5</v>
      </c>
      <c r="AI291">
        <f>VLOOKUP(E291,합천_20132018!$B$1:$E$2192,3,FALSE)</f>
        <v>6.1</v>
      </c>
    </row>
    <row r="292" spans="1:35" x14ac:dyDescent="0.2">
      <c r="A292" s="3">
        <v>290</v>
      </c>
      <c r="B292" s="3">
        <v>2018</v>
      </c>
      <c r="C292" s="3">
        <v>8</v>
      </c>
      <c r="D292" s="3" t="s">
        <v>54</v>
      </c>
      <c r="E292" s="13">
        <v>43318</v>
      </c>
      <c r="F292" s="3" t="s">
        <v>1787</v>
      </c>
      <c r="G292" s="3" t="s">
        <v>1926</v>
      </c>
      <c r="H292" s="3" t="s">
        <v>1927</v>
      </c>
      <c r="I292" s="3" t="s">
        <v>1927</v>
      </c>
      <c r="J292" s="3" t="s">
        <v>1930</v>
      </c>
      <c r="K292" s="3" t="s">
        <v>1928</v>
      </c>
      <c r="L292" s="3" t="s">
        <v>1928</v>
      </c>
      <c r="M292" s="3">
        <v>31.1</v>
      </c>
      <c r="N292" s="3">
        <v>9.4</v>
      </c>
      <c r="O292" s="3">
        <v>11.1</v>
      </c>
      <c r="P292" s="3">
        <v>3</v>
      </c>
      <c r="Q292" s="3">
        <v>12.1</v>
      </c>
      <c r="R292" s="3">
        <v>18.8</v>
      </c>
      <c r="S292" s="3">
        <v>319</v>
      </c>
      <c r="T292" s="3">
        <v>1.8140000000000001</v>
      </c>
      <c r="U292" s="3">
        <v>1.635</v>
      </c>
      <c r="V292" s="3">
        <v>1.0569999999999999</v>
      </c>
      <c r="W292" s="3">
        <v>2.3E-2</v>
      </c>
      <c r="X292" s="3">
        <v>3.5999999999999997E-2</v>
      </c>
      <c r="Y292" s="3">
        <v>2.4E-2</v>
      </c>
      <c r="Z292" s="3" t="s">
        <v>1929</v>
      </c>
      <c r="AA292" s="3">
        <v>59.5</v>
      </c>
      <c r="AB292" s="3">
        <v>8.1999999999999993</v>
      </c>
      <c r="AC292" s="3">
        <v>1110</v>
      </c>
      <c r="AD292" s="3">
        <v>28</v>
      </c>
      <c r="AE292" t="str">
        <f>VLOOKUP(F292,'합천보 조류(2013-2018)'!$G$3:$X$395,17,FALSE)</f>
        <v>245,500</v>
      </c>
      <c r="AF292" t="str">
        <f>VLOOKUP(F292,'합천보 조류(2013-2018)'!$G$3:$X$395,18,FALSE)</f>
        <v>Microcystis</v>
      </c>
      <c r="AG292" t="str">
        <f>VLOOKUP(F292,'합천보 조류(2013-2018)'!$G$3:$X$395,2,FALSE)</f>
        <v>수문 모두 미개방</v>
      </c>
      <c r="AH292">
        <f>VLOOKUP(E292,합천_20132018!$B$1:$E$2192,2,FALSE)</f>
        <v>1.2</v>
      </c>
      <c r="AI292">
        <f>VLOOKUP(E292,합천_20132018!$B$1:$E$2192,3,FALSE)</f>
        <v>8.1999999999999993</v>
      </c>
    </row>
    <row r="293" spans="1:35" x14ac:dyDescent="0.2">
      <c r="A293" s="3">
        <v>291</v>
      </c>
      <c r="B293" s="3">
        <v>2018</v>
      </c>
      <c r="C293" s="3">
        <v>8</v>
      </c>
      <c r="D293" s="3" t="s">
        <v>74</v>
      </c>
      <c r="E293" s="13">
        <v>43325</v>
      </c>
      <c r="F293" s="3" t="s">
        <v>1797</v>
      </c>
      <c r="G293" s="3" t="s">
        <v>1926</v>
      </c>
      <c r="H293" s="3" t="s">
        <v>1927</v>
      </c>
      <c r="I293" s="3" t="s">
        <v>1927</v>
      </c>
      <c r="J293" s="3" t="s">
        <v>1930</v>
      </c>
      <c r="K293" s="3" t="s">
        <v>1928</v>
      </c>
      <c r="L293" s="3" t="s">
        <v>1928</v>
      </c>
      <c r="M293" s="3">
        <v>30.2</v>
      </c>
      <c r="N293" s="3">
        <v>9.3000000000000007</v>
      </c>
      <c r="O293" s="3">
        <v>8.5</v>
      </c>
      <c r="P293" s="3">
        <v>3.8</v>
      </c>
      <c r="Q293" s="3">
        <v>10.1</v>
      </c>
      <c r="R293" s="3">
        <v>15.3</v>
      </c>
      <c r="S293" s="3">
        <v>401</v>
      </c>
      <c r="T293" s="3">
        <v>2.0339999999999998</v>
      </c>
      <c r="U293" s="3">
        <v>1.9390000000000001</v>
      </c>
      <c r="V293" s="3">
        <v>1.2190000000000001</v>
      </c>
      <c r="W293" s="3">
        <v>3.9E-2</v>
      </c>
      <c r="X293" s="3">
        <v>0.10299999999999999</v>
      </c>
      <c r="Y293" s="3">
        <v>6.3E-2</v>
      </c>
      <c r="Z293" s="3">
        <v>1.2999999999999999E-2</v>
      </c>
      <c r="AA293" s="3">
        <v>63</v>
      </c>
      <c r="AB293" s="3">
        <v>6.7</v>
      </c>
      <c r="AC293" s="3">
        <v>10000</v>
      </c>
      <c r="AD293" s="3">
        <v>620</v>
      </c>
      <c r="AE293" t="str">
        <f>VLOOKUP(F293,'합천보 조류(2013-2018)'!$G$3:$X$395,17,FALSE)</f>
        <v>221,500</v>
      </c>
      <c r="AF293" t="str">
        <f>VLOOKUP(F293,'합천보 조류(2013-2018)'!$G$3:$X$395,18,FALSE)</f>
        <v>Microcystis</v>
      </c>
      <c r="AG293" t="str">
        <f>VLOOKUP(F293,'합천보 조류(2013-2018)'!$G$3:$X$395,2,FALSE)</f>
        <v>수문 모두 미개방</v>
      </c>
      <c r="AH293">
        <f>VLOOKUP(E293,합천_20132018!$B$1:$E$2192,2,FALSE)</f>
        <v>1.3</v>
      </c>
      <c r="AI293">
        <f>VLOOKUP(E293,합천_20132018!$B$1:$E$2192,3,FALSE)</f>
        <v>11.2</v>
      </c>
    </row>
    <row r="294" spans="1:35" x14ac:dyDescent="0.2">
      <c r="A294" s="3">
        <v>292</v>
      </c>
      <c r="B294" s="3">
        <v>2018</v>
      </c>
      <c r="C294" s="3">
        <v>8</v>
      </c>
      <c r="D294" s="3" t="s">
        <v>82</v>
      </c>
      <c r="E294" s="13">
        <v>43332</v>
      </c>
      <c r="F294" s="3" t="s">
        <v>1808</v>
      </c>
      <c r="G294" s="3" t="s">
        <v>1926</v>
      </c>
      <c r="H294" s="3" t="s">
        <v>1927</v>
      </c>
      <c r="I294" s="3" t="s">
        <v>1927</v>
      </c>
      <c r="J294" s="3" t="s">
        <v>1930</v>
      </c>
      <c r="K294" s="3" t="s">
        <v>1928</v>
      </c>
      <c r="L294" s="3" t="s">
        <v>1928</v>
      </c>
      <c r="M294" s="3">
        <v>29</v>
      </c>
      <c r="N294" s="3">
        <v>9</v>
      </c>
      <c r="O294" s="3">
        <v>8.8000000000000007</v>
      </c>
      <c r="P294" s="3">
        <v>2.8</v>
      </c>
      <c r="Q294" s="3">
        <v>9.8000000000000007</v>
      </c>
      <c r="R294" s="3">
        <v>16</v>
      </c>
      <c r="S294" s="3">
        <v>375</v>
      </c>
      <c r="T294" s="3">
        <v>2.149</v>
      </c>
      <c r="U294" s="3">
        <v>2.1429999999999998</v>
      </c>
      <c r="V294" s="3">
        <v>1.47</v>
      </c>
      <c r="W294" s="3">
        <v>4.9000000000000002E-2</v>
      </c>
      <c r="X294" s="3">
        <v>6.8000000000000005E-2</v>
      </c>
      <c r="Y294" s="3">
        <v>4.9000000000000002E-2</v>
      </c>
      <c r="Z294" s="3">
        <v>8.0000000000000002E-3</v>
      </c>
      <c r="AA294" s="3">
        <v>52.6</v>
      </c>
      <c r="AB294" s="3">
        <v>7.7</v>
      </c>
      <c r="AC294" s="3">
        <v>154000</v>
      </c>
      <c r="AD294" s="3">
        <v>1000</v>
      </c>
      <c r="AE294" t="str">
        <f>VLOOKUP(F294,'합천보 조류(2013-2018)'!$G$3:$X$395,17,FALSE)</f>
        <v>236,000</v>
      </c>
      <c r="AF294" t="str">
        <f>VLOOKUP(F294,'합천보 조류(2013-2018)'!$G$3:$X$395,18,FALSE)</f>
        <v>Microcystis</v>
      </c>
      <c r="AG294" t="str">
        <f>VLOOKUP(F294,'합천보 조류(2013-2018)'!$G$3:$X$395,2,FALSE)</f>
        <v>수문 모두 미개방</v>
      </c>
      <c r="AH294">
        <f>VLOOKUP(E294,합천_20132018!$B$1:$E$2192,2,FALSE)</f>
        <v>1.5</v>
      </c>
      <c r="AI294">
        <f>VLOOKUP(E294,합천_20132018!$B$1:$E$2192,3,FALSE)</f>
        <v>12</v>
      </c>
    </row>
    <row r="295" spans="1:35" x14ac:dyDescent="0.2">
      <c r="A295" s="3">
        <v>293</v>
      </c>
      <c r="B295" s="3">
        <v>2018</v>
      </c>
      <c r="C295" s="3">
        <v>8</v>
      </c>
      <c r="D295" s="3" t="s">
        <v>85</v>
      </c>
      <c r="E295" s="13">
        <v>43340</v>
      </c>
      <c r="F295" s="3" t="s">
        <v>1821</v>
      </c>
      <c r="G295" s="3" t="s">
        <v>1926</v>
      </c>
      <c r="H295" s="3" t="s">
        <v>1927</v>
      </c>
      <c r="I295" s="3" t="s">
        <v>1927</v>
      </c>
      <c r="J295" s="3" t="s">
        <v>1930</v>
      </c>
      <c r="K295" s="3" t="s">
        <v>1928</v>
      </c>
      <c r="L295" s="3" t="s">
        <v>1928</v>
      </c>
      <c r="M295" s="3">
        <v>24.7</v>
      </c>
      <c r="N295" s="3">
        <v>7.3</v>
      </c>
      <c r="O295" s="3">
        <v>7.3</v>
      </c>
      <c r="P295" s="3">
        <v>3.9</v>
      </c>
      <c r="Q295" s="3">
        <v>7.7</v>
      </c>
      <c r="R295" s="3">
        <v>33</v>
      </c>
      <c r="S295" s="3">
        <v>221</v>
      </c>
      <c r="T295" s="3">
        <v>2.5760000000000001</v>
      </c>
      <c r="U295" s="3">
        <v>2.5310000000000001</v>
      </c>
      <c r="V295" s="3">
        <v>1.79</v>
      </c>
      <c r="W295" s="3">
        <v>0.17299999999999999</v>
      </c>
      <c r="X295" s="3">
        <v>0.121</v>
      </c>
      <c r="Y295" s="3">
        <v>9.0999999999999998E-2</v>
      </c>
      <c r="Z295" s="3">
        <v>8.2000000000000003E-2</v>
      </c>
      <c r="AA295" s="3">
        <v>17.5</v>
      </c>
      <c r="AB295" s="3">
        <v>5.8</v>
      </c>
      <c r="AC295" s="3">
        <v>390000</v>
      </c>
      <c r="AD295" s="3">
        <v>7200</v>
      </c>
      <c r="AE295" t="str">
        <f>VLOOKUP(F295,'합천보 조류(2013-2018)'!$G$3:$X$395,17,FALSE)</f>
        <v>4,640</v>
      </c>
      <c r="AF295" t="str">
        <f>VLOOKUP(F295,'합천보 조류(2013-2018)'!$G$3:$X$395,18,FALSE)</f>
        <v>Microcystis</v>
      </c>
      <c r="AG295" t="str">
        <f>VLOOKUP(F295,'합천보 조류(2013-2018)'!$G$3:$X$395,2,FALSE)</f>
        <v>가동보 개방</v>
      </c>
      <c r="AH295">
        <f>VLOOKUP(E295,합천_20132018!$B$1:$E$2192,2,FALSE)</f>
        <v>1.2</v>
      </c>
      <c r="AI295">
        <f>VLOOKUP(E295,합천_20132018!$B$1:$E$2192,3,FALSE)</f>
        <v>8.1999999999999993</v>
      </c>
    </row>
    <row r="296" spans="1:35" x14ac:dyDescent="0.2">
      <c r="A296" s="3">
        <v>294</v>
      </c>
      <c r="B296" s="3">
        <v>2018</v>
      </c>
      <c r="C296" s="3">
        <v>9</v>
      </c>
      <c r="D296" s="3" t="s">
        <v>54</v>
      </c>
      <c r="E296" s="13">
        <v>43346</v>
      </c>
      <c r="F296" s="3" t="s">
        <v>1830</v>
      </c>
      <c r="G296" s="3" t="s">
        <v>1926</v>
      </c>
      <c r="H296" s="3" t="s">
        <v>1927</v>
      </c>
      <c r="I296" s="3" t="s">
        <v>1927</v>
      </c>
      <c r="J296" s="3" t="s">
        <v>1930</v>
      </c>
      <c r="K296" s="3" t="s">
        <v>1928</v>
      </c>
      <c r="L296" s="3" t="s">
        <v>1928</v>
      </c>
      <c r="M296" s="3">
        <v>24.2</v>
      </c>
      <c r="N296" s="3">
        <v>7.3</v>
      </c>
      <c r="O296" s="3">
        <v>9</v>
      </c>
      <c r="P296" s="3">
        <v>1.7</v>
      </c>
      <c r="Q296" s="3">
        <v>6.3</v>
      </c>
      <c r="R296" s="3">
        <v>9.1999999999999993</v>
      </c>
      <c r="S296" s="3">
        <v>189</v>
      </c>
      <c r="T296" s="3">
        <v>2.75</v>
      </c>
      <c r="U296" s="3">
        <v>2.734</v>
      </c>
      <c r="V296" s="3">
        <v>2.12</v>
      </c>
      <c r="W296" s="3">
        <v>8.8999999999999996E-2</v>
      </c>
      <c r="X296" s="3">
        <v>9.5000000000000001E-2</v>
      </c>
      <c r="Y296" s="3">
        <v>7.5999999999999998E-2</v>
      </c>
      <c r="Z296" s="3">
        <v>6.9000000000000006E-2</v>
      </c>
      <c r="AA296" s="3">
        <v>7.9</v>
      </c>
      <c r="AB296" s="3">
        <v>4.5999999999999996</v>
      </c>
      <c r="AC296" s="3">
        <v>81000</v>
      </c>
      <c r="AD296" s="3">
        <v>3350</v>
      </c>
      <c r="AE296" t="str">
        <f>VLOOKUP(F296,'합천보 조류(2013-2018)'!$G$3:$X$395,17,FALSE)</f>
        <v>822</v>
      </c>
      <c r="AF296" t="str">
        <f>VLOOKUP(F296,'합천보 조류(2013-2018)'!$G$3:$X$395,18,FALSE)</f>
        <v>Microcystis</v>
      </c>
      <c r="AG296" t="str">
        <f>VLOOKUP(F296,'합천보 조류(2013-2018)'!$G$3:$X$395,2,FALSE)</f>
        <v>가동보 개방</v>
      </c>
      <c r="AH296">
        <f>VLOOKUP(E296,합천_20132018!$B$1:$E$2192,2,FALSE)</f>
        <v>0.5</v>
      </c>
      <c r="AI296">
        <f>VLOOKUP(E296,합천_20132018!$B$1:$E$2192,3,FALSE)</f>
        <v>0</v>
      </c>
    </row>
    <row r="297" spans="1:35" x14ac:dyDescent="0.2">
      <c r="A297" s="3">
        <v>295</v>
      </c>
      <c r="B297" s="3">
        <v>2018</v>
      </c>
      <c r="C297" s="3">
        <v>9</v>
      </c>
      <c r="D297" s="3" t="s">
        <v>74</v>
      </c>
      <c r="E297" s="13">
        <v>43353</v>
      </c>
      <c r="F297" s="3" t="s">
        <v>1834</v>
      </c>
      <c r="G297" s="3" t="s">
        <v>1926</v>
      </c>
      <c r="H297" s="3" t="s">
        <v>1927</v>
      </c>
      <c r="I297" s="3" t="s">
        <v>1927</v>
      </c>
      <c r="J297" s="3" t="s">
        <v>1930</v>
      </c>
      <c r="K297" s="3" t="s">
        <v>1928</v>
      </c>
      <c r="L297" s="3" t="s">
        <v>1928</v>
      </c>
      <c r="M297" s="3">
        <v>22.8</v>
      </c>
      <c r="N297" s="3">
        <v>7</v>
      </c>
      <c r="O297" s="3">
        <v>8.9</v>
      </c>
      <c r="P297" s="3">
        <v>0.9</v>
      </c>
      <c r="Q297" s="3">
        <v>6.4</v>
      </c>
      <c r="R297" s="3">
        <v>9.6</v>
      </c>
      <c r="S297" s="3">
        <v>172</v>
      </c>
      <c r="T297" s="3">
        <v>2.5979999999999999</v>
      </c>
      <c r="U297" s="3">
        <v>2.5649999999999999</v>
      </c>
      <c r="V297" s="3">
        <v>1.984</v>
      </c>
      <c r="W297" s="3">
        <v>0.08</v>
      </c>
      <c r="X297" s="3">
        <v>0.10100000000000001</v>
      </c>
      <c r="Y297" s="3">
        <v>8.2000000000000003E-2</v>
      </c>
      <c r="Z297" s="3">
        <v>7.8E-2</v>
      </c>
      <c r="AA297" s="3">
        <v>4.7</v>
      </c>
      <c r="AB297" s="3">
        <v>4.3</v>
      </c>
      <c r="AC297" s="3">
        <v>31000</v>
      </c>
      <c r="AD297" s="3">
        <v>430</v>
      </c>
      <c r="AE297" t="str">
        <f>VLOOKUP(F297,'합천보 조류(2013-2018)'!$G$3:$X$395,17,FALSE)</f>
        <v>512</v>
      </c>
      <c r="AF297" t="str">
        <f>VLOOKUP(F297,'합천보 조류(2013-2018)'!$G$3:$X$395,18,FALSE)</f>
        <v>Microcystis</v>
      </c>
      <c r="AG297" t="str">
        <f>VLOOKUP(F297,'합천보 조류(2013-2018)'!$G$3:$X$395,2,FALSE)</f>
        <v>가동보 개방</v>
      </c>
      <c r="AH297">
        <f>VLOOKUP(E297,합천_20132018!$B$1:$E$2192,2,FALSE)</f>
        <v>1.6</v>
      </c>
      <c r="AI297">
        <f>VLOOKUP(E297,합천_20132018!$B$1:$E$2192,3,FALSE)</f>
        <v>11</v>
      </c>
    </row>
    <row r="298" spans="1:35" x14ac:dyDescent="0.2">
      <c r="A298" s="3">
        <v>296</v>
      </c>
      <c r="B298" s="3">
        <v>2018</v>
      </c>
      <c r="C298" s="3">
        <v>9</v>
      </c>
      <c r="D298" s="3" t="s">
        <v>82</v>
      </c>
      <c r="E298" s="13">
        <v>43360</v>
      </c>
      <c r="F298" s="3" t="s">
        <v>1838</v>
      </c>
      <c r="G298" s="3" t="s">
        <v>1926</v>
      </c>
      <c r="H298" s="3" t="s">
        <v>1927</v>
      </c>
      <c r="I298" s="3" t="s">
        <v>1927</v>
      </c>
      <c r="J298" s="3" t="s">
        <v>1930</v>
      </c>
      <c r="K298" s="3" t="s">
        <v>1928</v>
      </c>
      <c r="L298" s="3" t="s">
        <v>1928</v>
      </c>
      <c r="M298" s="3">
        <v>23</v>
      </c>
      <c r="N298" s="3">
        <v>7.2</v>
      </c>
      <c r="O298" s="3">
        <v>9.1</v>
      </c>
      <c r="P298" s="3">
        <v>1.2</v>
      </c>
      <c r="Q298" s="3">
        <v>6.4</v>
      </c>
      <c r="R298" s="3">
        <v>6.8</v>
      </c>
      <c r="S298" s="3">
        <v>216</v>
      </c>
      <c r="T298" s="3">
        <v>2.7759999999999998</v>
      </c>
      <c r="U298" s="3">
        <v>2.68</v>
      </c>
      <c r="V298" s="3">
        <v>2.2690000000000001</v>
      </c>
      <c r="W298" s="3">
        <v>3.5999999999999997E-2</v>
      </c>
      <c r="X298" s="3">
        <v>8.8999999999999996E-2</v>
      </c>
      <c r="Y298" s="3">
        <v>7.0000000000000007E-2</v>
      </c>
      <c r="Z298" s="3">
        <v>6.4000000000000001E-2</v>
      </c>
      <c r="AA298" s="3">
        <v>9.4</v>
      </c>
      <c r="AB298" s="3">
        <v>4.5999999999999996</v>
      </c>
      <c r="AC298" s="3">
        <v>25000</v>
      </c>
      <c r="AD298" s="3">
        <v>740</v>
      </c>
      <c r="AE298" t="str">
        <f>VLOOKUP(F298,'합천보 조류(2013-2018)'!$G$3:$X$395,17,FALSE)</f>
        <v>1,321</v>
      </c>
      <c r="AF298" t="str">
        <f>VLOOKUP(F298,'합천보 조류(2013-2018)'!$G$3:$X$395,18,FALSE)</f>
        <v>Microcystis</v>
      </c>
      <c r="AG298" t="str">
        <f>VLOOKUP(F298,'합천보 조류(2013-2018)'!$G$3:$X$395,2,FALSE)</f>
        <v>가동보 1개 개방</v>
      </c>
      <c r="AH298">
        <f>VLOOKUP(E298,합천_20132018!$B$1:$E$2192,2,FALSE)</f>
        <v>0.7</v>
      </c>
      <c r="AI298">
        <f>VLOOKUP(E298,합천_20132018!$B$1:$E$2192,3,FALSE)</f>
        <v>6.4</v>
      </c>
    </row>
    <row r="299" spans="1:35" x14ac:dyDescent="0.2">
      <c r="A299" s="3">
        <v>297</v>
      </c>
      <c r="B299" s="3">
        <v>2018</v>
      </c>
      <c r="C299" s="3">
        <v>9</v>
      </c>
      <c r="D299" s="3" t="s">
        <v>85</v>
      </c>
      <c r="E299" s="13">
        <v>43370</v>
      </c>
      <c r="F299" s="3" t="s">
        <v>1842</v>
      </c>
      <c r="G299" s="3" t="s">
        <v>1926</v>
      </c>
      <c r="H299" s="3" t="s">
        <v>1927</v>
      </c>
      <c r="I299" s="3" t="s">
        <v>1927</v>
      </c>
      <c r="J299" s="3" t="s">
        <v>1930</v>
      </c>
      <c r="K299" s="3" t="s">
        <v>1928</v>
      </c>
      <c r="L299" s="3" t="s">
        <v>1928</v>
      </c>
      <c r="M299" s="3">
        <v>21.5</v>
      </c>
      <c r="N299" s="3">
        <v>7.1</v>
      </c>
      <c r="O299" s="3">
        <v>9.4</v>
      </c>
      <c r="P299" s="3">
        <v>1.4</v>
      </c>
      <c r="Q299" s="3">
        <v>5.7</v>
      </c>
      <c r="R299" s="3">
        <v>16</v>
      </c>
      <c r="S299" s="3">
        <v>255</v>
      </c>
      <c r="T299" s="3">
        <v>2.976</v>
      </c>
      <c r="U299" s="3">
        <v>2.9409999999999998</v>
      </c>
      <c r="V299" s="3">
        <v>2.2280000000000002</v>
      </c>
      <c r="W299" s="3">
        <v>0.114</v>
      </c>
      <c r="X299" s="3">
        <v>8.1000000000000003E-2</v>
      </c>
      <c r="Y299" s="3">
        <v>7.1999999999999995E-2</v>
      </c>
      <c r="Z299" s="3">
        <v>6.8000000000000005E-2</v>
      </c>
      <c r="AA299" s="3">
        <v>6.4</v>
      </c>
      <c r="AB299" s="3">
        <v>4.3</v>
      </c>
      <c r="AC299" s="3">
        <v>18750</v>
      </c>
      <c r="AD299" s="3">
        <v>410</v>
      </c>
      <c r="AE299" t="str">
        <f>VLOOKUP(F299,'합천보 조류(2013-2018)'!$G$3:$X$395,17,FALSE)</f>
        <v>631</v>
      </c>
      <c r="AF299" t="str">
        <f>VLOOKUP(F299,'합천보 조류(2013-2018)'!$G$3:$X$395,18,FALSE)</f>
        <v>Microcystis</v>
      </c>
      <c r="AG299" t="str">
        <f>VLOOKUP(F299,'합천보 조류(2013-2018)'!$G$3:$X$395,2,FALSE)</f>
        <v>가동보 1개 개방</v>
      </c>
      <c r="AH299">
        <f>VLOOKUP(E299,합천_20132018!$B$1:$E$2192,2,FALSE)</f>
        <v>1.4</v>
      </c>
      <c r="AI299">
        <f>VLOOKUP(E299,합천_20132018!$B$1:$E$2192,3,FALSE)</f>
        <v>10.5</v>
      </c>
    </row>
    <row r="300" spans="1:35" x14ac:dyDescent="0.2">
      <c r="A300" s="3">
        <v>298</v>
      </c>
      <c r="B300" s="3">
        <v>2018</v>
      </c>
      <c r="C300" s="3">
        <v>10</v>
      </c>
      <c r="D300" s="3" t="s">
        <v>54</v>
      </c>
      <c r="E300" s="13">
        <v>43374</v>
      </c>
      <c r="F300" s="3" t="s">
        <v>1845</v>
      </c>
      <c r="G300" s="3" t="s">
        <v>1926</v>
      </c>
      <c r="H300" s="3" t="s">
        <v>1927</v>
      </c>
      <c r="I300" s="3" t="s">
        <v>1927</v>
      </c>
      <c r="J300" s="3" t="s">
        <v>1930</v>
      </c>
      <c r="K300" s="3" t="s">
        <v>1928</v>
      </c>
      <c r="L300" s="3" t="s">
        <v>1928</v>
      </c>
      <c r="M300" s="3">
        <v>21.2</v>
      </c>
      <c r="N300" s="3">
        <v>7.1</v>
      </c>
      <c r="O300" s="3">
        <v>9.6</v>
      </c>
      <c r="P300" s="3">
        <v>1</v>
      </c>
      <c r="Q300" s="3">
        <v>5.3</v>
      </c>
      <c r="R300" s="3">
        <v>8</v>
      </c>
      <c r="S300" s="3">
        <v>255</v>
      </c>
      <c r="T300" s="3">
        <v>3.01</v>
      </c>
      <c r="U300" s="3">
        <v>2.9260000000000002</v>
      </c>
      <c r="V300" s="3">
        <v>2.2829999999999999</v>
      </c>
      <c r="W300" s="3">
        <v>5.3999999999999999E-2</v>
      </c>
      <c r="X300" s="3">
        <v>7.2999999999999995E-2</v>
      </c>
      <c r="Y300" s="3">
        <v>6.2E-2</v>
      </c>
      <c r="Z300" s="3">
        <v>5.7000000000000002E-2</v>
      </c>
      <c r="AA300" s="3">
        <v>8.1999999999999993</v>
      </c>
      <c r="AB300" s="3">
        <v>4.2</v>
      </c>
      <c r="AC300" s="3">
        <v>44000</v>
      </c>
      <c r="AD300" s="3">
        <v>148</v>
      </c>
      <c r="AE300" t="str">
        <f>VLOOKUP(F300,'합천보 조류(2013-2018)'!$G$3:$X$395,17,FALSE)</f>
        <v>874</v>
      </c>
      <c r="AF300" t="str">
        <f>VLOOKUP(F300,'합천보 조류(2013-2018)'!$G$3:$X$395,18,FALSE)</f>
        <v>Microcystis</v>
      </c>
      <c r="AG300" t="str">
        <f>VLOOKUP(F300,'합천보 조류(2013-2018)'!$G$3:$X$395,2,FALSE)</f>
        <v>수문 모두 미개방</v>
      </c>
      <c r="AH300">
        <f>VLOOKUP(E300,합천_20132018!$B$1:$E$2192,2,FALSE)</f>
        <v>2.1</v>
      </c>
      <c r="AI300">
        <f>VLOOKUP(E300,합천_20132018!$B$1:$E$2192,3,FALSE)</f>
        <v>7.8</v>
      </c>
    </row>
    <row r="301" spans="1:35" s="17" customFormat="1" x14ac:dyDescent="0.2">
      <c r="A301" s="15">
        <v>299</v>
      </c>
      <c r="B301" s="15">
        <v>2018</v>
      </c>
      <c r="C301" s="15">
        <v>10</v>
      </c>
      <c r="D301" s="15" t="s">
        <v>74</v>
      </c>
      <c r="E301" s="16">
        <v>43383</v>
      </c>
      <c r="F301" s="15" t="s">
        <v>1849</v>
      </c>
      <c r="G301" s="15" t="s">
        <v>1926</v>
      </c>
      <c r="H301" s="15" t="s">
        <v>1927</v>
      </c>
      <c r="I301" s="15" t="s">
        <v>1927</v>
      </c>
      <c r="J301" s="15" t="s">
        <v>1930</v>
      </c>
      <c r="K301" s="15" t="s">
        <v>1928</v>
      </c>
      <c r="L301" s="15" t="s">
        <v>1934</v>
      </c>
      <c r="M301" s="15" t="s">
        <v>1928</v>
      </c>
      <c r="N301" s="15" t="s">
        <v>1928</v>
      </c>
      <c r="O301" s="15" t="s">
        <v>1928</v>
      </c>
      <c r="P301" s="15" t="s">
        <v>1928</v>
      </c>
      <c r="Q301" s="15" t="s">
        <v>1928</v>
      </c>
      <c r="R301" s="15" t="s">
        <v>1928</v>
      </c>
      <c r="S301" s="15" t="s">
        <v>1928</v>
      </c>
      <c r="T301" s="15" t="s">
        <v>1928</v>
      </c>
      <c r="U301" s="15" t="s">
        <v>1928</v>
      </c>
      <c r="V301" s="15" t="s">
        <v>1928</v>
      </c>
      <c r="W301" s="15" t="s">
        <v>1928</v>
      </c>
      <c r="X301" s="15" t="s">
        <v>1928</v>
      </c>
      <c r="Y301" s="15" t="s">
        <v>1928</v>
      </c>
      <c r="Z301" s="15" t="s">
        <v>1928</v>
      </c>
      <c r="AA301" s="15" t="s">
        <v>1928</v>
      </c>
      <c r="AB301" s="15" t="s">
        <v>1928</v>
      </c>
      <c r="AC301" s="15" t="s">
        <v>1928</v>
      </c>
      <c r="AD301" s="15" t="s">
        <v>1928</v>
      </c>
      <c r="AE301" s="17" t="str">
        <f>VLOOKUP(F301,'합천보 조류(2013-2018)'!$G$3:$X$395,17,FALSE)</f>
        <v xml:space="preserve"> </v>
      </c>
      <c r="AF301" s="17" t="str">
        <f>VLOOKUP(F301,'합천보 조류(2013-2018)'!$G$3:$X$395,18,FALSE)</f>
        <v xml:space="preserve"> </v>
      </c>
      <c r="AG301" s="17" t="str">
        <f>VLOOKUP(F301,'합천보 조류(2013-2018)'!$G$3:$X$395,2,FALSE)</f>
        <v>채수지점 진입불가로 인한 미채수</v>
      </c>
      <c r="AH301" s="17">
        <f>VLOOKUP(E301,합천_20132018!$B$1:$E$2192,2,FALSE)</f>
        <v>1.5</v>
      </c>
      <c r="AI301" s="17">
        <f>VLOOKUP(E301,합천_20132018!$B$1:$E$2192,3,FALSE)</f>
        <v>6.4</v>
      </c>
    </row>
    <row r="302" spans="1:35" x14ac:dyDescent="0.2">
      <c r="A302" s="3">
        <v>300</v>
      </c>
      <c r="B302" s="3">
        <v>2018</v>
      </c>
      <c r="C302" s="3">
        <v>10</v>
      </c>
      <c r="D302" s="3" t="s">
        <v>82</v>
      </c>
      <c r="E302" s="13">
        <v>43388</v>
      </c>
      <c r="F302" s="3" t="s">
        <v>1851</v>
      </c>
      <c r="G302" s="3" t="s">
        <v>1926</v>
      </c>
      <c r="H302" s="3" t="s">
        <v>1927</v>
      </c>
      <c r="I302" s="3" t="s">
        <v>1927</v>
      </c>
      <c r="J302" s="3" t="s">
        <v>1930</v>
      </c>
      <c r="K302" s="3" t="s">
        <v>1928</v>
      </c>
      <c r="L302" s="3" t="s">
        <v>1928</v>
      </c>
      <c r="M302" s="3">
        <v>17.399999999999999</v>
      </c>
      <c r="N302" s="3">
        <v>6.8</v>
      </c>
      <c r="O302" s="3">
        <v>14</v>
      </c>
      <c r="P302" s="3">
        <v>1.3</v>
      </c>
      <c r="Q302" s="3">
        <v>7.7</v>
      </c>
      <c r="R302" s="3">
        <v>18.8</v>
      </c>
      <c r="S302" s="3">
        <v>194</v>
      </c>
      <c r="T302" s="3">
        <v>2.7850000000000001</v>
      </c>
      <c r="U302" s="3">
        <v>2.7469999999999999</v>
      </c>
      <c r="V302" s="3">
        <v>2.0699999999999998</v>
      </c>
      <c r="W302" s="3">
        <v>0.11799999999999999</v>
      </c>
      <c r="X302" s="3">
        <v>9.4E-2</v>
      </c>
      <c r="Y302" s="3">
        <v>7.0999999999999994E-2</v>
      </c>
      <c r="Z302" s="3">
        <v>6.4000000000000001E-2</v>
      </c>
      <c r="AA302" s="3">
        <v>7.2</v>
      </c>
      <c r="AB302" s="3">
        <v>5.7</v>
      </c>
      <c r="AC302" s="3">
        <v>17750</v>
      </c>
      <c r="AD302" s="3">
        <v>910</v>
      </c>
      <c r="AE302" t="str">
        <f>VLOOKUP(F302,'합천보 조류(2013-2018)'!$G$3:$X$395,17,FALSE)</f>
        <v>250</v>
      </c>
      <c r="AF302" t="str">
        <f>VLOOKUP(F302,'합천보 조류(2013-2018)'!$G$3:$X$395,18,FALSE)</f>
        <v>Oscillatoria</v>
      </c>
      <c r="AG302" t="str">
        <f>VLOOKUP(F302,'합천보 조류(2013-2018)'!$G$3:$X$395,2,FALSE)</f>
        <v>가동보 1개 개방</v>
      </c>
      <c r="AH302">
        <f>VLOOKUP(E302,합천_20132018!$B$1:$E$2192,2,FALSE)</f>
        <v>0.8</v>
      </c>
      <c r="AI302">
        <f>VLOOKUP(E302,합천_20132018!$B$1:$E$2192,3,FALSE)</f>
        <v>8.5</v>
      </c>
    </row>
    <row r="303" spans="1:35" x14ac:dyDescent="0.2">
      <c r="A303" s="3">
        <v>301</v>
      </c>
      <c r="B303" s="3">
        <v>2018</v>
      </c>
      <c r="C303" s="3">
        <v>10</v>
      </c>
      <c r="D303" s="3" t="s">
        <v>85</v>
      </c>
      <c r="E303" s="13">
        <v>43395</v>
      </c>
      <c r="F303" s="3" t="s">
        <v>1855</v>
      </c>
      <c r="G303" s="3" t="s">
        <v>1926</v>
      </c>
      <c r="H303" s="3" t="s">
        <v>1927</v>
      </c>
      <c r="I303" s="3" t="s">
        <v>1927</v>
      </c>
      <c r="J303" s="3" t="s">
        <v>1930</v>
      </c>
      <c r="K303" s="3" t="s">
        <v>1928</v>
      </c>
      <c r="L303" s="3" t="s">
        <v>1928</v>
      </c>
      <c r="M303" s="3">
        <v>16.8</v>
      </c>
      <c r="N303" s="3">
        <v>7.2</v>
      </c>
      <c r="O303" s="3">
        <v>11.1</v>
      </c>
      <c r="P303" s="3">
        <v>1.7</v>
      </c>
      <c r="Q303" s="3">
        <v>7.4</v>
      </c>
      <c r="R303" s="3">
        <v>16</v>
      </c>
      <c r="S303" s="3">
        <v>244</v>
      </c>
      <c r="T303" s="3">
        <v>2.8</v>
      </c>
      <c r="U303" s="3">
        <v>2.7509999999999999</v>
      </c>
      <c r="V303" s="3">
        <v>2.2519999999999998</v>
      </c>
      <c r="W303" s="3">
        <v>2.7E-2</v>
      </c>
      <c r="X303" s="3">
        <v>5.7000000000000002E-2</v>
      </c>
      <c r="Y303" s="3">
        <v>3.5000000000000003E-2</v>
      </c>
      <c r="Z303" s="3">
        <v>3.1E-2</v>
      </c>
      <c r="AA303" s="3">
        <v>13.4</v>
      </c>
      <c r="AB303" s="3">
        <v>6</v>
      </c>
      <c r="AC303" s="3">
        <v>3850</v>
      </c>
      <c r="AD303" s="3">
        <v>158</v>
      </c>
      <c r="AE303" t="str">
        <f>VLOOKUP(F303,'합천보 조류(2013-2018)'!$G$3:$X$395,17,FALSE)</f>
        <v>0</v>
      </c>
      <c r="AF303" t="str">
        <f>VLOOKUP(F303,'합천보 조류(2013-2018)'!$G$3:$X$395,18,FALSE)</f>
        <v xml:space="preserve"> </v>
      </c>
      <c r="AG303" t="str">
        <f>VLOOKUP(F303,'합천보 조류(2013-2018)'!$G$3:$X$395,2,FALSE)</f>
        <v>수문 모두 미개방</v>
      </c>
      <c r="AH303">
        <f>VLOOKUP(E303,합천_20132018!$B$1:$E$2192,2,FALSE)</f>
        <v>0.7</v>
      </c>
      <c r="AI303">
        <f>VLOOKUP(E303,합천_20132018!$B$1:$E$2192,3,FALSE)</f>
        <v>5.6</v>
      </c>
    </row>
    <row r="304" spans="1:35" x14ac:dyDescent="0.2">
      <c r="A304" s="3">
        <v>302</v>
      </c>
      <c r="B304" s="3">
        <v>2018</v>
      </c>
      <c r="C304" s="3">
        <v>10</v>
      </c>
      <c r="D304" s="3" t="s">
        <v>208</v>
      </c>
      <c r="E304" s="13">
        <v>43402</v>
      </c>
      <c r="F304" s="3" t="s">
        <v>1858</v>
      </c>
      <c r="G304" s="3" t="s">
        <v>1926</v>
      </c>
      <c r="H304" s="3" t="s">
        <v>1927</v>
      </c>
      <c r="I304" s="3" t="s">
        <v>1927</v>
      </c>
      <c r="J304" s="3" t="s">
        <v>1930</v>
      </c>
      <c r="K304" s="3" t="s">
        <v>1928</v>
      </c>
      <c r="L304" s="3" t="s">
        <v>1928</v>
      </c>
      <c r="M304" s="3">
        <v>15.8</v>
      </c>
      <c r="N304" s="3">
        <v>7</v>
      </c>
      <c r="O304" s="3">
        <v>10.7</v>
      </c>
      <c r="P304" s="3">
        <v>1.4</v>
      </c>
      <c r="Q304" s="3">
        <v>7.6</v>
      </c>
      <c r="R304" s="3">
        <v>7.6</v>
      </c>
      <c r="S304" s="3">
        <v>269</v>
      </c>
      <c r="T304" s="3">
        <v>3.0470000000000002</v>
      </c>
      <c r="U304" s="3">
        <v>3.0249999999999999</v>
      </c>
      <c r="V304" s="3">
        <v>2.403</v>
      </c>
      <c r="W304" s="3">
        <v>3.1E-2</v>
      </c>
      <c r="X304" s="3">
        <v>4.1000000000000002E-2</v>
      </c>
      <c r="Y304" s="3">
        <v>3.3000000000000002E-2</v>
      </c>
      <c r="Z304" s="3">
        <v>0.02</v>
      </c>
      <c r="AA304" s="3">
        <v>17.7</v>
      </c>
      <c r="AB304" s="3">
        <v>5.3</v>
      </c>
      <c r="AC304" s="3">
        <v>4850</v>
      </c>
      <c r="AD304" s="3">
        <v>49</v>
      </c>
      <c r="AE304" t="str">
        <f>VLOOKUP(F304,'합천보 조류(2013-2018)'!$G$3:$X$395,17,FALSE)</f>
        <v>338</v>
      </c>
      <c r="AF304" t="str">
        <f>VLOOKUP(F304,'합천보 조류(2013-2018)'!$G$3:$X$395,18,FALSE)</f>
        <v>Anabaena</v>
      </c>
      <c r="AG304" t="str">
        <f>VLOOKUP(F304,'합천보 조류(2013-2018)'!$G$3:$X$395,2,FALSE)</f>
        <v>수문 모두 미개방</v>
      </c>
      <c r="AH304">
        <f>VLOOKUP(E304,합천_20132018!$B$1:$E$2192,2,FALSE)</f>
        <v>1.2</v>
      </c>
      <c r="AI304">
        <f>VLOOKUP(E304,합천_20132018!$B$1:$E$2192,3,FALSE)</f>
        <v>5.8</v>
      </c>
    </row>
    <row r="305" spans="1:35" x14ac:dyDescent="0.2">
      <c r="A305" s="3">
        <v>303</v>
      </c>
      <c r="B305" s="3">
        <v>2018</v>
      </c>
      <c r="C305" s="3">
        <v>11</v>
      </c>
      <c r="D305" s="3" t="s">
        <v>54</v>
      </c>
      <c r="E305" s="13">
        <v>43409</v>
      </c>
      <c r="F305" s="3" t="s">
        <v>1862</v>
      </c>
      <c r="G305" s="3" t="s">
        <v>1926</v>
      </c>
      <c r="H305" s="3" t="s">
        <v>1927</v>
      </c>
      <c r="I305" s="3" t="s">
        <v>1927</v>
      </c>
      <c r="J305" s="3" t="s">
        <v>1930</v>
      </c>
      <c r="K305" s="3" t="s">
        <v>1928</v>
      </c>
      <c r="L305" s="3" t="s">
        <v>1928</v>
      </c>
      <c r="M305" s="3">
        <v>14.3</v>
      </c>
      <c r="N305" s="3">
        <v>7.6</v>
      </c>
      <c r="O305" s="3">
        <v>12.3</v>
      </c>
      <c r="P305" s="3">
        <v>1.6</v>
      </c>
      <c r="Q305" s="3">
        <v>7.4</v>
      </c>
      <c r="R305" s="3">
        <v>9.6</v>
      </c>
      <c r="S305" s="3">
        <v>311</v>
      </c>
      <c r="T305" s="3">
        <v>3.3679999999999999</v>
      </c>
      <c r="U305" s="3">
        <v>3.1549999999999998</v>
      </c>
      <c r="V305" s="3">
        <v>2.69</v>
      </c>
      <c r="W305" s="3">
        <v>0.02</v>
      </c>
      <c r="X305" s="3">
        <v>3.3000000000000002E-2</v>
      </c>
      <c r="Y305" s="3">
        <v>2.1000000000000001E-2</v>
      </c>
      <c r="Z305" s="3">
        <v>7.0000000000000001E-3</v>
      </c>
      <c r="AA305" s="3">
        <v>32.200000000000003</v>
      </c>
      <c r="AB305" s="3">
        <v>5.4</v>
      </c>
      <c r="AC305" s="3">
        <v>16000</v>
      </c>
      <c r="AD305" s="3">
        <v>60</v>
      </c>
      <c r="AE305" t="str">
        <f>VLOOKUP(F305,'합천보 조류(2013-2018)'!$G$3:$X$395,17,FALSE)</f>
        <v>677</v>
      </c>
      <c r="AF305" t="str">
        <f>VLOOKUP(F305,'합천보 조류(2013-2018)'!$G$3:$X$395,18,FALSE)</f>
        <v>Aphanizomenon</v>
      </c>
      <c r="AG305" t="str">
        <f>VLOOKUP(F305,'합천보 조류(2013-2018)'!$G$3:$X$395,2,FALSE)</f>
        <v>수문 모두 미개방</v>
      </c>
      <c r="AH305">
        <f>VLOOKUP(E305,합천_20132018!$B$1:$E$2192,2,FALSE)</f>
        <v>0.6</v>
      </c>
      <c r="AI305">
        <f>VLOOKUP(E305,합천_20132018!$B$1:$E$2192,3,FALSE)</f>
        <v>9.1</v>
      </c>
    </row>
    <row r="306" spans="1:35" x14ac:dyDescent="0.2">
      <c r="A306" s="3">
        <v>304</v>
      </c>
      <c r="B306" s="3">
        <v>2018</v>
      </c>
      <c r="C306" s="3">
        <v>11</v>
      </c>
      <c r="D306" s="3" t="s">
        <v>74</v>
      </c>
      <c r="E306" s="13">
        <v>43416</v>
      </c>
      <c r="F306" s="3" t="s">
        <v>1866</v>
      </c>
      <c r="G306" s="3" t="s">
        <v>1926</v>
      </c>
      <c r="H306" s="3" t="s">
        <v>1927</v>
      </c>
      <c r="I306" s="3" t="s">
        <v>1927</v>
      </c>
      <c r="J306" s="3" t="s">
        <v>1930</v>
      </c>
      <c r="K306" s="3" t="s">
        <v>1928</v>
      </c>
      <c r="L306" s="3" t="s">
        <v>1928</v>
      </c>
      <c r="M306" s="3">
        <v>14.2</v>
      </c>
      <c r="N306" s="3">
        <v>7.6</v>
      </c>
      <c r="O306" s="3">
        <v>10.4</v>
      </c>
      <c r="P306" s="3">
        <v>1.5</v>
      </c>
      <c r="Q306" s="3">
        <v>7.4</v>
      </c>
      <c r="R306" s="3">
        <v>10</v>
      </c>
      <c r="S306" s="3">
        <v>323</v>
      </c>
      <c r="T306" s="3">
        <v>3.278</v>
      </c>
      <c r="U306" s="3">
        <v>3.222</v>
      </c>
      <c r="V306" s="3">
        <v>2.5419999999999998</v>
      </c>
      <c r="W306" s="3">
        <v>3.4000000000000002E-2</v>
      </c>
      <c r="X306" s="3">
        <v>3.2000000000000001E-2</v>
      </c>
      <c r="Y306" s="3">
        <v>1.9E-2</v>
      </c>
      <c r="Z306" s="3">
        <v>4.0000000000000001E-3</v>
      </c>
      <c r="AA306" s="3">
        <v>33.200000000000003</v>
      </c>
      <c r="AB306" s="3">
        <v>5.2</v>
      </c>
      <c r="AC306" s="3">
        <v>12250</v>
      </c>
      <c r="AD306" s="3">
        <v>110</v>
      </c>
      <c r="AE306" t="str">
        <f>VLOOKUP(F306,'합천보 조류(2013-2018)'!$G$3:$X$395,17,FALSE)</f>
        <v>534</v>
      </c>
      <c r="AF306" t="str">
        <f>VLOOKUP(F306,'합천보 조류(2013-2018)'!$G$3:$X$395,18,FALSE)</f>
        <v>Aphanizomenon</v>
      </c>
      <c r="AG306" t="str">
        <f>VLOOKUP(F306,'합천보 조류(2013-2018)'!$G$3:$X$395,2,FALSE)</f>
        <v>가동보 개방</v>
      </c>
      <c r="AH306">
        <f>VLOOKUP(E306,합천_20132018!$B$1:$E$2192,2,FALSE)</f>
        <v>1</v>
      </c>
      <c r="AI306">
        <f>VLOOKUP(E306,합천_20132018!$B$1:$E$2192,3,FALSE)</f>
        <v>6.6</v>
      </c>
    </row>
    <row r="307" spans="1:35" x14ac:dyDescent="0.2">
      <c r="A307" s="3">
        <v>305</v>
      </c>
      <c r="B307" s="3">
        <v>2018</v>
      </c>
      <c r="C307" s="3">
        <v>11</v>
      </c>
      <c r="D307" s="3" t="s">
        <v>82</v>
      </c>
      <c r="E307" s="13">
        <v>43423</v>
      </c>
      <c r="F307" s="3" t="s">
        <v>1872</v>
      </c>
      <c r="G307" s="3" t="s">
        <v>1926</v>
      </c>
      <c r="H307" s="3" t="s">
        <v>1927</v>
      </c>
      <c r="I307" s="3" t="s">
        <v>1927</v>
      </c>
      <c r="J307" s="3" t="s">
        <v>1930</v>
      </c>
      <c r="K307" s="3" t="s">
        <v>1928</v>
      </c>
      <c r="L307" s="3" t="s">
        <v>1928</v>
      </c>
      <c r="M307" s="3">
        <v>12.8</v>
      </c>
      <c r="N307" s="3">
        <v>8.1</v>
      </c>
      <c r="O307" s="3">
        <v>7.6</v>
      </c>
      <c r="P307" s="3">
        <v>2</v>
      </c>
      <c r="Q307" s="3">
        <v>7.8</v>
      </c>
      <c r="R307" s="3">
        <v>12.8</v>
      </c>
      <c r="S307" s="3">
        <v>354</v>
      </c>
      <c r="T307" s="3">
        <v>3.3069999999999999</v>
      </c>
      <c r="U307" s="3">
        <v>3.226</v>
      </c>
      <c r="V307" s="3">
        <v>2.4889999999999999</v>
      </c>
      <c r="W307" s="3">
        <v>2.5999999999999999E-2</v>
      </c>
      <c r="X307" s="3">
        <v>1.9E-2</v>
      </c>
      <c r="Y307" s="3">
        <v>1.0999999999999999E-2</v>
      </c>
      <c r="Z307" s="3" t="s">
        <v>1929</v>
      </c>
      <c r="AA307" s="3">
        <v>53.7</v>
      </c>
      <c r="AB307" s="3">
        <v>5.7</v>
      </c>
      <c r="AC307" s="3">
        <v>2850</v>
      </c>
      <c r="AD307" s="3">
        <v>23</v>
      </c>
      <c r="AE307" t="str">
        <f>VLOOKUP(F307,'합천보 조류(2013-2018)'!$G$3:$X$395,17,FALSE)</f>
        <v>209</v>
      </c>
      <c r="AF307" t="str">
        <f>VLOOKUP(F307,'합천보 조류(2013-2018)'!$G$3:$X$395,18,FALSE)</f>
        <v>Aphanizomenon</v>
      </c>
      <c r="AG307" t="str">
        <f>VLOOKUP(F307,'합천보 조류(2013-2018)'!$G$3:$X$395,2,FALSE)</f>
        <v>가동보 개방</v>
      </c>
      <c r="AH307">
        <f>VLOOKUP(E307,합천_20132018!$B$1:$E$2192,2,FALSE)</f>
        <v>0.8</v>
      </c>
      <c r="AI307">
        <f>VLOOKUP(E307,합천_20132018!$B$1:$E$2192,3,FALSE)</f>
        <v>8.4</v>
      </c>
    </row>
    <row r="308" spans="1:35" x14ac:dyDescent="0.2">
      <c r="A308" s="3">
        <v>306</v>
      </c>
      <c r="B308" s="3">
        <v>2018</v>
      </c>
      <c r="C308" s="3">
        <v>11</v>
      </c>
      <c r="D308" s="3" t="s">
        <v>85</v>
      </c>
      <c r="E308" s="13">
        <v>43430</v>
      </c>
      <c r="F308" s="3" t="s">
        <v>1876</v>
      </c>
      <c r="G308" s="3" t="s">
        <v>1926</v>
      </c>
      <c r="H308" s="3" t="s">
        <v>1927</v>
      </c>
      <c r="I308" s="3" t="s">
        <v>1927</v>
      </c>
      <c r="J308" s="3" t="s">
        <v>1930</v>
      </c>
      <c r="K308" s="3" t="s">
        <v>1928</v>
      </c>
      <c r="L308" s="3" t="s">
        <v>1928</v>
      </c>
      <c r="M308" s="3">
        <v>10.4</v>
      </c>
      <c r="N308" s="3">
        <v>7.7</v>
      </c>
      <c r="O308" s="3">
        <v>12.5</v>
      </c>
      <c r="P308" s="3">
        <v>1.4</v>
      </c>
      <c r="Q308" s="3">
        <v>6.5</v>
      </c>
      <c r="R308" s="3">
        <v>10.8</v>
      </c>
      <c r="S308" s="3">
        <v>386</v>
      </c>
      <c r="T308" s="3">
        <v>3.4769999999999999</v>
      </c>
      <c r="U308" s="3">
        <v>3.472</v>
      </c>
      <c r="V308" s="3">
        <v>2.9660000000000002</v>
      </c>
      <c r="W308" s="3">
        <v>1.7000000000000001E-2</v>
      </c>
      <c r="X308" s="3">
        <v>3.2000000000000001E-2</v>
      </c>
      <c r="Y308" s="3">
        <v>1.2E-2</v>
      </c>
      <c r="Z308" s="3" t="s">
        <v>1929</v>
      </c>
      <c r="AA308" s="3">
        <v>26.8</v>
      </c>
      <c r="AB308" s="3">
        <v>4.9000000000000004</v>
      </c>
      <c r="AC308" s="3">
        <v>4450</v>
      </c>
      <c r="AD308" s="3">
        <v>21</v>
      </c>
      <c r="AE308" t="str">
        <f>VLOOKUP(F308,'합천보 조류(2013-2018)'!$G$3:$X$395,17,FALSE)</f>
        <v>101</v>
      </c>
      <c r="AF308" t="str">
        <f>VLOOKUP(F308,'합천보 조류(2013-2018)'!$G$3:$X$395,18,FALSE)</f>
        <v>Aphanizomenon</v>
      </c>
      <c r="AG308" t="str">
        <f>VLOOKUP(F308,'합천보 조류(2013-2018)'!$G$3:$X$395,2,FALSE)</f>
        <v>수문 모두 미개방</v>
      </c>
      <c r="AH308">
        <f>VLOOKUP(E308,합천_20132018!$B$1:$E$2192,2,FALSE)</f>
        <v>0.7</v>
      </c>
      <c r="AI308">
        <f>VLOOKUP(E308,합천_20132018!$B$1:$E$2192,3,FALSE)</f>
        <v>5.9</v>
      </c>
    </row>
    <row r="309" spans="1:35" x14ac:dyDescent="0.2">
      <c r="A309" s="3">
        <v>307</v>
      </c>
      <c r="B309" s="3">
        <v>2018</v>
      </c>
      <c r="C309" s="3">
        <v>12</v>
      </c>
      <c r="D309" s="3" t="s">
        <v>54</v>
      </c>
      <c r="E309" s="13">
        <v>43437</v>
      </c>
      <c r="F309" s="3" t="s">
        <v>1880</v>
      </c>
      <c r="G309" s="3" t="s">
        <v>1926</v>
      </c>
      <c r="H309" s="3" t="s">
        <v>1927</v>
      </c>
      <c r="I309" s="3" t="s">
        <v>1927</v>
      </c>
      <c r="J309" s="3" t="s">
        <v>1930</v>
      </c>
      <c r="K309" s="3" t="s">
        <v>1928</v>
      </c>
      <c r="L309" s="3" t="s">
        <v>1928</v>
      </c>
      <c r="M309" s="3">
        <v>9.6</v>
      </c>
      <c r="N309" s="3">
        <v>7.7</v>
      </c>
      <c r="O309" s="3">
        <v>13.4</v>
      </c>
      <c r="P309" s="3">
        <v>1.8</v>
      </c>
      <c r="Q309" s="3">
        <v>5.7</v>
      </c>
      <c r="R309" s="3">
        <v>8.8000000000000007</v>
      </c>
      <c r="S309" s="3">
        <v>430</v>
      </c>
      <c r="T309" s="3">
        <v>3.7749999999999999</v>
      </c>
      <c r="U309" s="3">
        <v>3.698</v>
      </c>
      <c r="V309" s="3">
        <v>3.1930000000000001</v>
      </c>
      <c r="W309" s="3">
        <v>2.9000000000000001E-2</v>
      </c>
      <c r="X309" s="3">
        <v>3.1E-2</v>
      </c>
      <c r="Y309" s="3">
        <v>1.2E-2</v>
      </c>
      <c r="Z309" s="3" t="s">
        <v>1929</v>
      </c>
      <c r="AA309" s="3">
        <v>29.7</v>
      </c>
      <c r="AB309" s="3">
        <v>4.0999999999999996</v>
      </c>
      <c r="AC309" s="3">
        <v>650</v>
      </c>
      <c r="AD309" s="3">
        <v>17</v>
      </c>
      <c r="AE309" t="str">
        <f>VLOOKUP(F309,'합천보 조류(2013-2018)'!$G$3:$X$395,17,FALSE)</f>
        <v>1,132</v>
      </c>
      <c r="AF309" t="str">
        <f>VLOOKUP(F309,'합천보 조류(2013-2018)'!$G$3:$X$395,18,FALSE)</f>
        <v>Aphanizomenon</v>
      </c>
      <c r="AG309" t="str">
        <f>VLOOKUP(F309,'합천보 조류(2013-2018)'!$G$3:$X$395,2,FALSE)</f>
        <v>가동보 2개 개방</v>
      </c>
      <c r="AH309">
        <f>VLOOKUP(E309,합천_20132018!$B$1:$E$2192,2,FALSE)</f>
        <v>0.5</v>
      </c>
      <c r="AI309">
        <f>VLOOKUP(E309,합천_20132018!$B$1:$E$2192,3,FALSE)</f>
        <v>0.5</v>
      </c>
    </row>
    <row r="310" spans="1:35" x14ac:dyDescent="0.2">
      <c r="A310" s="3">
        <v>308</v>
      </c>
      <c r="B310" s="3">
        <v>2018</v>
      </c>
      <c r="C310" s="3">
        <v>12</v>
      </c>
      <c r="D310" s="3" t="s">
        <v>74</v>
      </c>
      <c r="E310" s="13">
        <v>43444</v>
      </c>
      <c r="F310" s="3" t="s">
        <v>1886</v>
      </c>
      <c r="G310" s="3" t="s">
        <v>1926</v>
      </c>
      <c r="H310" s="3" t="s">
        <v>1927</v>
      </c>
      <c r="I310" s="3" t="s">
        <v>1927</v>
      </c>
      <c r="J310" s="3" t="s">
        <v>1930</v>
      </c>
      <c r="K310" s="3" t="s">
        <v>1928</v>
      </c>
      <c r="L310" s="3" t="s">
        <v>1928</v>
      </c>
      <c r="M310" s="3">
        <v>6.7</v>
      </c>
      <c r="N310" s="3">
        <v>7.2</v>
      </c>
      <c r="O310" s="3">
        <v>12.5</v>
      </c>
      <c r="P310" s="3">
        <v>1.5</v>
      </c>
      <c r="Q310" s="3">
        <v>5.4</v>
      </c>
      <c r="R310" s="3">
        <v>8</v>
      </c>
      <c r="S310" s="3">
        <v>462</v>
      </c>
      <c r="T310" s="3">
        <v>3.738</v>
      </c>
      <c r="U310" s="3">
        <v>3.6040000000000001</v>
      </c>
      <c r="V310" s="3">
        <v>3.1890000000000001</v>
      </c>
      <c r="W310" s="3">
        <v>4.3999999999999997E-2</v>
      </c>
      <c r="X310" s="3">
        <v>3.1E-2</v>
      </c>
      <c r="Y310" s="3">
        <v>1.2E-2</v>
      </c>
      <c r="Z310" s="3" t="s">
        <v>1929</v>
      </c>
      <c r="AA310" s="3">
        <v>17.2</v>
      </c>
      <c r="AB310" s="3">
        <v>3.9</v>
      </c>
      <c r="AC310" s="3">
        <v>1310</v>
      </c>
      <c r="AD310" s="3">
        <v>24</v>
      </c>
      <c r="AE310" t="str">
        <f>VLOOKUP(F310,'합천보 조류(2013-2018)'!$G$3:$X$395,17,FALSE)</f>
        <v>209</v>
      </c>
      <c r="AF310" t="str">
        <f>VLOOKUP(F310,'합천보 조류(2013-2018)'!$G$3:$X$395,18,FALSE)</f>
        <v>Aphanizomenon</v>
      </c>
      <c r="AG310" t="str">
        <f>VLOOKUP(F310,'합천보 조류(2013-2018)'!$G$3:$X$395,2,FALSE)</f>
        <v>가동보 1개 개방</v>
      </c>
      <c r="AH310">
        <f>VLOOKUP(E310,합천_20132018!$B$1:$E$2192,2,FALSE)</f>
        <v>0.8</v>
      </c>
      <c r="AI310">
        <f>VLOOKUP(E310,합천_20132018!$B$1:$E$2192,3,FALSE)</f>
        <v>8.1999999999999993</v>
      </c>
    </row>
    <row r="311" spans="1:35" x14ac:dyDescent="0.2">
      <c r="A311" s="3">
        <v>309</v>
      </c>
      <c r="B311" s="3">
        <v>2018</v>
      </c>
      <c r="C311" s="3">
        <v>12</v>
      </c>
      <c r="D311" s="3" t="s">
        <v>82</v>
      </c>
      <c r="E311" s="13">
        <v>43451</v>
      </c>
      <c r="F311" s="3" t="s">
        <v>1890</v>
      </c>
      <c r="G311" s="3" t="s">
        <v>1926</v>
      </c>
      <c r="H311" s="3" t="s">
        <v>1927</v>
      </c>
      <c r="I311" s="3" t="s">
        <v>1927</v>
      </c>
      <c r="J311" s="3" t="s">
        <v>1930</v>
      </c>
      <c r="K311" s="3" t="s">
        <v>1928</v>
      </c>
      <c r="L311" s="3" t="s">
        <v>1928</v>
      </c>
      <c r="M311" s="3">
        <v>4.7</v>
      </c>
      <c r="N311" s="3">
        <v>7.2</v>
      </c>
      <c r="O311" s="3">
        <v>14.5</v>
      </c>
      <c r="P311" s="3">
        <v>2.2000000000000002</v>
      </c>
      <c r="Q311" s="3">
        <v>5.5</v>
      </c>
      <c r="R311" s="3">
        <v>10.4</v>
      </c>
      <c r="S311" s="3">
        <v>430</v>
      </c>
      <c r="T311" s="3">
        <v>3.492</v>
      </c>
      <c r="U311" s="3">
        <v>3.2559999999999998</v>
      </c>
      <c r="V311" s="3">
        <v>2.9380000000000002</v>
      </c>
      <c r="W311" s="3">
        <v>6.6000000000000003E-2</v>
      </c>
      <c r="X311" s="3">
        <v>3.5000000000000003E-2</v>
      </c>
      <c r="Y311" s="3">
        <v>1.2999999999999999E-2</v>
      </c>
      <c r="Z311" s="3" t="s">
        <v>1929</v>
      </c>
      <c r="AA311" s="3">
        <v>24</v>
      </c>
      <c r="AB311" s="3">
        <v>4.0999999999999996</v>
      </c>
      <c r="AC311" s="3">
        <v>760</v>
      </c>
      <c r="AD311" s="3">
        <v>10</v>
      </c>
      <c r="AE311" t="str">
        <f>VLOOKUP(F311,'합천보 조류(2013-2018)'!$G$3:$X$395,17,FALSE)</f>
        <v>165</v>
      </c>
      <c r="AF311" t="str">
        <f>VLOOKUP(F311,'합천보 조류(2013-2018)'!$G$3:$X$395,18,FALSE)</f>
        <v>Aphanizomenon</v>
      </c>
      <c r="AG311" t="str">
        <f>VLOOKUP(F311,'합천보 조류(2013-2018)'!$G$3:$X$395,2,FALSE)</f>
        <v>가동보 3개 개방</v>
      </c>
      <c r="AH311">
        <f>VLOOKUP(E311,합천_20132018!$B$1:$E$2192,2,FALSE)</f>
        <v>1.1000000000000001</v>
      </c>
      <c r="AI311">
        <f>VLOOKUP(E311,합천_20132018!$B$1:$E$2192,3,FALSE)</f>
        <v>5.5</v>
      </c>
    </row>
    <row r="312" spans="1:35" x14ac:dyDescent="0.2">
      <c r="A312" s="3">
        <v>310</v>
      </c>
      <c r="B312" s="3">
        <v>2018</v>
      </c>
      <c r="C312" s="3">
        <v>12</v>
      </c>
      <c r="D312" s="3" t="s">
        <v>85</v>
      </c>
      <c r="E312" s="13">
        <v>43458</v>
      </c>
      <c r="F312" s="3" t="s">
        <v>1895</v>
      </c>
      <c r="G312" s="3" t="s">
        <v>1926</v>
      </c>
      <c r="H312" s="3" t="s">
        <v>1927</v>
      </c>
      <c r="I312" s="3" t="s">
        <v>1927</v>
      </c>
      <c r="J312" s="3" t="s">
        <v>1930</v>
      </c>
      <c r="K312" s="3" t="s">
        <v>1928</v>
      </c>
      <c r="L312" s="3" t="s">
        <v>1933</v>
      </c>
      <c r="M312" s="3">
        <v>5.9</v>
      </c>
      <c r="N312" s="3">
        <v>7.4</v>
      </c>
      <c r="O312" s="3">
        <v>13.8</v>
      </c>
      <c r="P312" s="3">
        <v>2.4</v>
      </c>
      <c r="Q312" s="3">
        <v>5.7</v>
      </c>
      <c r="R312" s="3">
        <v>10.4</v>
      </c>
      <c r="S312" s="3">
        <v>489</v>
      </c>
      <c r="T312" s="3">
        <v>4.1859999999999999</v>
      </c>
      <c r="U312" s="3">
        <v>3.93</v>
      </c>
      <c r="V312" s="3">
        <v>3.54</v>
      </c>
      <c r="W312" s="3">
        <v>0.09</v>
      </c>
      <c r="X312" s="3">
        <v>3.5999999999999997E-2</v>
      </c>
      <c r="Y312" s="3">
        <v>1.2E-2</v>
      </c>
      <c r="Z312" s="3" t="s">
        <v>1929</v>
      </c>
      <c r="AA312" s="3">
        <v>19.2</v>
      </c>
      <c r="AB312" s="3">
        <v>3.4</v>
      </c>
      <c r="AC312" s="3">
        <v>800</v>
      </c>
      <c r="AD312" s="3">
        <v>14</v>
      </c>
      <c r="AE312" t="str">
        <f>VLOOKUP(F312,'합천보 조류(2013-2018)'!$G$3:$X$395,17,FALSE)</f>
        <v>52</v>
      </c>
      <c r="AF312" t="str">
        <f>VLOOKUP(F312,'합천보 조류(2013-2018)'!$G$3:$X$395,18,FALSE)</f>
        <v>Aphanizomenon</v>
      </c>
      <c r="AG312" t="str">
        <f>VLOOKUP(F312,'합천보 조류(2013-2018)'!$G$3:$X$395,2,FALSE)</f>
        <v>보수위 저하로 보 공도교 표층채수</v>
      </c>
      <c r="AH312">
        <f>VLOOKUP(E312,합천_20132018!$B$1:$E$2192,2,FALSE)</f>
        <v>0.8</v>
      </c>
      <c r="AI312">
        <f>VLOOKUP(E312,합천_20132018!$B$1:$E$2192,3,FALSE)</f>
        <v>7.9</v>
      </c>
    </row>
    <row r="314" spans="1:35" x14ac:dyDescent="0.3">
      <c r="A314" t="s">
        <v>1938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395"/>
  <sheetViews>
    <sheetView topLeftCell="K1" workbookViewId="0">
      <selection activeCell="X11" sqref="X11"/>
    </sheetView>
  </sheetViews>
  <sheetFormatPr defaultRowHeight="16.5" x14ac:dyDescent="0.3"/>
  <cols>
    <col min="1" max="1" width="5.25" bestFit="1" customWidth="1"/>
    <col min="3" max="3" width="16.5" bestFit="1" customWidth="1"/>
    <col min="4" max="4" width="5.5" bestFit="1" customWidth="1"/>
    <col min="5" max="5" width="3.5" bestFit="1" customWidth="1"/>
    <col min="6" max="6" width="7.25" bestFit="1" customWidth="1"/>
    <col min="7" max="7" width="11" bestFit="1" customWidth="1"/>
    <col min="8" max="8" width="32.5" bestFit="1" customWidth="1"/>
    <col min="9" max="9" width="10.25" style="12" bestFit="1" customWidth="1"/>
    <col min="10" max="10" width="10.25" bestFit="1" customWidth="1"/>
    <col min="12" max="13" width="7.125" bestFit="1" customWidth="1"/>
    <col min="14" max="19" width="5.25" bestFit="1" customWidth="1"/>
    <col min="20" max="21" width="5.875" bestFit="1" customWidth="1"/>
    <col min="22" max="22" width="8.875" bestFit="1" customWidth="1"/>
    <col min="23" max="23" width="9.375" bestFit="1" customWidth="1"/>
    <col min="24" max="24" width="16.25" bestFit="1" customWidth="1"/>
    <col min="25" max="25" width="8.875" bestFit="1" customWidth="1"/>
    <col min="26" max="26" width="8" bestFit="1" customWidth="1"/>
    <col min="27" max="27" width="8.875" bestFit="1" customWidth="1"/>
    <col min="28" max="28" width="8.625" bestFit="1" customWidth="1"/>
    <col min="29" max="29" width="9.375" bestFit="1" customWidth="1"/>
    <col min="31" max="31" width="18.375" bestFit="1" customWidth="1"/>
    <col min="32" max="32" width="9.375" bestFit="1" customWidth="1"/>
    <col min="33" max="33" width="10.25" bestFit="1" customWidth="1"/>
    <col min="34" max="34" width="9.375" bestFit="1" customWidth="1"/>
    <col min="35" max="35" width="10.25" bestFit="1" customWidth="1"/>
    <col min="36" max="36" width="9.375" bestFit="1" customWidth="1"/>
    <col min="37" max="37" width="10.25" bestFit="1" customWidth="1"/>
    <col min="38" max="38" width="9.375" bestFit="1" customWidth="1"/>
    <col min="39" max="39" width="10.25" bestFit="1" customWidth="1"/>
    <col min="40" max="40" width="7.125" bestFit="1" customWidth="1"/>
    <col min="41" max="42" width="5.25" bestFit="1" customWidth="1"/>
    <col min="43" max="43" width="8" bestFit="1" customWidth="1"/>
    <col min="44" max="44" width="5.25" bestFit="1" customWidth="1"/>
    <col min="45" max="46" width="8.875" bestFit="1" customWidth="1"/>
    <col min="47" max="48" width="6.625" bestFit="1" customWidth="1"/>
    <col min="49" max="49" width="6.875" bestFit="1" customWidth="1"/>
    <col min="50" max="50" width="6.625" bestFit="1" customWidth="1"/>
    <col min="51" max="51" width="18.75" bestFit="1" customWidth="1"/>
  </cols>
  <sheetData>
    <row r="2" spans="1:51" s="1" customFormat="1" ht="23.45" customHeight="1" x14ac:dyDescent="0.3">
      <c r="A2" s="18" t="s">
        <v>0</v>
      </c>
      <c r="B2" s="18" t="s">
        <v>1</v>
      </c>
      <c r="C2" s="18" t="s">
        <v>2</v>
      </c>
      <c r="D2" s="20" t="s">
        <v>3</v>
      </c>
      <c r="E2" s="21"/>
      <c r="F2" s="22"/>
      <c r="G2" s="20" t="s">
        <v>4</v>
      </c>
      <c r="H2" s="22"/>
      <c r="I2" s="9"/>
      <c r="J2" s="20" t="s">
        <v>5</v>
      </c>
      <c r="K2" s="22"/>
      <c r="L2" s="20" t="s">
        <v>6</v>
      </c>
      <c r="M2" s="22"/>
      <c r="N2" s="20" t="s">
        <v>7</v>
      </c>
      <c r="O2" s="22"/>
      <c r="P2" s="20" t="s">
        <v>8</v>
      </c>
      <c r="Q2" s="22"/>
      <c r="R2" s="20" t="s">
        <v>9</v>
      </c>
      <c r="S2" s="22"/>
      <c r="T2" s="20" t="s">
        <v>10</v>
      </c>
      <c r="U2" s="22"/>
      <c r="V2" s="6" t="s">
        <v>11</v>
      </c>
      <c r="W2" s="20" t="s">
        <v>12</v>
      </c>
      <c r="X2" s="21"/>
      <c r="Y2" s="21"/>
      <c r="Z2" s="21"/>
      <c r="AA2" s="21"/>
      <c r="AB2" s="22"/>
      <c r="AC2" s="20" t="s">
        <v>13</v>
      </c>
      <c r="AD2" s="21"/>
      <c r="AE2" s="22"/>
      <c r="AF2" s="20" t="s">
        <v>14</v>
      </c>
      <c r="AG2" s="22"/>
      <c r="AH2" s="20" t="s">
        <v>15</v>
      </c>
      <c r="AI2" s="22"/>
      <c r="AJ2" s="20" t="s">
        <v>16</v>
      </c>
      <c r="AK2" s="22"/>
      <c r="AL2" s="20" t="s">
        <v>17</v>
      </c>
      <c r="AM2" s="22"/>
      <c r="AN2" s="18" t="s">
        <v>18</v>
      </c>
      <c r="AO2" s="18" t="s">
        <v>19</v>
      </c>
      <c r="AP2" s="18" t="s">
        <v>20</v>
      </c>
      <c r="AQ2" s="18" t="s">
        <v>21</v>
      </c>
      <c r="AR2" s="18" t="s">
        <v>22</v>
      </c>
      <c r="AS2" s="20" t="s">
        <v>23</v>
      </c>
      <c r="AT2" s="22"/>
      <c r="AU2" s="18" t="s">
        <v>24</v>
      </c>
      <c r="AV2" s="18" t="s">
        <v>25</v>
      </c>
      <c r="AW2" s="18" t="s">
        <v>26</v>
      </c>
      <c r="AX2" s="18" t="s">
        <v>27</v>
      </c>
      <c r="AY2" s="18" t="s">
        <v>28</v>
      </c>
    </row>
    <row r="3" spans="1:51" s="1" customFormat="1" ht="17.45" customHeight="1" x14ac:dyDescent="0.3">
      <c r="A3" s="19"/>
      <c r="B3" s="19"/>
      <c r="C3" s="19"/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10" t="s">
        <v>34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38</v>
      </c>
      <c r="Q3" s="2" t="s">
        <v>39</v>
      </c>
      <c r="R3" s="2" t="s">
        <v>38</v>
      </c>
      <c r="S3" s="2" t="s">
        <v>39</v>
      </c>
      <c r="T3" s="2" t="s">
        <v>38</v>
      </c>
      <c r="U3" s="2" t="s">
        <v>39</v>
      </c>
      <c r="V3" s="7"/>
      <c r="W3" s="2" t="s">
        <v>40</v>
      </c>
      <c r="X3" s="2" t="s">
        <v>41</v>
      </c>
      <c r="Y3" s="2" t="s">
        <v>42</v>
      </c>
      <c r="Z3" s="2" t="s">
        <v>43</v>
      </c>
      <c r="AA3" s="2" t="s">
        <v>44</v>
      </c>
      <c r="AB3" s="2" t="s">
        <v>45</v>
      </c>
      <c r="AC3" s="2" t="s">
        <v>40</v>
      </c>
      <c r="AD3" s="2" t="s">
        <v>46</v>
      </c>
      <c r="AE3" s="2" t="s">
        <v>47</v>
      </c>
      <c r="AF3" s="2" t="s">
        <v>40</v>
      </c>
      <c r="AG3" s="2" t="s">
        <v>47</v>
      </c>
      <c r="AH3" s="2" t="s">
        <v>40</v>
      </c>
      <c r="AI3" s="2" t="s">
        <v>47</v>
      </c>
      <c r="AJ3" s="2" t="s">
        <v>40</v>
      </c>
      <c r="AK3" s="2" t="s">
        <v>47</v>
      </c>
      <c r="AL3" s="2" t="s">
        <v>40</v>
      </c>
      <c r="AM3" s="2" t="s">
        <v>47</v>
      </c>
      <c r="AN3" s="19"/>
      <c r="AO3" s="19"/>
      <c r="AP3" s="19"/>
      <c r="AQ3" s="19"/>
      <c r="AR3" s="19"/>
      <c r="AS3" s="2" t="s">
        <v>48</v>
      </c>
      <c r="AT3" s="2" t="s">
        <v>49</v>
      </c>
      <c r="AU3" s="19"/>
      <c r="AV3" s="19"/>
      <c r="AW3" s="19"/>
      <c r="AX3" s="19"/>
      <c r="AY3" s="19"/>
    </row>
    <row r="4" spans="1:51" s="1" customFormat="1" x14ac:dyDescent="0.3">
      <c r="A4" s="1">
        <v>1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56</v>
      </c>
      <c r="I4" s="11" t="s">
        <v>55</v>
      </c>
      <c r="J4" s="1" t="s">
        <v>55</v>
      </c>
      <c r="K4" s="1" t="s">
        <v>57</v>
      </c>
      <c r="L4" s="1" t="s">
        <v>58</v>
      </c>
      <c r="M4" s="1" t="s">
        <v>58</v>
      </c>
      <c r="N4" s="1" t="s">
        <v>59</v>
      </c>
      <c r="O4" s="1" t="s">
        <v>58</v>
      </c>
      <c r="P4" s="1" t="s">
        <v>60</v>
      </c>
      <c r="Q4" s="1" t="s">
        <v>58</v>
      </c>
      <c r="R4" s="1" t="s">
        <v>61</v>
      </c>
      <c r="S4" s="1" t="s">
        <v>58</v>
      </c>
      <c r="T4" s="1" t="s">
        <v>62</v>
      </c>
      <c r="U4" s="1" t="s">
        <v>58</v>
      </c>
      <c r="V4" s="1" t="s">
        <v>58</v>
      </c>
      <c r="W4" s="1" t="s">
        <v>63</v>
      </c>
      <c r="X4" s="1" t="s">
        <v>58</v>
      </c>
      <c r="Y4" s="1" t="s">
        <v>58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64</v>
      </c>
      <c r="AE4" s="1" t="s">
        <v>65</v>
      </c>
      <c r="AF4" s="1" t="s">
        <v>58</v>
      </c>
      <c r="AG4" s="1" t="s">
        <v>58</v>
      </c>
      <c r="AH4" s="1" t="s">
        <v>58</v>
      </c>
      <c r="AI4" s="1" t="s">
        <v>58</v>
      </c>
      <c r="AJ4" s="1" t="s">
        <v>58</v>
      </c>
      <c r="AK4" s="1" t="s">
        <v>58</v>
      </c>
      <c r="AL4" s="1" t="s">
        <v>58</v>
      </c>
      <c r="AM4" s="1" t="s">
        <v>58</v>
      </c>
      <c r="AN4" s="1" t="s">
        <v>58</v>
      </c>
      <c r="AO4" s="1" t="s">
        <v>58</v>
      </c>
      <c r="AP4" s="1" t="s">
        <v>66</v>
      </c>
      <c r="AQ4" s="1" t="s">
        <v>67</v>
      </c>
      <c r="AR4" s="1" t="s">
        <v>58</v>
      </c>
      <c r="AS4" s="1" t="s">
        <v>68</v>
      </c>
      <c r="AT4" s="1" t="s">
        <v>58</v>
      </c>
      <c r="AU4" s="1" t="s">
        <v>69</v>
      </c>
      <c r="AV4" s="1" t="s">
        <v>70</v>
      </c>
      <c r="AW4" s="1" t="s">
        <v>71</v>
      </c>
      <c r="AX4" s="1" t="s">
        <v>72</v>
      </c>
      <c r="AY4" s="1" t="s">
        <v>73</v>
      </c>
    </row>
    <row r="5" spans="1:51" s="1" customFormat="1" x14ac:dyDescent="0.3">
      <c r="A5" s="1">
        <v>2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74</v>
      </c>
      <c r="G5" s="1" t="s">
        <v>75</v>
      </c>
      <c r="H5" s="1" t="s">
        <v>56</v>
      </c>
      <c r="I5" s="11" t="s">
        <v>75</v>
      </c>
      <c r="J5" s="1" t="s">
        <v>75</v>
      </c>
      <c r="K5" s="1" t="s">
        <v>57</v>
      </c>
      <c r="L5" s="1" t="s">
        <v>58</v>
      </c>
      <c r="M5" s="1" t="s">
        <v>58</v>
      </c>
      <c r="N5" s="1" t="s">
        <v>59</v>
      </c>
      <c r="O5" s="1" t="s">
        <v>58</v>
      </c>
      <c r="P5" s="1" t="s">
        <v>76</v>
      </c>
      <c r="Q5" s="1" t="s">
        <v>58</v>
      </c>
      <c r="R5" s="1" t="s">
        <v>77</v>
      </c>
      <c r="S5" s="1" t="s">
        <v>58</v>
      </c>
      <c r="T5" s="1" t="s">
        <v>59</v>
      </c>
      <c r="U5" s="1" t="s">
        <v>58</v>
      </c>
      <c r="V5" s="1" t="s">
        <v>58</v>
      </c>
      <c r="W5" s="1" t="s">
        <v>63</v>
      </c>
      <c r="X5" s="1" t="s">
        <v>58</v>
      </c>
      <c r="Y5" s="1" t="s">
        <v>58</v>
      </c>
      <c r="Z5" s="1" t="s">
        <v>58</v>
      </c>
      <c r="AA5" s="1" t="s">
        <v>58</v>
      </c>
      <c r="AB5" s="1" t="s">
        <v>58</v>
      </c>
      <c r="AC5" s="1" t="s">
        <v>58</v>
      </c>
      <c r="AD5" s="1" t="s">
        <v>64</v>
      </c>
      <c r="AE5" s="1" t="s">
        <v>65</v>
      </c>
      <c r="AF5" s="1" t="s">
        <v>58</v>
      </c>
      <c r="AG5" s="1" t="s">
        <v>58</v>
      </c>
      <c r="AH5" s="1" t="s">
        <v>58</v>
      </c>
      <c r="AI5" s="1" t="s">
        <v>58</v>
      </c>
      <c r="AJ5" s="1" t="s">
        <v>58</v>
      </c>
      <c r="AK5" s="1" t="s">
        <v>58</v>
      </c>
      <c r="AL5" s="1" t="s">
        <v>58</v>
      </c>
      <c r="AM5" s="1" t="s">
        <v>58</v>
      </c>
      <c r="AN5" s="1" t="s">
        <v>58</v>
      </c>
      <c r="AO5" s="1" t="s">
        <v>58</v>
      </c>
      <c r="AP5" s="1" t="s">
        <v>66</v>
      </c>
      <c r="AQ5" s="1" t="s">
        <v>67</v>
      </c>
      <c r="AR5" s="1" t="s">
        <v>58</v>
      </c>
      <c r="AS5" s="1" t="s">
        <v>68</v>
      </c>
      <c r="AT5" s="1" t="s">
        <v>58</v>
      </c>
      <c r="AU5" s="1" t="s">
        <v>78</v>
      </c>
      <c r="AV5" s="1" t="s">
        <v>79</v>
      </c>
      <c r="AW5" s="1" t="s">
        <v>80</v>
      </c>
      <c r="AX5" s="1" t="s">
        <v>81</v>
      </c>
      <c r="AY5" s="1" t="s">
        <v>73</v>
      </c>
    </row>
    <row r="6" spans="1:51" s="1" customFormat="1" x14ac:dyDescent="0.3">
      <c r="A6" s="1">
        <v>3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82</v>
      </c>
      <c r="G6" s="1" t="s">
        <v>83</v>
      </c>
      <c r="H6" s="1" t="s">
        <v>84</v>
      </c>
      <c r="I6" s="11" t="s">
        <v>83</v>
      </c>
      <c r="J6" s="1" t="s">
        <v>83</v>
      </c>
      <c r="K6" s="1" t="s">
        <v>58</v>
      </c>
      <c r="L6" s="1" t="s">
        <v>58</v>
      </c>
      <c r="M6" s="1" t="s">
        <v>58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58</v>
      </c>
      <c r="S6" s="1" t="s">
        <v>58</v>
      </c>
      <c r="T6" s="1" t="s">
        <v>58</v>
      </c>
      <c r="U6" s="1" t="s">
        <v>58</v>
      </c>
      <c r="V6" s="1" t="s">
        <v>58</v>
      </c>
      <c r="W6" s="1" t="s">
        <v>58</v>
      </c>
      <c r="X6" s="1" t="s">
        <v>58</v>
      </c>
      <c r="Y6" s="1" t="s">
        <v>58</v>
      </c>
      <c r="Z6" s="1" t="s">
        <v>58</v>
      </c>
      <c r="AA6" s="1" t="s">
        <v>58</v>
      </c>
      <c r="AB6" s="1" t="s">
        <v>58</v>
      </c>
      <c r="AC6" s="1" t="s">
        <v>58</v>
      </c>
      <c r="AD6" s="1" t="s">
        <v>58</v>
      </c>
      <c r="AE6" s="1" t="s">
        <v>58</v>
      </c>
      <c r="AF6" s="1" t="s">
        <v>58</v>
      </c>
      <c r="AG6" s="1" t="s">
        <v>58</v>
      </c>
      <c r="AH6" s="1" t="s">
        <v>58</v>
      </c>
      <c r="AI6" s="1" t="s">
        <v>58</v>
      </c>
      <c r="AJ6" s="1" t="s">
        <v>58</v>
      </c>
      <c r="AK6" s="1" t="s">
        <v>58</v>
      </c>
      <c r="AL6" s="1" t="s">
        <v>58</v>
      </c>
      <c r="AM6" s="1" t="s">
        <v>58</v>
      </c>
      <c r="AN6" s="1" t="s">
        <v>58</v>
      </c>
      <c r="AO6" s="1" t="s">
        <v>58</v>
      </c>
      <c r="AP6" s="1" t="s">
        <v>58</v>
      </c>
      <c r="AQ6" s="1" t="s">
        <v>58</v>
      </c>
      <c r="AR6" s="1" t="s">
        <v>58</v>
      </c>
      <c r="AS6" s="1" t="s">
        <v>58</v>
      </c>
      <c r="AT6" s="1" t="s">
        <v>58</v>
      </c>
      <c r="AU6" s="1" t="s">
        <v>58</v>
      </c>
      <c r="AV6" s="1" t="s">
        <v>58</v>
      </c>
      <c r="AW6" s="1" t="s">
        <v>58</v>
      </c>
      <c r="AX6" s="1" t="s">
        <v>58</v>
      </c>
      <c r="AY6" s="1" t="s">
        <v>73</v>
      </c>
    </row>
    <row r="7" spans="1:51" s="1" customFormat="1" x14ac:dyDescent="0.3">
      <c r="A7" s="1">
        <v>4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85</v>
      </c>
      <c r="G7" s="1" t="s">
        <v>86</v>
      </c>
      <c r="H7" s="1" t="s">
        <v>56</v>
      </c>
      <c r="I7" s="11" t="s">
        <v>86</v>
      </c>
      <c r="J7" s="1" t="s">
        <v>86</v>
      </c>
      <c r="K7" s="1" t="s">
        <v>57</v>
      </c>
      <c r="L7" s="1" t="s">
        <v>58</v>
      </c>
      <c r="M7" s="1" t="s">
        <v>58</v>
      </c>
      <c r="N7" s="1" t="s">
        <v>87</v>
      </c>
      <c r="O7" s="1" t="s">
        <v>58</v>
      </c>
      <c r="P7" s="1" t="s">
        <v>88</v>
      </c>
      <c r="Q7" s="1" t="s">
        <v>58</v>
      </c>
      <c r="R7" s="1" t="s">
        <v>89</v>
      </c>
      <c r="S7" s="1" t="s">
        <v>58</v>
      </c>
      <c r="T7" s="1" t="s">
        <v>90</v>
      </c>
      <c r="U7" s="1" t="s">
        <v>58</v>
      </c>
      <c r="V7" s="1" t="s">
        <v>58</v>
      </c>
      <c r="W7" s="1" t="s">
        <v>63</v>
      </c>
      <c r="X7" s="1" t="s">
        <v>58</v>
      </c>
      <c r="Y7" s="1" t="s">
        <v>58</v>
      </c>
      <c r="Z7" s="1" t="s">
        <v>58</v>
      </c>
      <c r="AA7" s="1" t="s">
        <v>58</v>
      </c>
      <c r="AB7" s="1" t="s">
        <v>58</v>
      </c>
      <c r="AC7" s="1" t="s">
        <v>58</v>
      </c>
      <c r="AD7" s="1" t="s">
        <v>64</v>
      </c>
      <c r="AE7" s="1" t="s">
        <v>91</v>
      </c>
      <c r="AF7" s="1" t="s">
        <v>58</v>
      </c>
      <c r="AG7" s="1" t="s">
        <v>58</v>
      </c>
      <c r="AH7" s="1" t="s">
        <v>58</v>
      </c>
      <c r="AI7" s="1" t="s">
        <v>58</v>
      </c>
      <c r="AJ7" s="1" t="s">
        <v>58</v>
      </c>
      <c r="AK7" s="1" t="s">
        <v>58</v>
      </c>
      <c r="AL7" s="1" t="s">
        <v>58</v>
      </c>
      <c r="AM7" s="1" t="s">
        <v>58</v>
      </c>
      <c r="AN7" s="1" t="s">
        <v>58</v>
      </c>
      <c r="AO7" s="1" t="s">
        <v>58</v>
      </c>
      <c r="AP7" s="1" t="s">
        <v>66</v>
      </c>
      <c r="AQ7" s="1" t="s">
        <v>67</v>
      </c>
      <c r="AR7" s="1" t="s">
        <v>58</v>
      </c>
      <c r="AS7" s="1" t="s">
        <v>68</v>
      </c>
      <c r="AT7" s="1" t="s">
        <v>58</v>
      </c>
      <c r="AU7" s="1" t="s">
        <v>62</v>
      </c>
      <c r="AV7" s="1" t="s">
        <v>92</v>
      </c>
      <c r="AW7" s="1" t="s">
        <v>93</v>
      </c>
      <c r="AX7" s="1" t="s">
        <v>94</v>
      </c>
      <c r="AY7" s="1" t="s">
        <v>73</v>
      </c>
    </row>
    <row r="8" spans="1:51" s="1" customFormat="1" x14ac:dyDescent="0.3">
      <c r="A8" s="1">
        <v>5</v>
      </c>
      <c r="B8" s="1" t="s">
        <v>50</v>
      </c>
      <c r="C8" s="1" t="s">
        <v>51</v>
      </c>
      <c r="D8" s="1" t="s">
        <v>52</v>
      </c>
      <c r="E8" s="1" t="s">
        <v>95</v>
      </c>
      <c r="F8" s="1" t="s">
        <v>54</v>
      </c>
      <c r="G8" s="1" t="s">
        <v>96</v>
      </c>
      <c r="H8" s="1" t="s">
        <v>56</v>
      </c>
      <c r="I8" s="11" t="s">
        <v>96</v>
      </c>
      <c r="J8" s="1" t="s">
        <v>96</v>
      </c>
      <c r="K8" s="1" t="s">
        <v>57</v>
      </c>
      <c r="L8" s="1" t="s">
        <v>58</v>
      </c>
      <c r="M8" s="1" t="s">
        <v>58</v>
      </c>
      <c r="N8" s="1" t="s">
        <v>97</v>
      </c>
      <c r="O8" s="1" t="s">
        <v>58</v>
      </c>
      <c r="P8" s="1" t="s">
        <v>98</v>
      </c>
      <c r="Q8" s="1" t="s">
        <v>58</v>
      </c>
      <c r="R8" s="1" t="s">
        <v>99</v>
      </c>
      <c r="S8" s="1" t="s">
        <v>58</v>
      </c>
      <c r="T8" s="1" t="s">
        <v>100</v>
      </c>
      <c r="U8" s="1" t="s">
        <v>58</v>
      </c>
      <c r="V8" s="1" t="s">
        <v>58</v>
      </c>
      <c r="W8" s="1" t="s">
        <v>63</v>
      </c>
      <c r="X8" s="1" t="s">
        <v>58</v>
      </c>
      <c r="Y8" s="1" t="s">
        <v>58</v>
      </c>
      <c r="Z8" s="1" t="s">
        <v>58</v>
      </c>
      <c r="AA8" s="1" t="s">
        <v>58</v>
      </c>
      <c r="AB8" s="1" t="s">
        <v>58</v>
      </c>
      <c r="AC8" s="1" t="s">
        <v>58</v>
      </c>
      <c r="AD8" s="1" t="s">
        <v>64</v>
      </c>
      <c r="AE8" s="1" t="s">
        <v>91</v>
      </c>
      <c r="AF8" s="1" t="s">
        <v>58</v>
      </c>
      <c r="AG8" s="1" t="s">
        <v>58</v>
      </c>
      <c r="AH8" s="1" t="s">
        <v>58</v>
      </c>
      <c r="AI8" s="1" t="s">
        <v>58</v>
      </c>
      <c r="AJ8" s="1" t="s">
        <v>58</v>
      </c>
      <c r="AK8" s="1" t="s">
        <v>58</v>
      </c>
      <c r="AL8" s="1" t="s">
        <v>58</v>
      </c>
      <c r="AM8" s="1" t="s">
        <v>58</v>
      </c>
      <c r="AN8" s="1" t="s">
        <v>58</v>
      </c>
      <c r="AO8" s="1" t="s">
        <v>58</v>
      </c>
      <c r="AP8" s="1" t="s">
        <v>66</v>
      </c>
      <c r="AQ8" s="1" t="s">
        <v>67</v>
      </c>
      <c r="AR8" s="1" t="s">
        <v>58</v>
      </c>
      <c r="AS8" s="1" t="s">
        <v>101</v>
      </c>
      <c r="AT8" s="1" t="s">
        <v>58</v>
      </c>
      <c r="AU8" s="1" t="s">
        <v>102</v>
      </c>
      <c r="AV8" s="1" t="s">
        <v>103</v>
      </c>
      <c r="AW8" s="1" t="s">
        <v>104</v>
      </c>
      <c r="AX8" s="1" t="s">
        <v>105</v>
      </c>
      <c r="AY8" s="1" t="s">
        <v>73</v>
      </c>
    </row>
    <row r="9" spans="1:51" s="1" customFormat="1" x14ac:dyDescent="0.3">
      <c r="A9" s="1">
        <v>6</v>
      </c>
      <c r="B9" s="1" t="s">
        <v>50</v>
      </c>
      <c r="C9" s="1" t="s">
        <v>51</v>
      </c>
      <c r="D9" s="1" t="s">
        <v>52</v>
      </c>
      <c r="E9" s="1" t="s">
        <v>95</v>
      </c>
      <c r="F9" s="1" t="s">
        <v>74</v>
      </c>
      <c r="G9" s="1" t="s">
        <v>106</v>
      </c>
      <c r="H9" s="1" t="s">
        <v>56</v>
      </c>
      <c r="I9" s="11" t="s">
        <v>106</v>
      </c>
      <c r="J9" s="1" t="s">
        <v>106</v>
      </c>
      <c r="K9" s="1" t="s">
        <v>107</v>
      </c>
      <c r="L9" s="1" t="s">
        <v>58</v>
      </c>
      <c r="M9" s="1" t="s">
        <v>58</v>
      </c>
      <c r="N9" s="1" t="s">
        <v>108</v>
      </c>
      <c r="O9" s="1" t="s">
        <v>58</v>
      </c>
      <c r="P9" s="1" t="s">
        <v>98</v>
      </c>
      <c r="Q9" s="1" t="s">
        <v>58</v>
      </c>
      <c r="R9" s="1" t="s">
        <v>109</v>
      </c>
      <c r="S9" s="1" t="s">
        <v>58</v>
      </c>
      <c r="T9" s="1" t="s">
        <v>110</v>
      </c>
      <c r="U9" s="1" t="s">
        <v>58</v>
      </c>
      <c r="V9" s="1" t="s">
        <v>58</v>
      </c>
      <c r="W9" s="1" t="s">
        <v>63</v>
      </c>
      <c r="X9" s="1" t="s">
        <v>58</v>
      </c>
      <c r="Y9" s="1" t="s">
        <v>58</v>
      </c>
      <c r="Z9" s="1" t="s">
        <v>58</v>
      </c>
      <c r="AA9" s="1" t="s">
        <v>58</v>
      </c>
      <c r="AB9" s="1" t="s">
        <v>58</v>
      </c>
      <c r="AC9" s="1" t="s">
        <v>58</v>
      </c>
      <c r="AD9" s="1" t="s">
        <v>64</v>
      </c>
      <c r="AE9" s="1" t="s">
        <v>91</v>
      </c>
      <c r="AF9" s="1" t="s">
        <v>58</v>
      </c>
      <c r="AG9" s="1" t="s">
        <v>58</v>
      </c>
      <c r="AH9" s="1" t="s">
        <v>58</v>
      </c>
      <c r="AI9" s="1" t="s">
        <v>58</v>
      </c>
      <c r="AJ9" s="1" t="s">
        <v>58</v>
      </c>
      <c r="AK9" s="1" t="s">
        <v>58</v>
      </c>
      <c r="AL9" s="1" t="s">
        <v>58</v>
      </c>
      <c r="AM9" s="1" t="s">
        <v>58</v>
      </c>
      <c r="AN9" s="1" t="s">
        <v>58</v>
      </c>
      <c r="AO9" s="1" t="s">
        <v>58</v>
      </c>
      <c r="AP9" s="1" t="s">
        <v>111</v>
      </c>
      <c r="AQ9" s="1" t="s">
        <v>112</v>
      </c>
      <c r="AR9" s="1" t="s">
        <v>58</v>
      </c>
      <c r="AS9" s="1" t="s">
        <v>113</v>
      </c>
      <c r="AT9" s="1" t="s">
        <v>58</v>
      </c>
      <c r="AU9" s="1" t="s">
        <v>114</v>
      </c>
      <c r="AV9" s="1" t="s">
        <v>115</v>
      </c>
      <c r="AW9" s="1" t="s">
        <v>116</v>
      </c>
      <c r="AX9" s="1" t="s">
        <v>117</v>
      </c>
      <c r="AY9" s="1" t="s">
        <v>73</v>
      </c>
    </row>
    <row r="10" spans="1:51" s="1" customFormat="1" x14ac:dyDescent="0.3">
      <c r="A10" s="1">
        <v>7</v>
      </c>
      <c r="B10" s="1" t="s">
        <v>50</v>
      </c>
      <c r="C10" s="1" t="s">
        <v>51</v>
      </c>
      <c r="D10" s="1" t="s">
        <v>52</v>
      </c>
      <c r="E10" s="1" t="s">
        <v>95</v>
      </c>
      <c r="F10" s="1" t="s">
        <v>82</v>
      </c>
      <c r="G10" s="1" t="s">
        <v>118</v>
      </c>
      <c r="H10" s="1" t="s">
        <v>56</v>
      </c>
      <c r="I10" s="11" t="s">
        <v>118</v>
      </c>
      <c r="J10" s="1" t="s">
        <v>118</v>
      </c>
      <c r="K10" s="1" t="s">
        <v>119</v>
      </c>
      <c r="L10" s="1" t="s">
        <v>58</v>
      </c>
      <c r="M10" s="1" t="s">
        <v>58</v>
      </c>
      <c r="N10" s="1" t="s">
        <v>120</v>
      </c>
      <c r="O10" s="1" t="s">
        <v>58</v>
      </c>
      <c r="P10" s="1" t="s">
        <v>121</v>
      </c>
      <c r="Q10" s="1" t="s">
        <v>58</v>
      </c>
      <c r="R10" s="1" t="s">
        <v>122</v>
      </c>
      <c r="S10" s="1" t="s">
        <v>58</v>
      </c>
      <c r="T10" s="1" t="s">
        <v>123</v>
      </c>
      <c r="U10" s="1" t="s">
        <v>58</v>
      </c>
      <c r="V10" s="1" t="s">
        <v>58</v>
      </c>
      <c r="W10" s="1" t="s">
        <v>63</v>
      </c>
      <c r="X10" s="1" t="s">
        <v>58</v>
      </c>
      <c r="Y10" s="1" t="s">
        <v>58</v>
      </c>
      <c r="Z10" s="1" t="s">
        <v>58</v>
      </c>
      <c r="AA10" s="1" t="s">
        <v>58</v>
      </c>
      <c r="AB10" s="1" t="s">
        <v>58</v>
      </c>
      <c r="AC10" s="1" t="s">
        <v>58</v>
      </c>
      <c r="AD10" s="1" t="s">
        <v>64</v>
      </c>
      <c r="AE10" s="1" t="s">
        <v>91</v>
      </c>
      <c r="AF10" s="1" t="s">
        <v>58</v>
      </c>
      <c r="AG10" s="1" t="s">
        <v>58</v>
      </c>
      <c r="AH10" s="1" t="s">
        <v>58</v>
      </c>
      <c r="AI10" s="1" t="s">
        <v>58</v>
      </c>
      <c r="AJ10" s="1" t="s">
        <v>58</v>
      </c>
      <c r="AK10" s="1" t="s">
        <v>58</v>
      </c>
      <c r="AL10" s="1" t="s">
        <v>58</v>
      </c>
      <c r="AM10" s="1" t="s">
        <v>58</v>
      </c>
      <c r="AN10" s="1" t="s">
        <v>58</v>
      </c>
      <c r="AO10" s="1" t="s">
        <v>58</v>
      </c>
      <c r="AP10" s="1" t="s">
        <v>124</v>
      </c>
      <c r="AQ10" s="1" t="s">
        <v>67</v>
      </c>
      <c r="AR10" s="1" t="s">
        <v>58</v>
      </c>
      <c r="AS10" s="1" t="s">
        <v>101</v>
      </c>
      <c r="AT10" s="1" t="s">
        <v>58</v>
      </c>
      <c r="AU10" s="1" t="s">
        <v>125</v>
      </c>
      <c r="AV10" s="1" t="s">
        <v>126</v>
      </c>
      <c r="AW10" s="1" t="s">
        <v>127</v>
      </c>
      <c r="AX10" s="1" t="s">
        <v>128</v>
      </c>
      <c r="AY10" s="1" t="s">
        <v>73</v>
      </c>
    </row>
    <row r="11" spans="1:51" s="1" customFormat="1" x14ac:dyDescent="0.3">
      <c r="A11" s="1">
        <v>8</v>
      </c>
      <c r="B11" s="1" t="s">
        <v>50</v>
      </c>
      <c r="C11" s="1" t="s">
        <v>51</v>
      </c>
      <c r="D11" s="1" t="s">
        <v>52</v>
      </c>
      <c r="E11" s="1" t="s">
        <v>95</v>
      </c>
      <c r="F11" s="1" t="s">
        <v>85</v>
      </c>
      <c r="G11" s="1" t="s">
        <v>129</v>
      </c>
      <c r="H11" s="1" t="s">
        <v>56</v>
      </c>
      <c r="I11" s="11" t="s">
        <v>129</v>
      </c>
      <c r="J11" s="1" t="s">
        <v>129</v>
      </c>
      <c r="K11" s="1" t="s">
        <v>107</v>
      </c>
      <c r="L11" s="1" t="s">
        <v>58</v>
      </c>
      <c r="M11" s="1" t="s">
        <v>58</v>
      </c>
      <c r="N11" s="1" t="s">
        <v>130</v>
      </c>
      <c r="O11" s="1" t="s">
        <v>58</v>
      </c>
      <c r="P11" s="1" t="s">
        <v>131</v>
      </c>
      <c r="Q11" s="1" t="s">
        <v>58</v>
      </c>
      <c r="R11" s="1" t="s">
        <v>132</v>
      </c>
      <c r="S11" s="1" t="s">
        <v>58</v>
      </c>
      <c r="T11" s="1" t="s">
        <v>133</v>
      </c>
      <c r="U11" s="1" t="s">
        <v>58</v>
      </c>
      <c r="V11" s="1" t="s">
        <v>58</v>
      </c>
      <c r="W11" s="1" t="s">
        <v>63</v>
      </c>
      <c r="X11" s="1" t="s">
        <v>58</v>
      </c>
      <c r="Y11" s="1" t="s">
        <v>58</v>
      </c>
      <c r="Z11" s="1" t="s">
        <v>58</v>
      </c>
      <c r="AA11" s="1" t="s">
        <v>58</v>
      </c>
      <c r="AB11" s="1" t="s">
        <v>58</v>
      </c>
      <c r="AC11" s="1" t="s">
        <v>58</v>
      </c>
      <c r="AD11" s="1" t="s">
        <v>64</v>
      </c>
      <c r="AE11" s="1" t="s">
        <v>91</v>
      </c>
      <c r="AF11" s="1" t="s">
        <v>58</v>
      </c>
      <c r="AG11" s="1" t="s">
        <v>58</v>
      </c>
      <c r="AH11" s="1" t="s">
        <v>58</v>
      </c>
      <c r="AI11" s="1" t="s">
        <v>58</v>
      </c>
      <c r="AJ11" s="1" t="s">
        <v>58</v>
      </c>
      <c r="AK11" s="1" t="s">
        <v>58</v>
      </c>
      <c r="AL11" s="1" t="s">
        <v>58</v>
      </c>
      <c r="AM11" s="1" t="s">
        <v>58</v>
      </c>
      <c r="AN11" s="1" t="s">
        <v>58</v>
      </c>
      <c r="AO11" s="1" t="s">
        <v>58</v>
      </c>
      <c r="AP11" s="1" t="s">
        <v>66</v>
      </c>
      <c r="AQ11" s="1" t="s">
        <v>67</v>
      </c>
      <c r="AR11" s="1" t="s">
        <v>58</v>
      </c>
      <c r="AS11" s="1" t="s">
        <v>68</v>
      </c>
      <c r="AT11" s="1" t="s">
        <v>58</v>
      </c>
      <c r="AU11" s="1" t="s">
        <v>62</v>
      </c>
      <c r="AV11" s="1" t="s">
        <v>134</v>
      </c>
      <c r="AW11" s="1" t="s">
        <v>135</v>
      </c>
      <c r="AX11" s="1" t="s">
        <v>136</v>
      </c>
      <c r="AY11" s="1" t="s">
        <v>73</v>
      </c>
    </row>
    <row r="12" spans="1:51" s="1" customFormat="1" x14ac:dyDescent="0.3">
      <c r="A12" s="1">
        <v>9</v>
      </c>
      <c r="B12" s="1" t="s">
        <v>50</v>
      </c>
      <c r="C12" s="1" t="s">
        <v>51</v>
      </c>
      <c r="D12" s="1" t="s">
        <v>52</v>
      </c>
      <c r="E12" s="1" t="s">
        <v>137</v>
      </c>
      <c r="F12" s="1" t="s">
        <v>54</v>
      </c>
      <c r="G12" s="1" t="s">
        <v>138</v>
      </c>
      <c r="H12" s="1" t="s">
        <v>56</v>
      </c>
      <c r="I12" s="11" t="s">
        <v>138</v>
      </c>
      <c r="J12" s="1" t="s">
        <v>138</v>
      </c>
      <c r="K12" s="1" t="s">
        <v>107</v>
      </c>
      <c r="L12" s="1" t="s">
        <v>58</v>
      </c>
      <c r="M12" s="1" t="s">
        <v>58</v>
      </c>
      <c r="N12" s="1" t="s">
        <v>139</v>
      </c>
      <c r="O12" s="1" t="s">
        <v>58</v>
      </c>
      <c r="P12" s="1" t="s">
        <v>140</v>
      </c>
      <c r="Q12" s="1" t="s">
        <v>58</v>
      </c>
      <c r="R12" s="1" t="s">
        <v>141</v>
      </c>
      <c r="S12" s="1" t="s">
        <v>58</v>
      </c>
      <c r="T12" s="1" t="s">
        <v>142</v>
      </c>
      <c r="U12" s="1" t="s">
        <v>58</v>
      </c>
      <c r="V12" s="1" t="s">
        <v>58</v>
      </c>
      <c r="W12" s="1" t="s">
        <v>63</v>
      </c>
      <c r="X12" s="1" t="s">
        <v>58</v>
      </c>
      <c r="Y12" s="1" t="s">
        <v>58</v>
      </c>
      <c r="Z12" s="1" t="s">
        <v>58</v>
      </c>
      <c r="AA12" s="1" t="s">
        <v>58</v>
      </c>
      <c r="AB12" s="1" t="s">
        <v>58</v>
      </c>
      <c r="AC12" s="1" t="s">
        <v>58</v>
      </c>
      <c r="AD12" s="1" t="s">
        <v>64</v>
      </c>
      <c r="AE12" s="1" t="s">
        <v>91</v>
      </c>
      <c r="AF12" s="1" t="s">
        <v>58</v>
      </c>
      <c r="AG12" s="1" t="s">
        <v>58</v>
      </c>
      <c r="AH12" s="1" t="s">
        <v>58</v>
      </c>
      <c r="AI12" s="1" t="s">
        <v>58</v>
      </c>
      <c r="AJ12" s="1" t="s">
        <v>58</v>
      </c>
      <c r="AK12" s="1" t="s">
        <v>58</v>
      </c>
      <c r="AL12" s="1" t="s">
        <v>58</v>
      </c>
      <c r="AM12" s="1" t="s">
        <v>58</v>
      </c>
      <c r="AN12" s="1" t="s">
        <v>58</v>
      </c>
      <c r="AO12" s="1" t="s">
        <v>58</v>
      </c>
      <c r="AP12" s="1" t="s">
        <v>66</v>
      </c>
      <c r="AQ12" s="1" t="s">
        <v>67</v>
      </c>
      <c r="AR12" s="1" t="s">
        <v>58</v>
      </c>
      <c r="AS12" s="1" t="s">
        <v>68</v>
      </c>
      <c r="AT12" s="1" t="s">
        <v>58</v>
      </c>
      <c r="AU12" s="1" t="s">
        <v>143</v>
      </c>
      <c r="AV12" s="1" t="s">
        <v>144</v>
      </c>
      <c r="AW12" s="1" t="s">
        <v>145</v>
      </c>
      <c r="AX12" s="1" t="s">
        <v>146</v>
      </c>
      <c r="AY12" s="1" t="s">
        <v>73</v>
      </c>
    </row>
    <row r="13" spans="1:51" s="1" customFormat="1" x14ac:dyDescent="0.3">
      <c r="A13" s="1">
        <v>10</v>
      </c>
      <c r="B13" s="1" t="s">
        <v>50</v>
      </c>
      <c r="C13" s="1" t="s">
        <v>51</v>
      </c>
      <c r="D13" s="1" t="s">
        <v>52</v>
      </c>
      <c r="E13" s="1" t="s">
        <v>137</v>
      </c>
      <c r="F13" s="1" t="s">
        <v>74</v>
      </c>
      <c r="G13" s="1" t="s">
        <v>148</v>
      </c>
      <c r="H13" s="1" t="s">
        <v>56</v>
      </c>
      <c r="I13" s="11" t="s">
        <v>148</v>
      </c>
      <c r="J13" s="1" t="s">
        <v>148</v>
      </c>
      <c r="K13" s="1" t="s">
        <v>107</v>
      </c>
      <c r="L13" s="1" t="s">
        <v>58</v>
      </c>
      <c r="M13" s="1" t="s">
        <v>58</v>
      </c>
      <c r="N13" s="1" t="s">
        <v>149</v>
      </c>
      <c r="O13" s="1" t="s">
        <v>58</v>
      </c>
      <c r="P13" s="1" t="s">
        <v>150</v>
      </c>
      <c r="Q13" s="1" t="s">
        <v>58</v>
      </c>
      <c r="R13" s="1" t="s">
        <v>151</v>
      </c>
      <c r="S13" s="1" t="s">
        <v>58</v>
      </c>
      <c r="T13" s="1" t="s">
        <v>152</v>
      </c>
      <c r="U13" s="1" t="s">
        <v>58</v>
      </c>
      <c r="V13" s="1" t="s">
        <v>58</v>
      </c>
      <c r="W13" s="1" t="s">
        <v>63</v>
      </c>
      <c r="X13" s="1" t="s">
        <v>58</v>
      </c>
      <c r="Y13" s="1" t="s">
        <v>58</v>
      </c>
      <c r="Z13" s="1" t="s">
        <v>58</v>
      </c>
      <c r="AA13" s="1" t="s">
        <v>58</v>
      </c>
      <c r="AB13" s="1" t="s">
        <v>58</v>
      </c>
      <c r="AC13" s="1" t="s">
        <v>58</v>
      </c>
      <c r="AD13" s="1" t="s">
        <v>64</v>
      </c>
      <c r="AE13" s="1" t="s">
        <v>91</v>
      </c>
      <c r="AF13" s="1" t="s">
        <v>58</v>
      </c>
      <c r="AG13" s="1" t="s">
        <v>58</v>
      </c>
      <c r="AH13" s="1" t="s">
        <v>58</v>
      </c>
      <c r="AI13" s="1" t="s">
        <v>58</v>
      </c>
      <c r="AJ13" s="1" t="s">
        <v>58</v>
      </c>
      <c r="AK13" s="1" t="s">
        <v>58</v>
      </c>
      <c r="AL13" s="1" t="s">
        <v>58</v>
      </c>
      <c r="AM13" s="1" t="s">
        <v>58</v>
      </c>
      <c r="AN13" s="1" t="s">
        <v>58</v>
      </c>
      <c r="AO13" s="1" t="s">
        <v>58</v>
      </c>
      <c r="AP13" s="1" t="s">
        <v>66</v>
      </c>
      <c r="AQ13" s="1" t="s">
        <v>67</v>
      </c>
      <c r="AR13" s="1" t="s">
        <v>58</v>
      </c>
      <c r="AS13" s="1" t="s">
        <v>68</v>
      </c>
      <c r="AT13" s="1" t="s">
        <v>58</v>
      </c>
      <c r="AU13" s="1" t="s">
        <v>120</v>
      </c>
      <c r="AV13" s="1" t="s">
        <v>150</v>
      </c>
      <c r="AW13" s="1" t="s">
        <v>153</v>
      </c>
      <c r="AX13" s="1" t="s">
        <v>154</v>
      </c>
      <c r="AY13" s="1" t="s">
        <v>73</v>
      </c>
    </row>
    <row r="14" spans="1:51" s="1" customFormat="1" x14ac:dyDescent="0.3">
      <c r="A14" s="1">
        <v>11</v>
      </c>
      <c r="B14" s="1" t="s">
        <v>50</v>
      </c>
      <c r="C14" s="1" t="s">
        <v>51</v>
      </c>
      <c r="D14" s="1" t="s">
        <v>52</v>
      </c>
      <c r="E14" s="1" t="s">
        <v>137</v>
      </c>
      <c r="F14" s="1" t="s">
        <v>82</v>
      </c>
      <c r="G14" s="1" t="s">
        <v>155</v>
      </c>
      <c r="H14" s="1" t="s">
        <v>56</v>
      </c>
      <c r="I14" s="11" t="s">
        <v>155</v>
      </c>
      <c r="J14" s="1" t="s">
        <v>155</v>
      </c>
      <c r="K14" s="1" t="s">
        <v>107</v>
      </c>
      <c r="L14" s="1" t="s">
        <v>58</v>
      </c>
      <c r="M14" s="1" t="s">
        <v>58</v>
      </c>
      <c r="N14" s="1" t="s">
        <v>156</v>
      </c>
      <c r="O14" s="1" t="s">
        <v>58</v>
      </c>
      <c r="P14" s="1" t="s">
        <v>157</v>
      </c>
      <c r="Q14" s="1" t="s">
        <v>58</v>
      </c>
      <c r="R14" s="1" t="s">
        <v>89</v>
      </c>
      <c r="S14" s="1" t="s">
        <v>58</v>
      </c>
      <c r="T14" s="1" t="s">
        <v>158</v>
      </c>
      <c r="U14" s="1" t="s">
        <v>58</v>
      </c>
      <c r="V14" s="1" t="s">
        <v>58</v>
      </c>
      <c r="W14" s="1" t="s">
        <v>63</v>
      </c>
      <c r="X14" s="1" t="s">
        <v>58</v>
      </c>
      <c r="Y14" s="1" t="s">
        <v>58</v>
      </c>
      <c r="Z14" s="1" t="s">
        <v>58</v>
      </c>
      <c r="AA14" s="1" t="s">
        <v>58</v>
      </c>
      <c r="AB14" s="1" t="s">
        <v>58</v>
      </c>
      <c r="AC14" s="1" t="s">
        <v>58</v>
      </c>
      <c r="AD14" s="1" t="s">
        <v>64</v>
      </c>
      <c r="AE14" s="1" t="s">
        <v>65</v>
      </c>
      <c r="AF14" s="1" t="s">
        <v>58</v>
      </c>
      <c r="AG14" s="1" t="s">
        <v>58</v>
      </c>
      <c r="AH14" s="1" t="s">
        <v>58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58</v>
      </c>
      <c r="AO14" s="1" t="s">
        <v>58</v>
      </c>
      <c r="AP14" s="1" t="s">
        <v>66</v>
      </c>
      <c r="AQ14" s="1" t="s">
        <v>159</v>
      </c>
      <c r="AR14" s="1" t="s">
        <v>58</v>
      </c>
      <c r="AS14" s="1" t="s">
        <v>160</v>
      </c>
      <c r="AT14" s="1" t="s">
        <v>58</v>
      </c>
      <c r="AU14" s="1" t="s">
        <v>161</v>
      </c>
      <c r="AV14" s="1" t="s">
        <v>162</v>
      </c>
      <c r="AW14" s="1" t="s">
        <v>163</v>
      </c>
      <c r="AX14" s="1" t="s">
        <v>164</v>
      </c>
      <c r="AY14" s="1" t="s">
        <v>73</v>
      </c>
    </row>
    <row r="15" spans="1:51" s="1" customFormat="1" x14ac:dyDescent="0.3">
      <c r="A15" s="1">
        <v>12</v>
      </c>
      <c r="B15" s="1" t="s">
        <v>50</v>
      </c>
      <c r="C15" s="1" t="s">
        <v>51</v>
      </c>
      <c r="D15" s="1" t="s">
        <v>52</v>
      </c>
      <c r="E15" s="1" t="s">
        <v>137</v>
      </c>
      <c r="F15" s="1" t="s">
        <v>85</v>
      </c>
      <c r="G15" s="1" t="s">
        <v>165</v>
      </c>
      <c r="H15" s="1" t="s">
        <v>56</v>
      </c>
      <c r="I15" s="11" t="s">
        <v>165</v>
      </c>
      <c r="J15" s="1" t="s">
        <v>165</v>
      </c>
      <c r="K15" s="1" t="s">
        <v>107</v>
      </c>
      <c r="L15" s="1" t="s">
        <v>58</v>
      </c>
      <c r="M15" s="1" t="s">
        <v>58</v>
      </c>
      <c r="N15" s="1" t="s">
        <v>166</v>
      </c>
      <c r="O15" s="1" t="s">
        <v>58</v>
      </c>
      <c r="P15" s="1" t="s">
        <v>140</v>
      </c>
      <c r="Q15" s="1" t="s">
        <v>58</v>
      </c>
      <c r="R15" s="1" t="s">
        <v>167</v>
      </c>
      <c r="S15" s="1" t="s">
        <v>58</v>
      </c>
      <c r="T15" s="1" t="s">
        <v>168</v>
      </c>
      <c r="U15" s="1" t="s">
        <v>58</v>
      </c>
      <c r="V15" s="1" t="s">
        <v>58</v>
      </c>
      <c r="W15" s="1" t="s">
        <v>169</v>
      </c>
      <c r="X15" s="1" t="s">
        <v>58</v>
      </c>
      <c r="Y15" s="1" t="s">
        <v>58</v>
      </c>
      <c r="Z15" s="1" t="s">
        <v>58</v>
      </c>
      <c r="AA15" s="1" t="s">
        <v>58</v>
      </c>
      <c r="AB15" s="1" t="s">
        <v>58</v>
      </c>
      <c r="AC15" s="1" t="s">
        <v>58</v>
      </c>
      <c r="AD15" s="1" t="s">
        <v>64</v>
      </c>
      <c r="AE15" s="1" t="s">
        <v>65</v>
      </c>
      <c r="AF15" s="1" t="s">
        <v>58</v>
      </c>
      <c r="AG15" s="1" t="s">
        <v>58</v>
      </c>
      <c r="AH15" s="1" t="s">
        <v>58</v>
      </c>
      <c r="AI15" s="1" t="s">
        <v>58</v>
      </c>
      <c r="AJ15" s="1" t="s">
        <v>58</v>
      </c>
      <c r="AK15" s="1" t="s">
        <v>58</v>
      </c>
      <c r="AL15" s="1" t="s">
        <v>58</v>
      </c>
      <c r="AM15" s="1" t="s">
        <v>58</v>
      </c>
      <c r="AN15" s="1" t="s">
        <v>58</v>
      </c>
      <c r="AO15" s="1" t="s">
        <v>58</v>
      </c>
      <c r="AP15" s="1" t="s">
        <v>66</v>
      </c>
      <c r="AQ15" s="1" t="s">
        <v>159</v>
      </c>
      <c r="AR15" s="1" t="s">
        <v>58</v>
      </c>
      <c r="AS15" s="1" t="s">
        <v>68</v>
      </c>
      <c r="AT15" s="1" t="s">
        <v>58</v>
      </c>
      <c r="AU15" s="1" t="s">
        <v>170</v>
      </c>
      <c r="AV15" s="1" t="s">
        <v>171</v>
      </c>
      <c r="AW15" s="1" t="s">
        <v>172</v>
      </c>
      <c r="AX15" s="1" t="s">
        <v>173</v>
      </c>
      <c r="AY15" s="1" t="s">
        <v>73</v>
      </c>
    </row>
    <row r="16" spans="1:51" s="1" customFormat="1" x14ac:dyDescent="0.3">
      <c r="A16" s="1">
        <v>13</v>
      </c>
      <c r="B16" s="1" t="s">
        <v>50</v>
      </c>
      <c r="C16" s="1" t="s">
        <v>51</v>
      </c>
      <c r="D16" s="1" t="s">
        <v>52</v>
      </c>
      <c r="E16" s="1" t="s">
        <v>174</v>
      </c>
      <c r="F16" s="1" t="s">
        <v>54</v>
      </c>
      <c r="G16" s="1" t="s">
        <v>175</v>
      </c>
      <c r="H16" s="1" t="s">
        <v>56</v>
      </c>
      <c r="I16" s="11" t="s">
        <v>175</v>
      </c>
      <c r="J16" s="1" t="s">
        <v>175</v>
      </c>
      <c r="K16" s="1" t="s">
        <v>176</v>
      </c>
      <c r="L16" s="1" t="s">
        <v>58</v>
      </c>
      <c r="M16" s="1" t="s">
        <v>58</v>
      </c>
      <c r="N16" s="1" t="s">
        <v>177</v>
      </c>
      <c r="O16" s="1" t="s">
        <v>58</v>
      </c>
      <c r="P16" s="1" t="s">
        <v>178</v>
      </c>
      <c r="Q16" s="1" t="s">
        <v>58</v>
      </c>
      <c r="R16" s="1" t="s">
        <v>179</v>
      </c>
      <c r="S16" s="1" t="s">
        <v>58</v>
      </c>
      <c r="T16" s="1" t="s">
        <v>180</v>
      </c>
      <c r="U16" s="1" t="s">
        <v>58</v>
      </c>
      <c r="V16" s="1" t="s">
        <v>58</v>
      </c>
      <c r="W16" s="1" t="s">
        <v>63</v>
      </c>
      <c r="X16" s="1" t="s">
        <v>58</v>
      </c>
      <c r="Y16" s="1" t="s">
        <v>58</v>
      </c>
      <c r="Z16" s="1" t="s">
        <v>58</v>
      </c>
      <c r="AA16" s="1" t="s">
        <v>58</v>
      </c>
      <c r="AB16" s="1" t="s">
        <v>58</v>
      </c>
      <c r="AC16" s="1" t="s">
        <v>58</v>
      </c>
      <c r="AD16" s="1" t="s">
        <v>64</v>
      </c>
      <c r="AE16" s="1" t="s">
        <v>91</v>
      </c>
      <c r="AF16" s="1" t="s">
        <v>58</v>
      </c>
      <c r="AG16" s="1" t="s">
        <v>58</v>
      </c>
      <c r="AH16" s="1" t="s">
        <v>58</v>
      </c>
      <c r="AI16" s="1" t="s">
        <v>58</v>
      </c>
      <c r="AJ16" s="1" t="s">
        <v>58</v>
      </c>
      <c r="AK16" s="1" t="s">
        <v>58</v>
      </c>
      <c r="AL16" s="1" t="s">
        <v>58</v>
      </c>
      <c r="AM16" s="1" t="s">
        <v>58</v>
      </c>
      <c r="AN16" s="1" t="s">
        <v>58</v>
      </c>
      <c r="AO16" s="1" t="s">
        <v>58</v>
      </c>
      <c r="AP16" s="1" t="s">
        <v>66</v>
      </c>
      <c r="AQ16" s="1" t="s">
        <v>67</v>
      </c>
      <c r="AR16" s="1" t="s">
        <v>58</v>
      </c>
      <c r="AS16" s="1" t="s">
        <v>68</v>
      </c>
      <c r="AT16" s="1" t="s">
        <v>58</v>
      </c>
      <c r="AU16" s="1" t="s">
        <v>120</v>
      </c>
      <c r="AV16" s="1" t="s">
        <v>181</v>
      </c>
      <c r="AW16" s="1" t="s">
        <v>182</v>
      </c>
      <c r="AX16" s="1" t="s">
        <v>183</v>
      </c>
      <c r="AY16" s="1" t="s">
        <v>73</v>
      </c>
    </row>
    <row r="17" spans="1:51" s="1" customFormat="1" x14ac:dyDescent="0.3">
      <c r="A17" s="1">
        <v>14</v>
      </c>
      <c r="B17" s="1" t="s">
        <v>50</v>
      </c>
      <c r="C17" s="1" t="s">
        <v>51</v>
      </c>
      <c r="D17" s="1" t="s">
        <v>52</v>
      </c>
      <c r="E17" s="1" t="s">
        <v>174</v>
      </c>
      <c r="F17" s="1" t="s">
        <v>74</v>
      </c>
      <c r="G17" s="1" t="s">
        <v>184</v>
      </c>
      <c r="H17" s="1" t="s">
        <v>56</v>
      </c>
      <c r="I17" s="11" t="s">
        <v>184</v>
      </c>
      <c r="J17" s="1" t="s">
        <v>184</v>
      </c>
      <c r="K17" s="1" t="s">
        <v>107</v>
      </c>
      <c r="L17" s="1" t="s">
        <v>58</v>
      </c>
      <c r="M17" s="1" t="s">
        <v>58</v>
      </c>
      <c r="N17" s="1" t="s">
        <v>185</v>
      </c>
      <c r="O17" s="1" t="s">
        <v>58</v>
      </c>
      <c r="P17" s="1" t="s">
        <v>157</v>
      </c>
      <c r="Q17" s="1" t="s">
        <v>58</v>
      </c>
      <c r="R17" s="1" t="s">
        <v>186</v>
      </c>
      <c r="S17" s="1" t="s">
        <v>58</v>
      </c>
      <c r="T17" s="1" t="s">
        <v>187</v>
      </c>
      <c r="U17" s="1" t="s">
        <v>58</v>
      </c>
      <c r="V17" s="1" t="s">
        <v>58</v>
      </c>
      <c r="W17" s="1" t="s">
        <v>63</v>
      </c>
      <c r="X17" s="1" t="s">
        <v>58</v>
      </c>
      <c r="Y17" s="1" t="s">
        <v>58</v>
      </c>
      <c r="Z17" s="1" t="s">
        <v>58</v>
      </c>
      <c r="AA17" s="1" t="s">
        <v>58</v>
      </c>
      <c r="AB17" s="1" t="s">
        <v>58</v>
      </c>
      <c r="AC17" s="1" t="s">
        <v>58</v>
      </c>
      <c r="AD17" s="1" t="s">
        <v>64</v>
      </c>
      <c r="AE17" s="1" t="s">
        <v>91</v>
      </c>
      <c r="AF17" s="1" t="s">
        <v>58</v>
      </c>
      <c r="AG17" s="1" t="s">
        <v>58</v>
      </c>
      <c r="AH17" s="1" t="s">
        <v>58</v>
      </c>
      <c r="AI17" s="1" t="s">
        <v>58</v>
      </c>
      <c r="AJ17" s="1" t="s">
        <v>58</v>
      </c>
      <c r="AK17" s="1" t="s">
        <v>58</v>
      </c>
      <c r="AL17" s="1" t="s">
        <v>58</v>
      </c>
      <c r="AM17" s="1" t="s">
        <v>58</v>
      </c>
      <c r="AN17" s="1" t="s">
        <v>58</v>
      </c>
      <c r="AO17" s="1" t="s">
        <v>58</v>
      </c>
      <c r="AP17" s="1" t="s">
        <v>66</v>
      </c>
      <c r="AQ17" s="1" t="s">
        <v>112</v>
      </c>
      <c r="AR17" s="1" t="s">
        <v>58</v>
      </c>
      <c r="AS17" s="1" t="s">
        <v>68</v>
      </c>
      <c r="AT17" s="1" t="s">
        <v>58</v>
      </c>
      <c r="AU17" s="1" t="s">
        <v>188</v>
      </c>
      <c r="AV17" s="1" t="s">
        <v>130</v>
      </c>
      <c r="AW17" s="1" t="s">
        <v>189</v>
      </c>
      <c r="AX17" s="1" t="s">
        <v>190</v>
      </c>
      <c r="AY17" s="1" t="s">
        <v>73</v>
      </c>
    </row>
    <row r="18" spans="1:51" s="1" customFormat="1" x14ac:dyDescent="0.3">
      <c r="A18" s="1">
        <v>15</v>
      </c>
      <c r="B18" s="1" t="s">
        <v>50</v>
      </c>
      <c r="C18" s="1" t="s">
        <v>51</v>
      </c>
      <c r="D18" s="1" t="s">
        <v>52</v>
      </c>
      <c r="E18" s="1" t="s">
        <v>174</v>
      </c>
      <c r="F18" s="1" t="s">
        <v>82</v>
      </c>
      <c r="G18" s="1" t="s">
        <v>191</v>
      </c>
      <c r="H18" s="1" t="s">
        <v>56</v>
      </c>
      <c r="I18" s="11" t="s">
        <v>191</v>
      </c>
      <c r="J18" s="1" t="s">
        <v>191</v>
      </c>
      <c r="K18" s="1" t="s">
        <v>107</v>
      </c>
      <c r="L18" s="1" t="s">
        <v>58</v>
      </c>
      <c r="M18" s="1" t="s">
        <v>58</v>
      </c>
      <c r="N18" s="1" t="s">
        <v>192</v>
      </c>
      <c r="O18" s="1" t="s">
        <v>58</v>
      </c>
      <c r="P18" s="1" t="s">
        <v>88</v>
      </c>
      <c r="Q18" s="1" t="s">
        <v>58</v>
      </c>
      <c r="R18" s="1" t="s">
        <v>193</v>
      </c>
      <c r="S18" s="1" t="s">
        <v>58</v>
      </c>
      <c r="T18" s="1" t="s">
        <v>194</v>
      </c>
      <c r="U18" s="1" t="s">
        <v>58</v>
      </c>
      <c r="V18" s="1" t="s">
        <v>58</v>
      </c>
      <c r="W18" s="1" t="s">
        <v>63</v>
      </c>
      <c r="X18" s="1" t="s">
        <v>58</v>
      </c>
      <c r="Y18" s="1" t="s">
        <v>58</v>
      </c>
      <c r="Z18" s="1" t="s">
        <v>58</v>
      </c>
      <c r="AA18" s="1" t="s">
        <v>58</v>
      </c>
      <c r="AB18" s="1" t="s">
        <v>58</v>
      </c>
      <c r="AC18" s="1" t="s">
        <v>58</v>
      </c>
      <c r="AD18" s="1" t="s">
        <v>64</v>
      </c>
      <c r="AE18" s="1" t="s">
        <v>91</v>
      </c>
      <c r="AF18" s="1" t="s">
        <v>58</v>
      </c>
      <c r="AG18" s="1" t="s">
        <v>58</v>
      </c>
      <c r="AH18" s="1" t="s">
        <v>58</v>
      </c>
      <c r="AI18" s="1" t="s">
        <v>58</v>
      </c>
      <c r="AJ18" s="1" t="s">
        <v>58</v>
      </c>
      <c r="AK18" s="1" t="s">
        <v>58</v>
      </c>
      <c r="AL18" s="1" t="s">
        <v>58</v>
      </c>
      <c r="AM18" s="1" t="s">
        <v>58</v>
      </c>
      <c r="AN18" s="1" t="s">
        <v>58</v>
      </c>
      <c r="AO18" s="1" t="s">
        <v>58</v>
      </c>
      <c r="AP18" s="1" t="s">
        <v>66</v>
      </c>
      <c r="AQ18" s="1" t="s">
        <v>67</v>
      </c>
      <c r="AR18" s="1" t="s">
        <v>58</v>
      </c>
      <c r="AS18" s="1" t="s">
        <v>68</v>
      </c>
      <c r="AT18" s="1" t="s">
        <v>58</v>
      </c>
      <c r="AU18" s="1" t="s">
        <v>195</v>
      </c>
      <c r="AV18" s="1" t="s">
        <v>196</v>
      </c>
      <c r="AW18" s="1" t="s">
        <v>197</v>
      </c>
      <c r="AX18" s="1" t="s">
        <v>198</v>
      </c>
      <c r="AY18" s="1" t="s">
        <v>73</v>
      </c>
    </row>
    <row r="19" spans="1:51" s="1" customFormat="1" x14ac:dyDescent="0.3">
      <c r="A19" s="1">
        <v>16</v>
      </c>
      <c r="B19" s="1" t="s">
        <v>50</v>
      </c>
      <c r="C19" s="1" t="s">
        <v>51</v>
      </c>
      <c r="D19" s="1" t="s">
        <v>52</v>
      </c>
      <c r="E19" s="1" t="s">
        <v>174</v>
      </c>
      <c r="F19" s="1" t="s">
        <v>85</v>
      </c>
      <c r="G19" s="1" t="s">
        <v>199</v>
      </c>
      <c r="H19" s="1" t="s">
        <v>56</v>
      </c>
      <c r="I19" s="11" t="s">
        <v>199</v>
      </c>
      <c r="J19" s="1" t="s">
        <v>199</v>
      </c>
      <c r="K19" s="1" t="s">
        <v>200</v>
      </c>
      <c r="L19" s="1" t="s">
        <v>58</v>
      </c>
      <c r="M19" s="1" t="s">
        <v>58</v>
      </c>
      <c r="N19" s="1" t="s">
        <v>201</v>
      </c>
      <c r="O19" s="1" t="s">
        <v>58</v>
      </c>
      <c r="P19" s="1" t="s">
        <v>88</v>
      </c>
      <c r="Q19" s="1" t="s">
        <v>58</v>
      </c>
      <c r="R19" s="1" t="s">
        <v>202</v>
      </c>
      <c r="S19" s="1" t="s">
        <v>58</v>
      </c>
      <c r="T19" s="1" t="s">
        <v>203</v>
      </c>
      <c r="U19" s="1" t="s">
        <v>58</v>
      </c>
      <c r="V19" s="1" t="s">
        <v>58</v>
      </c>
      <c r="W19" s="1" t="s">
        <v>204</v>
      </c>
      <c r="X19" s="1" t="s">
        <v>58</v>
      </c>
      <c r="Y19" s="1" t="s">
        <v>58</v>
      </c>
      <c r="Z19" s="1" t="s">
        <v>58</v>
      </c>
      <c r="AA19" s="1" t="s">
        <v>58</v>
      </c>
      <c r="AB19" s="1" t="s">
        <v>58</v>
      </c>
      <c r="AC19" s="1" t="s">
        <v>58</v>
      </c>
      <c r="AD19" s="1" t="s">
        <v>64</v>
      </c>
      <c r="AE19" s="1" t="s">
        <v>91</v>
      </c>
      <c r="AF19" s="1" t="s">
        <v>58</v>
      </c>
      <c r="AG19" s="1" t="s">
        <v>58</v>
      </c>
      <c r="AH19" s="1" t="s">
        <v>58</v>
      </c>
      <c r="AI19" s="1" t="s">
        <v>58</v>
      </c>
      <c r="AJ19" s="1" t="s">
        <v>58</v>
      </c>
      <c r="AK19" s="1" t="s">
        <v>58</v>
      </c>
      <c r="AL19" s="1" t="s">
        <v>58</v>
      </c>
      <c r="AM19" s="1" t="s">
        <v>58</v>
      </c>
      <c r="AN19" s="1" t="s">
        <v>58</v>
      </c>
      <c r="AO19" s="1" t="s">
        <v>58</v>
      </c>
      <c r="AP19" s="1" t="s">
        <v>66</v>
      </c>
      <c r="AQ19" s="1" t="s">
        <v>112</v>
      </c>
      <c r="AR19" s="1" t="s">
        <v>58</v>
      </c>
      <c r="AS19" s="1" t="s">
        <v>68</v>
      </c>
      <c r="AT19" s="1" t="s">
        <v>58</v>
      </c>
      <c r="AU19" s="1" t="s">
        <v>205</v>
      </c>
      <c r="AV19" s="1" t="s">
        <v>206</v>
      </c>
      <c r="AW19" s="1" t="s">
        <v>207</v>
      </c>
      <c r="AX19" s="1" t="s">
        <v>117</v>
      </c>
      <c r="AY19" s="1" t="s">
        <v>73</v>
      </c>
    </row>
    <row r="20" spans="1:51" s="1" customFormat="1" x14ac:dyDescent="0.3">
      <c r="A20" s="1">
        <v>17</v>
      </c>
      <c r="B20" s="1" t="s">
        <v>50</v>
      </c>
      <c r="C20" s="1" t="s">
        <v>51</v>
      </c>
      <c r="D20" s="1" t="s">
        <v>52</v>
      </c>
      <c r="E20" s="1" t="s">
        <v>174</v>
      </c>
      <c r="F20" s="1" t="s">
        <v>208</v>
      </c>
      <c r="G20" s="1" t="s">
        <v>209</v>
      </c>
      <c r="H20" s="1" t="s">
        <v>56</v>
      </c>
      <c r="I20" s="11" t="s">
        <v>209</v>
      </c>
      <c r="J20" s="1" t="s">
        <v>209</v>
      </c>
      <c r="K20" s="1" t="s">
        <v>107</v>
      </c>
      <c r="L20" s="1" t="s">
        <v>58</v>
      </c>
      <c r="M20" s="1" t="s">
        <v>58</v>
      </c>
      <c r="N20" s="1" t="s">
        <v>210</v>
      </c>
      <c r="O20" s="1" t="s">
        <v>58</v>
      </c>
      <c r="P20" s="1" t="s">
        <v>171</v>
      </c>
      <c r="Q20" s="1" t="s">
        <v>58</v>
      </c>
      <c r="R20" s="1" t="s">
        <v>211</v>
      </c>
      <c r="S20" s="1" t="s">
        <v>58</v>
      </c>
      <c r="T20" s="1" t="s">
        <v>212</v>
      </c>
      <c r="U20" s="1" t="s">
        <v>58</v>
      </c>
      <c r="V20" s="1" t="s">
        <v>58</v>
      </c>
      <c r="W20" s="1" t="s">
        <v>213</v>
      </c>
      <c r="X20" s="1" t="s">
        <v>58</v>
      </c>
      <c r="Y20" s="1" t="s">
        <v>58</v>
      </c>
      <c r="Z20" s="1" t="s">
        <v>58</v>
      </c>
      <c r="AA20" s="1" t="s">
        <v>58</v>
      </c>
      <c r="AB20" s="1" t="s">
        <v>58</v>
      </c>
      <c r="AC20" s="1" t="s">
        <v>58</v>
      </c>
      <c r="AD20" s="1" t="s">
        <v>64</v>
      </c>
      <c r="AE20" s="1" t="s">
        <v>91</v>
      </c>
      <c r="AF20" s="1" t="s">
        <v>58</v>
      </c>
      <c r="AG20" s="1" t="s">
        <v>58</v>
      </c>
      <c r="AH20" s="1" t="s">
        <v>58</v>
      </c>
      <c r="AI20" s="1" t="s">
        <v>58</v>
      </c>
      <c r="AJ20" s="1" t="s">
        <v>58</v>
      </c>
      <c r="AK20" s="1" t="s">
        <v>58</v>
      </c>
      <c r="AL20" s="1" t="s">
        <v>58</v>
      </c>
      <c r="AM20" s="1" t="s">
        <v>58</v>
      </c>
      <c r="AN20" s="1" t="s">
        <v>58</v>
      </c>
      <c r="AO20" s="1" t="s">
        <v>58</v>
      </c>
      <c r="AP20" s="1" t="s">
        <v>214</v>
      </c>
      <c r="AQ20" s="1" t="s">
        <v>67</v>
      </c>
      <c r="AR20" s="1" t="s">
        <v>58</v>
      </c>
      <c r="AS20" s="1" t="s">
        <v>108</v>
      </c>
      <c r="AT20" s="1" t="s">
        <v>58</v>
      </c>
      <c r="AU20" s="1" t="s">
        <v>87</v>
      </c>
      <c r="AV20" s="1" t="s">
        <v>215</v>
      </c>
      <c r="AW20" s="1" t="s">
        <v>216</v>
      </c>
      <c r="AX20" s="1" t="s">
        <v>217</v>
      </c>
      <c r="AY20" s="1" t="s">
        <v>73</v>
      </c>
    </row>
    <row r="21" spans="1:51" s="1" customFormat="1" x14ac:dyDescent="0.3">
      <c r="A21" s="1">
        <v>18</v>
      </c>
      <c r="B21" s="1" t="s">
        <v>50</v>
      </c>
      <c r="C21" s="1" t="s">
        <v>51</v>
      </c>
      <c r="D21" s="1" t="s">
        <v>52</v>
      </c>
      <c r="E21" s="1" t="s">
        <v>219</v>
      </c>
      <c r="F21" s="1" t="s">
        <v>54</v>
      </c>
      <c r="G21" s="1" t="s">
        <v>220</v>
      </c>
      <c r="H21" s="1" t="s">
        <v>56</v>
      </c>
      <c r="I21" s="11" t="s">
        <v>220</v>
      </c>
      <c r="J21" s="1" t="s">
        <v>220</v>
      </c>
      <c r="K21" s="1" t="s">
        <v>107</v>
      </c>
      <c r="L21" s="1" t="s">
        <v>58</v>
      </c>
      <c r="M21" s="1" t="s">
        <v>58</v>
      </c>
      <c r="N21" s="1" t="s">
        <v>221</v>
      </c>
      <c r="O21" s="1" t="s">
        <v>58</v>
      </c>
      <c r="P21" s="1" t="s">
        <v>150</v>
      </c>
      <c r="Q21" s="1" t="s">
        <v>58</v>
      </c>
      <c r="R21" s="1" t="s">
        <v>202</v>
      </c>
      <c r="S21" s="1" t="s">
        <v>58</v>
      </c>
      <c r="T21" s="1" t="s">
        <v>222</v>
      </c>
      <c r="U21" s="1" t="s">
        <v>58</v>
      </c>
      <c r="V21" s="1" t="s">
        <v>58</v>
      </c>
      <c r="W21" s="1" t="s">
        <v>63</v>
      </c>
      <c r="X21" s="1" t="s">
        <v>58</v>
      </c>
      <c r="Y21" s="1" t="s">
        <v>58</v>
      </c>
      <c r="Z21" s="1" t="s">
        <v>58</v>
      </c>
      <c r="AA21" s="1" t="s">
        <v>58</v>
      </c>
      <c r="AB21" s="1" t="s">
        <v>58</v>
      </c>
      <c r="AC21" s="1" t="s">
        <v>58</v>
      </c>
      <c r="AD21" s="1" t="s">
        <v>17</v>
      </c>
      <c r="AE21" s="1" t="s">
        <v>223</v>
      </c>
      <c r="AF21" s="1" t="s">
        <v>58</v>
      </c>
      <c r="AG21" s="1" t="s">
        <v>58</v>
      </c>
      <c r="AH21" s="1" t="s">
        <v>58</v>
      </c>
      <c r="AI21" s="1" t="s">
        <v>58</v>
      </c>
      <c r="AJ21" s="1" t="s">
        <v>58</v>
      </c>
      <c r="AK21" s="1" t="s">
        <v>58</v>
      </c>
      <c r="AL21" s="1" t="s">
        <v>58</v>
      </c>
      <c r="AM21" s="1" t="s">
        <v>58</v>
      </c>
      <c r="AN21" s="1" t="s">
        <v>58</v>
      </c>
      <c r="AO21" s="1" t="s">
        <v>58</v>
      </c>
      <c r="AP21" s="1" t="s">
        <v>66</v>
      </c>
      <c r="AQ21" s="1" t="s">
        <v>67</v>
      </c>
      <c r="AR21" s="1" t="s">
        <v>58</v>
      </c>
      <c r="AS21" s="1" t="s">
        <v>68</v>
      </c>
      <c r="AT21" s="1" t="s">
        <v>58</v>
      </c>
      <c r="AU21" s="1" t="s">
        <v>224</v>
      </c>
      <c r="AV21" s="1" t="s">
        <v>225</v>
      </c>
      <c r="AW21" s="1" t="s">
        <v>226</v>
      </c>
      <c r="AX21" s="1" t="s">
        <v>227</v>
      </c>
      <c r="AY21" s="1" t="s">
        <v>73</v>
      </c>
    </row>
    <row r="22" spans="1:51" s="1" customFormat="1" x14ac:dyDescent="0.3">
      <c r="A22" s="1">
        <v>19</v>
      </c>
      <c r="B22" s="1" t="s">
        <v>50</v>
      </c>
      <c r="C22" s="1" t="s">
        <v>51</v>
      </c>
      <c r="D22" s="1" t="s">
        <v>52</v>
      </c>
      <c r="E22" s="1" t="s">
        <v>219</v>
      </c>
      <c r="F22" s="1" t="s">
        <v>74</v>
      </c>
      <c r="G22" s="1" t="s">
        <v>228</v>
      </c>
      <c r="H22" s="1" t="s">
        <v>56</v>
      </c>
      <c r="I22" s="11" t="s">
        <v>228</v>
      </c>
      <c r="J22" s="1" t="s">
        <v>228</v>
      </c>
      <c r="K22" s="1" t="s">
        <v>57</v>
      </c>
      <c r="L22" s="1" t="s">
        <v>58</v>
      </c>
      <c r="M22" s="1" t="s">
        <v>58</v>
      </c>
      <c r="N22" s="1" t="s">
        <v>229</v>
      </c>
      <c r="O22" s="1" t="s">
        <v>58</v>
      </c>
      <c r="P22" s="1" t="s">
        <v>140</v>
      </c>
      <c r="Q22" s="1" t="s">
        <v>58</v>
      </c>
      <c r="R22" s="1" t="s">
        <v>230</v>
      </c>
      <c r="S22" s="1" t="s">
        <v>58</v>
      </c>
      <c r="T22" s="1" t="s">
        <v>140</v>
      </c>
      <c r="U22" s="1" t="s">
        <v>58</v>
      </c>
      <c r="V22" s="1" t="s">
        <v>58</v>
      </c>
      <c r="W22" s="1" t="s">
        <v>63</v>
      </c>
      <c r="X22" s="1" t="s">
        <v>58</v>
      </c>
      <c r="Y22" s="1" t="s">
        <v>58</v>
      </c>
      <c r="Z22" s="1" t="s">
        <v>58</v>
      </c>
      <c r="AA22" s="1" t="s">
        <v>58</v>
      </c>
      <c r="AB22" s="1" t="s">
        <v>58</v>
      </c>
      <c r="AC22" s="1" t="s">
        <v>58</v>
      </c>
      <c r="AD22" s="1" t="s">
        <v>17</v>
      </c>
      <c r="AE22" s="1" t="s">
        <v>223</v>
      </c>
      <c r="AF22" s="1" t="s">
        <v>58</v>
      </c>
      <c r="AG22" s="1" t="s">
        <v>58</v>
      </c>
      <c r="AH22" s="1" t="s">
        <v>58</v>
      </c>
      <c r="AI22" s="1" t="s">
        <v>58</v>
      </c>
      <c r="AJ22" s="1" t="s">
        <v>58</v>
      </c>
      <c r="AK22" s="1" t="s">
        <v>58</v>
      </c>
      <c r="AL22" s="1" t="s">
        <v>58</v>
      </c>
      <c r="AM22" s="1" t="s">
        <v>58</v>
      </c>
      <c r="AN22" s="1" t="s">
        <v>58</v>
      </c>
      <c r="AO22" s="1" t="s">
        <v>58</v>
      </c>
      <c r="AP22" s="1" t="s">
        <v>66</v>
      </c>
      <c r="AQ22" s="1" t="s">
        <v>112</v>
      </c>
      <c r="AR22" s="1" t="s">
        <v>58</v>
      </c>
      <c r="AS22" s="1" t="s">
        <v>68</v>
      </c>
      <c r="AT22" s="1" t="s">
        <v>58</v>
      </c>
      <c r="AU22" s="1" t="s">
        <v>125</v>
      </c>
      <c r="AV22" s="1" t="s">
        <v>231</v>
      </c>
      <c r="AW22" s="1" t="s">
        <v>232</v>
      </c>
      <c r="AX22" s="1" t="s">
        <v>233</v>
      </c>
      <c r="AY22" s="1" t="s">
        <v>73</v>
      </c>
    </row>
    <row r="23" spans="1:51" s="1" customFormat="1" x14ac:dyDescent="0.3">
      <c r="A23" s="1">
        <v>20</v>
      </c>
      <c r="B23" s="1" t="s">
        <v>50</v>
      </c>
      <c r="C23" s="1" t="s">
        <v>51</v>
      </c>
      <c r="D23" s="1" t="s">
        <v>52</v>
      </c>
      <c r="E23" s="1" t="s">
        <v>219</v>
      </c>
      <c r="F23" s="1" t="s">
        <v>82</v>
      </c>
      <c r="G23" s="1" t="s">
        <v>234</v>
      </c>
      <c r="H23" s="1" t="s">
        <v>56</v>
      </c>
      <c r="I23" s="11" t="s">
        <v>234</v>
      </c>
      <c r="J23" s="1" t="s">
        <v>234</v>
      </c>
      <c r="K23" s="1" t="s">
        <v>57</v>
      </c>
      <c r="L23" s="1" t="s">
        <v>58</v>
      </c>
      <c r="M23" s="1" t="s">
        <v>58</v>
      </c>
      <c r="N23" s="1" t="s">
        <v>235</v>
      </c>
      <c r="O23" s="1" t="s">
        <v>58</v>
      </c>
      <c r="P23" s="1" t="s">
        <v>236</v>
      </c>
      <c r="Q23" s="1" t="s">
        <v>58</v>
      </c>
      <c r="R23" s="1" t="s">
        <v>237</v>
      </c>
      <c r="S23" s="1" t="s">
        <v>58</v>
      </c>
      <c r="T23" s="1" t="s">
        <v>238</v>
      </c>
      <c r="U23" s="1" t="s">
        <v>58</v>
      </c>
      <c r="V23" s="1" t="s">
        <v>58</v>
      </c>
      <c r="W23" s="1" t="s">
        <v>63</v>
      </c>
      <c r="X23" s="1" t="s">
        <v>58</v>
      </c>
      <c r="Y23" s="1" t="s">
        <v>58</v>
      </c>
      <c r="Z23" s="1" t="s">
        <v>58</v>
      </c>
      <c r="AA23" s="1" t="s">
        <v>58</v>
      </c>
      <c r="AB23" s="1" t="s">
        <v>58</v>
      </c>
      <c r="AC23" s="1" t="s">
        <v>58</v>
      </c>
      <c r="AD23" s="1" t="s">
        <v>17</v>
      </c>
      <c r="AE23" s="1" t="s">
        <v>223</v>
      </c>
      <c r="AF23" s="1" t="s">
        <v>58</v>
      </c>
      <c r="AG23" s="1" t="s">
        <v>58</v>
      </c>
      <c r="AH23" s="1" t="s">
        <v>58</v>
      </c>
      <c r="AI23" s="1" t="s">
        <v>58</v>
      </c>
      <c r="AJ23" s="1" t="s">
        <v>58</v>
      </c>
      <c r="AK23" s="1" t="s">
        <v>58</v>
      </c>
      <c r="AL23" s="1" t="s">
        <v>58</v>
      </c>
      <c r="AM23" s="1" t="s">
        <v>58</v>
      </c>
      <c r="AN23" s="1" t="s">
        <v>58</v>
      </c>
      <c r="AO23" s="1" t="s">
        <v>58</v>
      </c>
      <c r="AP23" s="1" t="s">
        <v>66</v>
      </c>
      <c r="AQ23" s="1" t="s">
        <v>112</v>
      </c>
      <c r="AR23" s="1" t="s">
        <v>58</v>
      </c>
      <c r="AS23" s="1" t="s">
        <v>68</v>
      </c>
      <c r="AT23" s="1" t="s">
        <v>58</v>
      </c>
      <c r="AU23" s="1" t="s">
        <v>239</v>
      </c>
      <c r="AV23" s="1" t="s">
        <v>240</v>
      </c>
      <c r="AW23" s="1" t="s">
        <v>241</v>
      </c>
      <c r="AX23" s="1" t="s">
        <v>242</v>
      </c>
      <c r="AY23" s="1" t="s">
        <v>73</v>
      </c>
    </row>
    <row r="24" spans="1:51" s="1" customFormat="1" x14ac:dyDescent="0.3">
      <c r="A24" s="1">
        <v>21</v>
      </c>
      <c r="B24" s="1" t="s">
        <v>50</v>
      </c>
      <c r="C24" s="1" t="s">
        <v>51</v>
      </c>
      <c r="D24" s="1" t="s">
        <v>52</v>
      </c>
      <c r="E24" s="1" t="s">
        <v>219</v>
      </c>
      <c r="F24" s="1" t="s">
        <v>85</v>
      </c>
      <c r="G24" s="1" t="s">
        <v>244</v>
      </c>
      <c r="H24" s="1" t="s">
        <v>56</v>
      </c>
      <c r="I24" s="11" t="s">
        <v>244</v>
      </c>
      <c r="J24" s="1" t="s">
        <v>244</v>
      </c>
      <c r="K24" s="1" t="s">
        <v>107</v>
      </c>
      <c r="L24" s="1" t="s">
        <v>58</v>
      </c>
      <c r="M24" s="1" t="s">
        <v>58</v>
      </c>
      <c r="N24" s="1" t="s">
        <v>245</v>
      </c>
      <c r="O24" s="1" t="s">
        <v>58</v>
      </c>
      <c r="P24" s="1" t="s">
        <v>131</v>
      </c>
      <c r="Q24" s="1" t="s">
        <v>58</v>
      </c>
      <c r="R24" s="1" t="s">
        <v>149</v>
      </c>
      <c r="S24" s="1" t="s">
        <v>58</v>
      </c>
      <c r="T24" s="1" t="s">
        <v>246</v>
      </c>
      <c r="U24" s="1" t="s">
        <v>58</v>
      </c>
      <c r="V24" s="1" t="s">
        <v>58</v>
      </c>
      <c r="W24" s="1" t="s">
        <v>247</v>
      </c>
      <c r="X24" s="1" t="s">
        <v>58</v>
      </c>
      <c r="Y24" s="1" t="s">
        <v>58</v>
      </c>
      <c r="Z24" s="1" t="s">
        <v>58</v>
      </c>
      <c r="AA24" s="1" t="s">
        <v>58</v>
      </c>
      <c r="AB24" s="1" t="s">
        <v>58</v>
      </c>
      <c r="AC24" s="1" t="s">
        <v>58</v>
      </c>
      <c r="AD24" s="1" t="s">
        <v>248</v>
      </c>
      <c r="AE24" s="1" t="s">
        <v>249</v>
      </c>
      <c r="AF24" s="1" t="s">
        <v>58</v>
      </c>
      <c r="AG24" s="1" t="s">
        <v>58</v>
      </c>
      <c r="AH24" s="1" t="s">
        <v>58</v>
      </c>
      <c r="AI24" s="1" t="s">
        <v>58</v>
      </c>
      <c r="AJ24" s="1" t="s">
        <v>58</v>
      </c>
      <c r="AK24" s="1" t="s">
        <v>58</v>
      </c>
      <c r="AL24" s="1" t="s">
        <v>58</v>
      </c>
      <c r="AM24" s="1" t="s">
        <v>58</v>
      </c>
      <c r="AN24" s="1" t="s">
        <v>58</v>
      </c>
      <c r="AO24" s="1" t="s">
        <v>58</v>
      </c>
      <c r="AP24" s="1" t="s">
        <v>124</v>
      </c>
      <c r="AQ24" s="1" t="s">
        <v>67</v>
      </c>
      <c r="AR24" s="1" t="s">
        <v>58</v>
      </c>
      <c r="AS24" s="1" t="s">
        <v>250</v>
      </c>
      <c r="AT24" s="1" t="s">
        <v>58</v>
      </c>
      <c r="AU24" s="1" t="s">
        <v>251</v>
      </c>
      <c r="AV24" s="1" t="s">
        <v>252</v>
      </c>
      <c r="AW24" s="1" t="s">
        <v>253</v>
      </c>
      <c r="AX24" s="1" t="s">
        <v>198</v>
      </c>
      <c r="AY24" s="1" t="s">
        <v>73</v>
      </c>
    </row>
    <row r="25" spans="1:51" s="1" customFormat="1" x14ac:dyDescent="0.3">
      <c r="A25" s="1">
        <v>22</v>
      </c>
      <c r="B25" s="1" t="s">
        <v>50</v>
      </c>
      <c r="C25" s="1" t="s">
        <v>51</v>
      </c>
      <c r="D25" s="1" t="s">
        <v>52</v>
      </c>
      <c r="E25" s="1" t="s">
        <v>255</v>
      </c>
      <c r="F25" s="1" t="s">
        <v>54</v>
      </c>
      <c r="G25" s="1" t="s">
        <v>256</v>
      </c>
      <c r="H25" s="1" t="s">
        <v>56</v>
      </c>
      <c r="I25" s="11" t="s">
        <v>256</v>
      </c>
      <c r="J25" s="1" t="s">
        <v>256</v>
      </c>
      <c r="K25" s="1" t="s">
        <v>57</v>
      </c>
      <c r="L25" s="1" t="s">
        <v>58</v>
      </c>
      <c r="M25" s="1" t="s">
        <v>58</v>
      </c>
      <c r="N25" s="1" t="s">
        <v>229</v>
      </c>
      <c r="O25" s="1" t="s">
        <v>58</v>
      </c>
      <c r="P25" s="1" t="s">
        <v>98</v>
      </c>
      <c r="Q25" s="1" t="s">
        <v>58</v>
      </c>
      <c r="R25" s="1" t="s">
        <v>236</v>
      </c>
      <c r="S25" s="1" t="s">
        <v>58</v>
      </c>
      <c r="T25" s="1" t="s">
        <v>162</v>
      </c>
      <c r="U25" s="1" t="s">
        <v>58</v>
      </c>
      <c r="V25" s="1" t="s">
        <v>58</v>
      </c>
      <c r="W25" s="1" t="s">
        <v>63</v>
      </c>
      <c r="X25" s="1" t="s">
        <v>58</v>
      </c>
      <c r="Y25" s="1" t="s">
        <v>58</v>
      </c>
      <c r="Z25" s="1" t="s">
        <v>58</v>
      </c>
      <c r="AA25" s="1" t="s">
        <v>58</v>
      </c>
      <c r="AB25" s="1" t="s">
        <v>58</v>
      </c>
      <c r="AC25" s="1" t="s">
        <v>58</v>
      </c>
      <c r="AD25" s="1" t="s">
        <v>64</v>
      </c>
      <c r="AE25" s="1" t="s">
        <v>257</v>
      </c>
      <c r="AF25" s="1" t="s">
        <v>58</v>
      </c>
      <c r="AG25" s="1" t="s">
        <v>58</v>
      </c>
      <c r="AH25" s="1" t="s">
        <v>58</v>
      </c>
      <c r="AI25" s="1" t="s">
        <v>58</v>
      </c>
      <c r="AJ25" s="1" t="s">
        <v>58</v>
      </c>
      <c r="AK25" s="1" t="s">
        <v>58</v>
      </c>
      <c r="AL25" s="1" t="s">
        <v>58</v>
      </c>
      <c r="AM25" s="1" t="s">
        <v>58</v>
      </c>
      <c r="AN25" s="1" t="s">
        <v>58</v>
      </c>
      <c r="AO25" s="1" t="s">
        <v>58</v>
      </c>
      <c r="AP25" s="1" t="s">
        <v>66</v>
      </c>
      <c r="AQ25" s="1" t="s">
        <v>258</v>
      </c>
      <c r="AR25" s="1" t="s">
        <v>58</v>
      </c>
      <c r="AS25" s="1" t="s">
        <v>68</v>
      </c>
      <c r="AT25" s="1" t="s">
        <v>58</v>
      </c>
      <c r="AU25" s="1" t="s">
        <v>259</v>
      </c>
      <c r="AV25" s="1" t="s">
        <v>134</v>
      </c>
      <c r="AW25" s="1" t="s">
        <v>260</v>
      </c>
      <c r="AX25" s="1" t="s">
        <v>261</v>
      </c>
      <c r="AY25" s="1" t="s">
        <v>73</v>
      </c>
    </row>
    <row r="26" spans="1:51" s="1" customFormat="1" x14ac:dyDescent="0.3">
      <c r="A26" s="1">
        <v>23</v>
      </c>
      <c r="B26" s="1" t="s">
        <v>50</v>
      </c>
      <c r="C26" s="1" t="s">
        <v>51</v>
      </c>
      <c r="D26" s="1" t="s">
        <v>52</v>
      </c>
      <c r="E26" s="1" t="s">
        <v>255</v>
      </c>
      <c r="F26" s="1" t="s">
        <v>74</v>
      </c>
      <c r="G26" s="1" t="s">
        <v>262</v>
      </c>
      <c r="H26" s="1" t="s">
        <v>56</v>
      </c>
      <c r="I26" s="11" t="s">
        <v>262</v>
      </c>
      <c r="J26" s="1" t="s">
        <v>262</v>
      </c>
      <c r="K26" s="1" t="s">
        <v>107</v>
      </c>
      <c r="L26" s="1" t="s">
        <v>58</v>
      </c>
      <c r="M26" s="1" t="s">
        <v>58</v>
      </c>
      <c r="N26" s="1" t="s">
        <v>263</v>
      </c>
      <c r="O26" s="1" t="s">
        <v>58</v>
      </c>
      <c r="P26" s="1" t="s">
        <v>76</v>
      </c>
      <c r="Q26" s="1" t="s">
        <v>58</v>
      </c>
      <c r="R26" s="1" t="s">
        <v>76</v>
      </c>
      <c r="S26" s="1" t="s">
        <v>58</v>
      </c>
      <c r="T26" s="1" t="s">
        <v>98</v>
      </c>
      <c r="U26" s="1" t="s">
        <v>58</v>
      </c>
      <c r="V26" s="1" t="s">
        <v>58</v>
      </c>
      <c r="W26" s="1" t="s">
        <v>63</v>
      </c>
      <c r="X26" s="1" t="s">
        <v>58</v>
      </c>
      <c r="Y26" s="1" t="s">
        <v>58</v>
      </c>
      <c r="Z26" s="1" t="s">
        <v>58</v>
      </c>
      <c r="AA26" s="1" t="s">
        <v>58</v>
      </c>
      <c r="AB26" s="1" t="s">
        <v>58</v>
      </c>
      <c r="AC26" s="1" t="s">
        <v>58</v>
      </c>
      <c r="AD26" s="1" t="s">
        <v>17</v>
      </c>
      <c r="AE26" s="1" t="s">
        <v>223</v>
      </c>
      <c r="AF26" s="1" t="s">
        <v>58</v>
      </c>
      <c r="AG26" s="1" t="s">
        <v>58</v>
      </c>
      <c r="AH26" s="1" t="s">
        <v>58</v>
      </c>
      <c r="AI26" s="1" t="s">
        <v>58</v>
      </c>
      <c r="AJ26" s="1" t="s">
        <v>58</v>
      </c>
      <c r="AK26" s="1" t="s">
        <v>58</v>
      </c>
      <c r="AL26" s="1" t="s">
        <v>58</v>
      </c>
      <c r="AM26" s="1" t="s">
        <v>58</v>
      </c>
      <c r="AN26" s="1" t="s">
        <v>58</v>
      </c>
      <c r="AO26" s="1" t="s">
        <v>58</v>
      </c>
      <c r="AP26" s="1" t="s">
        <v>66</v>
      </c>
      <c r="AQ26" s="1" t="s">
        <v>67</v>
      </c>
      <c r="AR26" s="1" t="s">
        <v>58</v>
      </c>
      <c r="AS26" s="1" t="s">
        <v>68</v>
      </c>
      <c r="AT26" s="1" t="s">
        <v>58</v>
      </c>
      <c r="AU26" s="1" t="s">
        <v>264</v>
      </c>
      <c r="AV26" s="1" t="s">
        <v>240</v>
      </c>
      <c r="AW26" s="1" t="s">
        <v>265</v>
      </c>
      <c r="AX26" s="1" t="s">
        <v>266</v>
      </c>
      <c r="AY26" s="1" t="s">
        <v>73</v>
      </c>
    </row>
    <row r="27" spans="1:51" s="1" customFormat="1" x14ac:dyDescent="0.3">
      <c r="A27" s="1">
        <v>24</v>
      </c>
      <c r="B27" s="1" t="s">
        <v>50</v>
      </c>
      <c r="C27" s="1" t="s">
        <v>51</v>
      </c>
      <c r="D27" s="1" t="s">
        <v>52</v>
      </c>
      <c r="E27" s="1" t="s">
        <v>255</v>
      </c>
      <c r="F27" s="1" t="s">
        <v>82</v>
      </c>
      <c r="G27" s="1" t="s">
        <v>267</v>
      </c>
      <c r="H27" s="1" t="s">
        <v>56</v>
      </c>
      <c r="I27" s="11" t="s">
        <v>267</v>
      </c>
      <c r="J27" s="1" t="s">
        <v>267</v>
      </c>
      <c r="K27" s="1" t="s">
        <v>107</v>
      </c>
      <c r="L27" s="1" t="s">
        <v>58</v>
      </c>
      <c r="M27" s="1" t="s">
        <v>58</v>
      </c>
      <c r="N27" s="1" t="s">
        <v>268</v>
      </c>
      <c r="O27" s="1" t="s">
        <v>58</v>
      </c>
      <c r="P27" s="1" t="s">
        <v>88</v>
      </c>
      <c r="Q27" s="1" t="s">
        <v>58</v>
      </c>
      <c r="R27" s="1" t="s">
        <v>269</v>
      </c>
      <c r="S27" s="1" t="s">
        <v>58</v>
      </c>
      <c r="T27" s="1" t="s">
        <v>270</v>
      </c>
      <c r="U27" s="1" t="s">
        <v>58</v>
      </c>
      <c r="V27" s="1" t="s">
        <v>58</v>
      </c>
      <c r="W27" s="1" t="s">
        <v>169</v>
      </c>
      <c r="X27" s="1" t="s">
        <v>58</v>
      </c>
      <c r="Y27" s="1" t="s">
        <v>58</v>
      </c>
      <c r="Z27" s="1" t="s">
        <v>58</v>
      </c>
      <c r="AA27" s="1" t="s">
        <v>58</v>
      </c>
      <c r="AB27" s="1" t="s">
        <v>58</v>
      </c>
      <c r="AC27" s="1" t="s">
        <v>58</v>
      </c>
      <c r="AD27" s="1" t="s">
        <v>64</v>
      </c>
      <c r="AE27" s="1" t="s">
        <v>271</v>
      </c>
      <c r="AF27" s="1" t="s">
        <v>58</v>
      </c>
      <c r="AG27" s="1" t="s">
        <v>58</v>
      </c>
      <c r="AH27" s="1" t="s">
        <v>58</v>
      </c>
      <c r="AI27" s="1" t="s">
        <v>58</v>
      </c>
      <c r="AJ27" s="1" t="s">
        <v>58</v>
      </c>
      <c r="AK27" s="1" t="s">
        <v>58</v>
      </c>
      <c r="AL27" s="1" t="s">
        <v>58</v>
      </c>
      <c r="AM27" s="1" t="s">
        <v>58</v>
      </c>
      <c r="AN27" s="1" t="s">
        <v>58</v>
      </c>
      <c r="AO27" s="1" t="s">
        <v>58</v>
      </c>
      <c r="AP27" s="1" t="s">
        <v>66</v>
      </c>
      <c r="AQ27" s="1" t="s">
        <v>112</v>
      </c>
      <c r="AR27" s="1" t="s">
        <v>58</v>
      </c>
      <c r="AS27" s="1" t="s">
        <v>68</v>
      </c>
      <c r="AT27" s="1" t="s">
        <v>58</v>
      </c>
      <c r="AU27" s="1" t="s">
        <v>108</v>
      </c>
      <c r="AV27" s="1" t="s">
        <v>272</v>
      </c>
      <c r="AW27" s="1" t="s">
        <v>273</v>
      </c>
      <c r="AX27" s="1" t="s">
        <v>146</v>
      </c>
      <c r="AY27" s="1" t="s">
        <v>73</v>
      </c>
    </row>
    <row r="28" spans="1:51" s="1" customFormat="1" x14ac:dyDescent="0.3">
      <c r="A28" s="1">
        <v>25</v>
      </c>
      <c r="B28" s="1" t="s">
        <v>50</v>
      </c>
      <c r="C28" s="1" t="s">
        <v>51</v>
      </c>
      <c r="D28" s="1" t="s">
        <v>52</v>
      </c>
      <c r="E28" s="1" t="s">
        <v>255</v>
      </c>
      <c r="F28" s="1" t="s">
        <v>85</v>
      </c>
      <c r="G28" s="1" t="s">
        <v>274</v>
      </c>
      <c r="H28" s="1" t="s">
        <v>56</v>
      </c>
      <c r="I28" s="11" t="s">
        <v>274</v>
      </c>
      <c r="J28" s="1" t="s">
        <v>274</v>
      </c>
      <c r="K28" s="1" t="s">
        <v>107</v>
      </c>
      <c r="L28" s="1" t="s">
        <v>58</v>
      </c>
      <c r="M28" s="1" t="s">
        <v>58</v>
      </c>
      <c r="N28" s="1" t="s">
        <v>275</v>
      </c>
      <c r="O28" s="1" t="s">
        <v>58</v>
      </c>
      <c r="P28" s="1" t="s">
        <v>276</v>
      </c>
      <c r="Q28" s="1" t="s">
        <v>58</v>
      </c>
      <c r="R28" s="1" t="s">
        <v>236</v>
      </c>
      <c r="S28" s="1" t="s">
        <v>58</v>
      </c>
      <c r="T28" s="1" t="s">
        <v>277</v>
      </c>
      <c r="U28" s="1" t="s">
        <v>58</v>
      </c>
      <c r="V28" s="1" t="s">
        <v>58</v>
      </c>
      <c r="W28" s="1" t="s">
        <v>63</v>
      </c>
      <c r="X28" s="1" t="s">
        <v>58</v>
      </c>
      <c r="Y28" s="1" t="s">
        <v>58</v>
      </c>
      <c r="Z28" s="1" t="s">
        <v>58</v>
      </c>
      <c r="AA28" s="1" t="s">
        <v>58</v>
      </c>
      <c r="AB28" s="1" t="s">
        <v>58</v>
      </c>
      <c r="AC28" s="1" t="s">
        <v>58</v>
      </c>
      <c r="AD28" s="1" t="s">
        <v>64</v>
      </c>
      <c r="AE28" s="1" t="s">
        <v>278</v>
      </c>
      <c r="AF28" s="1" t="s">
        <v>58</v>
      </c>
      <c r="AG28" s="1" t="s">
        <v>58</v>
      </c>
      <c r="AH28" s="1" t="s">
        <v>58</v>
      </c>
      <c r="AI28" s="1" t="s">
        <v>58</v>
      </c>
      <c r="AJ28" s="1" t="s">
        <v>58</v>
      </c>
      <c r="AK28" s="1" t="s">
        <v>58</v>
      </c>
      <c r="AL28" s="1" t="s">
        <v>58</v>
      </c>
      <c r="AM28" s="1" t="s">
        <v>58</v>
      </c>
      <c r="AN28" s="1" t="s">
        <v>58</v>
      </c>
      <c r="AO28" s="1" t="s">
        <v>58</v>
      </c>
      <c r="AP28" s="1" t="s">
        <v>66</v>
      </c>
      <c r="AQ28" s="1" t="s">
        <v>112</v>
      </c>
      <c r="AR28" s="1" t="s">
        <v>58</v>
      </c>
      <c r="AS28" s="1" t="s">
        <v>68</v>
      </c>
      <c r="AT28" s="1" t="s">
        <v>58</v>
      </c>
      <c r="AU28" s="1" t="s">
        <v>79</v>
      </c>
      <c r="AV28" s="1" t="s">
        <v>215</v>
      </c>
      <c r="AW28" s="1" t="s">
        <v>279</v>
      </c>
      <c r="AX28" s="1" t="s">
        <v>280</v>
      </c>
      <c r="AY28" s="1" t="s">
        <v>73</v>
      </c>
    </row>
    <row r="29" spans="1:51" s="1" customFormat="1" x14ac:dyDescent="0.3">
      <c r="A29" s="1">
        <v>26</v>
      </c>
      <c r="B29" s="1" t="s">
        <v>50</v>
      </c>
      <c r="C29" s="1" t="s">
        <v>51</v>
      </c>
      <c r="D29" s="1" t="s">
        <v>52</v>
      </c>
      <c r="E29" s="1" t="s">
        <v>281</v>
      </c>
      <c r="F29" s="1" t="s">
        <v>54</v>
      </c>
      <c r="G29" s="1" t="s">
        <v>282</v>
      </c>
      <c r="H29" s="1" t="s">
        <v>56</v>
      </c>
      <c r="I29" s="11" t="s">
        <v>282</v>
      </c>
      <c r="J29" s="1" t="s">
        <v>282</v>
      </c>
      <c r="K29" s="1" t="s">
        <v>57</v>
      </c>
      <c r="L29" s="1" t="s">
        <v>58</v>
      </c>
      <c r="M29" s="1" t="s">
        <v>58</v>
      </c>
      <c r="N29" s="1" t="s">
        <v>283</v>
      </c>
      <c r="O29" s="1" t="s">
        <v>58</v>
      </c>
      <c r="P29" s="1" t="s">
        <v>284</v>
      </c>
      <c r="Q29" s="1" t="s">
        <v>58</v>
      </c>
      <c r="R29" s="1" t="s">
        <v>140</v>
      </c>
      <c r="S29" s="1" t="s">
        <v>58</v>
      </c>
      <c r="T29" s="1" t="s">
        <v>285</v>
      </c>
      <c r="U29" s="1" t="s">
        <v>58</v>
      </c>
      <c r="V29" s="1" t="s">
        <v>58</v>
      </c>
      <c r="W29" s="1" t="s">
        <v>63</v>
      </c>
      <c r="X29" s="1" t="s">
        <v>58</v>
      </c>
      <c r="Y29" s="1" t="s">
        <v>58</v>
      </c>
      <c r="Z29" s="1" t="s">
        <v>58</v>
      </c>
      <c r="AA29" s="1" t="s">
        <v>58</v>
      </c>
      <c r="AB29" s="1" t="s">
        <v>58</v>
      </c>
      <c r="AC29" s="1" t="s">
        <v>58</v>
      </c>
      <c r="AD29" s="1" t="s">
        <v>17</v>
      </c>
      <c r="AE29" s="1" t="s">
        <v>223</v>
      </c>
      <c r="AF29" s="1" t="s">
        <v>58</v>
      </c>
      <c r="AG29" s="1" t="s">
        <v>58</v>
      </c>
      <c r="AH29" s="1" t="s">
        <v>58</v>
      </c>
      <c r="AI29" s="1" t="s">
        <v>58</v>
      </c>
      <c r="AJ29" s="1" t="s">
        <v>58</v>
      </c>
      <c r="AK29" s="1" t="s">
        <v>58</v>
      </c>
      <c r="AL29" s="1" t="s">
        <v>58</v>
      </c>
      <c r="AM29" s="1" t="s">
        <v>58</v>
      </c>
      <c r="AN29" s="1" t="s">
        <v>58</v>
      </c>
      <c r="AO29" s="1" t="s">
        <v>58</v>
      </c>
      <c r="AP29" s="1" t="s">
        <v>66</v>
      </c>
      <c r="AQ29" s="1" t="s">
        <v>112</v>
      </c>
      <c r="AR29" s="1" t="s">
        <v>58</v>
      </c>
      <c r="AS29" s="1" t="s">
        <v>68</v>
      </c>
      <c r="AT29" s="1" t="s">
        <v>58</v>
      </c>
      <c r="AU29" s="1" t="s">
        <v>286</v>
      </c>
      <c r="AV29" s="1" t="s">
        <v>98</v>
      </c>
      <c r="AW29" s="1" t="s">
        <v>287</v>
      </c>
      <c r="AX29" s="1" t="s">
        <v>288</v>
      </c>
      <c r="AY29" s="1" t="s">
        <v>73</v>
      </c>
    </row>
    <row r="30" spans="1:51" s="1" customFormat="1" x14ac:dyDescent="0.3">
      <c r="A30" s="1">
        <v>27</v>
      </c>
      <c r="B30" s="1" t="s">
        <v>50</v>
      </c>
      <c r="C30" s="1" t="s">
        <v>51</v>
      </c>
      <c r="D30" s="1" t="s">
        <v>52</v>
      </c>
      <c r="E30" s="1" t="s">
        <v>281</v>
      </c>
      <c r="F30" s="1" t="s">
        <v>74</v>
      </c>
      <c r="G30" s="1" t="s">
        <v>290</v>
      </c>
      <c r="H30" s="1" t="s">
        <v>56</v>
      </c>
      <c r="I30" s="11" t="s">
        <v>290</v>
      </c>
      <c r="J30" s="1" t="s">
        <v>290</v>
      </c>
      <c r="K30" s="1" t="s">
        <v>57</v>
      </c>
      <c r="L30" s="1" t="s">
        <v>58</v>
      </c>
      <c r="M30" s="1" t="s">
        <v>58</v>
      </c>
      <c r="N30" s="1" t="s">
        <v>291</v>
      </c>
      <c r="O30" s="1" t="s">
        <v>58</v>
      </c>
      <c r="P30" s="1" t="s">
        <v>292</v>
      </c>
      <c r="Q30" s="1" t="s">
        <v>58</v>
      </c>
      <c r="R30" s="1" t="s">
        <v>276</v>
      </c>
      <c r="S30" s="1" t="s">
        <v>58</v>
      </c>
      <c r="T30" s="1" t="s">
        <v>178</v>
      </c>
      <c r="U30" s="1" t="s">
        <v>58</v>
      </c>
      <c r="V30" s="1" t="s">
        <v>58</v>
      </c>
      <c r="W30" s="1" t="s">
        <v>63</v>
      </c>
      <c r="X30" s="1" t="s">
        <v>58</v>
      </c>
      <c r="Y30" s="1" t="s">
        <v>58</v>
      </c>
      <c r="Z30" s="1" t="s">
        <v>58</v>
      </c>
      <c r="AA30" s="1" t="s">
        <v>58</v>
      </c>
      <c r="AB30" s="1" t="s">
        <v>58</v>
      </c>
      <c r="AC30" s="1" t="s">
        <v>58</v>
      </c>
      <c r="AD30" s="1" t="s">
        <v>64</v>
      </c>
      <c r="AE30" s="1" t="s">
        <v>278</v>
      </c>
      <c r="AF30" s="1" t="s">
        <v>58</v>
      </c>
      <c r="AG30" s="1" t="s">
        <v>58</v>
      </c>
      <c r="AH30" s="1" t="s">
        <v>58</v>
      </c>
      <c r="AI30" s="1" t="s">
        <v>58</v>
      </c>
      <c r="AJ30" s="1" t="s">
        <v>58</v>
      </c>
      <c r="AK30" s="1" t="s">
        <v>58</v>
      </c>
      <c r="AL30" s="1" t="s">
        <v>58</v>
      </c>
      <c r="AM30" s="1" t="s">
        <v>58</v>
      </c>
      <c r="AN30" s="1" t="s">
        <v>58</v>
      </c>
      <c r="AO30" s="1" t="s">
        <v>58</v>
      </c>
      <c r="AP30" s="1" t="s">
        <v>66</v>
      </c>
      <c r="AQ30" s="1" t="s">
        <v>293</v>
      </c>
      <c r="AR30" s="1" t="s">
        <v>58</v>
      </c>
      <c r="AS30" s="1" t="s">
        <v>68</v>
      </c>
      <c r="AT30" s="1" t="s">
        <v>58</v>
      </c>
      <c r="AU30" s="1" t="s">
        <v>62</v>
      </c>
      <c r="AV30" s="1" t="s">
        <v>276</v>
      </c>
      <c r="AW30" s="1" t="s">
        <v>294</v>
      </c>
      <c r="AX30" s="1" t="s">
        <v>295</v>
      </c>
      <c r="AY30" s="1" t="s">
        <v>73</v>
      </c>
    </row>
    <row r="31" spans="1:51" s="1" customFormat="1" x14ac:dyDescent="0.3">
      <c r="A31" s="1">
        <v>28</v>
      </c>
      <c r="B31" s="1" t="s">
        <v>50</v>
      </c>
      <c r="C31" s="1" t="s">
        <v>51</v>
      </c>
      <c r="D31" s="1" t="s">
        <v>52</v>
      </c>
      <c r="E31" s="1" t="s">
        <v>281</v>
      </c>
      <c r="F31" s="1" t="s">
        <v>82</v>
      </c>
      <c r="G31" s="1" t="s">
        <v>296</v>
      </c>
      <c r="H31" s="1" t="s">
        <v>56</v>
      </c>
      <c r="I31" s="11" t="s">
        <v>296</v>
      </c>
      <c r="J31" s="1" t="s">
        <v>296</v>
      </c>
      <c r="K31" s="1" t="s">
        <v>57</v>
      </c>
      <c r="L31" s="1" t="s">
        <v>58</v>
      </c>
      <c r="M31" s="1" t="s">
        <v>58</v>
      </c>
      <c r="N31" s="1" t="s">
        <v>297</v>
      </c>
      <c r="O31" s="1" t="s">
        <v>58</v>
      </c>
      <c r="P31" s="1" t="s">
        <v>157</v>
      </c>
      <c r="Q31" s="1" t="s">
        <v>58</v>
      </c>
      <c r="R31" s="1" t="s">
        <v>269</v>
      </c>
      <c r="S31" s="1" t="s">
        <v>58</v>
      </c>
      <c r="T31" s="1" t="s">
        <v>298</v>
      </c>
      <c r="U31" s="1" t="s">
        <v>58</v>
      </c>
      <c r="V31" s="1" t="s">
        <v>58</v>
      </c>
      <c r="W31" s="1" t="s">
        <v>299</v>
      </c>
      <c r="X31" s="1" t="s">
        <v>58</v>
      </c>
      <c r="Y31" s="1" t="s">
        <v>58</v>
      </c>
      <c r="Z31" s="1" t="s">
        <v>58</v>
      </c>
      <c r="AA31" s="1" t="s">
        <v>58</v>
      </c>
      <c r="AB31" s="1" t="s">
        <v>58</v>
      </c>
      <c r="AC31" s="1" t="s">
        <v>58</v>
      </c>
      <c r="AD31" s="1" t="s">
        <v>64</v>
      </c>
      <c r="AE31" s="1" t="s">
        <v>278</v>
      </c>
      <c r="AF31" s="1" t="s">
        <v>58</v>
      </c>
      <c r="AG31" s="1" t="s">
        <v>58</v>
      </c>
      <c r="AH31" s="1" t="s">
        <v>58</v>
      </c>
      <c r="AI31" s="1" t="s">
        <v>58</v>
      </c>
      <c r="AJ31" s="1" t="s">
        <v>58</v>
      </c>
      <c r="AK31" s="1" t="s">
        <v>58</v>
      </c>
      <c r="AL31" s="1" t="s">
        <v>58</v>
      </c>
      <c r="AM31" s="1" t="s">
        <v>58</v>
      </c>
      <c r="AN31" s="1" t="s">
        <v>58</v>
      </c>
      <c r="AO31" s="1" t="s">
        <v>58</v>
      </c>
      <c r="AP31" s="1" t="s">
        <v>66</v>
      </c>
      <c r="AQ31" s="1" t="s">
        <v>300</v>
      </c>
      <c r="AR31" s="1" t="s">
        <v>58</v>
      </c>
      <c r="AS31" s="1" t="s">
        <v>68</v>
      </c>
      <c r="AT31" s="1" t="s">
        <v>58</v>
      </c>
      <c r="AU31" s="1" t="s">
        <v>170</v>
      </c>
      <c r="AV31" s="1" t="s">
        <v>292</v>
      </c>
      <c r="AW31" s="1" t="s">
        <v>301</v>
      </c>
      <c r="AX31" s="1" t="s">
        <v>302</v>
      </c>
      <c r="AY31" s="1" t="s">
        <v>73</v>
      </c>
    </row>
    <row r="32" spans="1:51" s="1" customFormat="1" x14ac:dyDescent="0.3">
      <c r="A32" s="1">
        <v>29</v>
      </c>
      <c r="B32" s="1" t="s">
        <v>50</v>
      </c>
      <c r="C32" s="1" t="s">
        <v>51</v>
      </c>
      <c r="D32" s="1" t="s">
        <v>52</v>
      </c>
      <c r="E32" s="1" t="s">
        <v>281</v>
      </c>
      <c r="F32" s="1" t="s">
        <v>85</v>
      </c>
      <c r="G32" s="1" t="s">
        <v>303</v>
      </c>
      <c r="H32" s="1" t="s">
        <v>56</v>
      </c>
      <c r="I32" s="11" t="s">
        <v>303</v>
      </c>
      <c r="J32" s="1" t="s">
        <v>303</v>
      </c>
      <c r="K32" s="1" t="s">
        <v>57</v>
      </c>
      <c r="L32" s="1" t="s">
        <v>58</v>
      </c>
      <c r="M32" s="1" t="s">
        <v>58</v>
      </c>
      <c r="N32" s="1" t="s">
        <v>304</v>
      </c>
      <c r="O32" s="1" t="s">
        <v>58</v>
      </c>
      <c r="P32" s="1" t="s">
        <v>162</v>
      </c>
      <c r="Q32" s="1" t="s">
        <v>58</v>
      </c>
      <c r="R32" s="1" t="s">
        <v>305</v>
      </c>
      <c r="S32" s="1" t="s">
        <v>58</v>
      </c>
      <c r="T32" s="1" t="s">
        <v>306</v>
      </c>
      <c r="U32" s="1" t="s">
        <v>58</v>
      </c>
      <c r="V32" s="1" t="s">
        <v>58</v>
      </c>
      <c r="W32" s="1" t="s">
        <v>307</v>
      </c>
      <c r="X32" s="1" t="s">
        <v>58</v>
      </c>
      <c r="Y32" s="1" t="s">
        <v>58</v>
      </c>
      <c r="Z32" s="1" t="s">
        <v>58</v>
      </c>
      <c r="AA32" s="1" t="s">
        <v>58</v>
      </c>
      <c r="AB32" s="1" t="s">
        <v>58</v>
      </c>
      <c r="AC32" s="1" t="s">
        <v>58</v>
      </c>
      <c r="AD32" s="1" t="s">
        <v>12</v>
      </c>
      <c r="AE32" s="1" t="s">
        <v>308</v>
      </c>
      <c r="AF32" s="1" t="s">
        <v>58</v>
      </c>
      <c r="AG32" s="1" t="s">
        <v>58</v>
      </c>
      <c r="AH32" s="1" t="s">
        <v>58</v>
      </c>
      <c r="AI32" s="1" t="s">
        <v>58</v>
      </c>
      <c r="AJ32" s="1" t="s">
        <v>58</v>
      </c>
      <c r="AK32" s="1" t="s">
        <v>58</v>
      </c>
      <c r="AL32" s="1" t="s">
        <v>58</v>
      </c>
      <c r="AM32" s="1" t="s">
        <v>58</v>
      </c>
      <c r="AN32" s="1" t="s">
        <v>58</v>
      </c>
      <c r="AO32" s="1" t="s">
        <v>58</v>
      </c>
      <c r="AP32" s="1" t="s">
        <v>66</v>
      </c>
      <c r="AQ32" s="1" t="s">
        <v>112</v>
      </c>
      <c r="AR32" s="1" t="s">
        <v>58</v>
      </c>
      <c r="AS32" s="1" t="s">
        <v>68</v>
      </c>
      <c r="AT32" s="1" t="s">
        <v>58</v>
      </c>
      <c r="AU32" s="1" t="s">
        <v>125</v>
      </c>
      <c r="AV32" s="1" t="s">
        <v>76</v>
      </c>
      <c r="AW32" s="1" t="s">
        <v>309</v>
      </c>
      <c r="AX32" s="1" t="s">
        <v>310</v>
      </c>
      <c r="AY32" s="1" t="s">
        <v>73</v>
      </c>
    </row>
    <row r="33" spans="1:51" s="1" customFormat="1" x14ac:dyDescent="0.3">
      <c r="A33" s="1">
        <v>30</v>
      </c>
      <c r="B33" s="1" t="s">
        <v>50</v>
      </c>
      <c r="C33" s="1" t="s">
        <v>51</v>
      </c>
      <c r="D33" s="1" t="s">
        <v>52</v>
      </c>
      <c r="E33" s="1" t="s">
        <v>281</v>
      </c>
      <c r="F33" s="1" t="s">
        <v>208</v>
      </c>
      <c r="G33" s="1" t="s">
        <v>311</v>
      </c>
      <c r="H33" s="1" t="s">
        <v>56</v>
      </c>
      <c r="I33" s="11" t="s">
        <v>311</v>
      </c>
      <c r="J33" s="1" t="s">
        <v>311</v>
      </c>
      <c r="K33" s="1" t="s">
        <v>57</v>
      </c>
      <c r="L33" s="1" t="s">
        <v>58</v>
      </c>
      <c r="M33" s="1" t="s">
        <v>58</v>
      </c>
      <c r="N33" s="1" t="s">
        <v>312</v>
      </c>
      <c r="O33" s="1" t="s">
        <v>58</v>
      </c>
      <c r="P33" s="1" t="s">
        <v>140</v>
      </c>
      <c r="Q33" s="1" t="s">
        <v>58</v>
      </c>
      <c r="R33" s="1" t="s">
        <v>313</v>
      </c>
      <c r="S33" s="1" t="s">
        <v>58</v>
      </c>
      <c r="T33" s="1" t="s">
        <v>314</v>
      </c>
      <c r="U33" s="1" t="s">
        <v>58</v>
      </c>
      <c r="V33" s="1" t="s">
        <v>58</v>
      </c>
      <c r="W33" s="1" t="s">
        <v>315</v>
      </c>
      <c r="X33" s="1" t="s">
        <v>58</v>
      </c>
      <c r="Y33" s="1" t="s">
        <v>58</v>
      </c>
      <c r="Z33" s="1" t="s">
        <v>58</v>
      </c>
      <c r="AA33" s="1" t="s">
        <v>58</v>
      </c>
      <c r="AB33" s="1" t="s">
        <v>58</v>
      </c>
      <c r="AC33" s="1" t="s">
        <v>58</v>
      </c>
      <c r="AD33" s="1" t="s">
        <v>12</v>
      </c>
      <c r="AE33" s="1" t="s">
        <v>316</v>
      </c>
      <c r="AF33" s="1" t="s">
        <v>58</v>
      </c>
      <c r="AG33" s="1" t="s">
        <v>58</v>
      </c>
      <c r="AH33" s="1" t="s">
        <v>58</v>
      </c>
      <c r="AI33" s="1" t="s">
        <v>58</v>
      </c>
      <c r="AJ33" s="1" t="s">
        <v>58</v>
      </c>
      <c r="AK33" s="1" t="s">
        <v>58</v>
      </c>
      <c r="AL33" s="1" t="s">
        <v>58</v>
      </c>
      <c r="AM33" s="1" t="s">
        <v>58</v>
      </c>
      <c r="AN33" s="1" t="s">
        <v>58</v>
      </c>
      <c r="AO33" s="1" t="s">
        <v>58</v>
      </c>
      <c r="AP33" s="1" t="s">
        <v>66</v>
      </c>
      <c r="AQ33" s="1" t="s">
        <v>67</v>
      </c>
      <c r="AR33" s="1" t="s">
        <v>58</v>
      </c>
      <c r="AS33" s="1" t="s">
        <v>68</v>
      </c>
      <c r="AT33" s="1" t="s">
        <v>58</v>
      </c>
      <c r="AU33" s="1" t="s">
        <v>79</v>
      </c>
      <c r="AV33" s="1" t="s">
        <v>149</v>
      </c>
      <c r="AW33" s="1" t="s">
        <v>317</v>
      </c>
      <c r="AX33" s="1" t="s">
        <v>318</v>
      </c>
      <c r="AY33" s="1" t="s">
        <v>73</v>
      </c>
    </row>
    <row r="34" spans="1:51" s="1" customFormat="1" x14ac:dyDescent="0.3">
      <c r="A34" s="1">
        <v>31</v>
      </c>
      <c r="B34" s="1" t="s">
        <v>50</v>
      </c>
      <c r="C34" s="1" t="s">
        <v>51</v>
      </c>
      <c r="D34" s="1" t="s">
        <v>52</v>
      </c>
      <c r="E34" s="1" t="s">
        <v>281</v>
      </c>
      <c r="F34" s="1" t="s">
        <v>319</v>
      </c>
      <c r="G34" s="1" t="s">
        <v>320</v>
      </c>
      <c r="H34" s="1" t="s">
        <v>56</v>
      </c>
      <c r="I34" s="11" t="s">
        <v>320</v>
      </c>
      <c r="J34" s="1" t="s">
        <v>320</v>
      </c>
      <c r="K34" s="1" t="s">
        <v>176</v>
      </c>
      <c r="L34" s="1" t="s">
        <v>58</v>
      </c>
      <c r="M34" s="1" t="s">
        <v>58</v>
      </c>
      <c r="N34" s="1" t="s">
        <v>321</v>
      </c>
      <c r="O34" s="1" t="s">
        <v>58</v>
      </c>
      <c r="P34" s="1" t="s">
        <v>150</v>
      </c>
      <c r="Q34" s="1" t="s">
        <v>58</v>
      </c>
      <c r="R34" s="1" t="s">
        <v>322</v>
      </c>
      <c r="S34" s="1" t="s">
        <v>58</v>
      </c>
      <c r="T34" s="1" t="s">
        <v>323</v>
      </c>
      <c r="U34" s="1" t="s">
        <v>58</v>
      </c>
      <c r="V34" s="1" t="s">
        <v>58</v>
      </c>
      <c r="W34" s="1" t="s">
        <v>324</v>
      </c>
      <c r="X34" s="1" t="s">
        <v>58</v>
      </c>
      <c r="Y34" s="1" t="s">
        <v>58</v>
      </c>
      <c r="Z34" s="1" t="s">
        <v>58</v>
      </c>
      <c r="AA34" s="1" t="s">
        <v>58</v>
      </c>
      <c r="AB34" s="1" t="s">
        <v>58</v>
      </c>
      <c r="AC34" s="1" t="s">
        <v>58</v>
      </c>
      <c r="AD34" s="1" t="s">
        <v>12</v>
      </c>
      <c r="AE34" s="1" t="s">
        <v>308</v>
      </c>
      <c r="AF34" s="1" t="s">
        <v>58</v>
      </c>
      <c r="AG34" s="1" t="s">
        <v>58</v>
      </c>
      <c r="AH34" s="1" t="s">
        <v>58</v>
      </c>
      <c r="AI34" s="1" t="s">
        <v>58</v>
      </c>
      <c r="AJ34" s="1" t="s">
        <v>58</v>
      </c>
      <c r="AK34" s="1" t="s">
        <v>58</v>
      </c>
      <c r="AL34" s="1" t="s">
        <v>58</v>
      </c>
      <c r="AM34" s="1" t="s">
        <v>58</v>
      </c>
      <c r="AN34" s="1" t="s">
        <v>58</v>
      </c>
      <c r="AO34" s="1" t="s">
        <v>58</v>
      </c>
      <c r="AP34" s="1" t="s">
        <v>66</v>
      </c>
      <c r="AQ34" s="1" t="s">
        <v>325</v>
      </c>
      <c r="AR34" s="1" t="s">
        <v>58</v>
      </c>
      <c r="AS34" s="1" t="s">
        <v>68</v>
      </c>
      <c r="AT34" s="1" t="s">
        <v>58</v>
      </c>
      <c r="AU34" s="1" t="s">
        <v>58</v>
      </c>
      <c r="AV34" s="1" t="s">
        <v>58</v>
      </c>
      <c r="AW34" s="1" t="s">
        <v>326</v>
      </c>
      <c r="AX34" s="1" t="s">
        <v>58</v>
      </c>
      <c r="AY34" s="1" t="s">
        <v>327</v>
      </c>
    </row>
    <row r="35" spans="1:51" s="1" customFormat="1" x14ac:dyDescent="0.3">
      <c r="A35" s="1">
        <v>32</v>
      </c>
      <c r="B35" s="1" t="s">
        <v>50</v>
      </c>
      <c r="C35" s="1" t="s">
        <v>51</v>
      </c>
      <c r="D35" s="1" t="s">
        <v>52</v>
      </c>
      <c r="E35" s="1" t="s">
        <v>328</v>
      </c>
      <c r="F35" s="1" t="s">
        <v>54</v>
      </c>
      <c r="G35" s="1" t="s">
        <v>329</v>
      </c>
      <c r="H35" s="1" t="s">
        <v>56</v>
      </c>
      <c r="I35" s="11" t="s">
        <v>329</v>
      </c>
      <c r="J35" s="1" t="s">
        <v>329</v>
      </c>
      <c r="K35" s="1" t="s">
        <v>330</v>
      </c>
      <c r="L35" s="1" t="s">
        <v>58</v>
      </c>
      <c r="M35" s="1" t="s">
        <v>58</v>
      </c>
      <c r="N35" s="1" t="s">
        <v>312</v>
      </c>
      <c r="O35" s="1" t="s">
        <v>58</v>
      </c>
      <c r="P35" s="1" t="s">
        <v>76</v>
      </c>
      <c r="Q35" s="1" t="s">
        <v>58</v>
      </c>
      <c r="R35" s="1" t="s">
        <v>276</v>
      </c>
      <c r="S35" s="1" t="s">
        <v>58</v>
      </c>
      <c r="T35" s="1" t="s">
        <v>331</v>
      </c>
      <c r="U35" s="1" t="s">
        <v>58</v>
      </c>
      <c r="V35" s="1" t="s">
        <v>58</v>
      </c>
      <c r="W35" s="1" t="s">
        <v>332</v>
      </c>
      <c r="X35" s="1" t="s">
        <v>58</v>
      </c>
      <c r="Y35" s="1" t="s">
        <v>58</v>
      </c>
      <c r="Z35" s="1" t="s">
        <v>58</v>
      </c>
      <c r="AA35" s="1" t="s">
        <v>58</v>
      </c>
      <c r="AB35" s="1" t="s">
        <v>58</v>
      </c>
      <c r="AC35" s="1" t="s">
        <v>58</v>
      </c>
      <c r="AD35" s="1" t="s">
        <v>12</v>
      </c>
      <c r="AE35" s="1" t="s">
        <v>333</v>
      </c>
      <c r="AF35" s="1" t="s">
        <v>58</v>
      </c>
      <c r="AG35" s="1" t="s">
        <v>58</v>
      </c>
      <c r="AH35" s="1" t="s">
        <v>58</v>
      </c>
      <c r="AI35" s="1" t="s">
        <v>58</v>
      </c>
      <c r="AJ35" s="1" t="s">
        <v>58</v>
      </c>
      <c r="AK35" s="1" t="s">
        <v>58</v>
      </c>
      <c r="AL35" s="1" t="s">
        <v>58</v>
      </c>
      <c r="AM35" s="1" t="s">
        <v>58</v>
      </c>
      <c r="AN35" s="1" t="s">
        <v>58</v>
      </c>
      <c r="AO35" s="1" t="s">
        <v>58</v>
      </c>
      <c r="AP35" s="1" t="s">
        <v>66</v>
      </c>
      <c r="AQ35" s="1" t="s">
        <v>300</v>
      </c>
      <c r="AR35" s="1" t="s">
        <v>58</v>
      </c>
      <c r="AS35" s="1" t="s">
        <v>68</v>
      </c>
      <c r="AT35" s="1" t="s">
        <v>58</v>
      </c>
      <c r="AU35" s="1" t="s">
        <v>58</v>
      </c>
      <c r="AV35" s="1" t="s">
        <v>58</v>
      </c>
      <c r="AW35" s="1" t="s">
        <v>334</v>
      </c>
      <c r="AX35" s="1" t="s">
        <v>58</v>
      </c>
      <c r="AY35" s="1" t="s">
        <v>327</v>
      </c>
    </row>
    <row r="36" spans="1:51" s="1" customFormat="1" x14ac:dyDescent="0.3">
      <c r="A36" s="1">
        <v>33</v>
      </c>
      <c r="B36" s="1" t="s">
        <v>50</v>
      </c>
      <c r="C36" s="1" t="s">
        <v>51</v>
      </c>
      <c r="D36" s="1" t="s">
        <v>52</v>
      </c>
      <c r="E36" s="1" t="s">
        <v>328</v>
      </c>
      <c r="F36" s="1" t="s">
        <v>74</v>
      </c>
      <c r="G36" s="1" t="s">
        <v>335</v>
      </c>
      <c r="H36" s="1" t="s">
        <v>56</v>
      </c>
      <c r="I36" s="11" t="s">
        <v>335</v>
      </c>
      <c r="J36" s="1" t="s">
        <v>335</v>
      </c>
      <c r="K36" s="1" t="s">
        <v>57</v>
      </c>
      <c r="L36" s="1" t="s">
        <v>58</v>
      </c>
      <c r="M36" s="1" t="s">
        <v>58</v>
      </c>
      <c r="N36" s="1" t="s">
        <v>336</v>
      </c>
      <c r="O36" s="1" t="s">
        <v>58</v>
      </c>
      <c r="P36" s="1" t="s">
        <v>276</v>
      </c>
      <c r="Q36" s="1" t="s">
        <v>58</v>
      </c>
      <c r="R36" s="1" t="s">
        <v>131</v>
      </c>
      <c r="S36" s="1" t="s">
        <v>58</v>
      </c>
      <c r="T36" s="1" t="s">
        <v>337</v>
      </c>
      <c r="U36" s="1" t="s">
        <v>58</v>
      </c>
      <c r="V36" s="1" t="s">
        <v>58</v>
      </c>
      <c r="W36" s="1" t="s">
        <v>338</v>
      </c>
      <c r="X36" s="1" t="s">
        <v>58</v>
      </c>
      <c r="Y36" s="1" t="s">
        <v>58</v>
      </c>
      <c r="Z36" s="1" t="s">
        <v>58</v>
      </c>
      <c r="AA36" s="1" t="s">
        <v>58</v>
      </c>
      <c r="AB36" s="1" t="s">
        <v>58</v>
      </c>
      <c r="AC36" s="1" t="s">
        <v>58</v>
      </c>
      <c r="AD36" s="1" t="s">
        <v>12</v>
      </c>
      <c r="AE36" s="1" t="s">
        <v>339</v>
      </c>
      <c r="AF36" s="1" t="s">
        <v>58</v>
      </c>
      <c r="AG36" s="1" t="s">
        <v>58</v>
      </c>
      <c r="AH36" s="1" t="s">
        <v>58</v>
      </c>
      <c r="AI36" s="1" t="s">
        <v>58</v>
      </c>
      <c r="AJ36" s="1" t="s">
        <v>58</v>
      </c>
      <c r="AK36" s="1" t="s">
        <v>58</v>
      </c>
      <c r="AL36" s="1" t="s">
        <v>58</v>
      </c>
      <c r="AM36" s="1" t="s">
        <v>58</v>
      </c>
      <c r="AN36" s="1" t="s">
        <v>58</v>
      </c>
      <c r="AO36" s="1" t="s">
        <v>58</v>
      </c>
      <c r="AP36" s="1" t="s">
        <v>66</v>
      </c>
      <c r="AQ36" s="1" t="s">
        <v>300</v>
      </c>
      <c r="AR36" s="1" t="s">
        <v>58</v>
      </c>
      <c r="AS36" s="1" t="s">
        <v>68</v>
      </c>
      <c r="AT36" s="1" t="s">
        <v>58</v>
      </c>
      <c r="AU36" s="1" t="s">
        <v>108</v>
      </c>
      <c r="AV36" s="1" t="s">
        <v>276</v>
      </c>
      <c r="AW36" s="1" t="s">
        <v>340</v>
      </c>
      <c r="AX36" s="1" t="s">
        <v>341</v>
      </c>
      <c r="AY36" s="1" t="s">
        <v>73</v>
      </c>
    </row>
    <row r="37" spans="1:51" s="1" customFormat="1" x14ac:dyDescent="0.3">
      <c r="A37" s="1">
        <v>34</v>
      </c>
      <c r="B37" s="1" t="s">
        <v>50</v>
      </c>
      <c r="C37" s="1" t="s">
        <v>51</v>
      </c>
      <c r="D37" s="1" t="s">
        <v>52</v>
      </c>
      <c r="E37" s="1" t="s">
        <v>328</v>
      </c>
      <c r="F37" s="1" t="s">
        <v>82</v>
      </c>
      <c r="G37" s="1" t="s">
        <v>342</v>
      </c>
      <c r="H37" s="1" t="s">
        <v>56</v>
      </c>
      <c r="I37" s="11" t="s">
        <v>342</v>
      </c>
      <c r="J37" s="1" t="s">
        <v>342</v>
      </c>
      <c r="K37" s="1" t="s">
        <v>107</v>
      </c>
      <c r="L37" s="1" t="s">
        <v>58</v>
      </c>
      <c r="M37" s="1" t="s">
        <v>58</v>
      </c>
      <c r="N37" s="1" t="s">
        <v>343</v>
      </c>
      <c r="O37" s="1" t="s">
        <v>58</v>
      </c>
      <c r="P37" s="1" t="s">
        <v>98</v>
      </c>
      <c r="Q37" s="1" t="s">
        <v>58</v>
      </c>
      <c r="R37" s="1" t="s">
        <v>171</v>
      </c>
      <c r="S37" s="1" t="s">
        <v>58</v>
      </c>
      <c r="T37" s="1" t="s">
        <v>344</v>
      </c>
      <c r="U37" s="1" t="s">
        <v>58</v>
      </c>
      <c r="V37" s="1" t="s">
        <v>58</v>
      </c>
      <c r="W37" s="1" t="s">
        <v>345</v>
      </c>
      <c r="X37" s="1" t="s">
        <v>58</v>
      </c>
      <c r="Y37" s="1" t="s">
        <v>58</v>
      </c>
      <c r="Z37" s="1" t="s">
        <v>58</v>
      </c>
      <c r="AA37" s="1" t="s">
        <v>58</v>
      </c>
      <c r="AB37" s="1" t="s">
        <v>58</v>
      </c>
      <c r="AC37" s="1" t="s">
        <v>58</v>
      </c>
      <c r="AD37" s="1" t="s">
        <v>12</v>
      </c>
      <c r="AE37" s="1" t="s">
        <v>346</v>
      </c>
      <c r="AF37" s="1" t="s">
        <v>58</v>
      </c>
      <c r="AG37" s="1" t="s">
        <v>58</v>
      </c>
      <c r="AH37" s="1" t="s">
        <v>58</v>
      </c>
      <c r="AI37" s="1" t="s">
        <v>58</v>
      </c>
      <c r="AJ37" s="1" t="s">
        <v>58</v>
      </c>
      <c r="AK37" s="1" t="s">
        <v>58</v>
      </c>
      <c r="AL37" s="1" t="s">
        <v>58</v>
      </c>
      <c r="AM37" s="1" t="s">
        <v>58</v>
      </c>
      <c r="AN37" s="1" t="s">
        <v>58</v>
      </c>
      <c r="AO37" s="1" t="s">
        <v>58</v>
      </c>
      <c r="AP37" s="1" t="s">
        <v>66</v>
      </c>
      <c r="AQ37" s="1" t="s">
        <v>347</v>
      </c>
      <c r="AR37" s="1" t="s">
        <v>58</v>
      </c>
      <c r="AS37" s="1" t="s">
        <v>68</v>
      </c>
      <c r="AT37" s="1" t="s">
        <v>58</v>
      </c>
      <c r="AU37" s="1" t="s">
        <v>58</v>
      </c>
      <c r="AV37" s="1" t="s">
        <v>58</v>
      </c>
      <c r="AW37" s="1" t="s">
        <v>348</v>
      </c>
      <c r="AX37" s="1" t="s">
        <v>58</v>
      </c>
      <c r="AY37" s="1" t="s">
        <v>327</v>
      </c>
    </row>
    <row r="38" spans="1:51" s="1" customFormat="1" x14ac:dyDescent="0.3">
      <c r="A38" s="1">
        <v>35</v>
      </c>
      <c r="B38" s="1" t="s">
        <v>50</v>
      </c>
      <c r="C38" s="1" t="s">
        <v>51</v>
      </c>
      <c r="D38" s="1" t="s">
        <v>52</v>
      </c>
      <c r="E38" s="1" t="s">
        <v>328</v>
      </c>
      <c r="F38" s="1" t="s">
        <v>85</v>
      </c>
      <c r="G38" s="1" t="s">
        <v>349</v>
      </c>
      <c r="H38" s="1" t="s">
        <v>56</v>
      </c>
      <c r="I38" s="11" t="s">
        <v>349</v>
      </c>
      <c r="J38" s="1" t="s">
        <v>349</v>
      </c>
      <c r="K38" s="1" t="s">
        <v>350</v>
      </c>
      <c r="L38" s="1" t="s">
        <v>58</v>
      </c>
      <c r="M38" s="1" t="s">
        <v>58</v>
      </c>
      <c r="N38" s="1" t="s">
        <v>351</v>
      </c>
      <c r="O38" s="1" t="s">
        <v>58</v>
      </c>
      <c r="P38" s="1" t="s">
        <v>150</v>
      </c>
      <c r="Q38" s="1" t="s">
        <v>58</v>
      </c>
      <c r="R38" s="1" t="s">
        <v>352</v>
      </c>
      <c r="S38" s="1" t="s">
        <v>58</v>
      </c>
      <c r="T38" s="1" t="s">
        <v>353</v>
      </c>
      <c r="U38" s="1" t="s">
        <v>58</v>
      </c>
      <c r="V38" s="1" t="s">
        <v>58</v>
      </c>
      <c r="W38" s="1" t="s">
        <v>354</v>
      </c>
      <c r="X38" s="1" t="s">
        <v>58</v>
      </c>
      <c r="Y38" s="1" t="s">
        <v>58</v>
      </c>
      <c r="Z38" s="1" t="s">
        <v>58</v>
      </c>
      <c r="AA38" s="1" t="s">
        <v>58</v>
      </c>
      <c r="AB38" s="1" t="s">
        <v>58</v>
      </c>
      <c r="AC38" s="1" t="s">
        <v>58</v>
      </c>
      <c r="AD38" s="1" t="s">
        <v>64</v>
      </c>
      <c r="AE38" s="1" t="s">
        <v>355</v>
      </c>
      <c r="AF38" s="1" t="s">
        <v>58</v>
      </c>
      <c r="AG38" s="1" t="s">
        <v>58</v>
      </c>
      <c r="AH38" s="1" t="s">
        <v>58</v>
      </c>
      <c r="AI38" s="1" t="s">
        <v>58</v>
      </c>
      <c r="AJ38" s="1" t="s">
        <v>58</v>
      </c>
      <c r="AK38" s="1" t="s">
        <v>58</v>
      </c>
      <c r="AL38" s="1" t="s">
        <v>58</v>
      </c>
      <c r="AM38" s="1" t="s">
        <v>58</v>
      </c>
      <c r="AN38" s="1" t="s">
        <v>58</v>
      </c>
      <c r="AO38" s="1" t="s">
        <v>58</v>
      </c>
      <c r="AP38" s="1" t="s">
        <v>66</v>
      </c>
      <c r="AQ38" s="1" t="s">
        <v>356</v>
      </c>
      <c r="AR38" s="1" t="s">
        <v>58</v>
      </c>
      <c r="AS38" s="1" t="s">
        <v>68</v>
      </c>
      <c r="AT38" s="1" t="s">
        <v>58</v>
      </c>
      <c r="AU38" s="1" t="s">
        <v>58</v>
      </c>
      <c r="AV38" s="1" t="s">
        <v>58</v>
      </c>
      <c r="AW38" s="1" t="s">
        <v>357</v>
      </c>
      <c r="AX38" s="1" t="s">
        <v>58</v>
      </c>
      <c r="AY38" s="1" t="s">
        <v>327</v>
      </c>
    </row>
    <row r="39" spans="1:51" s="1" customFormat="1" x14ac:dyDescent="0.3">
      <c r="A39" s="1">
        <v>36</v>
      </c>
      <c r="B39" s="1" t="s">
        <v>50</v>
      </c>
      <c r="C39" s="1" t="s">
        <v>51</v>
      </c>
      <c r="D39" s="1" t="s">
        <v>52</v>
      </c>
      <c r="E39" s="1" t="s">
        <v>328</v>
      </c>
      <c r="F39" s="1" t="s">
        <v>208</v>
      </c>
      <c r="G39" s="1" t="s">
        <v>358</v>
      </c>
      <c r="H39" s="1" t="s">
        <v>56</v>
      </c>
      <c r="I39" s="11" t="s">
        <v>358</v>
      </c>
      <c r="J39" s="1" t="s">
        <v>358</v>
      </c>
      <c r="K39" s="1" t="s">
        <v>57</v>
      </c>
      <c r="L39" s="1" t="s">
        <v>58</v>
      </c>
      <c r="M39" s="1" t="s">
        <v>58</v>
      </c>
      <c r="N39" s="1" t="s">
        <v>359</v>
      </c>
      <c r="O39" s="1" t="s">
        <v>58</v>
      </c>
      <c r="P39" s="1" t="s">
        <v>149</v>
      </c>
      <c r="Q39" s="1" t="s">
        <v>58</v>
      </c>
      <c r="R39" s="1" t="s">
        <v>360</v>
      </c>
      <c r="S39" s="1" t="s">
        <v>58</v>
      </c>
      <c r="T39" s="1" t="s">
        <v>361</v>
      </c>
      <c r="U39" s="1" t="s">
        <v>58</v>
      </c>
      <c r="V39" s="1" t="s">
        <v>58</v>
      </c>
      <c r="W39" s="1" t="s">
        <v>362</v>
      </c>
      <c r="X39" s="1" t="s">
        <v>58</v>
      </c>
      <c r="Y39" s="1" t="s">
        <v>58</v>
      </c>
      <c r="Z39" s="1" t="s">
        <v>58</v>
      </c>
      <c r="AA39" s="1" t="s">
        <v>58</v>
      </c>
      <c r="AB39" s="1" t="s">
        <v>58</v>
      </c>
      <c r="AC39" s="1" t="s">
        <v>58</v>
      </c>
      <c r="AD39" s="1" t="s">
        <v>12</v>
      </c>
      <c r="AE39" s="1" t="s">
        <v>308</v>
      </c>
      <c r="AF39" s="1" t="s">
        <v>58</v>
      </c>
      <c r="AG39" s="1" t="s">
        <v>58</v>
      </c>
      <c r="AH39" s="1" t="s">
        <v>58</v>
      </c>
      <c r="AI39" s="1" t="s">
        <v>58</v>
      </c>
      <c r="AJ39" s="1" t="s">
        <v>58</v>
      </c>
      <c r="AK39" s="1" t="s">
        <v>58</v>
      </c>
      <c r="AL39" s="1" t="s">
        <v>58</v>
      </c>
      <c r="AM39" s="1" t="s">
        <v>58</v>
      </c>
      <c r="AN39" s="1" t="s">
        <v>58</v>
      </c>
      <c r="AO39" s="1" t="s">
        <v>58</v>
      </c>
      <c r="AP39" s="1" t="s">
        <v>66</v>
      </c>
      <c r="AQ39" s="1" t="s">
        <v>300</v>
      </c>
      <c r="AR39" s="1" t="s">
        <v>58</v>
      </c>
      <c r="AS39" s="1" t="s">
        <v>68</v>
      </c>
      <c r="AT39" s="1" t="s">
        <v>58</v>
      </c>
      <c r="AU39" s="1" t="s">
        <v>143</v>
      </c>
      <c r="AV39" s="1" t="s">
        <v>292</v>
      </c>
      <c r="AW39" s="1" t="s">
        <v>363</v>
      </c>
      <c r="AX39" s="1" t="s">
        <v>364</v>
      </c>
      <c r="AY39" s="1" t="s">
        <v>73</v>
      </c>
    </row>
    <row r="40" spans="1:51" s="1" customFormat="1" x14ac:dyDescent="0.3">
      <c r="A40" s="1">
        <v>37</v>
      </c>
      <c r="B40" s="1" t="s">
        <v>50</v>
      </c>
      <c r="C40" s="1" t="s">
        <v>51</v>
      </c>
      <c r="D40" s="1" t="s">
        <v>52</v>
      </c>
      <c r="E40" s="1" t="s">
        <v>328</v>
      </c>
      <c r="F40" s="1" t="s">
        <v>319</v>
      </c>
      <c r="G40" s="1" t="s">
        <v>365</v>
      </c>
      <c r="H40" s="1" t="s">
        <v>56</v>
      </c>
      <c r="I40" s="11" t="s">
        <v>365</v>
      </c>
      <c r="J40" s="1" t="s">
        <v>365</v>
      </c>
      <c r="K40" s="1" t="s">
        <v>57</v>
      </c>
      <c r="L40" s="1" t="s">
        <v>58</v>
      </c>
      <c r="M40" s="1" t="s">
        <v>58</v>
      </c>
      <c r="N40" s="1" t="s">
        <v>366</v>
      </c>
      <c r="O40" s="1" t="s">
        <v>58</v>
      </c>
      <c r="P40" s="1" t="s">
        <v>149</v>
      </c>
      <c r="Q40" s="1" t="s">
        <v>58</v>
      </c>
      <c r="R40" s="1" t="s">
        <v>360</v>
      </c>
      <c r="S40" s="1" t="s">
        <v>58</v>
      </c>
      <c r="T40" s="1" t="s">
        <v>367</v>
      </c>
      <c r="U40" s="1" t="s">
        <v>58</v>
      </c>
      <c r="V40" s="1" t="s">
        <v>58</v>
      </c>
      <c r="W40" s="1" t="s">
        <v>368</v>
      </c>
      <c r="X40" s="1" t="s">
        <v>58</v>
      </c>
      <c r="Y40" s="1" t="s">
        <v>58</v>
      </c>
      <c r="Z40" s="1" t="s">
        <v>58</v>
      </c>
      <c r="AA40" s="1" t="s">
        <v>58</v>
      </c>
      <c r="AB40" s="1" t="s">
        <v>58</v>
      </c>
      <c r="AC40" s="1" t="s">
        <v>58</v>
      </c>
      <c r="AD40" s="1" t="s">
        <v>64</v>
      </c>
      <c r="AE40" s="1" t="s">
        <v>355</v>
      </c>
      <c r="AF40" s="1" t="s">
        <v>58</v>
      </c>
      <c r="AG40" s="1" t="s">
        <v>58</v>
      </c>
      <c r="AH40" s="1" t="s">
        <v>58</v>
      </c>
      <c r="AI40" s="1" t="s">
        <v>58</v>
      </c>
      <c r="AJ40" s="1" t="s">
        <v>58</v>
      </c>
      <c r="AK40" s="1" t="s">
        <v>58</v>
      </c>
      <c r="AL40" s="1" t="s">
        <v>58</v>
      </c>
      <c r="AM40" s="1" t="s">
        <v>58</v>
      </c>
      <c r="AN40" s="1" t="s">
        <v>58</v>
      </c>
      <c r="AO40" s="1" t="s">
        <v>58</v>
      </c>
      <c r="AP40" s="1" t="s">
        <v>66</v>
      </c>
      <c r="AQ40" s="1" t="s">
        <v>300</v>
      </c>
      <c r="AR40" s="1" t="s">
        <v>58</v>
      </c>
      <c r="AS40" s="1" t="s">
        <v>68</v>
      </c>
      <c r="AT40" s="1" t="s">
        <v>58</v>
      </c>
      <c r="AU40" s="1" t="s">
        <v>58</v>
      </c>
      <c r="AV40" s="1" t="s">
        <v>58</v>
      </c>
      <c r="AW40" s="1" t="s">
        <v>369</v>
      </c>
      <c r="AX40" s="1" t="s">
        <v>58</v>
      </c>
      <c r="AY40" s="1" t="s">
        <v>327</v>
      </c>
    </row>
    <row r="41" spans="1:51" s="1" customFormat="1" x14ac:dyDescent="0.3">
      <c r="A41" s="1">
        <v>38</v>
      </c>
      <c r="B41" s="1" t="s">
        <v>50</v>
      </c>
      <c r="C41" s="1" t="s">
        <v>51</v>
      </c>
      <c r="D41" s="1" t="s">
        <v>52</v>
      </c>
      <c r="E41" s="1" t="s">
        <v>328</v>
      </c>
      <c r="F41" s="1" t="s">
        <v>371</v>
      </c>
      <c r="G41" s="1" t="s">
        <v>372</v>
      </c>
      <c r="H41" s="1" t="s">
        <v>56</v>
      </c>
      <c r="I41" s="11" t="s">
        <v>372</v>
      </c>
      <c r="J41" s="1" t="s">
        <v>372</v>
      </c>
      <c r="K41" s="1" t="s">
        <v>107</v>
      </c>
      <c r="L41" s="1" t="s">
        <v>58</v>
      </c>
      <c r="M41" s="1" t="s">
        <v>58</v>
      </c>
      <c r="N41" s="1" t="s">
        <v>373</v>
      </c>
      <c r="O41" s="1" t="s">
        <v>58</v>
      </c>
      <c r="P41" s="1" t="s">
        <v>149</v>
      </c>
      <c r="Q41" s="1" t="s">
        <v>58</v>
      </c>
      <c r="R41" s="1" t="s">
        <v>374</v>
      </c>
      <c r="S41" s="1" t="s">
        <v>58</v>
      </c>
      <c r="T41" s="1" t="s">
        <v>375</v>
      </c>
      <c r="U41" s="1" t="s">
        <v>58</v>
      </c>
      <c r="V41" s="1" t="s">
        <v>58</v>
      </c>
      <c r="W41" s="1" t="s">
        <v>376</v>
      </c>
      <c r="X41" s="1" t="s">
        <v>58</v>
      </c>
      <c r="Y41" s="1" t="s">
        <v>58</v>
      </c>
      <c r="Z41" s="1" t="s">
        <v>58</v>
      </c>
      <c r="AA41" s="1" t="s">
        <v>58</v>
      </c>
      <c r="AB41" s="1" t="s">
        <v>58</v>
      </c>
      <c r="AC41" s="1" t="s">
        <v>58</v>
      </c>
      <c r="AD41" s="1" t="s">
        <v>12</v>
      </c>
      <c r="AE41" s="1" t="s">
        <v>377</v>
      </c>
      <c r="AF41" s="1" t="s">
        <v>58</v>
      </c>
      <c r="AG41" s="1" t="s">
        <v>58</v>
      </c>
      <c r="AH41" s="1" t="s">
        <v>58</v>
      </c>
      <c r="AI41" s="1" t="s">
        <v>58</v>
      </c>
      <c r="AJ41" s="1" t="s">
        <v>58</v>
      </c>
      <c r="AK41" s="1" t="s">
        <v>58</v>
      </c>
      <c r="AL41" s="1" t="s">
        <v>58</v>
      </c>
      <c r="AM41" s="1" t="s">
        <v>58</v>
      </c>
      <c r="AN41" s="1" t="s">
        <v>58</v>
      </c>
      <c r="AO41" s="1" t="s">
        <v>58</v>
      </c>
      <c r="AP41" s="1" t="s">
        <v>66</v>
      </c>
      <c r="AQ41" s="1" t="s">
        <v>258</v>
      </c>
      <c r="AR41" s="1" t="s">
        <v>58</v>
      </c>
      <c r="AS41" s="1" t="s">
        <v>68</v>
      </c>
      <c r="AT41" s="1" t="s">
        <v>58</v>
      </c>
      <c r="AU41" s="1" t="s">
        <v>58</v>
      </c>
      <c r="AV41" s="1" t="s">
        <v>58</v>
      </c>
      <c r="AW41" s="1" t="s">
        <v>378</v>
      </c>
      <c r="AX41" s="1" t="s">
        <v>58</v>
      </c>
      <c r="AY41" s="1" t="s">
        <v>327</v>
      </c>
    </row>
    <row r="42" spans="1:51" s="1" customFormat="1" x14ac:dyDescent="0.3">
      <c r="A42" s="1">
        <v>39</v>
      </c>
      <c r="B42" s="1" t="s">
        <v>50</v>
      </c>
      <c r="C42" s="1" t="s">
        <v>51</v>
      </c>
      <c r="D42" s="1" t="s">
        <v>52</v>
      </c>
      <c r="E42" s="1" t="s">
        <v>328</v>
      </c>
      <c r="F42" s="1" t="s">
        <v>379</v>
      </c>
      <c r="G42" s="1" t="s">
        <v>380</v>
      </c>
      <c r="H42" s="1" t="s">
        <v>56</v>
      </c>
      <c r="I42" s="11" t="s">
        <v>380</v>
      </c>
      <c r="J42" s="1" t="s">
        <v>380</v>
      </c>
      <c r="K42" s="1" t="s">
        <v>57</v>
      </c>
      <c r="L42" s="1" t="s">
        <v>58</v>
      </c>
      <c r="M42" s="1" t="s">
        <v>58</v>
      </c>
      <c r="N42" s="1" t="s">
        <v>337</v>
      </c>
      <c r="O42" s="1" t="s">
        <v>58</v>
      </c>
      <c r="P42" s="1" t="s">
        <v>178</v>
      </c>
      <c r="Q42" s="1" t="s">
        <v>58</v>
      </c>
      <c r="R42" s="1" t="s">
        <v>230</v>
      </c>
      <c r="S42" s="1" t="s">
        <v>58</v>
      </c>
      <c r="T42" s="1" t="s">
        <v>381</v>
      </c>
      <c r="U42" s="1" t="s">
        <v>58</v>
      </c>
      <c r="V42" s="1" t="s">
        <v>58</v>
      </c>
      <c r="W42" s="1" t="s">
        <v>382</v>
      </c>
      <c r="X42" s="1" t="s">
        <v>58</v>
      </c>
      <c r="Y42" s="1" t="s">
        <v>58</v>
      </c>
      <c r="Z42" s="1" t="s">
        <v>58</v>
      </c>
      <c r="AA42" s="1" t="s">
        <v>58</v>
      </c>
      <c r="AB42" s="1" t="s">
        <v>58</v>
      </c>
      <c r="AC42" s="1" t="s">
        <v>58</v>
      </c>
      <c r="AD42" s="1" t="s">
        <v>12</v>
      </c>
      <c r="AE42" s="1" t="s">
        <v>383</v>
      </c>
      <c r="AF42" s="1" t="s">
        <v>58</v>
      </c>
      <c r="AG42" s="1" t="s">
        <v>58</v>
      </c>
      <c r="AH42" s="1" t="s">
        <v>58</v>
      </c>
      <c r="AI42" s="1" t="s">
        <v>58</v>
      </c>
      <c r="AJ42" s="1" t="s">
        <v>58</v>
      </c>
      <c r="AK42" s="1" t="s">
        <v>58</v>
      </c>
      <c r="AL42" s="1" t="s">
        <v>58</v>
      </c>
      <c r="AM42" s="1" t="s">
        <v>58</v>
      </c>
      <c r="AN42" s="1" t="s">
        <v>58</v>
      </c>
      <c r="AO42" s="1" t="s">
        <v>58</v>
      </c>
      <c r="AP42" s="1" t="s">
        <v>66</v>
      </c>
      <c r="AQ42" s="1" t="s">
        <v>300</v>
      </c>
      <c r="AR42" s="1" t="s">
        <v>58</v>
      </c>
      <c r="AS42" s="1" t="s">
        <v>68</v>
      </c>
      <c r="AT42" s="1" t="s">
        <v>58</v>
      </c>
      <c r="AU42" s="1" t="s">
        <v>79</v>
      </c>
      <c r="AV42" s="1" t="s">
        <v>130</v>
      </c>
      <c r="AW42" s="1" t="s">
        <v>369</v>
      </c>
      <c r="AX42" s="1" t="s">
        <v>242</v>
      </c>
      <c r="AY42" s="1" t="s">
        <v>73</v>
      </c>
    </row>
    <row r="43" spans="1:51" s="1" customFormat="1" x14ac:dyDescent="0.3">
      <c r="A43" s="1">
        <v>40</v>
      </c>
      <c r="B43" s="1" t="s">
        <v>50</v>
      </c>
      <c r="C43" s="1" t="s">
        <v>51</v>
      </c>
      <c r="D43" s="1" t="s">
        <v>52</v>
      </c>
      <c r="E43" s="1" t="s">
        <v>328</v>
      </c>
      <c r="F43" s="1" t="s">
        <v>384</v>
      </c>
      <c r="G43" s="1" t="s">
        <v>385</v>
      </c>
      <c r="H43" s="1" t="s">
        <v>56</v>
      </c>
      <c r="I43" s="11" t="s">
        <v>385</v>
      </c>
      <c r="J43" s="1" t="s">
        <v>385</v>
      </c>
      <c r="K43" s="1" t="s">
        <v>176</v>
      </c>
      <c r="L43" s="1" t="s">
        <v>58</v>
      </c>
      <c r="M43" s="1" t="s">
        <v>58</v>
      </c>
      <c r="N43" s="1" t="s">
        <v>386</v>
      </c>
      <c r="O43" s="1" t="s">
        <v>58</v>
      </c>
      <c r="P43" s="1" t="s">
        <v>149</v>
      </c>
      <c r="Q43" s="1" t="s">
        <v>58</v>
      </c>
      <c r="R43" s="1" t="s">
        <v>236</v>
      </c>
      <c r="S43" s="1" t="s">
        <v>58</v>
      </c>
      <c r="T43" s="1" t="s">
        <v>221</v>
      </c>
      <c r="U43" s="1" t="s">
        <v>58</v>
      </c>
      <c r="V43" s="1" t="s">
        <v>58</v>
      </c>
      <c r="W43" s="1" t="s">
        <v>387</v>
      </c>
      <c r="X43" s="1" t="s">
        <v>58</v>
      </c>
      <c r="Y43" s="1" t="s">
        <v>58</v>
      </c>
      <c r="Z43" s="1" t="s">
        <v>58</v>
      </c>
      <c r="AA43" s="1" t="s">
        <v>58</v>
      </c>
      <c r="AB43" s="1" t="s">
        <v>58</v>
      </c>
      <c r="AC43" s="1" t="s">
        <v>58</v>
      </c>
      <c r="AD43" s="1" t="s">
        <v>12</v>
      </c>
      <c r="AE43" s="1" t="s">
        <v>383</v>
      </c>
      <c r="AF43" s="1" t="s">
        <v>58</v>
      </c>
      <c r="AG43" s="1" t="s">
        <v>58</v>
      </c>
      <c r="AH43" s="1" t="s">
        <v>58</v>
      </c>
      <c r="AI43" s="1" t="s">
        <v>58</v>
      </c>
      <c r="AJ43" s="1" t="s">
        <v>58</v>
      </c>
      <c r="AK43" s="1" t="s">
        <v>58</v>
      </c>
      <c r="AL43" s="1" t="s">
        <v>58</v>
      </c>
      <c r="AM43" s="1" t="s">
        <v>58</v>
      </c>
      <c r="AN43" s="1" t="s">
        <v>58</v>
      </c>
      <c r="AO43" s="1" t="s">
        <v>58</v>
      </c>
      <c r="AP43" s="1" t="s">
        <v>66</v>
      </c>
      <c r="AQ43" s="1" t="s">
        <v>388</v>
      </c>
      <c r="AR43" s="1" t="s">
        <v>58</v>
      </c>
      <c r="AS43" s="1" t="s">
        <v>113</v>
      </c>
      <c r="AT43" s="1" t="s">
        <v>58</v>
      </c>
      <c r="AU43" s="1" t="s">
        <v>58</v>
      </c>
      <c r="AV43" s="1" t="s">
        <v>58</v>
      </c>
      <c r="AW43" s="1" t="s">
        <v>389</v>
      </c>
      <c r="AX43" s="1" t="s">
        <v>58</v>
      </c>
      <c r="AY43" s="1" t="s">
        <v>327</v>
      </c>
    </row>
    <row r="44" spans="1:51" s="1" customFormat="1" x14ac:dyDescent="0.3">
      <c r="A44" s="1">
        <v>41</v>
      </c>
      <c r="B44" s="1" t="s">
        <v>50</v>
      </c>
      <c r="C44" s="1" t="s">
        <v>51</v>
      </c>
      <c r="D44" s="1" t="s">
        <v>52</v>
      </c>
      <c r="E44" s="1" t="s">
        <v>328</v>
      </c>
      <c r="F44" s="1" t="s">
        <v>390</v>
      </c>
      <c r="G44" s="1" t="s">
        <v>391</v>
      </c>
      <c r="H44" s="1" t="s">
        <v>56</v>
      </c>
      <c r="I44" s="11" t="s">
        <v>391</v>
      </c>
      <c r="J44" s="1" t="s">
        <v>391</v>
      </c>
      <c r="K44" s="1" t="s">
        <v>107</v>
      </c>
      <c r="L44" s="1" t="s">
        <v>58</v>
      </c>
      <c r="M44" s="1" t="s">
        <v>58</v>
      </c>
      <c r="N44" s="1" t="s">
        <v>392</v>
      </c>
      <c r="O44" s="1" t="s">
        <v>58</v>
      </c>
      <c r="P44" s="1" t="s">
        <v>236</v>
      </c>
      <c r="Q44" s="1" t="s">
        <v>58</v>
      </c>
      <c r="R44" s="1" t="s">
        <v>98</v>
      </c>
      <c r="S44" s="1" t="s">
        <v>58</v>
      </c>
      <c r="T44" s="1" t="s">
        <v>393</v>
      </c>
      <c r="U44" s="1" t="s">
        <v>58</v>
      </c>
      <c r="V44" s="1" t="s">
        <v>58</v>
      </c>
      <c r="W44" s="1" t="s">
        <v>394</v>
      </c>
      <c r="X44" s="1" t="s">
        <v>58</v>
      </c>
      <c r="Y44" s="1" t="s">
        <v>58</v>
      </c>
      <c r="Z44" s="1" t="s">
        <v>58</v>
      </c>
      <c r="AA44" s="1" t="s">
        <v>58</v>
      </c>
      <c r="AB44" s="1" t="s">
        <v>58</v>
      </c>
      <c r="AC44" s="1" t="s">
        <v>58</v>
      </c>
      <c r="AD44" s="1" t="s">
        <v>12</v>
      </c>
      <c r="AE44" s="1" t="s">
        <v>395</v>
      </c>
      <c r="AF44" s="1" t="s">
        <v>58</v>
      </c>
      <c r="AG44" s="1" t="s">
        <v>58</v>
      </c>
      <c r="AH44" s="1" t="s">
        <v>58</v>
      </c>
      <c r="AI44" s="1" t="s">
        <v>58</v>
      </c>
      <c r="AJ44" s="1" t="s">
        <v>58</v>
      </c>
      <c r="AK44" s="1" t="s">
        <v>58</v>
      </c>
      <c r="AL44" s="1" t="s">
        <v>58</v>
      </c>
      <c r="AM44" s="1" t="s">
        <v>58</v>
      </c>
      <c r="AN44" s="1" t="s">
        <v>58</v>
      </c>
      <c r="AO44" s="1" t="s">
        <v>58</v>
      </c>
      <c r="AP44" s="1" t="s">
        <v>214</v>
      </c>
      <c r="AQ44" s="1" t="s">
        <v>300</v>
      </c>
      <c r="AR44" s="1" t="s">
        <v>58</v>
      </c>
      <c r="AS44" s="1" t="s">
        <v>321</v>
      </c>
      <c r="AT44" s="1" t="s">
        <v>58</v>
      </c>
      <c r="AU44" s="1" t="s">
        <v>58</v>
      </c>
      <c r="AV44" s="1" t="s">
        <v>58</v>
      </c>
      <c r="AW44" s="1" t="s">
        <v>389</v>
      </c>
      <c r="AX44" s="1" t="s">
        <v>58</v>
      </c>
      <c r="AY44" s="1" t="s">
        <v>327</v>
      </c>
    </row>
    <row r="45" spans="1:51" s="1" customFormat="1" x14ac:dyDescent="0.3">
      <c r="A45" s="1">
        <v>42</v>
      </c>
      <c r="B45" s="1" t="s">
        <v>50</v>
      </c>
      <c r="C45" s="1" t="s">
        <v>51</v>
      </c>
      <c r="D45" s="1" t="s">
        <v>52</v>
      </c>
      <c r="E45" s="1" t="s">
        <v>328</v>
      </c>
      <c r="F45" s="1" t="s">
        <v>396</v>
      </c>
      <c r="G45" s="1" t="s">
        <v>397</v>
      </c>
      <c r="H45" s="1" t="s">
        <v>56</v>
      </c>
      <c r="I45" s="11" t="s">
        <v>397</v>
      </c>
      <c r="J45" s="1" t="s">
        <v>397</v>
      </c>
      <c r="K45" s="1" t="s">
        <v>57</v>
      </c>
      <c r="L45" s="1" t="s">
        <v>58</v>
      </c>
      <c r="M45" s="1" t="s">
        <v>58</v>
      </c>
      <c r="N45" s="1" t="s">
        <v>398</v>
      </c>
      <c r="O45" s="1" t="s">
        <v>58</v>
      </c>
      <c r="P45" s="1" t="s">
        <v>98</v>
      </c>
      <c r="Q45" s="1" t="s">
        <v>58</v>
      </c>
      <c r="R45" s="1" t="s">
        <v>98</v>
      </c>
      <c r="S45" s="1" t="s">
        <v>58</v>
      </c>
      <c r="T45" s="1" t="s">
        <v>399</v>
      </c>
      <c r="U45" s="1" t="s">
        <v>58</v>
      </c>
      <c r="V45" s="1" t="s">
        <v>58</v>
      </c>
      <c r="W45" s="1" t="s">
        <v>400</v>
      </c>
      <c r="X45" s="1" t="s">
        <v>58</v>
      </c>
      <c r="Y45" s="1" t="s">
        <v>58</v>
      </c>
      <c r="Z45" s="1" t="s">
        <v>58</v>
      </c>
      <c r="AA45" s="1" t="s">
        <v>58</v>
      </c>
      <c r="AB45" s="1" t="s">
        <v>58</v>
      </c>
      <c r="AC45" s="1" t="s">
        <v>58</v>
      </c>
      <c r="AD45" s="1" t="s">
        <v>12</v>
      </c>
      <c r="AE45" s="1" t="s">
        <v>333</v>
      </c>
      <c r="AF45" s="1" t="s">
        <v>58</v>
      </c>
      <c r="AG45" s="1" t="s">
        <v>58</v>
      </c>
      <c r="AH45" s="1" t="s">
        <v>58</v>
      </c>
      <c r="AI45" s="1" t="s">
        <v>58</v>
      </c>
      <c r="AJ45" s="1" t="s">
        <v>58</v>
      </c>
      <c r="AK45" s="1" t="s">
        <v>58</v>
      </c>
      <c r="AL45" s="1" t="s">
        <v>58</v>
      </c>
      <c r="AM45" s="1" t="s">
        <v>58</v>
      </c>
      <c r="AN45" s="1" t="s">
        <v>58</v>
      </c>
      <c r="AO45" s="1" t="s">
        <v>58</v>
      </c>
      <c r="AP45" s="1" t="s">
        <v>66</v>
      </c>
      <c r="AQ45" s="1" t="s">
        <v>300</v>
      </c>
      <c r="AR45" s="1" t="s">
        <v>58</v>
      </c>
      <c r="AS45" s="1" t="s">
        <v>68</v>
      </c>
      <c r="AT45" s="1" t="s">
        <v>58</v>
      </c>
      <c r="AU45" s="1" t="s">
        <v>195</v>
      </c>
      <c r="AV45" s="1" t="s">
        <v>60</v>
      </c>
      <c r="AW45" s="1" t="s">
        <v>401</v>
      </c>
      <c r="AX45" s="1" t="s">
        <v>402</v>
      </c>
      <c r="AY45" s="1" t="s">
        <v>73</v>
      </c>
    </row>
    <row r="46" spans="1:51" s="1" customFormat="1" x14ac:dyDescent="0.3">
      <c r="A46" s="1">
        <v>43</v>
      </c>
      <c r="B46" s="1" t="s">
        <v>50</v>
      </c>
      <c r="C46" s="1" t="s">
        <v>51</v>
      </c>
      <c r="D46" s="1" t="s">
        <v>52</v>
      </c>
      <c r="E46" s="1" t="s">
        <v>328</v>
      </c>
      <c r="F46" s="1" t="s">
        <v>403</v>
      </c>
      <c r="G46" s="1" t="s">
        <v>404</v>
      </c>
      <c r="H46" s="1" t="s">
        <v>56</v>
      </c>
      <c r="I46" s="11" t="s">
        <v>404</v>
      </c>
      <c r="J46" s="1" t="s">
        <v>404</v>
      </c>
      <c r="K46" s="1" t="s">
        <v>200</v>
      </c>
      <c r="L46" s="1" t="s">
        <v>58</v>
      </c>
      <c r="M46" s="1" t="s">
        <v>58</v>
      </c>
      <c r="N46" s="1" t="s">
        <v>405</v>
      </c>
      <c r="O46" s="1" t="s">
        <v>58</v>
      </c>
      <c r="P46" s="1" t="s">
        <v>178</v>
      </c>
      <c r="Q46" s="1" t="s">
        <v>58</v>
      </c>
      <c r="R46" s="1" t="s">
        <v>352</v>
      </c>
      <c r="S46" s="1" t="s">
        <v>58</v>
      </c>
      <c r="T46" s="1" t="s">
        <v>406</v>
      </c>
      <c r="U46" s="1" t="s">
        <v>58</v>
      </c>
      <c r="V46" s="1" t="s">
        <v>58</v>
      </c>
      <c r="W46" s="1" t="s">
        <v>407</v>
      </c>
      <c r="X46" s="1" t="s">
        <v>58</v>
      </c>
      <c r="Y46" s="1" t="s">
        <v>58</v>
      </c>
      <c r="Z46" s="1" t="s">
        <v>58</v>
      </c>
      <c r="AA46" s="1" t="s">
        <v>58</v>
      </c>
      <c r="AB46" s="1" t="s">
        <v>58</v>
      </c>
      <c r="AC46" s="1" t="s">
        <v>58</v>
      </c>
      <c r="AD46" s="1" t="s">
        <v>12</v>
      </c>
      <c r="AE46" s="1" t="s">
        <v>316</v>
      </c>
      <c r="AF46" s="1" t="s">
        <v>58</v>
      </c>
      <c r="AG46" s="1" t="s">
        <v>58</v>
      </c>
      <c r="AH46" s="1" t="s">
        <v>58</v>
      </c>
      <c r="AI46" s="1" t="s">
        <v>58</v>
      </c>
      <c r="AJ46" s="1" t="s">
        <v>58</v>
      </c>
      <c r="AK46" s="1" t="s">
        <v>58</v>
      </c>
      <c r="AL46" s="1" t="s">
        <v>58</v>
      </c>
      <c r="AM46" s="1" t="s">
        <v>58</v>
      </c>
      <c r="AN46" s="1" t="s">
        <v>58</v>
      </c>
      <c r="AO46" s="1" t="s">
        <v>58</v>
      </c>
      <c r="AP46" s="1" t="s">
        <v>66</v>
      </c>
      <c r="AQ46" s="1" t="s">
        <v>300</v>
      </c>
      <c r="AR46" s="1" t="s">
        <v>58</v>
      </c>
      <c r="AS46" s="1" t="s">
        <v>68</v>
      </c>
      <c r="AT46" s="1" t="s">
        <v>58</v>
      </c>
      <c r="AU46" s="1" t="s">
        <v>58</v>
      </c>
      <c r="AV46" s="1" t="s">
        <v>58</v>
      </c>
      <c r="AW46" s="1" t="s">
        <v>172</v>
      </c>
      <c r="AX46" s="1" t="s">
        <v>58</v>
      </c>
      <c r="AY46" s="1" t="s">
        <v>327</v>
      </c>
    </row>
    <row r="47" spans="1:51" s="1" customFormat="1" x14ac:dyDescent="0.3">
      <c r="A47" s="1">
        <v>44</v>
      </c>
      <c r="B47" s="1" t="s">
        <v>50</v>
      </c>
      <c r="C47" s="1" t="s">
        <v>51</v>
      </c>
      <c r="D47" s="1" t="s">
        <v>52</v>
      </c>
      <c r="E47" s="1" t="s">
        <v>328</v>
      </c>
      <c r="F47" s="1" t="s">
        <v>409</v>
      </c>
      <c r="G47" s="1" t="s">
        <v>410</v>
      </c>
      <c r="H47" s="1" t="s">
        <v>56</v>
      </c>
      <c r="I47" s="11" t="s">
        <v>410</v>
      </c>
      <c r="J47" s="1" t="s">
        <v>410</v>
      </c>
      <c r="K47" s="1" t="s">
        <v>107</v>
      </c>
      <c r="L47" s="1" t="s">
        <v>58</v>
      </c>
      <c r="M47" s="1" t="s">
        <v>58</v>
      </c>
      <c r="N47" s="1" t="s">
        <v>411</v>
      </c>
      <c r="O47" s="1" t="s">
        <v>58</v>
      </c>
      <c r="P47" s="1" t="s">
        <v>76</v>
      </c>
      <c r="Q47" s="1" t="s">
        <v>58</v>
      </c>
      <c r="R47" s="1" t="s">
        <v>140</v>
      </c>
      <c r="S47" s="1" t="s">
        <v>58</v>
      </c>
      <c r="T47" s="1" t="s">
        <v>412</v>
      </c>
      <c r="U47" s="1" t="s">
        <v>58</v>
      </c>
      <c r="V47" s="1" t="s">
        <v>58</v>
      </c>
      <c r="W47" s="1" t="s">
        <v>413</v>
      </c>
      <c r="X47" s="1" t="s">
        <v>58</v>
      </c>
      <c r="Y47" s="1" t="s">
        <v>58</v>
      </c>
      <c r="Z47" s="1" t="s">
        <v>58</v>
      </c>
      <c r="AA47" s="1" t="s">
        <v>58</v>
      </c>
      <c r="AB47" s="1" t="s">
        <v>58</v>
      </c>
      <c r="AC47" s="1" t="s">
        <v>58</v>
      </c>
      <c r="AD47" s="1" t="s">
        <v>12</v>
      </c>
      <c r="AE47" s="1" t="s">
        <v>316</v>
      </c>
      <c r="AF47" s="1" t="s">
        <v>58</v>
      </c>
      <c r="AG47" s="1" t="s">
        <v>58</v>
      </c>
      <c r="AH47" s="1" t="s">
        <v>58</v>
      </c>
      <c r="AI47" s="1" t="s">
        <v>58</v>
      </c>
      <c r="AJ47" s="1" t="s">
        <v>58</v>
      </c>
      <c r="AK47" s="1" t="s">
        <v>58</v>
      </c>
      <c r="AL47" s="1" t="s">
        <v>58</v>
      </c>
      <c r="AM47" s="1" t="s">
        <v>58</v>
      </c>
      <c r="AN47" s="1" t="s">
        <v>58</v>
      </c>
      <c r="AO47" s="1" t="s">
        <v>58</v>
      </c>
      <c r="AP47" s="1" t="s">
        <v>214</v>
      </c>
      <c r="AQ47" s="1" t="s">
        <v>300</v>
      </c>
      <c r="AR47" s="1" t="s">
        <v>58</v>
      </c>
      <c r="AS47" s="1" t="s">
        <v>414</v>
      </c>
      <c r="AT47" s="1" t="s">
        <v>58</v>
      </c>
      <c r="AU47" s="1" t="s">
        <v>58</v>
      </c>
      <c r="AV47" s="1" t="s">
        <v>58</v>
      </c>
      <c r="AW47" s="1" t="s">
        <v>415</v>
      </c>
      <c r="AX47" s="1" t="s">
        <v>58</v>
      </c>
      <c r="AY47" s="1" t="s">
        <v>327</v>
      </c>
    </row>
    <row r="48" spans="1:51" s="1" customFormat="1" x14ac:dyDescent="0.3">
      <c r="A48" s="1">
        <v>45</v>
      </c>
      <c r="B48" s="1" t="s">
        <v>50</v>
      </c>
      <c r="C48" s="1" t="s">
        <v>51</v>
      </c>
      <c r="D48" s="1" t="s">
        <v>52</v>
      </c>
      <c r="E48" s="1" t="s">
        <v>416</v>
      </c>
      <c r="F48" s="1" t="s">
        <v>54</v>
      </c>
      <c r="G48" s="1" t="s">
        <v>417</v>
      </c>
      <c r="H48" s="1" t="s">
        <v>56</v>
      </c>
      <c r="I48" s="11" t="s">
        <v>417</v>
      </c>
      <c r="J48" s="1" t="s">
        <v>417</v>
      </c>
      <c r="K48" s="1" t="s">
        <v>57</v>
      </c>
      <c r="L48" s="1" t="s">
        <v>58</v>
      </c>
      <c r="M48" s="1" t="s">
        <v>58</v>
      </c>
      <c r="N48" s="1" t="s">
        <v>297</v>
      </c>
      <c r="O48" s="1" t="s">
        <v>58</v>
      </c>
      <c r="P48" s="1" t="s">
        <v>236</v>
      </c>
      <c r="Q48" s="1" t="s">
        <v>58</v>
      </c>
      <c r="R48" s="1" t="s">
        <v>418</v>
      </c>
      <c r="S48" s="1" t="s">
        <v>58</v>
      </c>
      <c r="T48" s="1" t="s">
        <v>419</v>
      </c>
      <c r="U48" s="1" t="s">
        <v>58</v>
      </c>
      <c r="V48" s="1" t="s">
        <v>58</v>
      </c>
      <c r="W48" s="1" t="s">
        <v>420</v>
      </c>
      <c r="X48" s="1" t="s">
        <v>58</v>
      </c>
      <c r="Y48" s="1" t="s">
        <v>58</v>
      </c>
      <c r="Z48" s="1" t="s">
        <v>58</v>
      </c>
      <c r="AA48" s="1" t="s">
        <v>58</v>
      </c>
      <c r="AB48" s="1" t="s">
        <v>58</v>
      </c>
      <c r="AC48" s="1" t="s">
        <v>58</v>
      </c>
      <c r="AD48" s="1" t="s">
        <v>12</v>
      </c>
      <c r="AE48" s="1" t="s">
        <v>316</v>
      </c>
      <c r="AF48" s="1" t="s">
        <v>58</v>
      </c>
      <c r="AG48" s="1" t="s">
        <v>58</v>
      </c>
      <c r="AH48" s="1" t="s">
        <v>58</v>
      </c>
      <c r="AI48" s="1" t="s">
        <v>58</v>
      </c>
      <c r="AJ48" s="1" t="s">
        <v>58</v>
      </c>
      <c r="AK48" s="1" t="s">
        <v>58</v>
      </c>
      <c r="AL48" s="1" t="s">
        <v>58</v>
      </c>
      <c r="AM48" s="1" t="s">
        <v>58</v>
      </c>
      <c r="AN48" s="1" t="s">
        <v>58</v>
      </c>
      <c r="AO48" s="1" t="s">
        <v>58</v>
      </c>
      <c r="AP48" s="1" t="s">
        <v>66</v>
      </c>
      <c r="AQ48" s="1" t="s">
        <v>300</v>
      </c>
      <c r="AR48" s="1" t="s">
        <v>58</v>
      </c>
      <c r="AS48" s="1" t="s">
        <v>68</v>
      </c>
      <c r="AT48" s="1" t="s">
        <v>58</v>
      </c>
      <c r="AU48" s="1" t="s">
        <v>421</v>
      </c>
      <c r="AV48" s="1" t="s">
        <v>422</v>
      </c>
      <c r="AW48" s="1" t="s">
        <v>423</v>
      </c>
      <c r="AX48" s="1" t="s">
        <v>424</v>
      </c>
      <c r="AY48" s="1" t="s">
        <v>73</v>
      </c>
    </row>
    <row r="49" spans="1:51" s="1" customFormat="1" x14ac:dyDescent="0.3">
      <c r="A49" s="1">
        <v>46</v>
      </c>
      <c r="B49" s="1" t="s">
        <v>50</v>
      </c>
      <c r="C49" s="1" t="s">
        <v>51</v>
      </c>
      <c r="D49" s="1" t="s">
        <v>52</v>
      </c>
      <c r="E49" s="1" t="s">
        <v>416</v>
      </c>
      <c r="F49" s="1" t="s">
        <v>74</v>
      </c>
      <c r="G49" s="1" t="s">
        <v>425</v>
      </c>
      <c r="H49" s="1" t="s">
        <v>56</v>
      </c>
      <c r="I49" s="11" t="s">
        <v>425</v>
      </c>
      <c r="J49" s="1" t="s">
        <v>425</v>
      </c>
      <c r="K49" s="1" t="s">
        <v>426</v>
      </c>
      <c r="L49" s="1" t="s">
        <v>58</v>
      </c>
      <c r="M49" s="1" t="s">
        <v>58</v>
      </c>
      <c r="N49" s="1" t="s">
        <v>427</v>
      </c>
      <c r="O49" s="1" t="s">
        <v>58</v>
      </c>
      <c r="P49" s="1" t="s">
        <v>140</v>
      </c>
      <c r="Q49" s="1" t="s">
        <v>58</v>
      </c>
      <c r="R49" s="1" t="s">
        <v>418</v>
      </c>
      <c r="S49" s="1" t="s">
        <v>58</v>
      </c>
      <c r="T49" s="1" t="s">
        <v>428</v>
      </c>
      <c r="U49" s="1" t="s">
        <v>58</v>
      </c>
      <c r="V49" s="1" t="s">
        <v>58</v>
      </c>
      <c r="W49" s="1" t="s">
        <v>429</v>
      </c>
      <c r="X49" s="1" t="s">
        <v>58</v>
      </c>
      <c r="Y49" s="1" t="s">
        <v>58</v>
      </c>
      <c r="Z49" s="1" t="s">
        <v>58</v>
      </c>
      <c r="AA49" s="1" t="s">
        <v>58</v>
      </c>
      <c r="AB49" s="1" t="s">
        <v>58</v>
      </c>
      <c r="AC49" s="1" t="s">
        <v>58</v>
      </c>
      <c r="AD49" s="1" t="s">
        <v>12</v>
      </c>
      <c r="AE49" s="1" t="s">
        <v>316</v>
      </c>
      <c r="AF49" s="1" t="s">
        <v>58</v>
      </c>
      <c r="AG49" s="1" t="s">
        <v>58</v>
      </c>
      <c r="AH49" s="1" t="s">
        <v>58</v>
      </c>
      <c r="AI49" s="1" t="s">
        <v>58</v>
      </c>
      <c r="AJ49" s="1" t="s">
        <v>58</v>
      </c>
      <c r="AK49" s="1" t="s">
        <v>58</v>
      </c>
      <c r="AL49" s="1" t="s">
        <v>58</v>
      </c>
      <c r="AM49" s="1" t="s">
        <v>58</v>
      </c>
      <c r="AN49" s="1" t="s">
        <v>58</v>
      </c>
      <c r="AO49" s="1" t="s">
        <v>58</v>
      </c>
      <c r="AP49" s="1" t="s">
        <v>66</v>
      </c>
      <c r="AQ49" s="1" t="s">
        <v>430</v>
      </c>
      <c r="AR49" s="1" t="s">
        <v>58</v>
      </c>
      <c r="AS49" s="1" t="s">
        <v>68</v>
      </c>
      <c r="AT49" s="1" t="s">
        <v>58</v>
      </c>
      <c r="AU49" s="1" t="s">
        <v>58</v>
      </c>
      <c r="AV49" s="1" t="s">
        <v>58</v>
      </c>
      <c r="AW49" s="1" t="s">
        <v>431</v>
      </c>
      <c r="AX49" s="1" t="s">
        <v>58</v>
      </c>
      <c r="AY49" s="1" t="s">
        <v>327</v>
      </c>
    </row>
    <row r="50" spans="1:51" s="1" customFormat="1" x14ac:dyDescent="0.3">
      <c r="A50" s="1">
        <v>47</v>
      </c>
      <c r="B50" s="1" t="s">
        <v>50</v>
      </c>
      <c r="C50" s="1" t="s">
        <v>51</v>
      </c>
      <c r="D50" s="1" t="s">
        <v>52</v>
      </c>
      <c r="E50" s="1" t="s">
        <v>416</v>
      </c>
      <c r="F50" s="1" t="s">
        <v>82</v>
      </c>
      <c r="G50" s="1" t="s">
        <v>432</v>
      </c>
      <c r="H50" s="1" t="s">
        <v>56</v>
      </c>
      <c r="I50" s="11" t="s">
        <v>432</v>
      </c>
      <c r="J50" s="1" t="s">
        <v>432</v>
      </c>
      <c r="K50" s="1" t="s">
        <v>433</v>
      </c>
      <c r="L50" s="1" t="s">
        <v>58</v>
      </c>
      <c r="M50" s="1" t="s">
        <v>58</v>
      </c>
      <c r="N50" s="1" t="s">
        <v>434</v>
      </c>
      <c r="O50" s="1" t="s">
        <v>58</v>
      </c>
      <c r="P50" s="1" t="s">
        <v>98</v>
      </c>
      <c r="Q50" s="1" t="s">
        <v>58</v>
      </c>
      <c r="R50" s="1" t="s">
        <v>60</v>
      </c>
      <c r="S50" s="1" t="s">
        <v>58</v>
      </c>
      <c r="T50" s="1" t="s">
        <v>435</v>
      </c>
      <c r="U50" s="1" t="s">
        <v>58</v>
      </c>
      <c r="V50" s="1" t="s">
        <v>58</v>
      </c>
      <c r="W50" s="1" t="s">
        <v>436</v>
      </c>
      <c r="X50" s="1" t="s">
        <v>58</v>
      </c>
      <c r="Y50" s="1" t="s">
        <v>58</v>
      </c>
      <c r="Z50" s="1" t="s">
        <v>58</v>
      </c>
      <c r="AA50" s="1" t="s">
        <v>58</v>
      </c>
      <c r="AB50" s="1" t="s">
        <v>58</v>
      </c>
      <c r="AC50" s="1" t="s">
        <v>58</v>
      </c>
      <c r="AD50" s="1" t="s">
        <v>12</v>
      </c>
      <c r="AE50" s="1" t="s">
        <v>333</v>
      </c>
      <c r="AF50" s="1" t="s">
        <v>58</v>
      </c>
      <c r="AG50" s="1" t="s">
        <v>58</v>
      </c>
      <c r="AH50" s="1" t="s">
        <v>58</v>
      </c>
      <c r="AI50" s="1" t="s">
        <v>58</v>
      </c>
      <c r="AJ50" s="1" t="s">
        <v>58</v>
      </c>
      <c r="AK50" s="1" t="s">
        <v>58</v>
      </c>
      <c r="AL50" s="1" t="s">
        <v>58</v>
      </c>
      <c r="AM50" s="1" t="s">
        <v>58</v>
      </c>
      <c r="AN50" s="1" t="s">
        <v>58</v>
      </c>
      <c r="AO50" s="1" t="s">
        <v>58</v>
      </c>
      <c r="AP50" s="1" t="s">
        <v>66</v>
      </c>
      <c r="AQ50" s="1" t="s">
        <v>300</v>
      </c>
      <c r="AR50" s="1" t="s">
        <v>58</v>
      </c>
      <c r="AS50" s="1" t="s">
        <v>68</v>
      </c>
      <c r="AT50" s="1" t="s">
        <v>58</v>
      </c>
      <c r="AU50" s="1" t="s">
        <v>59</v>
      </c>
      <c r="AV50" s="1" t="s">
        <v>437</v>
      </c>
      <c r="AW50" s="1" t="s">
        <v>438</v>
      </c>
      <c r="AX50" s="1" t="s">
        <v>183</v>
      </c>
      <c r="AY50" s="1" t="s">
        <v>73</v>
      </c>
    </row>
    <row r="51" spans="1:51" s="1" customFormat="1" x14ac:dyDescent="0.3">
      <c r="A51" s="1">
        <v>48</v>
      </c>
      <c r="B51" s="1" t="s">
        <v>50</v>
      </c>
      <c r="C51" s="1" t="s">
        <v>51</v>
      </c>
      <c r="D51" s="1" t="s">
        <v>52</v>
      </c>
      <c r="E51" s="1" t="s">
        <v>416</v>
      </c>
      <c r="F51" s="1" t="s">
        <v>85</v>
      </c>
      <c r="G51" s="1" t="s">
        <v>439</v>
      </c>
      <c r="H51" s="1" t="s">
        <v>56</v>
      </c>
      <c r="I51" s="11" t="s">
        <v>439</v>
      </c>
      <c r="J51" s="1" t="s">
        <v>439</v>
      </c>
      <c r="K51" s="1" t="s">
        <v>440</v>
      </c>
      <c r="L51" s="1" t="s">
        <v>58</v>
      </c>
      <c r="M51" s="1" t="s">
        <v>58</v>
      </c>
      <c r="N51" s="1" t="s">
        <v>441</v>
      </c>
      <c r="O51" s="1" t="s">
        <v>58</v>
      </c>
      <c r="P51" s="1" t="s">
        <v>269</v>
      </c>
      <c r="Q51" s="1" t="s">
        <v>58</v>
      </c>
      <c r="R51" s="1" t="s">
        <v>442</v>
      </c>
      <c r="S51" s="1" t="s">
        <v>58</v>
      </c>
      <c r="T51" s="1" t="s">
        <v>443</v>
      </c>
      <c r="U51" s="1" t="s">
        <v>58</v>
      </c>
      <c r="V51" s="1" t="s">
        <v>58</v>
      </c>
      <c r="W51" s="1" t="s">
        <v>444</v>
      </c>
      <c r="X51" s="1" t="s">
        <v>58</v>
      </c>
      <c r="Y51" s="1" t="s">
        <v>58</v>
      </c>
      <c r="Z51" s="1" t="s">
        <v>58</v>
      </c>
      <c r="AA51" s="1" t="s">
        <v>58</v>
      </c>
      <c r="AB51" s="1" t="s">
        <v>58</v>
      </c>
      <c r="AC51" s="1" t="s">
        <v>58</v>
      </c>
      <c r="AD51" s="1" t="s">
        <v>12</v>
      </c>
      <c r="AE51" s="1" t="s">
        <v>333</v>
      </c>
      <c r="AF51" s="1" t="s">
        <v>58</v>
      </c>
      <c r="AG51" s="1" t="s">
        <v>58</v>
      </c>
      <c r="AH51" s="1" t="s">
        <v>58</v>
      </c>
      <c r="AI51" s="1" t="s">
        <v>58</v>
      </c>
      <c r="AJ51" s="1" t="s">
        <v>58</v>
      </c>
      <c r="AK51" s="1" t="s">
        <v>58</v>
      </c>
      <c r="AL51" s="1" t="s">
        <v>58</v>
      </c>
      <c r="AM51" s="1" t="s">
        <v>58</v>
      </c>
      <c r="AN51" s="1" t="s">
        <v>58</v>
      </c>
      <c r="AO51" s="1" t="s">
        <v>58</v>
      </c>
      <c r="AP51" s="1" t="s">
        <v>124</v>
      </c>
      <c r="AQ51" s="1" t="s">
        <v>300</v>
      </c>
      <c r="AR51" s="1" t="s">
        <v>58</v>
      </c>
      <c r="AS51" s="1" t="s">
        <v>196</v>
      </c>
      <c r="AT51" s="1" t="s">
        <v>58</v>
      </c>
      <c r="AU51" s="1" t="s">
        <v>58</v>
      </c>
      <c r="AV51" s="1" t="s">
        <v>58</v>
      </c>
      <c r="AW51" s="1" t="s">
        <v>216</v>
      </c>
      <c r="AX51" s="1" t="s">
        <v>58</v>
      </c>
      <c r="AY51" s="1" t="s">
        <v>327</v>
      </c>
    </row>
    <row r="52" spans="1:51" s="1" customFormat="1" x14ac:dyDescent="0.3">
      <c r="A52" s="1">
        <v>49</v>
      </c>
      <c r="B52" s="1" t="s">
        <v>50</v>
      </c>
      <c r="C52" s="1" t="s">
        <v>51</v>
      </c>
      <c r="D52" s="1" t="s">
        <v>52</v>
      </c>
      <c r="E52" s="1" t="s">
        <v>416</v>
      </c>
      <c r="F52" s="1" t="s">
        <v>208</v>
      </c>
      <c r="G52" s="1" t="s">
        <v>445</v>
      </c>
      <c r="H52" s="1" t="s">
        <v>56</v>
      </c>
      <c r="I52" s="11" t="s">
        <v>445</v>
      </c>
      <c r="J52" s="1" t="s">
        <v>445</v>
      </c>
      <c r="K52" s="1" t="s">
        <v>446</v>
      </c>
      <c r="L52" s="1" t="s">
        <v>58</v>
      </c>
      <c r="M52" s="1" t="s">
        <v>58</v>
      </c>
      <c r="N52" s="1" t="s">
        <v>447</v>
      </c>
      <c r="O52" s="1" t="s">
        <v>58</v>
      </c>
      <c r="P52" s="1" t="s">
        <v>448</v>
      </c>
      <c r="Q52" s="1" t="s">
        <v>58</v>
      </c>
      <c r="R52" s="1" t="s">
        <v>322</v>
      </c>
      <c r="S52" s="1" t="s">
        <v>58</v>
      </c>
      <c r="T52" s="1" t="s">
        <v>449</v>
      </c>
      <c r="U52" s="1" t="s">
        <v>58</v>
      </c>
      <c r="V52" s="1" t="s">
        <v>58</v>
      </c>
      <c r="W52" s="1" t="s">
        <v>450</v>
      </c>
      <c r="X52" s="1" t="s">
        <v>58</v>
      </c>
      <c r="Y52" s="1" t="s">
        <v>58</v>
      </c>
      <c r="Z52" s="1" t="s">
        <v>58</v>
      </c>
      <c r="AA52" s="1" t="s">
        <v>58</v>
      </c>
      <c r="AB52" s="1" t="s">
        <v>58</v>
      </c>
      <c r="AC52" s="1" t="s">
        <v>58</v>
      </c>
      <c r="AD52" s="1" t="s">
        <v>12</v>
      </c>
      <c r="AE52" s="1" t="s">
        <v>333</v>
      </c>
      <c r="AF52" s="1" t="s">
        <v>58</v>
      </c>
      <c r="AG52" s="1" t="s">
        <v>58</v>
      </c>
      <c r="AH52" s="1" t="s">
        <v>58</v>
      </c>
      <c r="AI52" s="1" t="s">
        <v>58</v>
      </c>
      <c r="AJ52" s="1" t="s">
        <v>58</v>
      </c>
      <c r="AK52" s="1" t="s">
        <v>58</v>
      </c>
      <c r="AL52" s="1" t="s">
        <v>58</v>
      </c>
      <c r="AM52" s="1" t="s">
        <v>58</v>
      </c>
      <c r="AN52" s="1" t="s">
        <v>58</v>
      </c>
      <c r="AO52" s="1" t="s">
        <v>58</v>
      </c>
      <c r="AP52" s="1" t="s">
        <v>66</v>
      </c>
      <c r="AQ52" s="1" t="s">
        <v>112</v>
      </c>
      <c r="AR52" s="1" t="s">
        <v>58</v>
      </c>
      <c r="AS52" s="1" t="s">
        <v>68</v>
      </c>
      <c r="AT52" s="1" t="s">
        <v>58</v>
      </c>
      <c r="AU52" s="1" t="s">
        <v>58</v>
      </c>
      <c r="AV52" s="1" t="s">
        <v>58</v>
      </c>
      <c r="AW52" s="1" t="s">
        <v>451</v>
      </c>
      <c r="AX52" s="1" t="s">
        <v>58</v>
      </c>
      <c r="AY52" s="1" t="s">
        <v>327</v>
      </c>
    </row>
    <row r="53" spans="1:51" s="1" customFormat="1" x14ac:dyDescent="0.3">
      <c r="A53" s="1">
        <v>50</v>
      </c>
      <c r="B53" s="1" t="s">
        <v>50</v>
      </c>
      <c r="C53" s="1" t="s">
        <v>51</v>
      </c>
      <c r="D53" s="1" t="s">
        <v>52</v>
      </c>
      <c r="E53" s="1" t="s">
        <v>416</v>
      </c>
      <c r="F53" s="1" t="s">
        <v>319</v>
      </c>
      <c r="G53" s="1" t="s">
        <v>452</v>
      </c>
      <c r="H53" s="1" t="s">
        <v>56</v>
      </c>
      <c r="I53" s="11" t="s">
        <v>452</v>
      </c>
      <c r="J53" s="1" t="s">
        <v>452</v>
      </c>
      <c r="K53" s="1" t="s">
        <v>440</v>
      </c>
      <c r="L53" s="1" t="s">
        <v>58</v>
      </c>
      <c r="M53" s="1" t="s">
        <v>58</v>
      </c>
      <c r="N53" s="1" t="s">
        <v>453</v>
      </c>
      <c r="O53" s="1" t="s">
        <v>58</v>
      </c>
      <c r="P53" s="1" t="s">
        <v>149</v>
      </c>
      <c r="Q53" s="1" t="s">
        <v>58</v>
      </c>
      <c r="R53" s="1" t="s">
        <v>454</v>
      </c>
      <c r="S53" s="1" t="s">
        <v>58</v>
      </c>
      <c r="T53" s="1" t="s">
        <v>455</v>
      </c>
      <c r="U53" s="1" t="s">
        <v>58</v>
      </c>
      <c r="V53" s="1" t="s">
        <v>58</v>
      </c>
      <c r="W53" s="1" t="s">
        <v>456</v>
      </c>
      <c r="X53" s="1" t="s">
        <v>58</v>
      </c>
      <c r="Y53" s="1" t="s">
        <v>58</v>
      </c>
      <c r="Z53" s="1" t="s">
        <v>58</v>
      </c>
      <c r="AA53" s="1" t="s">
        <v>58</v>
      </c>
      <c r="AB53" s="1" t="s">
        <v>58</v>
      </c>
      <c r="AC53" s="1" t="s">
        <v>58</v>
      </c>
      <c r="AD53" s="1" t="s">
        <v>12</v>
      </c>
      <c r="AE53" s="1" t="s">
        <v>457</v>
      </c>
      <c r="AF53" s="1" t="s">
        <v>58</v>
      </c>
      <c r="AG53" s="1" t="s">
        <v>58</v>
      </c>
      <c r="AH53" s="1" t="s">
        <v>58</v>
      </c>
      <c r="AI53" s="1" t="s">
        <v>58</v>
      </c>
      <c r="AJ53" s="1" t="s">
        <v>58</v>
      </c>
      <c r="AK53" s="1" t="s">
        <v>58</v>
      </c>
      <c r="AL53" s="1" t="s">
        <v>58</v>
      </c>
      <c r="AM53" s="1" t="s">
        <v>58</v>
      </c>
      <c r="AN53" s="1" t="s">
        <v>58</v>
      </c>
      <c r="AO53" s="1" t="s">
        <v>58</v>
      </c>
      <c r="AP53" s="1" t="s">
        <v>66</v>
      </c>
      <c r="AQ53" s="1" t="s">
        <v>300</v>
      </c>
      <c r="AR53" s="1" t="s">
        <v>58</v>
      </c>
      <c r="AS53" s="1" t="s">
        <v>68</v>
      </c>
      <c r="AT53" s="1" t="s">
        <v>58</v>
      </c>
      <c r="AU53" s="1" t="s">
        <v>238</v>
      </c>
      <c r="AV53" s="1" t="s">
        <v>121</v>
      </c>
      <c r="AW53" s="1" t="s">
        <v>458</v>
      </c>
      <c r="AX53" s="1" t="s">
        <v>459</v>
      </c>
      <c r="AY53" s="1" t="s">
        <v>73</v>
      </c>
    </row>
    <row r="54" spans="1:51" s="1" customFormat="1" x14ac:dyDescent="0.3">
      <c r="A54" s="1">
        <v>51</v>
      </c>
      <c r="B54" s="1" t="s">
        <v>50</v>
      </c>
      <c r="C54" s="1" t="s">
        <v>51</v>
      </c>
      <c r="D54" s="1" t="s">
        <v>52</v>
      </c>
      <c r="E54" s="1" t="s">
        <v>416</v>
      </c>
      <c r="F54" s="1" t="s">
        <v>371</v>
      </c>
      <c r="G54" s="1" t="s">
        <v>460</v>
      </c>
      <c r="H54" s="1" t="s">
        <v>56</v>
      </c>
      <c r="I54" s="11" t="s">
        <v>460</v>
      </c>
      <c r="J54" s="1" t="s">
        <v>460</v>
      </c>
      <c r="K54" s="1" t="s">
        <v>58</v>
      </c>
      <c r="L54" s="1" t="s">
        <v>58</v>
      </c>
      <c r="M54" s="1" t="s">
        <v>58</v>
      </c>
      <c r="N54" s="1" t="s">
        <v>461</v>
      </c>
      <c r="O54" s="1" t="s">
        <v>58</v>
      </c>
      <c r="P54" s="1" t="s">
        <v>448</v>
      </c>
      <c r="Q54" s="1" t="s">
        <v>58</v>
      </c>
      <c r="R54" s="1" t="s">
        <v>285</v>
      </c>
      <c r="S54" s="1" t="s">
        <v>58</v>
      </c>
      <c r="T54" s="1" t="s">
        <v>462</v>
      </c>
      <c r="U54" s="1" t="s">
        <v>58</v>
      </c>
      <c r="V54" s="1" t="s">
        <v>58</v>
      </c>
      <c r="W54" s="1" t="s">
        <v>463</v>
      </c>
      <c r="X54" s="1" t="s">
        <v>58</v>
      </c>
      <c r="Y54" s="1" t="s">
        <v>58</v>
      </c>
      <c r="Z54" s="1" t="s">
        <v>58</v>
      </c>
      <c r="AA54" s="1" t="s">
        <v>58</v>
      </c>
      <c r="AB54" s="1" t="s">
        <v>58</v>
      </c>
      <c r="AC54" s="1" t="s">
        <v>58</v>
      </c>
      <c r="AD54" s="1" t="s">
        <v>12</v>
      </c>
      <c r="AE54" s="1" t="s">
        <v>333</v>
      </c>
      <c r="AF54" s="1" t="s">
        <v>58</v>
      </c>
      <c r="AG54" s="1" t="s">
        <v>58</v>
      </c>
      <c r="AH54" s="1" t="s">
        <v>58</v>
      </c>
      <c r="AI54" s="1" t="s">
        <v>58</v>
      </c>
      <c r="AJ54" s="1" t="s">
        <v>58</v>
      </c>
      <c r="AK54" s="1" t="s">
        <v>58</v>
      </c>
      <c r="AL54" s="1" t="s">
        <v>58</v>
      </c>
      <c r="AM54" s="1" t="s">
        <v>58</v>
      </c>
      <c r="AN54" s="1" t="s">
        <v>58</v>
      </c>
      <c r="AO54" s="1" t="s">
        <v>58</v>
      </c>
      <c r="AP54" s="1" t="s">
        <v>58</v>
      </c>
      <c r="AQ54" s="1" t="s">
        <v>58</v>
      </c>
      <c r="AR54" s="1" t="s">
        <v>58</v>
      </c>
      <c r="AS54" s="1" t="s">
        <v>68</v>
      </c>
      <c r="AT54" s="1" t="s">
        <v>58</v>
      </c>
      <c r="AU54" s="1" t="s">
        <v>58</v>
      </c>
      <c r="AV54" s="1" t="s">
        <v>58</v>
      </c>
      <c r="AW54" s="1" t="s">
        <v>58</v>
      </c>
      <c r="AX54" s="1" t="s">
        <v>58</v>
      </c>
      <c r="AY54" s="1" t="s">
        <v>327</v>
      </c>
    </row>
    <row r="55" spans="1:51" s="1" customFormat="1" x14ac:dyDescent="0.3">
      <c r="A55" s="1">
        <v>52</v>
      </c>
      <c r="B55" s="1" t="s">
        <v>50</v>
      </c>
      <c r="C55" s="1" t="s">
        <v>51</v>
      </c>
      <c r="D55" s="1" t="s">
        <v>52</v>
      </c>
      <c r="E55" s="1" t="s">
        <v>416</v>
      </c>
      <c r="F55" s="1" t="s">
        <v>379</v>
      </c>
      <c r="G55" s="1" t="s">
        <v>464</v>
      </c>
      <c r="H55" s="1" t="s">
        <v>56</v>
      </c>
      <c r="I55" s="11" t="s">
        <v>464</v>
      </c>
      <c r="J55" s="1" t="s">
        <v>464</v>
      </c>
      <c r="K55" s="1" t="s">
        <v>350</v>
      </c>
      <c r="L55" s="1" t="s">
        <v>58</v>
      </c>
      <c r="M55" s="1" t="s">
        <v>58</v>
      </c>
      <c r="N55" s="1" t="s">
        <v>465</v>
      </c>
      <c r="O55" s="1" t="s">
        <v>58</v>
      </c>
      <c r="P55" s="1" t="s">
        <v>448</v>
      </c>
      <c r="Q55" s="1" t="s">
        <v>58</v>
      </c>
      <c r="R55" s="1" t="s">
        <v>466</v>
      </c>
      <c r="S55" s="1" t="s">
        <v>58</v>
      </c>
      <c r="T55" s="1" t="s">
        <v>467</v>
      </c>
      <c r="U55" s="1" t="s">
        <v>58</v>
      </c>
      <c r="V55" s="1" t="s">
        <v>58</v>
      </c>
      <c r="W55" s="1" t="s">
        <v>468</v>
      </c>
      <c r="X55" s="1" t="s">
        <v>58</v>
      </c>
      <c r="Y55" s="1" t="s">
        <v>58</v>
      </c>
      <c r="Z55" s="1" t="s">
        <v>58</v>
      </c>
      <c r="AA55" s="1" t="s">
        <v>58</v>
      </c>
      <c r="AB55" s="1" t="s">
        <v>58</v>
      </c>
      <c r="AC55" s="1" t="s">
        <v>58</v>
      </c>
      <c r="AD55" s="1" t="s">
        <v>12</v>
      </c>
      <c r="AE55" s="1" t="s">
        <v>333</v>
      </c>
      <c r="AF55" s="1" t="s">
        <v>58</v>
      </c>
      <c r="AG55" s="1" t="s">
        <v>58</v>
      </c>
      <c r="AH55" s="1" t="s">
        <v>58</v>
      </c>
      <c r="AI55" s="1" t="s">
        <v>58</v>
      </c>
      <c r="AJ55" s="1" t="s">
        <v>58</v>
      </c>
      <c r="AK55" s="1" t="s">
        <v>58</v>
      </c>
      <c r="AL55" s="1" t="s">
        <v>58</v>
      </c>
      <c r="AM55" s="1" t="s">
        <v>58</v>
      </c>
      <c r="AN55" s="1" t="s">
        <v>58</v>
      </c>
      <c r="AO55" s="1" t="s">
        <v>58</v>
      </c>
      <c r="AP55" s="1" t="s">
        <v>66</v>
      </c>
      <c r="AQ55" s="1" t="s">
        <v>300</v>
      </c>
      <c r="AR55" s="1" t="s">
        <v>58</v>
      </c>
      <c r="AS55" s="1" t="s">
        <v>68</v>
      </c>
      <c r="AT55" s="1" t="s">
        <v>58</v>
      </c>
      <c r="AU55" s="1" t="s">
        <v>125</v>
      </c>
      <c r="AV55" s="1" t="s">
        <v>276</v>
      </c>
      <c r="AW55" s="1" t="s">
        <v>469</v>
      </c>
      <c r="AX55" s="1" t="s">
        <v>470</v>
      </c>
      <c r="AY55" s="1" t="s">
        <v>73</v>
      </c>
    </row>
    <row r="56" spans="1:51" s="1" customFormat="1" x14ac:dyDescent="0.3">
      <c r="A56" s="1">
        <v>53</v>
      </c>
      <c r="B56" s="1" t="s">
        <v>50</v>
      </c>
      <c r="C56" s="1" t="s">
        <v>51</v>
      </c>
      <c r="D56" s="1" t="s">
        <v>52</v>
      </c>
      <c r="E56" s="1" t="s">
        <v>416</v>
      </c>
      <c r="F56" s="1" t="s">
        <v>384</v>
      </c>
      <c r="G56" s="1" t="s">
        <v>471</v>
      </c>
      <c r="H56" s="1" t="s">
        <v>56</v>
      </c>
      <c r="I56" s="11" t="s">
        <v>471</v>
      </c>
      <c r="J56" s="1" t="s">
        <v>471</v>
      </c>
      <c r="K56" s="1" t="s">
        <v>119</v>
      </c>
      <c r="L56" s="1" t="s">
        <v>58</v>
      </c>
      <c r="M56" s="1" t="s">
        <v>58</v>
      </c>
      <c r="N56" s="1" t="s">
        <v>447</v>
      </c>
      <c r="O56" s="1" t="s">
        <v>58</v>
      </c>
      <c r="P56" s="1" t="s">
        <v>236</v>
      </c>
      <c r="Q56" s="1" t="s">
        <v>58</v>
      </c>
      <c r="R56" s="1" t="s">
        <v>313</v>
      </c>
      <c r="S56" s="1" t="s">
        <v>58</v>
      </c>
      <c r="T56" s="1" t="s">
        <v>472</v>
      </c>
      <c r="U56" s="1" t="s">
        <v>58</v>
      </c>
      <c r="V56" s="1" t="s">
        <v>58</v>
      </c>
      <c r="W56" s="1" t="s">
        <v>473</v>
      </c>
      <c r="X56" s="1" t="s">
        <v>58</v>
      </c>
      <c r="Y56" s="1" t="s">
        <v>58</v>
      </c>
      <c r="Z56" s="1" t="s">
        <v>58</v>
      </c>
      <c r="AA56" s="1" t="s">
        <v>58</v>
      </c>
      <c r="AB56" s="1" t="s">
        <v>58</v>
      </c>
      <c r="AC56" s="1" t="s">
        <v>58</v>
      </c>
      <c r="AD56" s="1" t="s">
        <v>12</v>
      </c>
      <c r="AE56" s="1" t="s">
        <v>333</v>
      </c>
      <c r="AF56" s="1" t="s">
        <v>58</v>
      </c>
      <c r="AG56" s="1" t="s">
        <v>58</v>
      </c>
      <c r="AH56" s="1" t="s">
        <v>58</v>
      </c>
      <c r="AI56" s="1" t="s">
        <v>58</v>
      </c>
      <c r="AJ56" s="1" t="s">
        <v>58</v>
      </c>
      <c r="AK56" s="1" t="s">
        <v>58</v>
      </c>
      <c r="AL56" s="1" t="s">
        <v>58</v>
      </c>
      <c r="AM56" s="1" t="s">
        <v>58</v>
      </c>
      <c r="AN56" s="1" t="s">
        <v>58</v>
      </c>
      <c r="AO56" s="1" t="s">
        <v>58</v>
      </c>
      <c r="AP56" s="1" t="s">
        <v>66</v>
      </c>
      <c r="AQ56" s="1" t="s">
        <v>474</v>
      </c>
      <c r="AR56" s="1" t="s">
        <v>58</v>
      </c>
      <c r="AS56" s="1" t="s">
        <v>68</v>
      </c>
      <c r="AT56" s="1" t="s">
        <v>58</v>
      </c>
      <c r="AU56" s="1" t="s">
        <v>58</v>
      </c>
      <c r="AV56" s="1" t="s">
        <v>58</v>
      </c>
      <c r="AW56" s="1" t="s">
        <v>475</v>
      </c>
      <c r="AX56" s="1" t="s">
        <v>58</v>
      </c>
      <c r="AY56" s="1" t="s">
        <v>327</v>
      </c>
    </row>
    <row r="57" spans="1:51" s="1" customFormat="1" x14ac:dyDescent="0.3">
      <c r="A57" s="1">
        <v>54</v>
      </c>
      <c r="B57" s="1" t="s">
        <v>50</v>
      </c>
      <c r="C57" s="1" t="s">
        <v>51</v>
      </c>
      <c r="D57" s="1" t="s">
        <v>52</v>
      </c>
      <c r="E57" s="1" t="s">
        <v>416</v>
      </c>
      <c r="F57" s="1" t="s">
        <v>390</v>
      </c>
      <c r="G57" s="1" t="s">
        <v>476</v>
      </c>
      <c r="H57" s="1" t="s">
        <v>56</v>
      </c>
      <c r="I57" s="11" t="s">
        <v>476</v>
      </c>
      <c r="J57" s="1" t="s">
        <v>476</v>
      </c>
      <c r="K57" s="1" t="s">
        <v>350</v>
      </c>
      <c r="L57" s="1" t="s">
        <v>58</v>
      </c>
      <c r="M57" s="1" t="s">
        <v>58</v>
      </c>
      <c r="N57" s="1" t="s">
        <v>477</v>
      </c>
      <c r="O57" s="1" t="s">
        <v>58</v>
      </c>
      <c r="P57" s="1" t="s">
        <v>140</v>
      </c>
      <c r="Q57" s="1" t="s">
        <v>58</v>
      </c>
      <c r="R57" s="1" t="s">
        <v>178</v>
      </c>
      <c r="S57" s="1" t="s">
        <v>58</v>
      </c>
      <c r="T57" s="1" t="s">
        <v>478</v>
      </c>
      <c r="U57" s="1" t="s">
        <v>58</v>
      </c>
      <c r="V57" s="1" t="s">
        <v>58</v>
      </c>
      <c r="W57" s="1" t="s">
        <v>479</v>
      </c>
      <c r="X57" s="1" t="s">
        <v>58</v>
      </c>
      <c r="Y57" s="1" t="s">
        <v>58</v>
      </c>
      <c r="Z57" s="1" t="s">
        <v>58</v>
      </c>
      <c r="AA57" s="1" t="s">
        <v>58</v>
      </c>
      <c r="AB57" s="1" t="s">
        <v>58</v>
      </c>
      <c r="AC57" s="1" t="s">
        <v>58</v>
      </c>
      <c r="AD57" s="1" t="s">
        <v>12</v>
      </c>
      <c r="AE57" s="1" t="s">
        <v>316</v>
      </c>
      <c r="AF57" s="1" t="s">
        <v>58</v>
      </c>
      <c r="AG57" s="1" t="s">
        <v>58</v>
      </c>
      <c r="AH57" s="1" t="s">
        <v>58</v>
      </c>
      <c r="AI57" s="1" t="s">
        <v>58</v>
      </c>
      <c r="AJ57" s="1" t="s">
        <v>58</v>
      </c>
      <c r="AK57" s="1" t="s">
        <v>58</v>
      </c>
      <c r="AL57" s="1" t="s">
        <v>58</v>
      </c>
      <c r="AM57" s="1" t="s">
        <v>58</v>
      </c>
      <c r="AN57" s="1" t="s">
        <v>58</v>
      </c>
      <c r="AO57" s="1" t="s">
        <v>58</v>
      </c>
      <c r="AP57" s="1" t="s">
        <v>66</v>
      </c>
      <c r="AQ57" s="1" t="s">
        <v>258</v>
      </c>
      <c r="AR57" s="1" t="s">
        <v>58</v>
      </c>
      <c r="AS57" s="1" t="s">
        <v>480</v>
      </c>
      <c r="AT57" s="1" t="s">
        <v>58</v>
      </c>
      <c r="AU57" s="1" t="s">
        <v>238</v>
      </c>
      <c r="AV57" s="1" t="s">
        <v>276</v>
      </c>
      <c r="AW57" s="1" t="s">
        <v>451</v>
      </c>
      <c r="AX57" s="1" t="s">
        <v>481</v>
      </c>
      <c r="AY57" s="1" t="s">
        <v>73</v>
      </c>
    </row>
    <row r="58" spans="1:51" s="1" customFormat="1" x14ac:dyDescent="0.3">
      <c r="A58" s="1">
        <v>55</v>
      </c>
      <c r="B58" s="1" t="s">
        <v>50</v>
      </c>
      <c r="C58" s="1" t="s">
        <v>51</v>
      </c>
      <c r="D58" s="1" t="s">
        <v>52</v>
      </c>
      <c r="E58" s="1" t="s">
        <v>482</v>
      </c>
      <c r="F58" s="1" t="s">
        <v>54</v>
      </c>
      <c r="G58" s="1" t="s">
        <v>483</v>
      </c>
      <c r="H58" s="1" t="s">
        <v>56</v>
      </c>
      <c r="I58" s="11" t="s">
        <v>483</v>
      </c>
      <c r="J58" s="1" t="s">
        <v>483</v>
      </c>
      <c r="K58" s="1" t="s">
        <v>119</v>
      </c>
      <c r="L58" s="1" t="s">
        <v>58</v>
      </c>
      <c r="M58" s="1" t="s">
        <v>58</v>
      </c>
      <c r="N58" s="1" t="s">
        <v>484</v>
      </c>
      <c r="O58" s="1" t="s">
        <v>58</v>
      </c>
      <c r="P58" s="1" t="s">
        <v>157</v>
      </c>
      <c r="Q58" s="1" t="s">
        <v>58</v>
      </c>
      <c r="R58" s="1" t="s">
        <v>485</v>
      </c>
      <c r="S58" s="1" t="s">
        <v>58</v>
      </c>
      <c r="T58" s="1" t="s">
        <v>331</v>
      </c>
      <c r="U58" s="1" t="s">
        <v>58</v>
      </c>
      <c r="V58" s="1" t="s">
        <v>58</v>
      </c>
      <c r="W58" s="1" t="s">
        <v>486</v>
      </c>
      <c r="X58" s="1" t="s">
        <v>58</v>
      </c>
      <c r="Y58" s="1" t="s">
        <v>58</v>
      </c>
      <c r="Z58" s="1" t="s">
        <v>58</v>
      </c>
      <c r="AA58" s="1" t="s">
        <v>58</v>
      </c>
      <c r="AB58" s="1" t="s">
        <v>58</v>
      </c>
      <c r="AC58" s="1" t="s">
        <v>58</v>
      </c>
      <c r="AD58" s="1" t="s">
        <v>12</v>
      </c>
      <c r="AE58" s="1" t="s">
        <v>316</v>
      </c>
      <c r="AF58" s="1" t="s">
        <v>58</v>
      </c>
      <c r="AG58" s="1" t="s">
        <v>58</v>
      </c>
      <c r="AH58" s="1" t="s">
        <v>58</v>
      </c>
      <c r="AI58" s="1" t="s">
        <v>58</v>
      </c>
      <c r="AJ58" s="1" t="s">
        <v>58</v>
      </c>
      <c r="AK58" s="1" t="s">
        <v>58</v>
      </c>
      <c r="AL58" s="1" t="s">
        <v>58</v>
      </c>
      <c r="AM58" s="1" t="s">
        <v>58</v>
      </c>
      <c r="AN58" s="1" t="s">
        <v>58</v>
      </c>
      <c r="AO58" s="1" t="s">
        <v>58</v>
      </c>
      <c r="AP58" s="1" t="s">
        <v>66</v>
      </c>
      <c r="AQ58" s="1" t="s">
        <v>300</v>
      </c>
      <c r="AR58" s="1" t="s">
        <v>58</v>
      </c>
      <c r="AS58" s="1" t="s">
        <v>134</v>
      </c>
      <c r="AT58" s="1" t="s">
        <v>58</v>
      </c>
      <c r="AU58" s="1" t="s">
        <v>58</v>
      </c>
      <c r="AV58" s="1" t="s">
        <v>58</v>
      </c>
      <c r="AW58" s="1" t="s">
        <v>487</v>
      </c>
      <c r="AX58" s="1" t="s">
        <v>58</v>
      </c>
      <c r="AY58" s="1" t="s">
        <v>327</v>
      </c>
    </row>
    <row r="59" spans="1:51" s="1" customFormat="1" x14ac:dyDescent="0.3">
      <c r="A59" s="1">
        <v>56</v>
      </c>
      <c r="B59" s="1" t="s">
        <v>50</v>
      </c>
      <c r="C59" s="1" t="s">
        <v>51</v>
      </c>
      <c r="D59" s="1" t="s">
        <v>52</v>
      </c>
      <c r="E59" s="1" t="s">
        <v>482</v>
      </c>
      <c r="F59" s="1" t="s">
        <v>74</v>
      </c>
      <c r="G59" s="1" t="s">
        <v>488</v>
      </c>
      <c r="H59" s="1" t="s">
        <v>56</v>
      </c>
      <c r="I59" s="11" t="s">
        <v>488</v>
      </c>
      <c r="J59" s="1" t="s">
        <v>488</v>
      </c>
      <c r="K59" s="1" t="s">
        <v>350</v>
      </c>
      <c r="L59" s="1" t="s">
        <v>58</v>
      </c>
      <c r="M59" s="1" t="s">
        <v>58</v>
      </c>
      <c r="N59" s="1" t="s">
        <v>489</v>
      </c>
      <c r="O59" s="1" t="s">
        <v>58</v>
      </c>
      <c r="P59" s="1" t="s">
        <v>236</v>
      </c>
      <c r="Q59" s="1" t="s">
        <v>58</v>
      </c>
      <c r="R59" s="1" t="s">
        <v>490</v>
      </c>
      <c r="S59" s="1" t="s">
        <v>58</v>
      </c>
      <c r="T59" s="1" t="s">
        <v>270</v>
      </c>
      <c r="U59" s="1" t="s">
        <v>58</v>
      </c>
      <c r="V59" s="1" t="s">
        <v>58</v>
      </c>
      <c r="W59" s="1" t="s">
        <v>340</v>
      </c>
      <c r="X59" s="1" t="s">
        <v>58</v>
      </c>
      <c r="Y59" s="1" t="s">
        <v>58</v>
      </c>
      <c r="Z59" s="1" t="s">
        <v>58</v>
      </c>
      <c r="AA59" s="1" t="s">
        <v>58</v>
      </c>
      <c r="AB59" s="1" t="s">
        <v>58</v>
      </c>
      <c r="AC59" s="1" t="s">
        <v>58</v>
      </c>
      <c r="AD59" s="1" t="s">
        <v>64</v>
      </c>
      <c r="AE59" s="1" t="s">
        <v>355</v>
      </c>
      <c r="AF59" s="1" t="s">
        <v>58</v>
      </c>
      <c r="AG59" s="1" t="s">
        <v>58</v>
      </c>
      <c r="AH59" s="1" t="s">
        <v>58</v>
      </c>
      <c r="AI59" s="1" t="s">
        <v>58</v>
      </c>
      <c r="AJ59" s="1" t="s">
        <v>58</v>
      </c>
      <c r="AK59" s="1" t="s">
        <v>58</v>
      </c>
      <c r="AL59" s="1" t="s">
        <v>58</v>
      </c>
      <c r="AM59" s="1" t="s">
        <v>58</v>
      </c>
      <c r="AN59" s="1" t="s">
        <v>58</v>
      </c>
      <c r="AO59" s="1" t="s">
        <v>58</v>
      </c>
      <c r="AP59" s="1" t="s">
        <v>124</v>
      </c>
      <c r="AQ59" s="1" t="s">
        <v>300</v>
      </c>
      <c r="AR59" s="1" t="s">
        <v>58</v>
      </c>
      <c r="AS59" s="1" t="s">
        <v>491</v>
      </c>
      <c r="AT59" s="1" t="s">
        <v>58</v>
      </c>
      <c r="AU59" s="1" t="s">
        <v>102</v>
      </c>
      <c r="AV59" s="1" t="s">
        <v>134</v>
      </c>
      <c r="AW59" s="1" t="s">
        <v>492</v>
      </c>
      <c r="AX59" s="1" t="s">
        <v>128</v>
      </c>
      <c r="AY59" s="1" t="s">
        <v>73</v>
      </c>
    </row>
    <row r="60" spans="1:51" s="1" customFormat="1" x14ac:dyDescent="0.3">
      <c r="A60" s="1">
        <v>57</v>
      </c>
      <c r="B60" s="1" t="s">
        <v>50</v>
      </c>
      <c r="C60" s="1" t="s">
        <v>51</v>
      </c>
      <c r="D60" s="1" t="s">
        <v>52</v>
      </c>
      <c r="E60" s="1" t="s">
        <v>482</v>
      </c>
      <c r="F60" s="1" t="s">
        <v>82</v>
      </c>
      <c r="G60" s="1" t="s">
        <v>493</v>
      </c>
      <c r="H60" s="1" t="s">
        <v>56</v>
      </c>
      <c r="I60" s="11" t="s">
        <v>493</v>
      </c>
      <c r="J60" s="1" t="s">
        <v>493</v>
      </c>
      <c r="K60" s="1" t="s">
        <v>176</v>
      </c>
      <c r="L60" s="1" t="s">
        <v>58</v>
      </c>
      <c r="M60" s="1" t="s">
        <v>58</v>
      </c>
      <c r="N60" s="1" t="s">
        <v>235</v>
      </c>
      <c r="O60" s="1" t="s">
        <v>58</v>
      </c>
      <c r="P60" s="1" t="s">
        <v>284</v>
      </c>
      <c r="Q60" s="1" t="s">
        <v>58</v>
      </c>
      <c r="R60" s="1" t="s">
        <v>494</v>
      </c>
      <c r="S60" s="1" t="s">
        <v>58</v>
      </c>
      <c r="T60" s="1" t="s">
        <v>495</v>
      </c>
      <c r="U60" s="1" t="s">
        <v>58</v>
      </c>
      <c r="V60" s="1" t="s">
        <v>58</v>
      </c>
      <c r="W60" s="1" t="s">
        <v>496</v>
      </c>
      <c r="X60" s="1" t="s">
        <v>58</v>
      </c>
      <c r="Y60" s="1" t="s">
        <v>58</v>
      </c>
      <c r="Z60" s="1" t="s">
        <v>58</v>
      </c>
      <c r="AA60" s="1" t="s">
        <v>58</v>
      </c>
      <c r="AB60" s="1" t="s">
        <v>58</v>
      </c>
      <c r="AC60" s="1" t="s">
        <v>58</v>
      </c>
      <c r="AD60" s="1" t="s">
        <v>17</v>
      </c>
      <c r="AE60" s="1" t="s">
        <v>223</v>
      </c>
      <c r="AF60" s="1" t="s">
        <v>58</v>
      </c>
      <c r="AG60" s="1" t="s">
        <v>58</v>
      </c>
      <c r="AH60" s="1" t="s">
        <v>58</v>
      </c>
      <c r="AI60" s="1" t="s">
        <v>58</v>
      </c>
      <c r="AJ60" s="1" t="s">
        <v>58</v>
      </c>
      <c r="AK60" s="1" t="s">
        <v>58</v>
      </c>
      <c r="AL60" s="1" t="s">
        <v>58</v>
      </c>
      <c r="AM60" s="1" t="s">
        <v>58</v>
      </c>
      <c r="AN60" s="1" t="s">
        <v>58</v>
      </c>
      <c r="AO60" s="1" t="s">
        <v>58</v>
      </c>
      <c r="AP60" s="1" t="s">
        <v>66</v>
      </c>
      <c r="AQ60" s="1" t="s">
        <v>300</v>
      </c>
      <c r="AR60" s="1" t="s">
        <v>58</v>
      </c>
      <c r="AS60" s="1" t="s">
        <v>68</v>
      </c>
      <c r="AT60" s="1" t="s">
        <v>58</v>
      </c>
      <c r="AU60" s="1" t="s">
        <v>161</v>
      </c>
      <c r="AV60" s="1" t="s">
        <v>497</v>
      </c>
      <c r="AW60" s="1" t="s">
        <v>492</v>
      </c>
      <c r="AX60" s="1" t="s">
        <v>498</v>
      </c>
      <c r="AY60" s="1" t="s">
        <v>73</v>
      </c>
    </row>
    <row r="61" spans="1:51" s="1" customFormat="1" x14ac:dyDescent="0.3">
      <c r="A61" s="1">
        <v>58</v>
      </c>
      <c r="B61" s="1" t="s">
        <v>50</v>
      </c>
      <c r="C61" s="1" t="s">
        <v>51</v>
      </c>
      <c r="D61" s="1" t="s">
        <v>52</v>
      </c>
      <c r="E61" s="1" t="s">
        <v>482</v>
      </c>
      <c r="F61" s="1" t="s">
        <v>85</v>
      </c>
      <c r="G61" s="1" t="s">
        <v>499</v>
      </c>
      <c r="H61" s="1" t="s">
        <v>56</v>
      </c>
      <c r="I61" s="11" t="s">
        <v>499</v>
      </c>
      <c r="J61" s="1" t="s">
        <v>499</v>
      </c>
      <c r="K61" s="1" t="s">
        <v>350</v>
      </c>
      <c r="L61" s="1" t="s">
        <v>58</v>
      </c>
      <c r="M61" s="1" t="s">
        <v>58</v>
      </c>
      <c r="N61" s="1" t="s">
        <v>500</v>
      </c>
      <c r="O61" s="1" t="s">
        <v>58</v>
      </c>
      <c r="P61" s="1" t="s">
        <v>150</v>
      </c>
      <c r="Q61" s="1" t="s">
        <v>58</v>
      </c>
      <c r="R61" s="1" t="s">
        <v>501</v>
      </c>
      <c r="S61" s="1" t="s">
        <v>58</v>
      </c>
      <c r="T61" s="1" t="s">
        <v>502</v>
      </c>
      <c r="U61" s="1" t="s">
        <v>58</v>
      </c>
      <c r="V61" s="1" t="s">
        <v>58</v>
      </c>
      <c r="W61" s="1" t="s">
        <v>503</v>
      </c>
      <c r="X61" s="1" t="s">
        <v>58</v>
      </c>
      <c r="Y61" s="1" t="s">
        <v>58</v>
      </c>
      <c r="Z61" s="1" t="s">
        <v>58</v>
      </c>
      <c r="AA61" s="1" t="s">
        <v>58</v>
      </c>
      <c r="AB61" s="1" t="s">
        <v>58</v>
      </c>
      <c r="AC61" s="1" t="s">
        <v>58</v>
      </c>
      <c r="AD61" s="1" t="s">
        <v>64</v>
      </c>
      <c r="AE61" s="1" t="s">
        <v>355</v>
      </c>
      <c r="AF61" s="1" t="s">
        <v>58</v>
      </c>
      <c r="AG61" s="1" t="s">
        <v>58</v>
      </c>
      <c r="AH61" s="1" t="s">
        <v>58</v>
      </c>
      <c r="AI61" s="1" t="s">
        <v>58</v>
      </c>
      <c r="AJ61" s="1" t="s">
        <v>58</v>
      </c>
      <c r="AK61" s="1" t="s">
        <v>58</v>
      </c>
      <c r="AL61" s="1" t="s">
        <v>58</v>
      </c>
      <c r="AM61" s="1" t="s">
        <v>58</v>
      </c>
      <c r="AN61" s="1" t="s">
        <v>58</v>
      </c>
      <c r="AO61" s="1" t="s">
        <v>58</v>
      </c>
      <c r="AP61" s="1" t="s">
        <v>66</v>
      </c>
      <c r="AQ61" s="1" t="s">
        <v>67</v>
      </c>
      <c r="AR61" s="1" t="s">
        <v>58</v>
      </c>
      <c r="AS61" s="1" t="s">
        <v>68</v>
      </c>
      <c r="AT61" s="1" t="s">
        <v>58</v>
      </c>
      <c r="AU61" s="1" t="s">
        <v>421</v>
      </c>
      <c r="AV61" s="1" t="s">
        <v>60</v>
      </c>
      <c r="AW61" s="1" t="s">
        <v>504</v>
      </c>
      <c r="AX61" s="1" t="s">
        <v>505</v>
      </c>
      <c r="AY61" s="1" t="s">
        <v>73</v>
      </c>
    </row>
    <row r="62" spans="1:51" s="1" customFormat="1" x14ac:dyDescent="0.3">
      <c r="A62" s="1">
        <v>59</v>
      </c>
      <c r="B62" s="1" t="s">
        <v>50</v>
      </c>
      <c r="C62" s="1" t="s">
        <v>51</v>
      </c>
      <c r="D62" s="1" t="s">
        <v>52</v>
      </c>
      <c r="E62" s="1" t="s">
        <v>482</v>
      </c>
      <c r="F62" s="1" t="s">
        <v>208</v>
      </c>
      <c r="G62" s="1" t="s">
        <v>506</v>
      </c>
      <c r="H62" s="1" t="s">
        <v>56</v>
      </c>
      <c r="I62" s="11" t="s">
        <v>506</v>
      </c>
      <c r="J62" s="1" t="s">
        <v>506</v>
      </c>
      <c r="K62" s="1" t="s">
        <v>119</v>
      </c>
      <c r="L62" s="1" t="s">
        <v>58</v>
      </c>
      <c r="M62" s="1" t="s">
        <v>58</v>
      </c>
      <c r="N62" s="1" t="s">
        <v>90</v>
      </c>
      <c r="O62" s="1" t="s">
        <v>58</v>
      </c>
      <c r="P62" s="1" t="s">
        <v>149</v>
      </c>
      <c r="Q62" s="1" t="s">
        <v>58</v>
      </c>
      <c r="R62" s="1" t="s">
        <v>166</v>
      </c>
      <c r="S62" s="1" t="s">
        <v>58</v>
      </c>
      <c r="T62" s="1" t="s">
        <v>507</v>
      </c>
      <c r="U62" s="1" t="s">
        <v>58</v>
      </c>
      <c r="V62" s="1" t="s">
        <v>58</v>
      </c>
      <c r="W62" s="1" t="s">
        <v>508</v>
      </c>
      <c r="X62" s="1" t="s">
        <v>58</v>
      </c>
      <c r="Y62" s="1" t="s">
        <v>58</v>
      </c>
      <c r="Z62" s="1" t="s">
        <v>58</v>
      </c>
      <c r="AA62" s="1" t="s">
        <v>58</v>
      </c>
      <c r="AB62" s="1" t="s">
        <v>58</v>
      </c>
      <c r="AC62" s="1" t="s">
        <v>58</v>
      </c>
      <c r="AD62" s="1" t="s">
        <v>12</v>
      </c>
      <c r="AE62" s="1" t="s">
        <v>308</v>
      </c>
      <c r="AF62" s="1" t="s">
        <v>58</v>
      </c>
      <c r="AG62" s="1" t="s">
        <v>58</v>
      </c>
      <c r="AH62" s="1" t="s">
        <v>58</v>
      </c>
      <c r="AI62" s="1" t="s">
        <v>58</v>
      </c>
      <c r="AJ62" s="1" t="s">
        <v>58</v>
      </c>
      <c r="AK62" s="1" t="s">
        <v>58</v>
      </c>
      <c r="AL62" s="1" t="s">
        <v>58</v>
      </c>
      <c r="AM62" s="1" t="s">
        <v>58</v>
      </c>
      <c r="AN62" s="1" t="s">
        <v>58</v>
      </c>
      <c r="AO62" s="1" t="s">
        <v>58</v>
      </c>
      <c r="AP62" s="1" t="s">
        <v>66</v>
      </c>
      <c r="AQ62" s="1" t="s">
        <v>159</v>
      </c>
      <c r="AR62" s="1" t="s">
        <v>58</v>
      </c>
      <c r="AS62" s="1" t="s">
        <v>68</v>
      </c>
      <c r="AT62" s="1" t="s">
        <v>58</v>
      </c>
      <c r="AU62" s="1" t="s">
        <v>491</v>
      </c>
      <c r="AV62" s="1" t="s">
        <v>497</v>
      </c>
      <c r="AW62" s="1" t="s">
        <v>509</v>
      </c>
      <c r="AX62" s="1" t="s">
        <v>198</v>
      </c>
      <c r="AY62" s="1" t="s">
        <v>73</v>
      </c>
    </row>
    <row r="63" spans="1:51" s="1" customFormat="1" x14ac:dyDescent="0.3">
      <c r="A63" s="1">
        <v>60</v>
      </c>
      <c r="B63" s="1" t="s">
        <v>50</v>
      </c>
      <c r="C63" s="1" t="s">
        <v>51</v>
      </c>
      <c r="D63" s="1" t="s">
        <v>52</v>
      </c>
      <c r="E63" s="1" t="s">
        <v>510</v>
      </c>
      <c r="F63" s="1" t="s">
        <v>54</v>
      </c>
      <c r="G63" s="1" t="s">
        <v>511</v>
      </c>
      <c r="H63" s="1" t="s">
        <v>56</v>
      </c>
      <c r="I63" s="11" t="s">
        <v>511</v>
      </c>
      <c r="J63" s="1" t="s">
        <v>511</v>
      </c>
      <c r="K63" s="1" t="s">
        <v>512</v>
      </c>
      <c r="L63" s="1" t="s">
        <v>58</v>
      </c>
      <c r="M63" s="1" t="s">
        <v>58</v>
      </c>
      <c r="N63" s="1" t="s">
        <v>513</v>
      </c>
      <c r="O63" s="1" t="s">
        <v>58</v>
      </c>
      <c r="P63" s="1" t="s">
        <v>140</v>
      </c>
      <c r="Q63" s="1" t="s">
        <v>58</v>
      </c>
      <c r="R63" s="1" t="s">
        <v>230</v>
      </c>
      <c r="S63" s="1" t="s">
        <v>58</v>
      </c>
      <c r="T63" s="1" t="s">
        <v>448</v>
      </c>
      <c r="U63" s="1" t="s">
        <v>58</v>
      </c>
      <c r="V63" s="1" t="s">
        <v>58</v>
      </c>
      <c r="W63" s="1" t="s">
        <v>514</v>
      </c>
      <c r="X63" s="1" t="s">
        <v>58</v>
      </c>
      <c r="Y63" s="1" t="s">
        <v>58</v>
      </c>
      <c r="Z63" s="1" t="s">
        <v>58</v>
      </c>
      <c r="AA63" s="1" t="s">
        <v>58</v>
      </c>
      <c r="AB63" s="1" t="s">
        <v>58</v>
      </c>
      <c r="AC63" s="1" t="s">
        <v>58</v>
      </c>
      <c r="AD63" s="1" t="s">
        <v>64</v>
      </c>
      <c r="AE63" s="1" t="s">
        <v>515</v>
      </c>
      <c r="AF63" s="1" t="s">
        <v>58</v>
      </c>
      <c r="AG63" s="1" t="s">
        <v>58</v>
      </c>
      <c r="AH63" s="1" t="s">
        <v>58</v>
      </c>
      <c r="AI63" s="1" t="s">
        <v>58</v>
      </c>
      <c r="AJ63" s="1" t="s">
        <v>58</v>
      </c>
      <c r="AK63" s="1" t="s">
        <v>58</v>
      </c>
      <c r="AL63" s="1" t="s">
        <v>58</v>
      </c>
      <c r="AM63" s="1" t="s">
        <v>58</v>
      </c>
      <c r="AN63" s="1" t="s">
        <v>58</v>
      </c>
      <c r="AO63" s="1" t="s">
        <v>58</v>
      </c>
      <c r="AP63" s="1" t="s">
        <v>66</v>
      </c>
      <c r="AQ63" s="1" t="s">
        <v>159</v>
      </c>
      <c r="AR63" s="1" t="s">
        <v>58</v>
      </c>
      <c r="AS63" s="1" t="s">
        <v>68</v>
      </c>
      <c r="AT63" s="1" t="s">
        <v>58</v>
      </c>
      <c r="AU63" s="1" t="s">
        <v>59</v>
      </c>
      <c r="AV63" s="1" t="s">
        <v>272</v>
      </c>
      <c r="AW63" s="1" t="s">
        <v>516</v>
      </c>
      <c r="AX63" s="1" t="s">
        <v>517</v>
      </c>
      <c r="AY63" s="1" t="s">
        <v>73</v>
      </c>
    </row>
    <row r="64" spans="1:51" s="1" customFormat="1" x14ac:dyDescent="0.3">
      <c r="A64" s="1">
        <v>61</v>
      </c>
      <c r="B64" s="1" t="s">
        <v>50</v>
      </c>
      <c r="C64" s="1" t="s">
        <v>51</v>
      </c>
      <c r="D64" s="1" t="s">
        <v>52</v>
      </c>
      <c r="E64" s="1" t="s">
        <v>510</v>
      </c>
      <c r="F64" s="1" t="s">
        <v>74</v>
      </c>
      <c r="G64" s="1" t="s">
        <v>518</v>
      </c>
      <c r="H64" s="1" t="s">
        <v>56</v>
      </c>
      <c r="I64" s="11" t="s">
        <v>518</v>
      </c>
      <c r="J64" s="1" t="s">
        <v>518</v>
      </c>
      <c r="K64" s="1" t="s">
        <v>519</v>
      </c>
      <c r="L64" s="1" t="s">
        <v>58</v>
      </c>
      <c r="M64" s="1" t="s">
        <v>58</v>
      </c>
      <c r="N64" s="1" t="s">
        <v>520</v>
      </c>
      <c r="O64" s="1" t="s">
        <v>58</v>
      </c>
      <c r="P64" s="1" t="s">
        <v>284</v>
      </c>
      <c r="Q64" s="1" t="s">
        <v>58</v>
      </c>
      <c r="R64" s="1" t="s">
        <v>162</v>
      </c>
      <c r="S64" s="1" t="s">
        <v>58</v>
      </c>
      <c r="T64" s="1" t="s">
        <v>442</v>
      </c>
      <c r="U64" s="1" t="s">
        <v>58</v>
      </c>
      <c r="V64" s="1" t="s">
        <v>58</v>
      </c>
      <c r="W64" s="1" t="s">
        <v>521</v>
      </c>
      <c r="X64" s="1" t="s">
        <v>58</v>
      </c>
      <c r="Y64" s="1" t="s">
        <v>58</v>
      </c>
      <c r="Z64" s="1" t="s">
        <v>58</v>
      </c>
      <c r="AA64" s="1" t="s">
        <v>58</v>
      </c>
      <c r="AB64" s="1" t="s">
        <v>58</v>
      </c>
      <c r="AC64" s="1" t="s">
        <v>58</v>
      </c>
      <c r="AD64" s="1" t="s">
        <v>64</v>
      </c>
      <c r="AE64" s="1" t="s">
        <v>355</v>
      </c>
      <c r="AF64" s="1" t="s">
        <v>58</v>
      </c>
      <c r="AG64" s="1" t="s">
        <v>58</v>
      </c>
      <c r="AH64" s="1" t="s">
        <v>58</v>
      </c>
      <c r="AI64" s="1" t="s">
        <v>58</v>
      </c>
      <c r="AJ64" s="1" t="s">
        <v>58</v>
      </c>
      <c r="AK64" s="1" t="s">
        <v>58</v>
      </c>
      <c r="AL64" s="1" t="s">
        <v>58</v>
      </c>
      <c r="AM64" s="1" t="s">
        <v>58</v>
      </c>
      <c r="AN64" s="1" t="s">
        <v>58</v>
      </c>
      <c r="AO64" s="1" t="s">
        <v>58</v>
      </c>
      <c r="AP64" s="1" t="s">
        <v>66</v>
      </c>
      <c r="AQ64" s="1" t="s">
        <v>112</v>
      </c>
      <c r="AR64" s="1" t="s">
        <v>58</v>
      </c>
      <c r="AS64" s="1" t="s">
        <v>68</v>
      </c>
      <c r="AT64" s="1" t="s">
        <v>58</v>
      </c>
      <c r="AU64" s="1" t="s">
        <v>239</v>
      </c>
      <c r="AV64" s="1" t="s">
        <v>522</v>
      </c>
      <c r="AW64" s="1" t="s">
        <v>523</v>
      </c>
      <c r="AX64" s="1" t="s">
        <v>524</v>
      </c>
      <c r="AY64" s="1" t="s">
        <v>73</v>
      </c>
    </row>
    <row r="65" spans="1:51" s="1" customFormat="1" x14ac:dyDescent="0.3">
      <c r="A65" s="1">
        <v>62</v>
      </c>
      <c r="B65" s="1" t="s">
        <v>50</v>
      </c>
      <c r="C65" s="1" t="s">
        <v>51</v>
      </c>
      <c r="D65" s="1" t="s">
        <v>52</v>
      </c>
      <c r="E65" s="1" t="s">
        <v>510</v>
      </c>
      <c r="F65" s="1" t="s">
        <v>82</v>
      </c>
      <c r="G65" s="1" t="s">
        <v>526</v>
      </c>
      <c r="H65" s="1" t="s">
        <v>56</v>
      </c>
      <c r="I65" s="11" t="s">
        <v>526</v>
      </c>
      <c r="J65" s="1" t="s">
        <v>526</v>
      </c>
      <c r="K65" s="1" t="s">
        <v>512</v>
      </c>
      <c r="L65" s="1" t="s">
        <v>58</v>
      </c>
      <c r="M65" s="1" t="s">
        <v>58</v>
      </c>
      <c r="N65" s="1" t="s">
        <v>527</v>
      </c>
      <c r="O65" s="1" t="s">
        <v>58</v>
      </c>
      <c r="P65" s="1" t="s">
        <v>76</v>
      </c>
      <c r="Q65" s="1" t="s">
        <v>58</v>
      </c>
      <c r="R65" s="1" t="s">
        <v>305</v>
      </c>
      <c r="S65" s="1" t="s">
        <v>58</v>
      </c>
      <c r="T65" s="1" t="s">
        <v>528</v>
      </c>
      <c r="U65" s="1" t="s">
        <v>58</v>
      </c>
      <c r="V65" s="1" t="s">
        <v>58</v>
      </c>
      <c r="W65" s="1" t="s">
        <v>529</v>
      </c>
      <c r="X65" s="1" t="s">
        <v>58</v>
      </c>
      <c r="Y65" s="1" t="s">
        <v>58</v>
      </c>
      <c r="Z65" s="1" t="s">
        <v>58</v>
      </c>
      <c r="AA65" s="1" t="s">
        <v>58</v>
      </c>
      <c r="AB65" s="1" t="s">
        <v>58</v>
      </c>
      <c r="AC65" s="1" t="s">
        <v>58</v>
      </c>
      <c r="AD65" s="1" t="s">
        <v>64</v>
      </c>
      <c r="AE65" s="1" t="s">
        <v>278</v>
      </c>
      <c r="AF65" s="1" t="s">
        <v>58</v>
      </c>
      <c r="AG65" s="1" t="s">
        <v>58</v>
      </c>
      <c r="AH65" s="1" t="s">
        <v>58</v>
      </c>
      <c r="AI65" s="1" t="s">
        <v>58</v>
      </c>
      <c r="AJ65" s="1" t="s">
        <v>58</v>
      </c>
      <c r="AK65" s="1" t="s">
        <v>58</v>
      </c>
      <c r="AL65" s="1" t="s">
        <v>58</v>
      </c>
      <c r="AM65" s="1" t="s">
        <v>58</v>
      </c>
      <c r="AN65" s="1" t="s">
        <v>58</v>
      </c>
      <c r="AO65" s="1" t="s">
        <v>58</v>
      </c>
      <c r="AP65" s="1" t="s">
        <v>66</v>
      </c>
      <c r="AQ65" s="1" t="s">
        <v>112</v>
      </c>
      <c r="AR65" s="1" t="s">
        <v>58</v>
      </c>
      <c r="AS65" s="1" t="s">
        <v>68</v>
      </c>
      <c r="AT65" s="1" t="s">
        <v>58</v>
      </c>
      <c r="AU65" s="1" t="s">
        <v>530</v>
      </c>
      <c r="AV65" s="1" t="s">
        <v>531</v>
      </c>
      <c r="AW65" s="1" t="s">
        <v>532</v>
      </c>
      <c r="AX65" s="1" t="s">
        <v>533</v>
      </c>
      <c r="AY65" s="1" t="s">
        <v>73</v>
      </c>
    </row>
    <row r="66" spans="1:51" s="1" customFormat="1" x14ac:dyDescent="0.3">
      <c r="A66" s="1">
        <v>63</v>
      </c>
      <c r="B66" s="1" t="s">
        <v>50</v>
      </c>
      <c r="C66" s="1" t="s">
        <v>51</v>
      </c>
      <c r="D66" s="1" t="s">
        <v>52</v>
      </c>
      <c r="E66" s="1" t="s">
        <v>510</v>
      </c>
      <c r="F66" s="1" t="s">
        <v>85</v>
      </c>
      <c r="G66" s="1" t="s">
        <v>534</v>
      </c>
      <c r="H66" s="1" t="s">
        <v>56</v>
      </c>
      <c r="I66" s="11" t="s">
        <v>534</v>
      </c>
      <c r="J66" s="1" t="s">
        <v>534</v>
      </c>
      <c r="K66" s="1" t="s">
        <v>426</v>
      </c>
      <c r="L66" s="1" t="s">
        <v>58</v>
      </c>
      <c r="M66" s="1" t="s">
        <v>58</v>
      </c>
      <c r="N66" s="1" t="s">
        <v>454</v>
      </c>
      <c r="O66" s="1" t="s">
        <v>58</v>
      </c>
      <c r="P66" s="1" t="s">
        <v>292</v>
      </c>
      <c r="Q66" s="1" t="s">
        <v>58</v>
      </c>
      <c r="R66" s="1" t="s">
        <v>535</v>
      </c>
      <c r="S66" s="1" t="s">
        <v>58</v>
      </c>
      <c r="T66" s="1" t="s">
        <v>171</v>
      </c>
      <c r="U66" s="1" t="s">
        <v>58</v>
      </c>
      <c r="V66" s="1" t="s">
        <v>58</v>
      </c>
      <c r="W66" s="1" t="s">
        <v>63</v>
      </c>
      <c r="X66" s="1" t="s">
        <v>58</v>
      </c>
      <c r="Y66" s="1" t="s">
        <v>58</v>
      </c>
      <c r="Z66" s="1" t="s">
        <v>58</v>
      </c>
      <c r="AA66" s="1" t="s">
        <v>58</v>
      </c>
      <c r="AB66" s="1" t="s">
        <v>58</v>
      </c>
      <c r="AC66" s="1" t="s">
        <v>58</v>
      </c>
      <c r="AD66" s="1" t="s">
        <v>64</v>
      </c>
      <c r="AE66" s="1" t="s">
        <v>536</v>
      </c>
      <c r="AF66" s="1" t="s">
        <v>58</v>
      </c>
      <c r="AG66" s="1" t="s">
        <v>58</v>
      </c>
      <c r="AH66" s="1" t="s">
        <v>58</v>
      </c>
      <c r="AI66" s="1" t="s">
        <v>58</v>
      </c>
      <c r="AJ66" s="1" t="s">
        <v>58</v>
      </c>
      <c r="AK66" s="1" t="s">
        <v>58</v>
      </c>
      <c r="AL66" s="1" t="s">
        <v>58</v>
      </c>
      <c r="AM66" s="1" t="s">
        <v>58</v>
      </c>
      <c r="AN66" s="1" t="s">
        <v>58</v>
      </c>
      <c r="AO66" s="1" t="s">
        <v>58</v>
      </c>
      <c r="AP66" s="1" t="s">
        <v>66</v>
      </c>
      <c r="AQ66" s="1" t="s">
        <v>67</v>
      </c>
      <c r="AR66" s="1" t="s">
        <v>58</v>
      </c>
      <c r="AS66" s="1" t="s">
        <v>537</v>
      </c>
      <c r="AT66" s="1" t="s">
        <v>58</v>
      </c>
      <c r="AU66" s="1" t="s">
        <v>538</v>
      </c>
      <c r="AV66" s="1" t="s">
        <v>126</v>
      </c>
      <c r="AW66" s="1" t="s">
        <v>539</v>
      </c>
      <c r="AX66" s="1" t="s">
        <v>533</v>
      </c>
      <c r="AY66" s="1" t="s">
        <v>73</v>
      </c>
    </row>
    <row r="67" spans="1:51" s="1" customFormat="1" x14ac:dyDescent="0.3">
      <c r="A67" s="1">
        <v>64</v>
      </c>
      <c r="B67" s="1" t="s">
        <v>50</v>
      </c>
      <c r="C67" s="1" t="s">
        <v>51</v>
      </c>
      <c r="D67" s="1" t="s">
        <v>52</v>
      </c>
      <c r="E67" s="1" t="s">
        <v>541</v>
      </c>
      <c r="F67" s="1" t="s">
        <v>54</v>
      </c>
      <c r="G67" s="1" t="s">
        <v>542</v>
      </c>
      <c r="H67" s="1" t="s">
        <v>56</v>
      </c>
      <c r="I67" s="11" t="s">
        <v>542</v>
      </c>
      <c r="J67" s="1" t="s">
        <v>542</v>
      </c>
      <c r="K67" s="1" t="s">
        <v>426</v>
      </c>
      <c r="L67" s="1" t="s">
        <v>58</v>
      </c>
      <c r="M67" s="1" t="s">
        <v>58</v>
      </c>
      <c r="N67" s="1" t="s">
        <v>352</v>
      </c>
      <c r="O67" s="1" t="s">
        <v>58</v>
      </c>
      <c r="P67" s="1" t="s">
        <v>76</v>
      </c>
      <c r="Q67" s="1" t="s">
        <v>58</v>
      </c>
      <c r="R67" s="1" t="s">
        <v>466</v>
      </c>
      <c r="S67" s="1" t="s">
        <v>58</v>
      </c>
      <c r="T67" s="1" t="s">
        <v>230</v>
      </c>
      <c r="U67" s="1" t="s">
        <v>58</v>
      </c>
      <c r="V67" s="1" t="s">
        <v>58</v>
      </c>
      <c r="W67" s="1" t="s">
        <v>543</v>
      </c>
      <c r="X67" s="1" t="s">
        <v>58</v>
      </c>
      <c r="Y67" s="1" t="s">
        <v>58</v>
      </c>
      <c r="Z67" s="1" t="s">
        <v>58</v>
      </c>
      <c r="AA67" s="1" t="s">
        <v>58</v>
      </c>
      <c r="AB67" s="1" t="s">
        <v>58</v>
      </c>
      <c r="AC67" s="1" t="s">
        <v>58</v>
      </c>
      <c r="AD67" s="1" t="s">
        <v>64</v>
      </c>
      <c r="AE67" s="1" t="s">
        <v>278</v>
      </c>
      <c r="AF67" s="1" t="s">
        <v>58</v>
      </c>
      <c r="AG67" s="1" t="s">
        <v>58</v>
      </c>
      <c r="AH67" s="1" t="s">
        <v>58</v>
      </c>
      <c r="AI67" s="1" t="s">
        <v>58</v>
      </c>
      <c r="AJ67" s="1" t="s">
        <v>58</v>
      </c>
      <c r="AK67" s="1" t="s">
        <v>58</v>
      </c>
      <c r="AL67" s="1" t="s">
        <v>58</v>
      </c>
      <c r="AM67" s="1" t="s">
        <v>58</v>
      </c>
      <c r="AN67" s="1" t="s">
        <v>58</v>
      </c>
      <c r="AO67" s="1" t="s">
        <v>58</v>
      </c>
      <c r="AP67" s="1" t="s">
        <v>66</v>
      </c>
      <c r="AQ67" s="1" t="s">
        <v>159</v>
      </c>
      <c r="AR67" s="1" t="s">
        <v>58</v>
      </c>
      <c r="AS67" s="1" t="s">
        <v>68</v>
      </c>
      <c r="AT67" s="1" t="s">
        <v>58</v>
      </c>
      <c r="AU67" s="1" t="s">
        <v>530</v>
      </c>
      <c r="AV67" s="1" t="s">
        <v>92</v>
      </c>
      <c r="AW67" s="1" t="s">
        <v>544</v>
      </c>
      <c r="AX67" s="1" t="s">
        <v>545</v>
      </c>
      <c r="AY67" s="1" t="s">
        <v>73</v>
      </c>
    </row>
    <row r="68" spans="1:51" s="1" customFormat="1" x14ac:dyDescent="0.3">
      <c r="A68" s="1">
        <v>65</v>
      </c>
      <c r="B68" s="1" t="s">
        <v>50</v>
      </c>
      <c r="C68" s="1" t="s">
        <v>51</v>
      </c>
      <c r="D68" s="1" t="s">
        <v>52</v>
      </c>
      <c r="E68" s="1" t="s">
        <v>541</v>
      </c>
      <c r="F68" s="1" t="s">
        <v>74</v>
      </c>
      <c r="G68" s="1" t="s">
        <v>547</v>
      </c>
      <c r="H68" s="1" t="s">
        <v>56</v>
      </c>
      <c r="I68" s="11" t="s">
        <v>547</v>
      </c>
      <c r="J68" s="1" t="s">
        <v>547</v>
      </c>
      <c r="K68" s="1" t="s">
        <v>107</v>
      </c>
      <c r="L68" s="1" t="s">
        <v>58</v>
      </c>
      <c r="M68" s="1" t="s">
        <v>58</v>
      </c>
      <c r="N68" s="1" t="s">
        <v>98</v>
      </c>
      <c r="O68" s="1" t="s">
        <v>58</v>
      </c>
      <c r="P68" s="1" t="s">
        <v>292</v>
      </c>
      <c r="Q68" s="1" t="s">
        <v>58</v>
      </c>
      <c r="R68" s="1" t="s">
        <v>374</v>
      </c>
      <c r="S68" s="1" t="s">
        <v>58</v>
      </c>
      <c r="T68" s="1" t="s">
        <v>485</v>
      </c>
      <c r="U68" s="1" t="s">
        <v>58</v>
      </c>
      <c r="V68" s="1" t="s">
        <v>58</v>
      </c>
      <c r="W68" s="1" t="s">
        <v>548</v>
      </c>
      <c r="X68" s="1" t="s">
        <v>58</v>
      </c>
      <c r="Y68" s="1" t="s">
        <v>58</v>
      </c>
      <c r="Z68" s="1" t="s">
        <v>58</v>
      </c>
      <c r="AA68" s="1" t="s">
        <v>58</v>
      </c>
      <c r="AB68" s="1" t="s">
        <v>58</v>
      </c>
      <c r="AC68" s="1" t="s">
        <v>58</v>
      </c>
      <c r="AD68" s="1" t="s">
        <v>64</v>
      </c>
      <c r="AE68" s="1" t="s">
        <v>278</v>
      </c>
      <c r="AF68" s="1" t="s">
        <v>58</v>
      </c>
      <c r="AG68" s="1" t="s">
        <v>58</v>
      </c>
      <c r="AH68" s="1" t="s">
        <v>58</v>
      </c>
      <c r="AI68" s="1" t="s">
        <v>58</v>
      </c>
      <c r="AJ68" s="1" t="s">
        <v>58</v>
      </c>
      <c r="AK68" s="1" t="s">
        <v>58</v>
      </c>
      <c r="AL68" s="1" t="s">
        <v>58</v>
      </c>
      <c r="AM68" s="1" t="s">
        <v>58</v>
      </c>
      <c r="AN68" s="1" t="s">
        <v>58</v>
      </c>
      <c r="AO68" s="1" t="s">
        <v>58</v>
      </c>
      <c r="AP68" s="1" t="s">
        <v>124</v>
      </c>
      <c r="AQ68" s="1" t="s">
        <v>549</v>
      </c>
      <c r="AR68" s="1" t="s">
        <v>58</v>
      </c>
      <c r="AS68" s="1" t="s">
        <v>113</v>
      </c>
      <c r="AT68" s="1" t="s">
        <v>58</v>
      </c>
      <c r="AU68" s="1" t="s">
        <v>550</v>
      </c>
      <c r="AV68" s="1" t="s">
        <v>126</v>
      </c>
      <c r="AW68" s="1" t="s">
        <v>551</v>
      </c>
      <c r="AX68" s="1" t="s">
        <v>164</v>
      </c>
      <c r="AY68" s="1" t="s">
        <v>73</v>
      </c>
    </row>
    <row r="69" spans="1:51" s="1" customFormat="1" x14ac:dyDescent="0.3">
      <c r="A69" s="1">
        <v>66</v>
      </c>
      <c r="B69" s="1" t="s">
        <v>50</v>
      </c>
      <c r="C69" s="1" t="s">
        <v>51</v>
      </c>
      <c r="D69" s="1" t="s">
        <v>52</v>
      </c>
      <c r="E69" s="1" t="s">
        <v>541</v>
      </c>
      <c r="F69" s="1" t="s">
        <v>82</v>
      </c>
      <c r="G69" s="1" t="s">
        <v>552</v>
      </c>
      <c r="H69" s="1" t="s">
        <v>56</v>
      </c>
      <c r="I69" s="11" t="s">
        <v>552</v>
      </c>
      <c r="J69" s="1" t="s">
        <v>552</v>
      </c>
      <c r="K69" s="1" t="s">
        <v>426</v>
      </c>
      <c r="L69" s="1" t="s">
        <v>58</v>
      </c>
      <c r="M69" s="1" t="s">
        <v>58</v>
      </c>
      <c r="N69" s="1" t="s">
        <v>522</v>
      </c>
      <c r="O69" s="1" t="s">
        <v>58</v>
      </c>
      <c r="P69" s="1" t="s">
        <v>88</v>
      </c>
      <c r="Q69" s="1" t="s">
        <v>58</v>
      </c>
      <c r="R69" s="1" t="s">
        <v>203</v>
      </c>
      <c r="S69" s="1" t="s">
        <v>58</v>
      </c>
      <c r="T69" s="1" t="s">
        <v>553</v>
      </c>
      <c r="U69" s="1" t="s">
        <v>58</v>
      </c>
      <c r="V69" s="1" t="s">
        <v>58</v>
      </c>
      <c r="W69" s="1" t="s">
        <v>63</v>
      </c>
      <c r="X69" s="1" t="s">
        <v>58</v>
      </c>
      <c r="Y69" s="1" t="s">
        <v>58</v>
      </c>
      <c r="Z69" s="1" t="s">
        <v>58</v>
      </c>
      <c r="AA69" s="1" t="s">
        <v>58</v>
      </c>
      <c r="AB69" s="1" t="s">
        <v>58</v>
      </c>
      <c r="AC69" s="1" t="s">
        <v>58</v>
      </c>
      <c r="AD69" s="1" t="s">
        <v>64</v>
      </c>
      <c r="AE69" s="1" t="s">
        <v>91</v>
      </c>
      <c r="AF69" s="1" t="s">
        <v>58</v>
      </c>
      <c r="AG69" s="1" t="s">
        <v>58</v>
      </c>
      <c r="AH69" s="1" t="s">
        <v>58</v>
      </c>
      <c r="AI69" s="1" t="s">
        <v>58</v>
      </c>
      <c r="AJ69" s="1" t="s">
        <v>58</v>
      </c>
      <c r="AK69" s="1" t="s">
        <v>58</v>
      </c>
      <c r="AL69" s="1" t="s">
        <v>58</v>
      </c>
      <c r="AM69" s="1" t="s">
        <v>58</v>
      </c>
      <c r="AN69" s="1" t="s">
        <v>58</v>
      </c>
      <c r="AO69" s="1" t="s">
        <v>58</v>
      </c>
      <c r="AP69" s="1" t="s">
        <v>66</v>
      </c>
      <c r="AQ69" s="1" t="s">
        <v>67</v>
      </c>
      <c r="AR69" s="1" t="s">
        <v>58</v>
      </c>
      <c r="AS69" s="1" t="s">
        <v>68</v>
      </c>
      <c r="AT69" s="1" t="s">
        <v>58</v>
      </c>
      <c r="AU69" s="1" t="s">
        <v>251</v>
      </c>
      <c r="AV69" s="1" t="s">
        <v>144</v>
      </c>
      <c r="AW69" s="1" t="s">
        <v>554</v>
      </c>
      <c r="AX69" s="1" t="s">
        <v>555</v>
      </c>
      <c r="AY69" s="1" t="s">
        <v>73</v>
      </c>
    </row>
    <row r="70" spans="1:51" s="1" customFormat="1" x14ac:dyDescent="0.3">
      <c r="A70" s="1">
        <v>67</v>
      </c>
      <c r="B70" s="1" t="s">
        <v>50</v>
      </c>
      <c r="C70" s="1" t="s">
        <v>51</v>
      </c>
      <c r="D70" s="1" t="s">
        <v>52</v>
      </c>
      <c r="E70" s="1" t="s">
        <v>541</v>
      </c>
      <c r="F70" s="1" t="s">
        <v>85</v>
      </c>
      <c r="G70" s="1" t="s">
        <v>556</v>
      </c>
      <c r="H70" s="1" t="s">
        <v>56</v>
      </c>
      <c r="I70" s="11" t="s">
        <v>556</v>
      </c>
      <c r="J70" s="1" t="s">
        <v>556</v>
      </c>
      <c r="K70" s="1" t="s">
        <v>107</v>
      </c>
      <c r="L70" s="1" t="s">
        <v>58</v>
      </c>
      <c r="M70" s="1" t="s">
        <v>58</v>
      </c>
      <c r="N70" s="1" t="s">
        <v>225</v>
      </c>
      <c r="O70" s="1" t="s">
        <v>58</v>
      </c>
      <c r="P70" s="1" t="s">
        <v>284</v>
      </c>
      <c r="Q70" s="1" t="s">
        <v>58</v>
      </c>
      <c r="R70" s="1" t="s">
        <v>277</v>
      </c>
      <c r="S70" s="1" t="s">
        <v>58</v>
      </c>
      <c r="T70" s="1" t="s">
        <v>557</v>
      </c>
      <c r="U70" s="1" t="s">
        <v>58</v>
      </c>
      <c r="V70" s="1" t="s">
        <v>58</v>
      </c>
      <c r="W70" s="1" t="s">
        <v>558</v>
      </c>
      <c r="X70" s="1" t="s">
        <v>58</v>
      </c>
      <c r="Y70" s="1" t="s">
        <v>58</v>
      </c>
      <c r="Z70" s="1" t="s">
        <v>58</v>
      </c>
      <c r="AA70" s="1" t="s">
        <v>58</v>
      </c>
      <c r="AB70" s="1" t="s">
        <v>58</v>
      </c>
      <c r="AC70" s="1" t="s">
        <v>58</v>
      </c>
      <c r="AD70" s="1" t="s">
        <v>64</v>
      </c>
      <c r="AE70" s="1" t="s">
        <v>91</v>
      </c>
      <c r="AF70" s="1" t="s">
        <v>58</v>
      </c>
      <c r="AG70" s="1" t="s">
        <v>58</v>
      </c>
      <c r="AH70" s="1" t="s">
        <v>58</v>
      </c>
      <c r="AI70" s="1" t="s">
        <v>58</v>
      </c>
      <c r="AJ70" s="1" t="s">
        <v>58</v>
      </c>
      <c r="AK70" s="1" t="s">
        <v>58</v>
      </c>
      <c r="AL70" s="1" t="s">
        <v>58</v>
      </c>
      <c r="AM70" s="1" t="s">
        <v>58</v>
      </c>
      <c r="AN70" s="1" t="s">
        <v>58</v>
      </c>
      <c r="AO70" s="1" t="s">
        <v>58</v>
      </c>
      <c r="AP70" s="1" t="s">
        <v>66</v>
      </c>
      <c r="AQ70" s="1" t="s">
        <v>159</v>
      </c>
      <c r="AR70" s="1" t="s">
        <v>58</v>
      </c>
      <c r="AS70" s="1" t="s">
        <v>68</v>
      </c>
      <c r="AT70" s="1" t="s">
        <v>58</v>
      </c>
      <c r="AU70" s="1" t="s">
        <v>69</v>
      </c>
      <c r="AV70" s="1" t="s">
        <v>559</v>
      </c>
      <c r="AW70" s="1" t="s">
        <v>560</v>
      </c>
      <c r="AX70" s="1" t="s">
        <v>561</v>
      </c>
      <c r="AY70" s="1" t="s">
        <v>73</v>
      </c>
    </row>
    <row r="71" spans="1:51" s="1" customFormat="1" x14ac:dyDescent="0.3">
      <c r="A71" s="1">
        <v>68</v>
      </c>
      <c r="B71" s="1" t="s">
        <v>50</v>
      </c>
      <c r="C71" s="1" t="s">
        <v>51</v>
      </c>
      <c r="D71" s="1" t="s">
        <v>562</v>
      </c>
      <c r="E71" s="1" t="s">
        <v>53</v>
      </c>
      <c r="F71" s="1" t="s">
        <v>54</v>
      </c>
      <c r="G71" s="1" t="s">
        <v>563</v>
      </c>
      <c r="H71" s="1" t="s">
        <v>564</v>
      </c>
      <c r="I71" s="11" t="s">
        <v>563</v>
      </c>
      <c r="J71" s="1" t="s">
        <v>563</v>
      </c>
      <c r="K71" s="1" t="s">
        <v>426</v>
      </c>
      <c r="L71" s="1" t="s">
        <v>58</v>
      </c>
      <c r="M71" s="1" t="s">
        <v>58</v>
      </c>
      <c r="N71" s="1" t="s">
        <v>92</v>
      </c>
      <c r="O71" s="1" t="s">
        <v>58</v>
      </c>
      <c r="P71" s="1" t="s">
        <v>140</v>
      </c>
      <c r="Q71" s="1" t="s">
        <v>58</v>
      </c>
      <c r="R71" s="1" t="s">
        <v>565</v>
      </c>
      <c r="S71" s="1" t="s">
        <v>58</v>
      </c>
      <c r="T71" s="1" t="s">
        <v>566</v>
      </c>
      <c r="U71" s="1" t="s">
        <v>58</v>
      </c>
      <c r="V71" s="1" t="s">
        <v>58</v>
      </c>
      <c r="W71" s="1" t="s">
        <v>567</v>
      </c>
      <c r="X71" s="1" t="s">
        <v>58</v>
      </c>
      <c r="Y71" s="1" t="s">
        <v>58</v>
      </c>
      <c r="Z71" s="1" t="s">
        <v>58</v>
      </c>
      <c r="AA71" s="1" t="s">
        <v>58</v>
      </c>
      <c r="AB71" s="1" t="s">
        <v>58</v>
      </c>
      <c r="AC71" s="1" t="s">
        <v>58</v>
      </c>
      <c r="AD71" s="1" t="s">
        <v>64</v>
      </c>
      <c r="AE71" s="1" t="s">
        <v>65</v>
      </c>
      <c r="AF71" s="1" t="s">
        <v>58</v>
      </c>
      <c r="AG71" s="1" t="s">
        <v>58</v>
      </c>
      <c r="AH71" s="1" t="s">
        <v>58</v>
      </c>
      <c r="AI71" s="1" t="s">
        <v>58</v>
      </c>
      <c r="AJ71" s="1" t="s">
        <v>58</v>
      </c>
      <c r="AK71" s="1" t="s">
        <v>58</v>
      </c>
      <c r="AL71" s="1" t="s">
        <v>58</v>
      </c>
      <c r="AM71" s="1" t="s">
        <v>58</v>
      </c>
      <c r="AN71" s="1" t="s">
        <v>58</v>
      </c>
      <c r="AO71" s="1" t="s">
        <v>58</v>
      </c>
      <c r="AP71" s="1" t="s">
        <v>66</v>
      </c>
      <c r="AQ71" s="1" t="s">
        <v>568</v>
      </c>
      <c r="AR71" s="1" t="s">
        <v>58</v>
      </c>
      <c r="AS71" s="1" t="s">
        <v>68</v>
      </c>
      <c r="AT71" s="1" t="s">
        <v>58</v>
      </c>
      <c r="AU71" s="1" t="s">
        <v>421</v>
      </c>
      <c r="AV71" s="1" t="s">
        <v>215</v>
      </c>
      <c r="AW71" s="1" t="s">
        <v>569</v>
      </c>
      <c r="AX71" s="1" t="s">
        <v>146</v>
      </c>
      <c r="AY71" s="1" t="s">
        <v>73</v>
      </c>
    </row>
    <row r="72" spans="1:51" s="1" customFormat="1" x14ac:dyDescent="0.3">
      <c r="A72" s="1">
        <v>69</v>
      </c>
      <c r="B72" s="1" t="s">
        <v>50</v>
      </c>
      <c r="C72" s="1" t="s">
        <v>51</v>
      </c>
      <c r="D72" s="1" t="s">
        <v>562</v>
      </c>
      <c r="E72" s="1" t="s">
        <v>53</v>
      </c>
      <c r="F72" s="1" t="s">
        <v>74</v>
      </c>
      <c r="G72" s="1" t="s">
        <v>570</v>
      </c>
      <c r="H72" s="1" t="s">
        <v>564</v>
      </c>
      <c r="I72" s="11" t="s">
        <v>570</v>
      </c>
      <c r="J72" s="1" t="s">
        <v>570</v>
      </c>
      <c r="K72" s="1" t="s">
        <v>426</v>
      </c>
      <c r="L72" s="1" t="s">
        <v>58</v>
      </c>
      <c r="M72" s="1" t="s">
        <v>58</v>
      </c>
      <c r="N72" s="1" t="s">
        <v>120</v>
      </c>
      <c r="O72" s="1" t="s">
        <v>58</v>
      </c>
      <c r="P72" s="1" t="s">
        <v>284</v>
      </c>
      <c r="Q72" s="1" t="s">
        <v>58</v>
      </c>
      <c r="R72" s="1" t="s">
        <v>179</v>
      </c>
      <c r="S72" s="1" t="s">
        <v>58</v>
      </c>
      <c r="T72" s="1" t="s">
        <v>571</v>
      </c>
      <c r="U72" s="1" t="s">
        <v>58</v>
      </c>
      <c r="V72" s="1" t="s">
        <v>58</v>
      </c>
      <c r="W72" s="1" t="s">
        <v>572</v>
      </c>
      <c r="X72" s="1" t="s">
        <v>58</v>
      </c>
      <c r="Y72" s="1" t="s">
        <v>58</v>
      </c>
      <c r="Z72" s="1" t="s">
        <v>58</v>
      </c>
      <c r="AA72" s="1" t="s">
        <v>58</v>
      </c>
      <c r="AB72" s="1" t="s">
        <v>58</v>
      </c>
      <c r="AC72" s="1" t="s">
        <v>58</v>
      </c>
      <c r="AD72" s="1" t="s">
        <v>64</v>
      </c>
      <c r="AE72" s="1" t="s">
        <v>573</v>
      </c>
      <c r="AF72" s="1" t="s">
        <v>58</v>
      </c>
      <c r="AG72" s="1" t="s">
        <v>58</v>
      </c>
      <c r="AH72" s="1" t="s">
        <v>58</v>
      </c>
      <c r="AI72" s="1" t="s">
        <v>58</v>
      </c>
      <c r="AJ72" s="1" t="s">
        <v>58</v>
      </c>
      <c r="AK72" s="1" t="s">
        <v>58</v>
      </c>
      <c r="AL72" s="1" t="s">
        <v>58</v>
      </c>
      <c r="AM72" s="1" t="s">
        <v>58</v>
      </c>
      <c r="AN72" s="1" t="s">
        <v>58</v>
      </c>
      <c r="AO72" s="1" t="s">
        <v>58</v>
      </c>
      <c r="AP72" s="1" t="s">
        <v>66</v>
      </c>
      <c r="AQ72" s="1" t="s">
        <v>112</v>
      </c>
      <c r="AR72" s="1" t="s">
        <v>58</v>
      </c>
      <c r="AS72" s="1" t="s">
        <v>68</v>
      </c>
      <c r="AT72" s="1" t="s">
        <v>58</v>
      </c>
      <c r="AU72" s="1" t="s">
        <v>251</v>
      </c>
      <c r="AV72" s="1" t="s">
        <v>522</v>
      </c>
      <c r="AW72" s="1" t="s">
        <v>574</v>
      </c>
      <c r="AX72" s="1" t="s">
        <v>575</v>
      </c>
      <c r="AY72" s="1" t="s">
        <v>73</v>
      </c>
    </row>
    <row r="73" spans="1:51" s="1" customFormat="1" x14ac:dyDescent="0.3">
      <c r="A73" s="1">
        <v>70</v>
      </c>
      <c r="B73" s="1" t="s">
        <v>50</v>
      </c>
      <c r="C73" s="1" t="s">
        <v>51</v>
      </c>
      <c r="D73" s="1" t="s">
        <v>562</v>
      </c>
      <c r="E73" s="1" t="s">
        <v>53</v>
      </c>
      <c r="F73" s="1" t="s">
        <v>82</v>
      </c>
      <c r="G73" s="1" t="s">
        <v>576</v>
      </c>
      <c r="H73" s="1" t="s">
        <v>84</v>
      </c>
      <c r="I73" s="11" t="s">
        <v>576</v>
      </c>
      <c r="J73" s="1" t="s">
        <v>576</v>
      </c>
      <c r="K73" s="1" t="s">
        <v>57</v>
      </c>
      <c r="L73" s="1" t="s">
        <v>58</v>
      </c>
      <c r="M73" s="1" t="s">
        <v>58</v>
      </c>
      <c r="N73" s="1" t="s">
        <v>58</v>
      </c>
      <c r="O73" s="1" t="s">
        <v>58</v>
      </c>
      <c r="P73" s="1" t="s">
        <v>58</v>
      </c>
      <c r="Q73" s="1" t="s">
        <v>58</v>
      </c>
      <c r="R73" s="1" t="s">
        <v>58</v>
      </c>
      <c r="S73" s="1" t="s">
        <v>58</v>
      </c>
      <c r="T73" s="1" t="s">
        <v>58</v>
      </c>
      <c r="U73" s="1" t="s">
        <v>58</v>
      </c>
      <c r="V73" s="1" t="s">
        <v>58</v>
      </c>
      <c r="W73" s="1" t="s">
        <v>58</v>
      </c>
      <c r="X73" s="1" t="s">
        <v>58</v>
      </c>
      <c r="Y73" s="1" t="s">
        <v>58</v>
      </c>
      <c r="Z73" s="1" t="s">
        <v>58</v>
      </c>
      <c r="AA73" s="1" t="s">
        <v>58</v>
      </c>
      <c r="AB73" s="1" t="s">
        <v>58</v>
      </c>
      <c r="AC73" s="1" t="s">
        <v>58</v>
      </c>
      <c r="AD73" s="1" t="s">
        <v>58</v>
      </c>
      <c r="AE73" s="1" t="s">
        <v>58</v>
      </c>
      <c r="AF73" s="1" t="s">
        <v>58</v>
      </c>
      <c r="AG73" s="1" t="s">
        <v>58</v>
      </c>
      <c r="AH73" s="1" t="s">
        <v>58</v>
      </c>
      <c r="AI73" s="1" t="s">
        <v>58</v>
      </c>
      <c r="AJ73" s="1" t="s">
        <v>58</v>
      </c>
      <c r="AK73" s="1" t="s">
        <v>58</v>
      </c>
      <c r="AL73" s="1" t="s">
        <v>58</v>
      </c>
      <c r="AM73" s="1" t="s">
        <v>58</v>
      </c>
      <c r="AN73" s="1" t="s">
        <v>58</v>
      </c>
      <c r="AO73" s="1" t="s">
        <v>58</v>
      </c>
      <c r="AP73" s="1" t="s">
        <v>124</v>
      </c>
      <c r="AQ73" s="1" t="s">
        <v>58</v>
      </c>
      <c r="AR73" s="1" t="s">
        <v>58</v>
      </c>
      <c r="AS73" s="1" t="s">
        <v>58</v>
      </c>
      <c r="AT73" s="1" t="s">
        <v>58</v>
      </c>
      <c r="AU73" s="1" t="s">
        <v>58</v>
      </c>
      <c r="AV73" s="1" t="s">
        <v>58</v>
      </c>
      <c r="AW73" s="1" t="s">
        <v>58</v>
      </c>
      <c r="AX73" s="1" t="s">
        <v>58</v>
      </c>
      <c r="AY73" s="1" t="s">
        <v>73</v>
      </c>
    </row>
    <row r="74" spans="1:51" s="1" customFormat="1" x14ac:dyDescent="0.3">
      <c r="A74" s="1">
        <v>71</v>
      </c>
      <c r="B74" s="1" t="s">
        <v>50</v>
      </c>
      <c r="C74" s="1" t="s">
        <v>51</v>
      </c>
      <c r="D74" s="1" t="s">
        <v>562</v>
      </c>
      <c r="E74" s="1" t="s">
        <v>53</v>
      </c>
      <c r="F74" s="1" t="s">
        <v>85</v>
      </c>
      <c r="G74" s="1" t="s">
        <v>577</v>
      </c>
      <c r="H74" s="1" t="s">
        <v>84</v>
      </c>
      <c r="I74" s="11" t="s">
        <v>577</v>
      </c>
      <c r="J74" s="1" t="s">
        <v>577</v>
      </c>
      <c r="K74" s="1" t="s">
        <v>57</v>
      </c>
      <c r="L74" s="1" t="s">
        <v>58</v>
      </c>
      <c r="M74" s="1" t="s">
        <v>58</v>
      </c>
      <c r="N74" s="1" t="s">
        <v>58</v>
      </c>
      <c r="O74" s="1" t="s">
        <v>58</v>
      </c>
      <c r="P74" s="1" t="s">
        <v>58</v>
      </c>
      <c r="Q74" s="1" t="s">
        <v>58</v>
      </c>
      <c r="R74" s="1" t="s">
        <v>58</v>
      </c>
      <c r="S74" s="1" t="s">
        <v>58</v>
      </c>
      <c r="T74" s="1" t="s">
        <v>58</v>
      </c>
      <c r="U74" s="1" t="s">
        <v>58</v>
      </c>
      <c r="V74" s="1" t="s">
        <v>58</v>
      </c>
      <c r="W74" s="1" t="s">
        <v>58</v>
      </c>
      <c r="X74" s="1" t="s">
        <v>58</v>
      </c>
      <c r="Y74" s="1" t="s">
        <v>58</v>
      </c>
      <c r="Z74" s="1" t="s">
        <v>58</v>
      </c>
      <c r="AA74" s="1" t="s">
        <v>58</v>
      </c>
      <c r="AB74" s="1" t="s">
        <v>58</v>
      </c>
      <c r="AC74" s="1" t="s">
        <v>58</v>
      </c>
      <c r="AD74" s="1" t="s">
        <v>58</v>
      </c>
      <c r="AE74" s="1" t="s">
        <v>58</v>
      </c>
      <c r="AF74" s="1" t="s">
        <v>58</v>
      </c>
      <c r="AG74" s="1" t="s">
        <v>58</v>
      </c>
      <c r="AH74" s="1" t="s">
        <v>58</v>
      </c>
      <c r="AI74" s="1" t="s">
        <v>58</v>
      </c>
      <c r="AJ74" s="1" t="s">
        <v>58</v>
      </c>
      <c r="AK74" s="1" t="s">
        <v>58</v>
      </c>
      <c r="AL74" s="1" t="s">
        <v>58</v>
      </c>
      <c r="AM74" s="1" t="s">
        <v>58</v>
      </c>
      <c r="AN74" s="1" t="s">
        <v>58</v>
      </c>
      <c r="AO74" s="1" t="s">
        <v>58</v>
      </c>
      <c r="AP74" s="1" t="s">
        <v>66</v>
      </c>
      <c r="AQ74" s="1" t="s">
        <v>58</v>
      </c>
      <c r="AR74" s="1" t="s">
        <v>58</v>
      </c>
      <c r="AS74" s="1" t="s">
        <v>58</v>
      </c>
      <c r="AT74" s="1" t="s">
        <v>58</v>
      </c>
      <c r="AU74" s="1" t="s">
        <v>58</v>
      </c>
      <c r="AV74" s="1" t="s">
        <v>58</v>
      </c>
      <c r="AW74" s="1" t="s">
        <v>58</v>
      </c>
      <c r="AX74" s="1" t="s">
        <v>58</v>
      </c>
      <c r="AY74" s="1" t="s">
        <v>73</v>
      </c>
    </row>
    <row r="75" spans="1:51" s="1" customFormat="1" x14ac:dyDescent="0.3">
      <c r="A75" s="1">
        <v>72</v>
      </c>
      <c r="B75" s="1" t="s">
        <v>50</v>
      </c>
      <c r="C75" s="1" t="s">
        <v>51</v>
      </c>
      <c r="D75" s="1" t="s">
        <v>562</v>
      </c>
      <c r="E75" s="1" t="s">
        <v>95</v>
      </c>
      <c r="F75" s="1" t="s">
        <v>54</v>
      </c>
      <c r="G75" s="1" t="s">
        <v>578</v>
      </c>
      <c r="H75" s="1" t="s">
        <v>579</v>
      </c>
      <c r="I75" s="11" t="s">
        <v>578</v>
      </c>
      <c r="J75" s="1" t="s">
        <v>578</v>
      </c>
      <c r="K75" s="1" t="s">
        <v>57</v>
      </c>
      <c r="L75" s="1" t="s">
        <v>58</v>
      </c>
      <c r="M75" s="1" t="s">
        <v>58</v>
      </c>
      <c r="N75" s="1" t="s">
        <v>215</v>
      </c>
      <c r="O75" s="1" t="s">
        <v>58</v>
      </c>
      <c r="P75" s="1" t="s">
        <v>171</v>
      </c>
      <c r="Q75" s="1" t="s">
        <v>58</v>
      </c>
      <c r="R75" s="1" t="s">
        <v>192</v>
      </c>
      <c r="S75" s="1" t="s">
        <v>58</v>
      </c>
      <c r="T75" s="1" t="s">
        <v>580</v>
      </c>
      <c r="U75" s="1" t="s">
        <v>480</v>
      </c>
      <c r="V75" s="1" t="s">
        <v>58</v>
      </c>
      <c r="W75" s="1" t="s">
        <v>63</v>
      </c>
      <c r="X75" s="1" t="s">
        <v>58</v>
      </c>
      <c r="Y75" s="1" t="s">
        <v>58</v>
      </c>
      <c r="Z75" s="1" t="s">
        <v>58</v>
      </c>
      <c r="AA75" s="1" t="s">
        <v>58</v>
      </c>
      <c r="AB75" s="1" t="s">
        <v>58</v>
      </c>
      <c r="AC75" s="1" t="s">
        <v>58</v>
      </c>
      <c r="AD75" s="1" t="s">
        <v>64</v>
      </c>
      <c r="AE75" s="1" t="s">
        <v>581</v>
      </c>
      <c r="AF75" s="1" t="s">
        <v>58</v>
      </c>
      <c r="AG75" s="1" t="s">
        <v>58</v>
      </c>
      <c r="AH75" s="1" t="s">
        <v>58</v>
      </c>
      <c r="AI75" s="1" t="s">
        <v>58</v>
      </c>
      <c r="AJ75" s="1" t="s">
        <v>58</v>
      </c>
      <c r="AK75" s="1" t="s">
        <v>58</v>
      </c>
      <c r="AL75" s="1" t="s">
        <v>58</v>
      </c>
      <c r="AM75" s="1" t="s">
        <v>58</v>
      </c>
      <c r="AN75" s="1" t="s">
        <v>58</v>
      </c>
      <c r="AO75" s="1" t="s">
        <v>58</v>
      </c>
      <c r="AP75" s="1" t="s">
        <v>66</v>
      </c>
      <c r="AQ75" s="1" t="s">
        <v>67</v>
      </c>
      <c r="AR75" s="1" t="s">
        <v>58</v>
      </c>
      <c r="AS75" s="1" t="s">
        <v>68</v>
      </c>
      <c r="AT75" s="1" t="s">
        <v>58</v>
      </c>
      <c r="AU75" s="1" t="s">
        <v>286</v>
      </c>
      <c r="AV75" s="1" t="s">
        <v>582</v>
      </c>
      <c r="AW75" s="1" t="s">
        <v>583</v>
      </c>
      <c r="AX75" s="1" t="s">
        <v>584</v>
      </c>
      <c r="AY75" s="1" t="s">
        <v>73</v>
      </c>
    </row>
    <row r="76" spans="1:51" s="1" customFormat="1" x14ac:dyDescent="0.3">
      <c r="A76" s="1">
        <v>73</v>
      </c>
      <c r="B76" s="1" t="s">
        <v>50</v>
      </c>
      <c r="C76" s="1" t="s">
        <v>51</v>
      </c>
      <c r="D76" s="1" t="s">
        <v>562</v>
      </c>
      <c r="E76" s="1" t="s">
        <v>95</v>
      </c>
      <c r="F76" s="1" t="s">
        <v>74</v>
      </c>
      <c r="G76" s="1" t="s">
        <v>586</v>
      </c>
      <c r="H76" s="1" t="s">
        <v>579</v>
      </c>
      <c r="I76" s="11" t="s">
        <v>586</v>
      </c>
      <c r="J76" s="1" t="s">
        <v>586</v>
      </c>
      <c r="K76" s="1" t="s">
        <v>119</v>
      </c>
      <c r="L76" s="1" t="s">
        <v>58</v>
      </c>
      <c r="M76" s="1" t="s">
        <v>58</v>
      </c>
      <c r="N76" s="1" t="s">
        <v>115</v>
      </c>
      <c r="O76" s="1" t="s">
        <v>58</v>
      </c>
      <c r="P76" s="1" t="s">
        <v>121</v>
      </c>
      <c r="Q76" s="1" t="s">
        <v>58</v>
      </c>
      <c r="R76" s="1" t="s">
        <v>520</v>
      </c>
      <c r="S76" s="1" t="s">
        <v>58</v>
      </c>
      <c r="T76" s="1" t="s">
        <v>587</v>
      </c>
      <c r="U76" s="1" t="s">
        <v>588</v>
      </c>
      <c r="V76" s="1" t="s">
        <v>58</v>
      </c>
      <c r="W76" s="1" t="s">
        <v>63</v>
      </c>
      <c r="X76" s="1" t="s">
        <v>58</v>
      </c>
      <c r="Y76" s="1" t="s">
        <v>58</v>
      </c>
      <c r="Z76" s="1" t="s">
        <v>58</v>
      </c>
      <c r="AA76" s="1" t="s">
        <v>58</v>
      </c>
      <c r="AB76" s="1" t="s">
        <v>58</v>
      </c>
      <c r="AC76" s="1" t="s">
        <v>58</v>
      </c>
      <c r="AD76" s="1" t="s">
        <v>64</v>
      </c>
      <c r="AE76" s="1" t="s">
        <v>581</v>
      </c>
      <c r="AF76" s="1" t="s">
        <v>58</v>
      </c>
      <c r="AG76" s="1" t="s">
        <v>58</v>
      </c>
      <c r="AH76" s="1" t="s">
        <v>58</v>
      </c>
      <c r="AI76" s="1" t="s">
        <v>58</v>
      </c>
      <c r="AJ76" s="1" t="s">
        <v>58</v>
      </c>
      <c r="AK76" s="1" t="s">
        <v>58</v>
      </c>
      <c r="AL76" s="1" t="s">
        <v>58</v>
      </c>
      <c r="AM76" s="1" t="s">
        <v>58</v>
      </c>
      <c r="AN76" s="1" t="s">
        <v>58</v>
      </c>
      <c r="AO76" s="1" t="s">
        <v>58</v>
      </c>
      <c r="AP76" s="1" t="s">
        <v>124</v>
      </c>
      <c r="AQ76" s="1" t="s">
        <v>67</v>
      </c>
      <c r="AR76" s="1" t="s">
        <v>58</v>
      </c>
      <c r="AS76" s="1" t="s">
        <v>68</v>
      </c>
      <c r="AT76" s="1" t="s">
        <v>58</v>
      </c>
      <c r="AU76" s="1" t="s">
        <v>251</v>
      </c>
      <c r="AV76" s="1" t="s">
        <v>437</v>
      </c>
      <c r="AW76" s="1" t="s">
        <v>589</v>
      </c>
      <c r="AX76" s="1" t="s">
        <v>555</v>
      </c>
      <c r="AY76" s="1" t="s">
        <v>73</v>
      </c>
    </row>
    <row r="77" spans="1:51" s="1" customFormat="1" x14ac:dyDescent="0.3">
      <c r="A77" s="1">
        <v>74</v>
      </c>
      <c r="B77" s="1" t="s">
        <v>50</v>
      </c>
      <c r="C77" s="1" t="s">
        <v>51</v>
      </c>
      <c r="D77" s="1" t="s">
        <v>562</v>
      </c>
      <c r="E77" s="1" t="s">
        <v>95</v>
      </c>
      <c r="F77" s="1" t="s">
        <v>82</v>
      </c>
      <c r="G77" s="1" t="s">
        <v>591</v>
      </c>
      <c r="H77" s="1" t="s">
        <v>564</v>
      </c>
      <c r="I77" s="11" t="s">
        <v>591</v>
      </c>
      <c r="J77" s="1" t="s">
        <v>591</v>
      </c>
      <c r="K77" s="1" t="s">
        <v>57</v>
      </c>
      <c r="L77" s="1" t="s">
        <v>58</v>
      </c>
      <c r="M77" s="1" t="s">
        <v>58</v>
      </c>
      <c r="N77" s="1" t="s">
        <v>206</v>
      </c>
      <c r="O77" s="1" t="s">
        <v>58</v>
      </c>
      <c r="P77" s="1" t="s">
        <v>284</v>
      </c>
      <c r="Q77" s="1" t="s">
        <v>58</v>
      </c>
      <c r="R77" s="1" t="s">
        <v>520</v>
      </c>
      <c r="S77" s="1" t="s">
        <v>58</v>
      </c>
      <c r="T77" s="1" t="s">
        <v>592</v>
      </c>
      <c r="U77" s="1" t="s">
        <v>367</v>
      </c>
      <c r="V77" s="1" t="s">
        <v>58</v>
      </c>
      <c r="W77" s="1" t="s">
        <v>63</v>
      </c>
      <c r="X77" s="1" t="s">
        <v>58</v>
      </c>
      <c r="Y77" s="1" t="s">
        <v>58</v>
      </c>
      <c r="Z77" s="1" t="s">
        <v>58</v>
      </c>
      <c r="AA77" s="1" t="s">
        <v>58</v>
      </c>
      <c r="AB77" s="1" t="s">
        <v>58</v>
      </c>
      <c r="AC77" s="1" t="s">
        <v>58</v>
      </c>
      <c r="AD77" s="1" t="s">
        <v>64</v>
      </c>
      <c r="AE77" s="1" t="s">
        <v>581</v>
      </c>
      <c r="AF77" s="1" t="s">
        <v>58</v>
      </c>
      <c r="AG77" s="1" t="s">
        <v>58</v>
      </c>
      <c r="AH77" s="1" t="s">
        <v>58</v>
      </c>
      <c r="AI77" s="1" t="s">
        <v>58</v>
      </c>
      <c r="AJ77" s="1" t="s">
        <v>58</v>
      </c>
      <c r="AK77" s="1" t="s">
        <v>58</v>
      </c>
      <c r="AL77" s="1" t="s">
        <v>58</v>
      </c>
      <c r="AM77" s="1" t="s">
        <v>58</v>
      </c>
      <c r="AN77" s="1" t="s">
        <v>58</v>
      </c>
      <c r="AO77" s="1" t="s">
        <v>58</v>
      </c>
      <c r="AP77" s="1" t="s">
        <v>124</v>
      </c>
      <c r="AQ77" s="1" t="s">
        <v>300</v>
      </c>
      <c r="AR77" s="1" t="s">
        <v>58</v>
      </c>
      <c r="AS77" s="1" t="s">
        <v>70</v>
      </c>
      <c r="AT77" s="1" t="s">
        <v>58</v>
      </c>
      <c r="AU77" s="1" t="s">
        <v>286</v>
      </c>
      <c r="AV77" s="1" t="s">
        <v>414</v>
      </c>
      <c r="AW77" s="1" t="s">
        <v>593</v>
      </c>
      <c r="AX77" s="1" t="s">
        <v>128</v>
      </c>
      <c r="AY77" s="1" t="s">
        <v>73</v>
      </c>
    </row>
    <row r="78" spans="1:51" s="1" customFormat="1" x14ac:dyDescent="0.3">
      <c r="A78" s="1">
        <v>75</v>
      </c>
      <c r="B78" s="1" t="s">
        <v>50</v>
      </c>
      <c r="C78" s="1" t="s">
        <v>51</v>
      </c>
      <c r="D78" s="1" t="s">
        <v>562</v>
      </c>
      <c r="E78" s="1" t="s">
        <v>95</v>
      </c>
      <c r="F78" s="1" t="s">
        <v>85</v>
      </c>
      <c r="G78" s="1" t="s">
        <v>594</v>
      </c>
      <c r="H78" s="1" t="s">
        <v>579</v>
      </c>
      <c r="I78" s="11" t="s">
        <v>594</v>
      </c>
      <c r="J78" s="1" t="s">
        <v>594</v>
      </c>
      <c r="K78" s="1" t="s">
        <v>119</v>
      </c>
      <c r="L78" s="1" t="s">
        <v>58</v>
      </c>
      <c r="M78" s="1" t="s">
        <v>58</v>
      </c>
      <c r="N78" s="1" t="s">
        <v>276</v>
      </c>
      <c r="O78" s="1" t="s">
        <v>58</v>
      </c>
      <c r="P78" s="1" t="s">
        <v>76</v>
      </c>
      <c r="Q78" s="1" t="s">
        <v>58</v>
      </c>
      <c r="R78" s="1" t="s">
        <v>595</v>
      </c>
      <c r="S78" s="1" t="s">
        <v>58</v>
      </c>
      <c r="T78" s="1" t="s">
        <v>596</v>
      </c>
      <c r="U78" s="1" t="s">
        <v>597</v>
      </c>
      <c r="V78" s="1" t="s">
        <v>58</v>
      </c>
      <c r="W78" s="1" t="s">
        <v>63</v>
      </c>
      <c r="X78" s="1" t="s">
        <v>58</v>
      </c>
      <c r="Y78" s="1" t="s">
        <v>58</v>
      </c>
      <c r="Z78" s="1" t="s">
        <v>58</v>
      </c>
      <c r="AA78" s="1" t="s">
        <v>58</v>
      </c>
      <c r="AB78" s="1" t="s">
        <v>58</v>
      </c>
      <c r="AC78" s="1" t="s">
        <v>58</v>
      </c>
      <c r="AD78" s="1" t="s">
        <v>64</v>
      </c>
      <c r="AE78" s="1" t="s">
        <v>581</v>
      </c>
      <c r="AF78" s="1" t="s">
        <v>58</v>
      </c>
      <c r="AG78" s="1" t="s">
        <v>58</v>
      </c>
      <c r="AH78" s="1" t="s">
        <v>58</v>
      </c>
      <c r="AI78" s="1" t="s">
        <v>58</v>
      </c>
      <c r="AJ78" s="1" t="s">
        <v>58</v>
      </c>
      <c r="AK78" s="1" t="s">
        <v>58</v>
      </c>
      <c r="AL78" s="1" t="s">
        <v>58</v>
      </c>
      <c r="AM78" s="1" t="s">
        <v>58</v>
      </c>
      <c r="AN78" s="1" t="s">
        <v>58</v>
      </c>
      <c r="AO78" s="1" t="s">
        <v>58</v>
      </c>
      <c r="AP78" s="1" t="s">
        <v>66</v>
      </c>
      <c r="AQ78" s="1" t="s">
        <v>598</v>
      </c>
      <c r="AR78" s="1" t="s">
        <v>58</v>
      </c>
      <c r="AS78" s="1" t="s">
        <v>68</v>
      </c>
      <c r="AT78" s="1" t="s">
        <v>58</v>
      </c>
      <c r="AU78" s="1" t="s">
        <v>188</v>
      </c>
      <c r="AV78" s="1" t="s">
        <v>130</v>
      </c>
      <c r="AW78" s="1" t="s">
        <v>599</v>
      </c>
      <c r="AX78" s="1" t="s">
        <v>600</v>
      </c>
      <c r="AY78" s="1" t="s">
        <v>73</v>
      </c>
    </row>
    <row r="79" spans="1:51" s="1" customFormat="1" x14ac:dyDescent="0.3">
      <c r="A79" s="1">
        <v>76</v>
      </c>
      <c r="B79" s="1" t="s">
        <v>50</v>
      </c>
      <c r="C79" s="1" t="s">
        <v>51</v>
      </c>
      <c r="D79" s="1" t="s">
        <v>562</v>
      </c>
      <c r="E79" s="1" t="s">
        <v>137</v>
      </c>
      <c r="F79" s="1" t="s">
        <v>54</v>
      </c>
      <c r="G79" s="1" t="s">
        <v>601</v>
      </c>
      <c r="H79" s="1" t="s">
        <v>579</v>
      </c>
      <c r="I79" s="11" t="s">
        <v>601</v>
      </c>
      <c r="J79" s="1" t="s">
        <v>601</v>
      </c>
      <c r="K79" s="1" t="s">
        <v>426</v>
      </c>
      <c r="L79" s="1" t="s">
        <v>58</v>
      </c>
      <c r="M79" s="1" t="s">
        <v>58</v>
      </c>
      <c r="N79" s="1" t="s">
        <v>150</v>
      </c>
      <c r="O79" s="1" t="s">
        <v>58</v>
      </c>
      <c r="P79" s="1" t="s">
        <v>88</v>
      </c>
      <c r="Q79" s="1" t="s">
        <v>58</v>
      </c>
      <c r="R79" s="1" t="s">
        <v>210</v>
      </c>
      <c r="S79" s="1" t="s">
        <v>58</v>
      </c>
      <c r="T79" s="1" t="s">
        <v>602</v>
      </c>
      <c r="U79" s="1" t="s">
        <v>603</v>
      </c>
      <c r="V79" s="1" t="s">
        <v>58</v>
      </c>
      <c r="W79" s="1" t="s">
        <v>63</v>
      </c>
      <c r="X79" s="1" t="s">
        <v>58</v>
      </c>
      <c r="Y79" s="1" t="s">
        <v>58</v>
      </c>
      <c r="Z79" s="1" t="s">
        <v>58</v>
      </c>
      <c r="AA79" s="1" t="s">
        <v>58</v>
      </c>
      <c r="AB79" s="1" t="s">
        <v>58</v>
      </c>
      <c r="AC79" s="1" t="s">
        <v>58</v>
      </c>
      <c r="AD79" s="1" t="s">
        <v>64</v>
      </c>
      <c r="AE79" s="1" t="s">
        <v>581</v>
      </c>
      <c r="AF79" s="1" t="s">
        <v>58</v>
      </c>
      <c r="AG79" s="1" t="s">
        <v>58</v>
      </c>
      <c r="AH79" s="1" t="s">
        <v>58</v>
      </c>
      <c r="AI79" s="1" t="s">
        <v>58</v>
      </c>
      <c r="AJ79" s="1" t="s">
        <v>58</v>
      </c>
      <c r="AK79" s="1" t="s">
        <v>58</v>
      </c>
      <c r="AL79" s="1" t="s">
        <v>58</v>
      </c>
      <c r="AM79" s="1" t="s">
        <v>58</v>
      </c>
      <c r="AN79" s="1" t="s">
        <v>58</v>
      </c>
      <c r="AO79" s="1" t="s">
        <v>58</v>
      </c>
      <c r="AP79" s="1" t="s">
        <v>66</v>
      </c>
      <c r="AQ79" s="1" t="s">
        <v>300</v>
      </c>
      <c r="AR79" s="1" t="s">
        <v>58</v>
      </c>
      <c r="AS79" s="1" t="s">
        <v>68</v>
      </c>
      <c r="AT79" s="1" t="s">
        <v>58</v>
      </c>
      <c r="AU79" s="1" t="s">
        <v>79</v>
      </c>
      <c r="AV79" s="1" t="s">
        <v>130</v>
      </c>
      <c r="AW79" s="1" t="s">
        <v>604</v>
      </c>
      <c r="AX79" s="1" t="s">
        <v>128</v>
      </c>
      <c r="AY79" s="1" t="s">
        <v>73</v>
      </c>
    </row>
    <row r="80" spans="1:51" s="1" customFormat="1" x14ac:dyDescent="0.3">
      <c r="A80" s="1">
        <v>77</v>
      </c>
      <c r="B80" s="1" t="s">
        <v>50</v>
      </c>
      <c r="C80" s="1" t="s">
        <v>51</v>
      </c>
      <c r="D80" s="1" t="s">
        <v>562</v>
      </c>
      <c r="E80" s="1" t="s">
        <v>137</v>
      </c>
      <c r="F80" s="1" t="s">
        <v>74</v>
      </c>
      <c r="G80" s="1" t="s">
        <v>605</v>
      </c>
      <c r="H80" s="1" t="s">
        <v>579</v>
      </c>
      <c r="I80" s="11" t="s">
        <v>605</v>
      </c>
      <c r="J80" s="1" t="s">
        <v>605</v>
      </c>
      <c r="K80" s="1" t="s">
        <v>426</v>
      </c>
      <c r="L80" s="1" t="s">
        <v>58</v>
      </c>
      <c r="M80" s="1" t="s">
        <v>58</v>
      </c>
      <c r="N80" s="1" t="s">
        <v>131</v>
      </c>
      <c r="O80" s="1" t="s">
        <v>58</v>
      </c>
      <c r="P80" s="1" t="s">
        <v>121</v>
      </c>
      <c r="Q80" s="1" t="s">
        <v>58</v>
      </c>
      <c r="R80" s="1" t="s">
        <v>606</v>
      </c>
      <c r="S80" s="1" t="s">
        <v>58</v>
      </c>
      <c r="T80" s="1" t="s">
        <v>607</v>
      </c>
      <c r="U80" s="1" t="s">
        <v>336</v>
      </c>
      <c r="V80" s="1" t="s">
        <v>58</v>
      </c>
      <c r="W80" s="1" t="s">
        <v>63</v>
      </c>
      <c r="X80" s="1" t="s">
        <v>58</v>
      </c>
      <c r="Y80" s="1" t="s">
        <v>58</v>
      </c>
      <c r="Z80" s="1" t="s">
        <v>58</v>
      </c>
      <c r="AA80" s="1" t="s">
        <v>58</v>
      </c>
      <c r="AB80" s="1" t="s">
        <v>58</v>
      </c>
      <c r="AC80" s="1" t="s">
        <v>58</v>
      </c>
      <c r="AD80" s="1" t="s">
        <v>64</v>
      </c>
      <c r="AE80" s="1" t="s">
        <v>65</v>
      </c>
      <c r="AF80" s="1" t="s">
        <v>58</v>
      </c>
      <c r="AG80" s="1" t="s">
        <v>58</v>
      </c>
      <c r="AH80" s="1" t="s">
        <v>58</v>
      </c>
      <c r="AI80" s="1" t="s">
        <v>58</v>
      </c>
      <c r="AJ80" s="1" t="s">
        <v>58</v>
      </c>
      <c r="AK80" s="1" t="s">
        <v>58</v>
      </c>
      <c r="AL80" s="1" t="s">
        <v>58</v>
      </c>
      <c r="AM80" s="1" t="s">
        <v>58</v>
      </c>
      <c r="AN80" s="1" t="s">
        <v>58</v>
      </c>
      <c r="AO80" s="1" t="s">
        <v>58</v>
      </c>
      <c r="AP80" s="1" t="s">
        <v>66</v>
      </c>
      <c r="AQ80" s="1" t="s">
        <v>300</v>
      </c>
      <c r="AR80" s="1" t="s">
        <v>58</v>
      </c>
      <c r="AS80" s="1" t="s">
        <v>68</v>
      </c>
      <c r="AT80" s="1" t="s">
        <v>58</v>
      </c>
      <c r="AU80" s="1" t="s">
        <v>79</v>
      </c>
      <c r="AV80" s="1" t="s">
        <v>276</v>
      </c>
      <c r="AW80" s="1" t="s">
        <v>608</v>
      </c>
      <c r="AX80" s="1" t="s">
        <v>261</v>
      </c>
      <c r="AY80" s="1" t="s">
        <v>73</v>
      </c>
    </row>
    <row r="81" spans="1:51" s="1" customFormat="1" x14ac:dyDescent="0.3">
      <c r="A81" s="1">
        <v>78</v>
      </c>
      <c r="B81" s="1" t="s">
        <v>50</v>
      </c>
      <c r="C81" s="1" t="s">
        <v>51</v>
      </c>
      <c r="D81" s="1" t="s">
        <v>562</v>
      </c>
      <c r="E81" s="1" t="s">
        <v>137</v>
      </c>
      <c r="F81" s="1" t="s">
        <v>82</v>
      </c>
      <c r="G81" s="1" t="s">
        <v>609</v>
      </c>
      <c r="H81" s="1" t="s">
        <v>579</v>
      </c>
      <c r="I81" s="11" t="s">
        <v>609</v>
      </c>
      <c r="J81" s="1" t="s">
        <v>609</v>
      </c>
      <c r="K81" s="1" t="s">
        <v>57</v>
      </c>
      <c r="L81" s="1" t="s">
        <v>58</v>
      </c>
      <c r="M81" s="1" t="s">
        <v>58</v>
      </c>
      <c r="N81" s="1" t="s">
        <v>610</v>
      </c>
      <c r="O81" s="1" t="s">
        <v>58</v>
      </c>
      <c r="P81" s="1" t="s">
        <v>76</v>
      </c>
      <c r="Q81" s="1" t="s">
        <v>58</v>
      </c>
      <c r="R81" s="1" t="s">
        <v>277</v>
      </c>
      <c r="S81" s="1" t="s">
        <v>58</v>
      </c>
      <c r="T81" s="1" t="s">
        <v>611</v>
      </c>
      <c r="U81" s="1" t="s">
        <v>612</v>
      </c>
      <c r="V81" s="1" t="s">
        <v>58</v>
      </c>
      <c r="W81" s="1" t="s">
        <v>63</v>
      </c>
      <c r="X81" s="1" t="s">
        <v>58</v>
      </c>
      <c r="Y81" s="1" t="s">
        <v>58</v>
      </c>
      <c r="Z81" s="1" t="s">
        <v>58</v>
      </c>
      <c r="AA81" s="1" t="s">
        <v>58</v>
      </c>
      <c r="AB81" s="1" t="s">
        <v>58</v>
      </c>
      <c r="AC81" s="1" t="s">
        <v>58</v>
      </c>
      <c r="AD81" s="1" t="s">
        <v>64</v>
      </c>
      <c r="AE81" s="1" t="s">
        <v>65</v>
      </c>
      <c r="AF81" s="1" t="s">
        <v>58</v>
      </c>
      <c r="AG81" s="1" t="s">
        <v>58</v>
      </c>
      <c r="AH81" s="1" t="s">
        <v>58</v>
      </c>
      <c r="AI81" s="1" t="s">
        <v>58</v>
      </c>
      <c r="AJ81" s="1" t="s">
        <v>58</v>
      </c>
      <c r="AK81" s="1" t="s">
        <v>58</v>
      </c>
      <c r="AL81" s="1" t="s">
        <v>58</v>
      </c>
      <c r="AM81" s="1" t="s">
        <v>58</v>
      </c>
      <c r="AN81" s="1" t="s">
        <v>58</v>
      </c>
      <c r="AO81" s="1" t="s">
        <v>58</v>
      </c>
      <c r="AP81" s="1" t="s">
        <v>66</v>
      </c>
      <c r="AQ81" s="1" t="s">
        <v>67</v>
      </c>
      <c r="AR81" s="1" t="s">
        <v>58</v>
      </c>
      <c r="AS81" s="1" t="s">
        <v>68</v>
      </c>
      <c r="AT81" s="1" t="s">
        <v>58</v>
      </c>
      <c r="AU81" s="1" t="s">
        <v>188</v>
      </c>
      <c r="AV81" s="1" t="s">
        <v>171</v>
      </c>
      <c r="AW81" s="1" t="s">
        <v>613</v>
      </c>
      <c r="AX81" s="1" t="s">
        <v>190</v>
      </c>
      <c r="AY81" s="1" t="s">
        <v>73</v>
      </c>
    </row>
    <row r="82" spans="1:51" s="1" customFormat="1" x14ac:dyDescent="0.3">
      <c r="A82" s="1">
        <v>79</v>
      </c>
      <c r="B82" s="1" t="s">
        <v>50</v>
      </c>
      <c r="C82" s="1" t="s">
        <v>51</v>
      </c>
      <c r="D82" s="1" t="s">
        <v>562</v>
      </c>
      <c r="E82" s="1" t="s">
        <v>137</v>
      </c>
      <c r="F82" s="1" t="s">
        <v>85</v>
      </c>
      <c r="G82" s="1" t="s">
        <v>614</v>
      </c>
      <c r="H82" s="1" t="s">
        <v>615</v>
      </c>
      <c r="I82" s="11" t="s">
        <v>614</v>
      </c>
      <c r="J82" s="1" t="s">
        <v>614</v>
      </c>
      <c r="K82" s="1" t="s">
        <v>119</v>
      </c>
      <c r="L82" s="1" t="s">
        <v>58</v>
      </c>
      <c r="M82" s="1" t="s">
        <v>58</v>
      </c>
      <c r="N82" s="1" t="s">
        <v>527</v>
      </c>
      <c r="O82" s="1" t="s">
        <v>58</v>
      </c>
      <c r="P82" s="1" t="s">
        <v>121</v>
      </c>
      <c r="Q82" s="1" t="s">
        <v>58</v>
      </c>
      <c r="R82" s="1" t="s">
        <v>527</v>
      </c>
      <c r="S82" s="1" t="s">
        <v>58</v>
      </c>
      <c r="T82" s="1" t="s">
        <v>616</v>
      </c>
      <c r="U82" s="1" t="s">
        <v>617</v>
      </c>
      <c r="V82" s="1" t="s">
        <v>58</v>
      </c>
      <c r="W82" s="1" t="s">
        <v>63</v>
      </c>
      <c r="X82" s="1" t="s">
        <v>58</v>
      </c>
      <c r="Y82" s="1" t="s">
        <v>58</v>
      </c>
      <c r="Z82" s="1" t="s">
        <v>58</v>
      </c>
      <c r="AA82" s="1" t="s">
        <v>58</v>
      </c>
      <c r="AB82" s="1" t="s">
        <v>58</v>
      </c>
      <c r="AC82" s="1" t="s">
        <v>58</v>
      </c>
      <c r="AD82" s="1" t="s">
        <v>64</v>
      </c>
      <c r="AE82" s="1" t="s">
        <v>65</v>
      </c>
      <c r="AF82" s="1" t="s">
        <v>58</v>
      </c>
      <c r="AG82" s="1" t="s">
        <v>58</v>
      </c>
      <c r="AH82" s="1" t="s">
        <v>58</v>
      </c>
      <c r="AI82" s="1" t="s">
        <v>58</v>
      </c>
      <c r="AJ82" s="1" t="s">
        <v>58</v>
      </c>
      <c r="AK82" s="1" t="s">
        <v>58</v>
      </c>
      <c r="AL82" s="1" t="s">
        <v>58</v>
      </c>
      <c r="AM82" s="1" t="s">
        <v>58</v>
      </c>
      <c r="AN82" s="1" t="s">
        <v>58</v>
      </c>
      <c r="AO82" s="1" t="s">
        <v>58</v>
      </c>
      <c r="AP82" s="1" t="s">
        <v>66</v>
      </c>
      <c r="AQ82" s="1" t="s">
        <v>67</v>
      </c>
      <c r="AR82" s="1" t="s">
        <v>58</v>
      </c>
      <c r="AS82" s="1" t="s">
        <v>68</v>
      </c>
      <c r="AT82" s="1" t="s">
        <v>58</v>
      </c>
      <c r="AU82" s="1" t="s">
        <v>161</v>
      </c>
      <c r="AV82" s="1" t="s">
        <v>98</v>
      </c>
      <c r="AW82" s="1" t="s">
        <v>618</v>
      </c>
      <c r="AX82" s="1" t="s">
        <v>619</v>
      </c>
      <c r="AY82" s="1" t="s">
        <v>73</v>
      </c>
    </row>
    <row r="83" spans="1:51" s="1" customFormat="1" x14ac:dyDescent="0.3">
      <c r="A83" s="1">
        <v>80</v>
      </c>
      <c r="B83" s="1" t="s">
        <v>50</v>
      </c>
      <c r="C83" s="1" t="s">
        <v>51</v>
      </c>
      <c r="D83" s="1" t="s">
        <v>562</v>
      </c>
      <c r="E83" s="1" t="s">
        <v>174</v>
      </c>
      <c r="F83" s="1" t="s">
        <v>54</v>
      </c>
      <c r="G83" s="1" t="s">
        <v>620</v>
      </c>
      <c r="H83" s="1" t="s">
        <v>615</v>
      </c>
      <c r="I83" s="11" t="s">
        <v>620</v>
      </c>
      <c r="J83" s="1" t="s">
        <v>620</v>
      </c>
      <c r="K83" s="1" t="s">
        <v>57</v>
      </c>
      <c r="L83" s="1" t="s">
        <v>58</v>
      </c>
      <c r="M83" s="1" t="s">
        <v>58</v>
      </c>
      <c r="N83" s="1" t="s">
        <v>77</v>
      </c>
      <c r="O83" s="1" t="s">
        <v>58</v>
      </c>
      <c r="P83" s="1" t="s">
        <v>60</v>
      </c>
      <c r="Q83" s="1" t="s">
        <v>58</v>
      </c>
      <c r="R83" s="1" t="s">
        <v>621</v>
      </c>
      <c r="S83" s="1" t="s">
        <v>58</v>
      </c>
      <c r="T83" s="1" t="s">
        <v>411</v>
      </c>
      <c r="U83" s="1" t="s">
        <v>246</v>
      </c>
      <c r="V83" s="1" t="s">
        <v>58</v>
      </c>
      <c r="W83" s="1" t="s">
        <v>63</v>
      </c>
      <c r="X83" s="1" t="s">
        <v>58</v>
      </c>
      <c r="Y83" s="1" t="s">
        <v>58</v>
      </c>
      <c r="Z83" s="1" t="s">
        <v>58</v>
      </c>
      <c r="AA83" s="1" t="s">
        <v>58</v>
      </c>
      <c r="AB83" s="1" t="s">
        <v>58</v>
      </c>
      <c r="AC83" s="1" t="s">
        <v>58</v>
      </c>
      <c r="AD83" s="1" t="s">
        <v>64</v>
      </c>
      <c r="AE83" s="1" t="s">
        <v>65</v>
      </c>
      <c r="AF83" s="1" t="s">
        <v>58</v>
      </c>
      <c r="AG83" s="1" t="s">
        <v>58</v>
      </c>
      <c r="AH83" s="1" t="s">
        <v>58</v>
      </c>
      <c r="AI83" s="1" t="s">
        <v>58</v>
      </c>
      <c r="AJ83" s="1" t="s">
        <v>58</v>
      </c>
      <c r="AK83" s="1" t="s">
        <v>58</v>
      </c>
      <c r="AL83" s="1" t="s">
        <v>58</v>
      </c>
      <c r="AM83" s="1" t="s">
        <v>58</v>
      </c>
      <c r="AN83" s="1" t="s">
        <v>58</v>
      </c>
      <c r="AO83" s="1" t="s">
        <v>58</v>
      </c>
      <c r="AP83" s="1" t="s">
        <v>66</v>
      </c>
      <c r="AQ83" s="1" t="s">
        <v>258</v>
      </c>
      <c r="AR83" s="1" t="s">
        <v>58</v>
      </c>
      <c r="AS83" s="1" t="s">
        <v>68</v>
      </c>
      <c r="AT83" s="1" t="s">
        <v>58</v>
      </c>
      <c r="AU83" s="1" t="s">
        <v>421</v>
      </c>
      <c r="AV83" s="1" t="s">
        <v>437</v>
      </c>
      <c r="AW83" s="1" t="s">
        <v>622</v>
      </c>
      <c r="AX83" s="1" t="s">
        <v>600</v>
      </c>
      <c r="AY83" s="1" t="s">
        <v>73</v>
      </c>
    </row>
    <row r="84" spans="1:51" s="1" customFormat="1" x14ac:dyDescent="0.3">
      <c r="A84" s="1">
        <v>81</v>
      </c>
      <c r="B84" s="1" t="s">
        <v>50</v>
      </c>
      <c r="C84" s="1" t="s">
        <v>51</v>
      </c>
      <c r="D84" s="1" t="s">
        <v>562</v>
      </c>
      <c r="E84" s="1" t="s">
        <v>174</v>
      </c>
      <c r="F84" s="1" t="s">
        <v>74</v>
      </c>
      <c r="G84" s="1" t="s">
        <v>624</v>
      </c>
      <c r="H84" s="1" t="s">
        <v>615</v>
      </c>
      <c r="I84" s="11" t="s">
        <v>624</v>
      </c>
      <c r="J84" s="1" t="s">
        <v>624</v>
      </c>
      <c r="K84" s="1" t="s">
        <v>57</v>
      </c>
      <c r="L84" s="1" t="s">
        <v>58</v>
      </c>
      <c r="M84" s="1" t="s">
        <v>58</v>
      </c>
      <c r="N84" s="1" t="s">
        <v>625</v>
      </c>
      <c r="O84" s="1" t="s">
        <v>58</v>
      </c>
      <c r="P84" s="1" t="s">
        <v>76</v>
      </c>
      <c r="Q84" s="1" t="s">
        <v>58</v>
      </c>
      <c r="R84" s="1" t="s">
        <v>626</v>
      </c>
      <c r="S84" s="1" t="s">
        <v>58</v>
      </c>
      <c r="T84" s="1" t="s">
        <v>627</v>
      </c>
      <c r="U84" s="1" t="s">
        <v>628</v>
      </c>
      <c r="V84" s="1" t="s">
        <v>58</v>
      </c>
      <c r="W84" s="1" t="s">
        <v>63</v>
      </c>
      <c r="X84" s="1" t="s">
        <v>58</v>
      </c>
      <c r="Y84" s="1" t="s">
        <v>58</v>
      </c>
      <c r="Z84" s="1" t="s">
        <v>58</v>
      </c>
      <c r="AA84" s="1" t="s">
        <v>58</v>
      </c>
      <c r="AB84" s="1" t="s">
        <v>58</v>
      </c>
      <c r="AC84" s="1" t="s">
        <v>58</v>
      </c>
      <c r="AD84" s="1" t="s">
        <v>17</v>
      </c>
      <c r="AE84" s="1" t="s">
        <v>629</v>
      </c>
      <c r="AF84" s="1" t="s">
        <v>58</v>
      </c>
      <c r="AG84" s="1" t="s">
        <v>58</v>
      </c>
      <c r="AH84" s="1" t="s">
        <v>58</v>
      </c>
      <c r="AI84" s="1" t="s">
        <v>58</v>
      </c>
      <c r="AJ84" s="1" t="s">
        <v>58</v>
      </c>
      <c r="AK84" s="1" t="s">
        <v>58</v>
      </c>
      <c r="AL84" s="1" t="s">
        <v>58</v>
      </c>
      <c r="AM84" s="1" t="s">
        <v>58</v>
      </c>
      <c r="AN84" s="1" t="s">
        <v>58</v>
      </c>
      <c r="AO84" s="1" t="s">
        <v>58</v>
      </c>
      <c r="AP84" s="1" t="s">
        <v>66</v>
      </c>
      <c r="AQ84" s="1" t="s">
        <v>630</v>
      </c>
      <c r="AR84" s="1" t="s">
        <v>58</v>
      </c>
      <c r="AS84" s="1" t="s">
        <v>68</v>
      </c>
      <c r="AT84" s="1" t="s">
        <v>58</v>
      </c>
      <c r="AU84" s="1" t="s">
        <v>161</v>
      </c>
      <c r="AV84" s="1" t="s">
        <v>414</v>
      </c>
      <c r="AW84" s="1" t="s">
        <v>631</v>
      </c>
      <c r="AX84" s="1" t="s">
        <v>154</v>
      </c>
      <c r="AY84" s="1" t="s">
        <v>73</v>
      </c>
    </row>
    <row r="85" spans="1:51" s="1" customFormat="1" x14ac:dyDescent="0.3">
      <c r="A85" s="1">
        <v>82</v>
      </c>
      <c r="B85" s="1" t="s">
        <v>50</v>
      </c>
      <c r="C85" s="1" t="s">
        <v>51</v>
      </c>
      <c r="D85" s="1" t="s">
        <v>562</v>
      </c>
      <c r="E85" s="1" t="s">
        <v>174</v>
      </c>
      <c r="F85" s="1" t="s">
        <v>82</v>
      </c>
      <c r="G85" s="1" t="s">
        <v>632</v>
      </c>
      <c r="H85" s="1" t="s">
        <v>579</v>
      </c>
      <c r="I85" s="11" t="s">
        <v>632</v>
      </c>
      <c r="J85" s="1" t="s">
        <v>632</v>
      </c>
      <c r="K85" s="1" t="s">
        <v>426</v>
      </c>
      <c r="L85" s="1" t="s">
        <v>58</v>
      </c>
      <c r="M85" s="1" t="s">
        <v>58</v>
      </c>
      <c r="N85" s="1" t="s">
        <v>633</v>
      </c>
      <c r="O85" s="1" t="s">
        <v>58</v>
      </c>
      <c r="P85" s="1" t="s">
        <v>150</v>
      </c>
      <c r="Q85" s="1" t="s">
        <v>58</v>
      </c>
      <c r="R85" s="1" t="s">
        <v>360</v>
      </c>
      <c r="S85" s="1" t="s">
        <v>58</v>
      </c>
      <c r="T85" s="1" t="s">
        <v>435</v>
      </c>
      <c r="U85" s="1" t="s">
        <v>61</v>
      </c>
      <c r="V85" s="1" t="s">
        <v>58</v>
      </c>
      <c r="W85" s="1" t="s">
        <v>63</v>
      </c>
      <c r="X85" s="1" t="s">
        <v>58</v>
      </c>
      <c r="Y85" s="1" t="s">
        <v>58</v>
      </c>
      <c r="Z85" s="1" t="s">
        <v>58</v>
      </c>
      <c r="AA85" s="1" t="s">
        <v>58</v>
      </c>
      <c r="AB85" s="1" t="s">
        <v>58</v>
      </c>
      <c r="AC85" s="1" t="s">
        <v>58</v>
      </c>
      <c r="AD85" s="1" t="s">
        <v>17</v>
      </c>
      <c r="AE85" s="1" t="s">
        <v>629</v>
      </c>
      <c r="AF85" s="1" t="s">
        <v>58</v>
      </c>
      <c r="AG85" s="1" t="s">
        <v>58</v>
      </c>
      <c r="AH85" s="1" t="s">
        <v>58</v>
      </c>
      <c r="AI85" s="1" t="s">
        <v>58</v>
      </c>
      <c r="AJ85" s="1" t="s">
        <v>58</v>
      </c>
      <c r="AK85" s="1" t="s">
        <v>58</v>
      </c>
      <c r="AL85" s="1" t="s">
        <v>58</v>
      </c>
      <c r="AM85" s="1" t="s">
        <v>58</v>
      </c>
      <c r="AN85" s="1" t="s">
        <v>58</v>
      </c>
      <c r="AO85" s="1" t="s">
        <v>58</v>
      </c>
      <c r="AP85" s="1" t="s">
        <v>66</v>
      </c>
      <c r="AQ85" s="1" t="s">
        <v>67</v>
      </c>
      <c r="AR85" s="1" t="s">
        <v>58</v>
      </c>
      <c r="AS85" s="1" t="s">
        <v>68</v>
      </c>
      <c r="AT85" s="1" t="s">
        <v>58</v>
      </c>
      <c r="AU85" s="1" t="s">
        <v>421</v>
      </c>
      <c r="AV85" s="1" t="s">
        <v>272</v>
      </c>
      <c r="AW85" s="1" t="s">
        <v>634</v>
      </c>
      <c r="AX85" s="1" t="s">
        <v>635</v>
      </c>
      <c r="AY85" s="1" t="s">
        <v>73</v>
      </c>
    </row>
    <row r="86" spans="1:51" s="1" customFormat="1" x14ac:dyDescent="0.3">
      <c r="A86" s="1">
        <v>83</v>
      </c>
      <c r="B86" s="1" t="s">
        <v>50</v>
      </c>
      <c r="C86" s="1" t="s">
        <v>51</v>
      </c>
      <c r="D86" s="1" t="s">
        <v>562</v>
      </c>
      <c r="E86" s="1" t="s">
        <v>174</v>
      </c>
      <c r="F86" s="1" t="s">
        <v>85</v>
      </c>
      <c r="G86" s="1" t="s">
        <v>636</v>
      </c>
      <c r="H86" s="1" t="s">
        <v>615</v>
      </c>
      <c r="I86" s="11" t="s">
        <v>636</v>
      </c>
      <c r="J86" s="1" t="s">
        <v>636</v>
      </c>
      <c r="K86" s="1" t="s">
        <v>57</v>
      </c>
      <c r="L86" s="1" t="s">
        <v>58</v>
      </c>
      <c r="M86" s="1" t="s">
        <v>58</v>
      </c>
      <c r="N86" s="1" t="s">
        <v>210</v>
      </c>
      <c r="O86" s="1" t="s">
        <v>58</v>
      </c>
      <c r="P86" s="1" t="s">
        <v>121</v>
      </c>
      <c r="Q86" s="1" t="s">
        <v>58</v>
      </c>
      <c r="R86" s="1" t="s">
        <v>490</v>
      </c>
      <c r="S86" s="1" t="s">
        <v>58</v>
      </c>
      <c r="T86" s="1" t="s">
        <v>637</v>
      </c>
      <c r="U86" s="1" t="s">
        <v>99</v>
      </c>
      <c r="V86" s="1" t="s">
        <v>58</v>
      </c>
      <c r="W86" s="1" t="s">
        <v>63</v>
      </c>
      <c r="X86" s="1" t="s">
        <v>58</v>
      </c>
      <c r="Y86" s="1" t="s">
        <v>58</v>
      </c>
      <c r="Z86" s="1" t="s">
        <v>58</v>
      </c>
      <c r="AA86" s="1" t="s">
        <v>58</v>
      </c>
      <c r="AB86" s="1" t="s">
        <v>58</v>
      </c>
      <c r="AC86" s="1" t="s">
        <v>58</v>
      </c>
      <c r="AD86" s="1" t="s">
        <v>17</v>
      </c>
      <c r="AE86" s="1" t="s">
        <v>629</v>
      </c>
      <c r="AF86" s="1" t="s">
        <v>58</v>
      </c>
      <c r="AG86" s="1" t="s">
        <v>58</v>
      </c>
      <c r="AH86" s="1" t="s">
        <v>58</v>
      </c>
      <c r="AI86" s="1" t="s">
        <v>58</v>
      </c>
      <c r="AJ86" s="1" t="s">
        <v>58</v>
      </c>
      <c r="AK86" s="1" t="s">
        <v>58</v>
      </c>
      <c r="AL86" s="1" t="s">
        <v>58</v>
      </c>
      <c r="AM86" s="1" t="s">
        <v>58</v>
      </c>
      <c r="AN86" s="1" t="s">
        <v>58</v>
      </c>
      <c r="AO86" s="1" t="s">
        <v>58</v>
      </c>
      <c r="AP86" s="1" t="s">
        <v>66</v>
      </c>
      <c r="AQ86" s="1" t="s">
        <v>67</v>
      </c>
      <c r="AR86" s="1" t="s">
        <v>58</v>
      </c>
      <c r="AS86" s="1" t="s">
        <v>68</v>
      </c>
      <c r="AT86" s="1" t="s">
        <v>58</v>
      </c>
      <c r="AU86" s="1" t="s">
        <v>125</v>
      </c>
      <c r="AV86" s="1" t="s">
        <v>225</v>
      </c>
      <c r="AW86" s="1" t="s">
        <v>638</v>
      </c>
      <c r="AX86" s="1" t="s">
        <v>600</v>
      </c>
      <c r="AY86" s="1" t="s">
        <v>73</v>
      </c>
    </row>
    <row r="87" spans="1:51" s="1" customFormat="1" x14ac:dyDescent="0.3">
      <c r="A87" s="1">
        <v>84</v>
      </c>
      <c r="B87" s="1" t="s">
        <v>50</v>
      </c>
      <c r="C87" s="1" t="s">
        <v>51</v>
      </c>
      <c r="D87" s="1" t="s">
        <v>562</v>
      </c>
      <c r="E87" s="1" t="s">
        <v>174</v>
      </c>
      <c r="F87" s="1" t="s">
        <v>208</v>
      </c>
      <c r="G87" s="1" t="s">
        <v>640</v>
      </c>
      <c r="H87" s="1" t="s">
        <v>564</v>
      </c>
      <c r="I87" s="11" t="s">
        <v>640</v>
      </c>
      <c r="J87" s="1" t="s">
        <v>640</v>
      </c>
      <c r="K87" s="1" t="s">
        <v>57</v>
      </c>
      <c r="L87" s="1" t="s">
        <v>58</v>
      </c>
      <c r="M87" s="1" t="s">
        <v>58</v>
      </c>
      <c r="N87" s="1" t="s">
        <v>122</v>
      </c>
      <c r="O87" s="1" t="s">
        <v>58</v>
      </c>
      <c r="P87" s="1" t="s">
        <v>292</v>
      </c>
      <c r="Q87" s="1" t="s">
        <v>58</v>
      </c>
      <c r="R87" s="1" t="s">
        <v>88</v>
      </c>
      <c r="S87" s="1" t="s">
        <v>58</v>
      </c>
      <c r="T87" s="1" t="s">
        <v>641</v>
      </c>
      <c r="U87" s="1" t="s">
        <v>203</v>
      </c>
      <c r="V87" s="1" t="s">
        <v>58</v>
      </c>
      <c r="W87" s="1" t="s">
        <v>63</v>
      </c>
      <c r="X87" s="1" t="s">
        <v>58</v>
      </c>
      <c r="Y87" s="1" t="s">
        <v>58</v>
      </c>
      <c r="Z87" s="1" t="s">
        <v>58</v>
      </c>
      <c r="AA87" s="1" t="s">
        <v>58</v>
      </c>
      <c r="AB87" s="1" t="s">
        <v>58</v>
      </c>
      <c r="AC87" s="1" t="s">
        <v>58</v>
      </c>
      <c r="AD87" s="1" t="s">
        <v>17</v>
      </c>
      <c r="AE87" s="1" t="s">
        <v>629</v>
      </c>
      <c r="AF87" s="1" t="s">
        <v>58</v>
      </c>
      <c r="AG87" s="1" t="s">
        <v>58</v>
      </c>
      <c r="AH87" s="1" t="s">
        <v>58</v>
      </c>
      <c r="AI87" s="1" t="s">
        <v>58</v>
      </c>
      <c r="AJ87" s="1" t="s">
        <v>58</v>
      </c>
      <c r="AK87" s="1" t="s">
        <v>58</v>
      </c>
      <c r="AL87" s="1" t="s">
        <v>58</v>
      </c>
      <c r="AM87" s="1" t="s">
        <v>58</v>
      </c>
      <c r="AN87" s="1" t="s">
        <v>58</v>
      </c>
      <c r="AO87" s="1" t="s">
        <v>58</v>
      </c>
      <c r="AP87" s="1" t="s">
        <v>124</v>
      </c>
      <c r="AQ87" s="1" t="s">
        <v>258</v>
      </c>
      <c r="AR87" s="1" t="s">
        <v>58</v>
      </c>
      <c r="AS87" s="1" t="s">
        <v>259</v>
      </c>
      <c r="AT87" s="1" t="s">
        <v>58</v>
      </c>
      <c r="AU87" s="1" t="s">
        <v>125</v>
      </c>
      <c r="AV87" s="1" t="s">
        <v>139</v>
      </c>
      <c r="AW87" s="1" t="s">
        <v>642</v>
      </c>
      <c r="AX87" s="1" t="s">
        <v>481</v>
      </c>
      <c r="AY87" s="1" t="s">
        <v>73</v>
      </c>
    </row>
    <row r="88" spans="1:51" s="1" customFormat="1" x14ac:dyDescent="0.3">
      <c r="A88" s="1">
        <v>85</v>
      </c>
      <c r="B88" s="1" t="s">
        <v>50</v>
      </c>
      <c r="C88" s="1" t="s">
        <v>51</v>
      </c>
      <c r="D88" s="1" t="s">
        <v>562</v>
      </c>
      <c r="E88" s="1" t="s">
        <v>219</v>
      </c>
      <c r="F88" s="1" t="s">
        <v>54</v>
      </c>
      <c r="G88" s="1" t="s">
        <v>643</v>
      </c>
      <c r="H88" s="1" t="s">
        <v>564</v>
      </c>
      <c r="I88" s="11" t="s">
        <v>643</v>
      </c>
      <c r="J88" s="1" t="s">
        <v>643</v>
      </c>
      <c r="K88" s="1" t="s">
        <v>644</v>
      </c>
      <c r="L88" s="1" t="s">
        <v>58</v>
      </c>
      <c r="M88" s="1" t="s">
        <v>58</v>
      </c>
      <c r="N88" s="1" t="s">
        <v>645</v>
      </c>
      <c r="O88" s="1" t="s">
        <v>58</v>
      </c>
      <c r="P88" s="1" t="s">
        <v>276</v>
      </c>
      <c r="Q88" s="1" t="s">
        <v>58</v>
      </c>
      <c r="R88" s="1" t="s">
        <v>157</v>
      </c>
      <c r="S88" s="1" t="s">
        <v>58</v>
      </c>
      <c r="T88" s="1" t="s">
        <v>236</v>
      </c>
      <c r="U88" s="1" t="s">
        <v>454</v>
      </c>
      <c r="V88" s="1" t="s">
        <v>58</v>
      </c>
      <c r="W88" s="1" t="s">
        <v>63</v>
      </c>
      <c r="X88" s="1" t="s">
        <v>58</v>
      </c>
      <c r="Y88" s="1" t="s">
        <v>58</v>
      </c>
      <c r="Z88" s="1" t="s">
        <v>58</v>
      </c>
      <c r="AA88" s="1" t="s">
        <v>58</v>
      </c>
      <c r="AB88" s="1" t="s">
        <v>58</v>
      </c>
      <c r="AC88" s="1" t="s">
        <v>58</v>
      </c>
      <c r="AD88" s="1" t="s">
        <v>17</v>
      </c>
      <c r="AE88" s="1" t="s">
        <v>629</v>
      </c>
      <c r="AF88" s="1" t="s">
        <v>58</v>
      </c>
      <c r="AG88" s="1" t="s">
        <v>58</v>
      </c>
      <c r="AH88" s="1" t="s">
        <v>58</v>
      </c>
      <c r="AI88" s="1" t="s">
        <v>58</v>
      </c>
      <c r="AJ88" s="1" t="s">
        <v>58</v>
      </c>
      <c r="AK88" s="1" t="s">
        <v>58</v>
      </c>
      <c r="AL88" s="1" t="s">
        <v>58</v>
      </c>
      <c r="AM88" s="1" t="s">
        <v>58</v>
      </c>
      <c r="AN88" s="1" t="s">
        <v>58</v>
      </c>
      <c r="AO88" s="1" t="s">
        <v>58</v>
      </c>
      <c r="AP88" s="1" t="s">
        <v>66</v>
      </c>
      <c r="AQ88" s="1" t="s">
        <v>67</v>
      </c>
      <c r="AR88" s="1" t="s">
        <v>58</v>
      </c>
      <c r="AS88" s="1" t="s">
        <v>68</v>
      </c>
      <c r="AT88" s="1" t="s">
        <v>58</v>
      </c>
      <c r="AU88" s="1" t="s">
        <v>102</v>
      </c>
      <c r="AV88" s="1" t="s">
        <v>646</v>
      </c>
      <c r="AW88" s="1" t="s">
        <v>647</v>
      </c>
      <c r="AX88" s="1" t="s">
        <v>648</v>
      </c>
      <c r="AY88" s="1" t="s">
        <v>73</v>
      </c>
    </row>
    <row r="89" spans="1:51" s="1" customFormat="1" x14ac:dyDescent="0.3">
      <c r="A89" s="1">
        <v>86</v>
      </c>
      <c r="B89" s="1" t="s">
        <v>50</v>
      </c>
      <c r="C89" s="1" t="s">
        <v>51</v>
      </c>
      <c r="D89" s="1" t="s">
        <v>562</v>
      </c>
      <c r="E89" s="1" t="s">
        <v>219</v>
      </c>
      <c r="F89" s="1" t="s">
        <v>74</v>
      </c>
      <c r="G89" s="1" t="s">
        <v>649</v>
      </c>
      <c r="H89" s="1" t="s">
        <v>579</v>
      </c>
      <c r="I89" s="11" t="s">
        <v>649</v>
      </c>
      <c r="J89" s="1" t="s">
        <v>649</v>
      </c>
      <c r="K89" s="1" t="s">
        <v>57</v>
      </c>
      <c r="L89" s="1" t="s">
        <v>58</v>
      </c>
      <c r="M89" s="1" t="s">
        <v>58</v>
      </c>
      <c r="N89" s="1" t="s">
        <v>222</v>
      </c>
      <c r="O89" s="1" t="s">
        <v>58</v>
      </c>
      <c r="P89" s="1" t="s">
        <v>292</v>
      </c>
      <c r="Q89" s="1" t="s">
        <v>58</v>
      </c>
      <c r="R89" s="1" t="s">
        <v>448</v>
      </c>
      <c r="S89" s="1" t="s">
        <v>58</v>
      </c>
      <c r="T89" s="1" t="s">
        <v>236</v>
      </c>
      <c r="U89" s="1" t="s">
        <v>527</v>
      </c>
      <c r="V89" s="1" t="s">
        <v>58</v>
      </c>
      <c r="W89" s="1" t="s">
        <v>63</v>
      </c>
      <c r="X89" s="1" t="s">
        <v>58</v>
      </c>
      <c r="Y89" s="1" t="s">
        <v>58</v>
      </c>
      <c r="Z89" s="1" t="s">
        <v>58</v>
      </c>
      <c r="AA89" s="1" t="s">
        <v>58</v>
      </c>
      <c r="AB89" s="1" t="s">
        <v>58</v>
      </c>
      <c r="AC89" s="1" t="s">
        <v>58</v>
      </c>
      <c r="AD89" s="1" t="s">
        <v>17</v>
      </c>
      <c r="AE89" s="1" t="s">
        <v>629</v>
      </c>
      <c r="AF89" s="1" t="s">
        <v>58</v>
      </c>
      <c r="AG89" s="1" t="s">
        <v>58</v>
      </c>
      <c r="AH89" s="1" t="s">
        <v>58</v>
      </c>
      <c r="AI89" s="1" t="s">
        <v>58</v>
      </c>
      <c r="AJ89" s="1" t="s">
        <v>58</v>
      </c>
      <c r="AK89" s="1" t="s">
        <v>58</v>
      </c>
      <c r="AL89" s="1" t="s">
        <v>58</v>
      </c>
      <c r="AM89" s="1" t="s">
        <v>58</v>
      </c>
      <c r="AN89" s="1" t="s">
        <v>58</v>
      </c>
      <c r="AO89" s="1" t="s">
        <v>58</v>
      </c>
      <c r="AP89" s="1" t="s">
        <v>66</v>
      </c>
      <c r="AQ89" s="1" t="s">
        <v>293</v>
      </c>
      <c r="AR89" s="1" t="s">
        <v>58</v>
      </c>
      <c r="AS89" s="1" t="s">
        <v>229</v>
      </c>
      <c r="AT89" s="1" t="s">
        <v>58</v>
      </c>
      <c r="AU89" s="1" t="s">
        <v>59</v>
      </c>
      <c r="AV89" s="1" t="s">
        <v>559</v>
      </c>
      <c r="AW89" s="1" t="s">
        <v>273</v>
      </c>
      <c r="AX89" s="1" t="s">
        <v>154</v>
      </c>
      <c r="AY89" s="1" t="s">
        <v>73</v>
      </c>
    </row>
    <row r="90" spans="1:51" s="1" customFormat="1" x14ac:dyDescent="0.3">
      <c r="A90" s="1">
        <v>87</v>
      </c>
      <c r="B90" s="1" t="s">
        <v>50</v>
      </c>
      <c r="C90" s="1" t="s">
        <v>51</v>
      </c>
      <c r="D90" s="1" t="s">
        <v>562</v>
      </c>
      <c r="E90" s="1" t="s">
        <v>219</v>
      </c>
      <c r="F90" s="1" t="s">
        <v>82</v>
      </c>
      <c r="G90" s="1" t="s">
        <v>650</v>
      </c>
      <c r="H90" s="1" t="s">
        <v>564</v>
      </c>
      <c r="I90" s="11" t="s">
        <v>650</v>
      </c>
      <c r="J90" s="1" t="s">
        <v>650</v>
      </c>
      <c r="K90" s="1" t="s">
        <v>426</v>
      </c>
      <c r="L90" s="1" t="s">
        <v>58</v>
      </c>
      <c r="M90" s="1" t="s">
        <v>58</v>
      </c>
      <c r="N90" s="1" t="s">
        <v>651</v>
      </c>
      <c r="O90" s="1" t="s">
        <v>58</v>
      </c>
      <c r="P90" s="1" t="s">
        <v>284</v>
      </c>
      <c r="Q90" s="1" t="s">
        <v>58</v>
      </c>
      <c r="R90" s="1" t="s">
        <v>485</v>
      </c>
      <c r="S90" s="1" t="s">
        <v>58</v>
      </c>
      <c r="T90" s="1" t="s">
        <v>652</v>
      </c>
      <c r="U90" s="1" t="s">
        <v>582</v>
      </c>
      <c r="V90" s="1" t="s">
        <v>58</v>
      </c>
      <c r="W90" s="1" t="s">
        <v>63</v>
      </c>
      <c r="X90" s="1" t="s">
        <v>58</v>
      </c>
      <c r="Y90" s="1" t="s">
        <v>58</v>
      </c>
      <c r="Z90" s="1" t="s">
        <v>58</v>
      </c>
      <c r="AA90" s="1" t="s">
        <v>58</v>
      </c>
      <c r="AB90" s="1" t="s">
        <v>58</v>
      </c>
      <c r="AC90" s="1" t="s">
        <v>58</v>
      </c>
      <c r="AD90" s="1" t="s">
        <v>17</v>
      </c>
      <c r="AE90" s="1" t="s">
        <v>629</v>
      </c>
      <c r="AF90" s="1" t="s">
        <v>58</v>
      </c>
      <c r="AG90" s="1" t="s">
        <v>58</v>
      </c>
      <c r="AH90" s="1" t="s">
        <v>58</v>
      </c>
      <c r="AI90" s="1" t="s">
        <v>58</v>
      </c>
      <c r="AJ90" s="1" t="s">
        <v>58</v>
      </c>
      <c r="AK90" s="1" t="s">
        <v>58</v>
      </c>
      <c r="AL90" s="1" t="s">
        <v>58</v>
      </c>
      <c r="AM90" s="1" t="s">
        <v>58</v>
      </c>
      <c r="AN90" s="1" t="s">
        <v>58</v>
      </c>
      <c r="AO90" s="1" t="s">
        <v>58</v>
      </c>
      <c r="AP90" s="1" t="s">
        <v>66</v>
      </c>
      <c r="AQ90" s="1" t="s">
        <v>112</v>
      </c>
      <c r="AR90" s="1" t="s">
        <v>58</v>
      </c>
      <c r="AS90" s="1" t="s">
        <v>68</v>
      </c>
      <c r="AT90" s="1" t="s">
        <v>58</v>
      </c>
      <c r="AU90" s="1" t="s">
        <v>653</v>
      </c>
      <c r="AV90" s="1" t="s">
        <v>98</v>
      </c>
      <c r="AW90" s="1" t="s">
        <v>654</v>
      </c>
      <c r="AX90" s="1" t="s">
        <v>655</v>
      </c>
      <c r="AY90" s="1" t="s">
        <v>73</v>
      </c>
    </row>
    <row r="91" spans="1:51" s="1" customFormat="1" x14ac:dyDescent="0.3">
      <c r="A91" s="1">
        <v>88</v>
      </c>
      <c r="B91" s="1" t="s">
        <v>50</v>
      </c>
      <c r="C91" s="1" t="s">
        <v>51</v>
      </c>
      <c r="D91" s="1" t="s">
        <v>562</v>
      </c>
      <c r="E91" s="1" t="s">
        <v>219</v>
      </c>
      <c r="F91" s="1" t="s">
        <v>85</v>
      </c>
      <c r="G91" s="1" t="s">
        <v>656</v>
      </c>
      <c r="H91" s="1" t="s">
        <v>657</v>
      </c>
      <c r="I91" s="11" t="s">
        <v>656</v>
      </c>
      <c r="J91" s="1" t="s">
        <v>656</v>
      </c>
      <c r="K91" s="1" t="s">
        <v>426</v>
      </c>
      <c r="L91" s="1" t="s">
        <v>58</v>
      </c>
      <c r="M91" s="1" t="s">
        <v>58</v>
      </c>
      <c r="N91" s="1" t="s">
        <v>100</v>
      </c>
      <c r="O91" s="1" t="s">
        <v>58</v>
      </c>
      <c r="P91" s="1" t="s">
        <v>284</v>
      </c>
      <c r="Q91" s="1" t="s">
        <v>58</v>
      </c>
      <c r="R91" s="1" t="s">
        <v>276</v>
      </c>
      <c r="S91" s="1" t="s">
        <v>58</v>
      </c>
      <c r="T91" s="1" t="s">
        <v>658</v>
      </c>
      <c r="U91" s="1" t="s">
        <v>466</v>
      </c>
      <c r="V91" s="1" t="s">
        <v>58</v>
      </c>
      <c r="W91" s="1" t="s">
        <v>659</v>
      </c>
      <c r="X91" s="1" t="s">
        <v>339</v>
      </c>
      <c r="Y91" s="1" t="s">
        <v>58</v>
      </c>
      <c r="Z91" s="1" t="s">
        <v>58</v>
      </c>
      <c r="AA91" s="1" t="s">
        <v>58</v>
      </c>
      <c r="AB91" s="1" t="s">
        <v>58</v>
      </c>
      <c r="AC91" s="1" t="s">
        <v>58</v>
      </c>
      <c r="AD91" s="1" t="s">
        <v>64</v>
      </c>
      <c r="AE91" s="1" t="s">
        <v>536</v>
      </c>
      <c r="AF91" s="1" t="s">
        <v>58</v>
      </c>
      <c r="AG91" s="1" t="s">
        <v>58</v>
      </c>
      <c r="AH91" s="1" t="s">
        <v>58</v>
      </c>
      <c r="AI91" s="1" t="s">
        <v>58</v>
      </c>
      <c r="AJ91" s="1" t="s">
        <v>58</v>
      </c>
      <c r="AK91" s="1" t="s">
        <v>58</v>
      </c>
      <c r="AL91" s="1" t="s">
        <v>58</v>
      </c>
      <c r="AM91" s="1" t="s">
        <v>58</v>
      </c>
      <c r="AN91" s="1" t="s">
        <v>58</v>
      </c>
      <c r="AO91" s="1" t="s">
        <v>58</v>
      </c>
      <c r="AP91" s="1" t="s">
        <v>66</v>
      </c>
      <c r="AQ91" s="1" t="s">
        <v>67</v>
      </c>
      <c r="AR91" s="1" t="s">
        <v>58</v>
      </c>
      <c r="AS91" s="1" t="s">
        <v>113</v>
      </c>
      <c r="AT91" s="1" t="s">
        <v>58</v>
      </c>
      <c r="AU91" s="1" t="s">
        <v>550</v>
      </c>
      <c r="AV91" s="1" t="s">
        <v>272</v>
      </c>
      <c r="AW91" s="1" t="s">
        <v>660</v>
      </c>
      <c r="AX91" s="1" t="s">
        <v>198</v>
      </c>
      <c r="AY91" s="1" t="s">
        <v>73</v>
      </c>
    </row>
    <row r="92" spans="1:51" s="1" customFormat="1" x14ac:dyDescent="0.3">
      <c r="A92" s="1">
        <v>89</v>
      </c>
      <c r="B92" s="1" t="s">
        <v>50</v>
      </c>
      <c r="C92" s="1" t="s">
        <v>51</v>
      </c>
      <c r="D92" s="1" t="s">
        <v>562</v>
      </c>
      <c r="E92" s="1" t="s">
        <v>255</v>
      </c>
      <c r="F92" s="1" t="s">
        <v>54</v>
      </c>
      <c r="G92" s="1" t="s">
        <v>661</v>
      </c>
      <c r="H92" s="1" t="s">
        <v>657</v>
      </c>
      <c r="I92" s="11" t="s">
        <v>661</v>
      </c>
      <c r="J92" s="1" t="s">
        <v>661</v>
      </c>
      <c r="K92" s="1" t="s">
        <v>426</v>
      </c>
      <c r="L92" s="1" t="s">
        <v>58</v>
      </c>
      <c r="M92" s="1" t="s">
        <v>58</v>
      </c>
      <c r="N92" s="1" t="s">
        <v>662</v>
      </c>
      <c r="O92" s="1" t="s">
        <v>58</v>
      </c>
      <c r="P92" s="1" t="s">
        <v>98</v>
      </c>
      <c r="Q92" s="1" t="s">
        <v>58</v>
      </c>
      <c r="R92" s="1" t="s">
        <v>88</v>
      </c>
      <c r="S92" s="1" t="s">
        <v>58</v>
      </c>
      <c r="T92" s="1" t="s">
        <v>181</v>
      </c>
      <c r="U92" s="1" t="s">
        <v>663</v>
      </c>
      <c r="V92" s="1" t="s">
        <v>58</v>
      </c>
      <c r="W92" s="1" t="s">
        <v>664</v>
      </c>
      <c r="X92" s="1" t="s">
        <v>339</v>
      </c>
      <c r="Y92" s="1" t="s">
        <v>58</v>
      </c>
      <c r="Z92" s="1" t="s">
        <v>58</v>
      </c>
      <c r="AA92" s="1" t="s">
        <v>58</v>
      </c>
      <c r="AB92" s="1" t="s">
        <v>58</v>
      </c>
      <c r="AC92" s="1" t="s">
        <v>58</v>
      </c>
      <c r="AD92" s="1" t="s">
        <v>12</v>
      </c>
      <c r="AE92" s="1" t="s">
        <v>339</v>
      </c>
      <c r="AF92" s="1" t="s">
        <v>58</v>
      </c>
      <c r="AG92" s="1" t="s">
        <v>58</v>
      </c>
      <c r="AH92" s="1" t="s">
        <v>58</v>
      </c>
      <c r="AI92" s="1" t="s">
        <v>58</v>
      </c>
      <c r="AJ92" s="1" t="s">
        <v>58</v>
      </c>
      <c r="AK92" s="1" t="s">
        <v>58</v>
      </c>
      <c r="AL92" s="1" t="s">
        <v>58</v>
      </c>
      <c r="AM92" s="1" t="s">
        <v>58</v>
      </c>
      <c r="AN92" s="1" t="s">
        <v>58</v>
      </c>
      <c r="AO92" s="1" t="s">
        <v>58</v>
      </c>
      <c r="AP92" s="1" t="s">
        <v>214</v>
      </c>
      <c r="AQ92" s="1" t="s">
        <v>67</v>
      </c>
      <c r="AR92" s="1" t="s">
        <v>58</v>
      </c>
      <c r="AS92" s="1" t="s">
        <v>236</v>
      </c>
      <c r="AT92" s="1" t="s">
        <v>58</v>
      </c>
      <c r="AU92" s="1" t="s">
        <v>239</v>
      </c>
      <c r="AV92" s="1" t="s">
        <v>144</v>
      </c>
      <c r="AW92" s="1" t="s">
        <v>665</v>
      </c>
      <c r="AX92" s="1" t="s">
        <v>266</v>
      </c>
      <c r="AY92" s="1" t="s">
        <v>73</v>
      </c>
    </row>
    <row r="93" spans="1:51" s="1" customFormat="1" x14ac:dyDescent="0.3">
      <c r="A93" s="1">
        <v>90</v>
      </c>
      <c r="B93" s="1" t="s">
        <v>50</v>
      </c>
      <c r="C93" s="1" t="s">
        <v>51</v>
      </c>
      <c r="D93" s="1" t="s">
        <v>562</v>
      </c>
      <c r="E93" s="1" t="s">
        <v>255</v>
      </c>
      <c r="F93" s="1" t="s">
        <v>74</v>
      </c>
      <c r="G93" s="1" t="s">
        <v>666</v>
      </c>
      <c r="H93" s="1" t="s">
        <v>657</v>
      </c>
      <c r="I93" s="11" t="s">
        <v>666</v>
      </c>
      <c r="J93" s="1" t="s">
        <v>666</v>
      </c>
      <c r="K93" s="1" t="s">
        <v>667</v>
      </c>
      <c r="L93" s="1" t="s">
        <v>58</v>
      </c>
      <c r="M93" s="1" t="s">
        <v>58</v>
      </c>
      <c r="N93" s="1" t="s">
        <v>668</v>
      </c>
      <c r="O93" s="1" t="s">
        <v>58</v>
      </c>
      <c r="P93" s="1" t="s">
        <v>284</v>
      </c>
      <c r="Q93" s="1" t="s">
        <v>58</v>
      </c>
      <c r="R93" s="1" t="s">
        <v>215</v>
      </c>
      <c r="S93" s="1" t="s">
        <v>58</v>
      </c>
      <c r="T93" s="1" t="s">
        <v>115</v>
      </c>
      <c r="U93" s="1" t="s">
        <v>110</v>
      </c>
      <c r="V93" s="1" t="s">
        <v>58</v>
      </c>
      <c r="W93" s="1" t="s">
        <v>669</v>
      </c>
      <c r="X93" s="1" t="s">
        <v>339</v>
      </c>
      <c r="Y93" s="1" t="s">
        <v>58</v>
      </c>
      <c r="Z93" s="1" t="s">
        <v>58</v>
      </c>
      <c r="AA93" s="1" t="s">
        <v>58</v>
      </c>
      <c r="AB93" s="1" t="s">
        <v>58</v>
      </c>
      <c r="AC93" s="1" t="s">
        <v>58</v>
      </c>
      <c r="AD93" s="1" t="s">
        <v>12</v>
      </c>
      <c r="AE93" s="1" t="s">
        <v>339</v>
      </c>
      <c r="AF93" s="1" t="s">
        <v>58</v>
      </c>
      <c r="AG93" s="1" t="s">
        <v>58</v>
      </c>
      <c r="AH93" s="1" t="s">
        <v>58</v>
      </c>
      <c r="AI93" s="1" t="s">
        <v>58</v>
      </c>
      <c r="AJ93" s="1" t="s">
        <v>58</v>
      </c>
      <c r="AK93" s="1" t="s">
        <v>58</v>
      </c>
      <c r="AL93" s="1" t="s">
        <v>58</v>
      </c>
      <c r="AM93" s="1" t="s">
        <v>58</v>
      </c>
      <c r="AN93" s="1" t="s">
        <v>58</v>
      </c>
      <c r="AO93" s="1" t="s">
        <v>58</v>
      </c>
      <c r="AP93" s="1" t="s">
        <v>124</v>
      </c>
      <c r="AQ93" s="1" t="s">
        <v>67</v>
      </c>
      <c r="AR93" s="1" t="s">
        <v>58</v>
      </c>
      <c r="AS93" s="1" t="s">
        <v>68</v>
      </c>
      <c r="AT93" s="1" t="s">
        <v>58</v>
      </c>
      <c r="AU93" s="1" t="s">
        <v>670</v>
      </c>
      <c r="AV93" s="1" t="s">
        <v>225</v>
      </c>
      <c r="AW93" s="1" t="s">
        <v>631</v>
      </c>
      <c r="AX93" s="1" t="s">
        <v>128</v>
      </c>
      <c r="AY93" s="1" t="s">
        <v>73</v>
      </c>
    </row>
    <row r="94" spans="1:51" s="1" customFormat="1" x14ac:dyDescent="0.3">
      <c r="A94" s="1">
        <v>91</v>
      </c>
      <c r="B94" s="1" t="s">
        <v>50</v>
      </c>
      <c r="C94" s="1" t="s">
        <v>51</v>
      </c>
      <c r="D94" s="1" t="s">
        <v>562</v>
      </c>
      <c r="E94" s="1" t="s">
        <v>255</v>
      </c>
      <c r="F94" s="1" t="s">
        <v>82</v>
      </c>
      <c r="G94" s="1" t="s">
        <v>671</v>
      </c>
      <c r="H94" s="1" t="s">
        <v>657</v>
      </c>
      <c r="I94" s="11" t="s">
        <v>671</v>
      </c>
      <c r="J94" s="1" t="s">
        <v>671</v>
      </c>
      <c r="K94" s="1" t="s">
        <v>57</v>
      </c>
      <c r="L94" s="1" t="s">
        <v>58</v>
      </c>
      <c r="M94" s="1" t="s">
        <v>58</v>
      </c>
      <c r="N94" s="1" t="s">
        <v>571</v>
      </c>
      <c r="O94" s="1" t="s">
        <v>58</v>
      </c>
      <c r="P94" s="1" t="s">
        <v>88</v>
      </c>
      <c r="Q94" s="1" t="s">
        <v>58</v>
      </c>
      <c r="R94" s="1" t="s">
        <v>236</v>
      </c>
      <c r="S94" s="1" t="s">
        <v>58</v>
      </c>
      <c r="T94" s="1" t="s">
        <v>606</v>
      </c>
      <c r="U94" s="1" t="s">
        <v>672</v>
      </c>
      <c r="V94" s="1" t="s">
        <v>58</v>
      </c>
      <c r="W94" s="1" t="s">
        <v>673</v>
      </c>
      <c r="X94" s="1" t="s">
        <v>339</v>
      </c>
      <c r="Y94" s="1" t="s">
        <v>58</v>
      </c>
      <c r="Z94" s="1" t="s">
        <v>58</v>
      </c>
      <c r="AA94" s="1" t="s">
        <v>58</v>
      </c>
      <c r="AB94" s="1" t="s">
        <v>58</v>
      </c>
      <c r="AC94" s="1" t="s">
        <v>58</v>
      </c>
      <c r="AD94" s="1" t="s">
        <v>12</v>
      </c>
      <c r="AE94" s="1" t="s">
        <v>339</v>
      </c>
      <c r="AF94" s="1" t="s">
        <v>58</v>
      </c>
      <c r="AG94" s="1" t="s">
        <v>58</v>
      </c>
      <c r="AH94" s="1" t="s">
        <v>58</v>
      </c>
      <c r="AI94" s="1" t="s">
        <v>58</v>
      </c>
      <c r="AJ94" s="1" t="s">
        <v>58</v>
      </c>
      <c r="AK94" s="1" t="s">
        <v>58</v>
      </c>
      <c r="AL94" s="1" t="s">
        <v>58</v>
      </c>
      <c r="AM94" s="1" t="s">
        <v>58</v>
      </c>
      <c r="AN94" s="1" t="s">
        <v>58</v>
      </c>
      <c r="AO94" s="1" t="s">
        <v>58</v>
      </c>
      <c r="AP94" s="1" t="s">
        <v>66</v>
      </c>
      <c r="AQ94" s="1" t="s">
        <v>258</v>
      </c>
      <c r="AR94" s="1" t="s">
        <v>58</v>
      </c>
      <c r="AS94" s="1" t="s">
        <v>68</v>
      </c>
      <c r="AT94" s="1" t="s">
        <v>58</v>
      </c>
      <c r="AU94" s="1" t="s">
        <v>87</v>
      </c>
      <c r="AV94" s="1" t="s">
        <v>276</v>
      </c>
      <c r="AW94" s="1" t="s">
        <v>674</v>
      </c>
      <c r="AX94" s="1" t="s">
        <v>675</v>
      </c>
      <c r="AY94" s="1" t="s">
        <v>73</v>
      </c>
    </row>
    <row r="95" spans="1:51" s="1" customFormat="1" x14ac:dyDescent="0.3">
      <c r="A95" s="1">
        <v>92</v>
      </c>
      <c r="B95" s="1" t="s">
        <v>50</v>
      </c>
      <c r="C95" s="1" t="s">
        <v>51</v>
      </c>
      <c r="D95" s="1" t="s">
        <v>562</v>
      </c>
      <c r="E95" s="1" t="s">
        <v>255</v>
      </c>
      <c r="F95" s="1" t="s">
        <v>85</v>
      </c>
      <c r="G95" s="1" t="s">
        <v>676</v>
      </c>
      <c r="H95" s="1" t="s">
        <v>657</v>
      </c>
      <c r="I95" s="11" t="s">
        <v>676</v>
      </c>
      <c r="J95" s="1" t="s">
        <v>676</v>
      </c>
      <c r="K95" s="1" t="s">
        <v>176</v>
      </c>
      <c r="L95" s="1" t="s">
        <v>58</v>
      </c>
      <c r="M95" s="1" t="s">
        <v>58</v>
      </c>
      <c r="N95" s="1" t="s">
        <v>677</v>
      </c>
      <c r="O95" s="1" t="s">
        <v>58</v>
      </c>
      <c r="P95" s="1" t="s">
        <v>131</v>
      </c>
      <c r="Q95" s="1" t="s">
        <v>58</v>
      </c>
      <c r="R95" s="1" t="s">
        <v>305</v>
      </c>
      <c r="S95" s="1" t="s">
        <v>58</v>
      </c>
      <c r="T95" s="1" t="s">
        <v>646</v>
      </c>
      <c r="U95" s="1" t="s">
        <v>678</v>
      </c>
      <c r="V95" s="1" t="s">
        <v>58</v>
      </c>
      <c r="W95" s="1" t="s">
        <v>679</v>
      </c>
      <c r="X95" s="1" t="s">
        <v>339</v>
      </c>
      <c r="Y95" s="1" t="s">
        <v>58</v>
      </c>
      <c r="Z95" s="1" t="s">
        <v>58</v>
      </c>
      <c r="AA95" s="1" t="s">
        <v>58</v>
      </c>
      <c r="AB95" s="1" t="s">
        <v>58</v>
      </c>
      <c r="AC95" s="1" t="s">
        <v>58</v>
      </c>
      <c r="AD95" s="1" t="s">
        <v>12</v>
      </c>
      <c r="AE95" s="1" t="s">
        <v>339</v>
      </c>
      <c r="AF95" s="1" t="s">
        <v>58</v>
      </c>
      <c r="AG95" s="1" t="s">
        <v>58</v>
      </c>
      <c r="AH95" s="1" t="s">
        <v>58</v>
      </c>
      <c r="AI95" s="1" t="s">
        <v>58</v>
      </c>
      <c r="AJ95" s="1" t="s">
        <v>58</v>
      </c>
      <c r="AK95" s="1" t="s">
        <v>58</v>
      </c>
      <c r="AL95" s="1" t="s">
        <v>58</v>
      </c>
      <c r="AM95" s="1" t="s">
        <v>58</v>
      </c>
      <c r="AN95" s="1" t="s">
        <v>58</v>
      </c>
      <c r="AO95" s="1" t="s">
        <v>58</v>
      </c>
      <c r="AP95" s="1" t="s">
        <v>66</v>
      </c>
      <c r="AQ95" s="1" t="s">
        <v>112</v>
      </c>
      <c r="AR95" s="1" t="s">
        <v>58</v>
      </c>
      <c r="AS95" s="1" t="s">
        <v>68</v>
      </c>
      <c r="AT95" s="1" t="s">
        <v>58</v>
      </c>
      <c r="AU95" s="1" t="s">
        <v>58</v>
      </c>
      <c r="AV95" s="1" t="s">
        <v>58</v>
      </c>
      <c r="AW95" s="1" t="s">
        <v>680</v>
      </c>
      <c r="AX95" s="1" t="s">
        <v>681</v>
      </c>
      <c r="AY95" s="1" t="s">
        <v>327</v>
      </c>
    </row>
    <row r="96" spans="1:51" s="1" customFormat="1" x14ac:dyDescent="0.3">
      <c r="A96" s="1">
        <v>93</v>
      </c>
      <c r="B96" s="1" t="s">
        <v>50</v>
      </c>
      <c r="C96" s="1" t="s">
        <v>51</v>
      </c>
      <c r="D96" s="1" t="s">
        <v>562</v>
      </c>
      <c r="E96" s="1" t="s">
        <v>255</v>
      </c>
      <c r="F96" s="1" t="s">
        <v>208</v>
      </c>
      <c r="G96" s="1" t="s">
        <v>682</v>
      </c>
      <c r="H96" s="1" t="s">
        <v>657</v>
      </c>
      <c r="I96" s="11" t="s">
        <v>682</v>
      </c>
      <c r="J96" s="1" t="s">
        <v>682</v>
      </c>
      <c r="K96" s="1" t="s">
        <v>426</v>
      </c>
      <c r="L96" s="1" t="s">
        <v>58</v>
      </c>
      <c r="M96" s="1" t="s">
        <v>58</v>
      </c>
      <c r="N96" s="1" t="s">
        <v>677</v>
      </c>
      <c r="O96" s="1" t="s">
        <v>58</v>
      </c>
      <c r="P96" s="1" t="s">
        <v>140</v>
      </c>
      <c r="Q96" s="1" t="s">
        <v>58</v>
      </c>
      <c r="R96" s="1" t="s">
        <v>448</v>
      </c>
      <c r="S96" s="1" t="s">
        <v>58</v>
      </c>
      <c r="T96" s="1" t="s">
        <v>178</v>
      </c>
      <c r="U96" s="1" t="s">
        <v>683</v>
      </c>
      <c r="V96" s="1" t="s">
        <v>58</v>
      </c>
      <c r="W96" s="1" t="s">
        <v>684</v>
      </c>
      <c r="X96" s="1" t="s">
        <v>339</v>
      </c>
      <c r="Y96" s="1" t="s">
        <v>58</v>
      </c>
      <c r="Z96" s="1" t="s">
        <v>58</v>
      </c>
      <c r="AA96" s="1" t="s">
        <v>58</v>
      </c>
      <c r="AB96" s="1" t="s">
        <v>58</v>
      </c>
      <c r="AC96" s="1" t="s">
        <v>58</v>
      </c>
      <c r="AD96" s="1" t="s">
        <v>12</v>
      </c>
      <c r="AE96" s="1" t="s">
        <v>339</v>
      </c>
      <c r="AF96" s="1" t="s">
        <v>58</v>
      </c>
      <c r="AG96" s="1" t="s">
        <v>58</v>
      </c>
      <c r="AH96" s="1" t="s">
        <v>58</v>
      </c>
      <c r="AI96" s="1" t="s">
        <v>58</v>
      </c>
      <c r="AJ96" s="1" t="s">
        <v>58</v>
      </c>
      <c r="AK96" s="1" t="s">
        <v>58</v>
      </c>
      <c r="AL96" s="1" t="s">
        <v>58</v>
      </c>
      <c r="AM96" s="1" t="s">
        <v>58</v>
      </c>
      <c r="AN96" s="1" t="s">
        <v>58</v>
      </c>
      <c r="AO96" s="1" t="s">
        <v>58</v>
      </c>
      <c r="AP96" s="1" t="s">
        <v>124</v>
      </c>
      <c r="AQ96" s="1" t="s">
        <v>112</v>
      </c>
      <c r="AR96" s="1" t="s">
        <v>58</v>
      </c>
      <c r="AS96" s="1" t="s">
        <v>246</v>
      </c>
      <c r="AT96" s="1" t="s">
        <v>58</v>
      </c>
      <c r="AU96" s="1" t="s">
        <v>238</v>
      </c>
      <c r="AV96" s="1" t="s">
        <v>60</v>
      </c>
      <c r="AW96" s="1" t="s">
        <v>685</v>
      </c>
      <c r="AX96" s="1" t="s">
        <v>128</v>
      </c>
      <c r="AY96" s="1" t="s">
        <v>73</v>
      </c>
    </row>
    <row r="97" spans="1:51" s="1" customFormat="1" x14ac:dyDescent="0.3">
      <c r="A97" s="1">
        <v>94</v>
      </c>
      <c r="B97" s="1" t="s">
        <v>50</v>
      </c>
      <c r="C97" s="1" t="s">
        <v>51</v>
      </c>
      <c r="D97" s="1" t="s">
        <v>562</v>
      </c>
      <c r="E97" s="1" t="s">
        <v>255</v>
      </c>
      <c r="F97" s="1" t="s">
        <v>319</v>
      </c>
      <c r="G97" s="1" t="s">
        <v>687</v>
      </c>
      <c r="H97" s="1" t="s">
        <v>657</v>
      </c>
      <c r="I97" s="11" t="s">
        <v>687</v>
      </c>
      <c r="J97" s="1" t="s">
        <v>687</v>
      </c>
      <c r="K97" s="1" t="s">
        <v>688</v>
      </c>
      <c r="L97" s="1" t="s">
        <v>58</v>
      </c>
      <c r="M97" s="1" t="s">
        <v>58</v>
      </c>
      <c r="N97" s="1" t="s">
        <v>689</v>
      </c>
      <c r="O97" s="1" t="s">
        <v>58</v>
      </c>
      <c r="P97" s="1" t="s">
        <v>150</v>
      </c>
      <c r="Q97" s="1" t="s">
        <v>58</v>
      </c>
      <c r="R97" s="1" t="s">
        <v>313</v>
      </c>
      <c r="S97" s="1" t="s">
        <v>58</v>
      </c>
      <c r="T97" s="1" t="s">
        <v>690</v>
      </c>
      <c r="U97" s="1" t="s">
        <v>603</v>
      </c>
      <c r="V97" s="1" t="s">
        <v>58</v>
      </c>
      <c r="W97" s="1" t="s">
        <v>691</v>
      </c>
      <c r="X97" s="1" t="s">
        <v>339</v>
      </c>
      <c r="Y97" s="1" t="s">
        <v>58</v>
      </c>
      <c r="Z97" s="1" t="s">
        <v>58</v>
      </c>
      <c r="AA97" s="1" t="s">
        <v>58</v>
      </c>
      <c r="AB97" s="1" t="s">
        <v>58</v>
      </c>
      <c r="AC97" s="1" t="s">
        <v>58</v>
      </c>
      <c r="AD97" s="1" t="s">
        <v>12</v>
      </c>
      <c r="AE97" s="1" t="s">
        <v>339</v>
      </c>
      <c r="AF97" s="1" t="s">
        <v>58</v>
      </c>
      <c r="AG97" s="1" t="s">
        <v>58</v>
      </c>
      <c r="AH97" s="1" t="s">
        <v>58</v>
      </c>
      <c r="AI97" s="1" t="s">
        <v>58</v>
      </c>
      <c r="AJ97" s="1" t="s">
        <v>58</v>
      </c>
      <c r="AK97" s="1" t="s">
        <v>58</v>
      </c>
      <c r="AL97" s="1" t="s">
        <v>58</v>
      </c>
      <c r="AM97" s="1" t="s">
        <v>58</v>
      </c>
      <c r="AN97" s="1" t="s">
        <v>58</v>
      </c>
      <c r="AO97" s="1" t="s">
        <v>58</v>
      </c>
      <c r="AP97" s="1" t="s">
        <v>66</v>
      </c>
      <c r="AQ97" s="1" t="s">
        <v>112</v>
      </c>
      <c r="AR97" s="1" t="s">
        <v>58</v>
      </c>
      <c r="AS97" s="1" t="s">
        <v>68</v>
      </c>
      <c r="AT97" s="1" t="s">
        <v>58</v>
      </c>
      <c r="AU97" s="1" t="s">
        <v>58</v>
      </c>
      <c r="AV97" s="1" t="s">
        <v>58</v>
      </c>
      <c r="AW97" s="1" t="s">
        <v>692</v>
      </c>
      <c r="AX97" s="1" t="s">
        <v>693</v>
      </c>
      <c r="AY97" s="1" t="s">
        <v>327</v>
      </c>
    </row>
    <row r="98" spans="1:51" s="1" customFormat="1" x14ac:dyDescent="0.3">
      <c r="A98" s="1">
        <v>95</v>
      </c>
      <c r="B98" s="1" t="s">
        <v>50</v>
      </c>
      <c r="C98" s="1" t="s">
        <v>51</v>
      </c>
      <c r="D98" s="1" t="s">
        <v>562</v>
      </c>
      <c r="E98" s="1" t="s">
        <v>255</v>
      </c>
      <c r="F98" s="1" t="s">
        <v>371</v>
      </c>
      <c r="G98" s="1" t="s">
        <v>694</v>
      </c>
      <c r="H98" s="1" t="s">
        <v>657</v>
      </c>
      <c r="I98" s="11" t="s">
        <v>694</v>
      </c>
      <c r="J98" s="1" t="s">
        <v>694</v>
      </c>
      <c r="K98" s="1" t="s">
        <v>57</v>
      </c>
      <c r="L98" s="1" t="s">
        <v>58</v>
      </c>
      <c r="M98" s="1" t="s">
        <v>58</v>
      </c>
      <c r="N98" s="1" t="s">
        <v>695</v>
      </c>
      <c r="O98" s="1" t="s">
        <v>58</v>
      </c>
      <c r="P98" s="1" t="s">
        <v>171</v>
      </c>
      <c r="Q98" s="1" t="s">
        <v>58</v>
      </c>
      <c r="R98" s="1" t="s">
        <v>171</v>
      </c>
      <c r="S98" s="1" t="s">
        <v>58</v>
      </c>
      <c r="T98" s="1" t="s">
        <v>696</v>
      </c>
      <c r="U98" s="1" t="s">
        <v>663</v>
      </c>
      <c r="V98" s="1" t="s">
        <v>58</v>
      </c>
      <c r="W98" s="1" t="s">
        <v>697</v>
      </c>
      <c r="X98" s="1" t="s">
        <v>339</v>
      </c>
      <c r="Y98" s="1" t="s">
        <v>58</v>
      </c>
      <c r="Z98" s="1" t="s">
        <v>58</v>
      </c>
      <c r="AA98" s="1" t="s">
        <v>58</v>
      </c>
      <c r="AB98" s="1" t="s">
        <v>58</v>
      </c>
      <c r="AC98" s="1" t="s">
        <v>58</v>
      </c>
      <c r="AD98" s="1" t="s">
        <v>12</v>
      </c>
      <c r="AE98" s="1" t="s">
        <v>339</v>
      </c>
      <c r="AF98" s="1" t="s">
        <v>58</v>
      </c>
      <c r="AG98" s="1" t="s">
        <v>58</v>
      </c>
      <c r="AH98" s="1" t="s">
        <v>58</v>
      </c>
      <c r="AI98" s="1" t="s">
        <v>58</v>
      </c>
      <c r="AJ98" s="1" t="s">
        <v>58</v>
      </c>
      <c r="AK98" s="1" t="s">
        <v>58</v>
      </c>
      <c r="AL98" s="1" t="s">
        <v>58</v>
      </c>
      <c r="AM98" s="1" t="s">
        <v>58</v>
      </c>
      <c r="AN98" s="1" t="s">
        <v>58</v>
      </c>
      <c r="AO98" s="1" t="s">
        <v>58</v>
      </c>
      <c r="AP98" s="1" t="s">
        <v>66</v>
      </c>
      <c r="AQ98" s="1" t="s">
        <v>300</v>
      </c>
      <c r="AR98" s="1" t="s">
        <v>58</v>
      </c>
      <c r="AS98" s="1" t="s">
        <v>68</v>
      </c>
      <c r="AT98" s="1" t="s">
        <v>58</v>
      </c>
      <c r="AU98" s="1" t="s">
        <v>58</v>
      </c>
      <c r="AV98" s="1" t="s">
        <v>58</v>
      </c>
      <c r="AW98" s="1" t="s">
        <v>698</v>
      </c>
      <c r="AX98" s="1" t="s">
        <v>699</v>
      </c>
      <c r="AY98" s="1" t="s">
        <v>327</v>
      </c>
    </row>
    <row r="99" spans="1:51" s="1" customFormat="1" x14ac:dyDescent="0.3">
      <c r="A99" s="1">
        <v>96</v>
      </c>
      <c r="B99" s="1" t="s">
        <v>50</v>
      </c>
      <c r="C99" s="1" t="s">
        <v>51</v>
      </c>
      <c r="D99" s="1" t="s">
        <v>562</v>
      </c>
      <c r="E99" s="1" t="s">
        <v>255</v>
      </c>
      <c r="F99" s="1" t="s">
        <v>379</v>
      </c>
      <c r="G99" s="1" t="s">
        <v>700</v>
      </c>
      <c r="H99" s="1" t="s">
        <v>657</v>
      </c>
      <c r="I99" s="11" t="s">
        <v>700</v>
      </c>
      <c r="J99" s="1" t="s">
        <v>700</v>
      </c>
      <c r="K99" s="1" t="s">
        <v>644</v>
      </c>
      <c r="L99" s="1" t="s">
        <v>58</v>
      </c>
      <c r="M99" s="1" t="s">
        <v>58</v>
      </c>
      <c r="N99" s="1" t="s">
        <v>701</v>
      </c>
      <c r="O99" s="1" t="s">
        <v>58</v>
      </c>
      <c r="P99" s="1" t="s">
        <v>121</v>
      </c>
      <c r="Q99" s="1" t="s">
        <v>58</v>
      </c>
      <c r="R99" s="1" t="s">
        <v>422</v>
      </c>
      <c r="S99" s="1" t="s">
        <v>58</v>
      </c>
      <c r="T99" s="1" t="s">
        <v>126</v>
      </c>
      <c r="U99" s="1" t="s">
        <v>418</v>
      </c>
      <c r="V99" s="1" t="s">
        <v>58</v>
      </c>
      <c r="W99" s="1" t="s">
        <v>702</v>
      </c>
      <c r="X99" s="1" t="s">
        <v>308</v>
      </c>
      <c r="Y99" s="1" t="s">
        <v>58</v>
      </c>
      <c r="Z99" s="1" t="s">
        <v>58</v>
      </c>
      <c r="AA99" s="1" t="s">
        <v>58</v>
      </c>
      <c r="AB99" s="1" t="s">
        <v>58</v>
      </c>
      <c r="AC99" s="1" t="s">
        <v>58</v>
      </c>
      <c r="AD99" s="1" t="s">
        <v>12</v>
      </c>
      <c r="AE99" s="1" t="s">
        <v>308</v>
      </c>
      <c r="AF99" s="1" t="s">
        <v>58</v>
      </c>
      <c r="AG99" s="1" t="s">
        <v>58</v>
      </c>
      <c r="AH99" s="1" t="s">
        <v>58</v>
      </c>
      <c r="AI99" s="1" t="s">
        <v>58</v>
      </c>
      <c r="AJ99" s="1" t="s">
        <v>58</v>
      </c>
      <c r="AK99" s="1" t="s">
        <v>58</v>
      </c>
      <c r="AL99" s="1" t="s">
        <v>58</v>
      </c>
      <c r="AM99" s="1" t="s">
        <v>58</v>
      </c>
      <c r="AN99" s="1" t="s">
        <v>58</v>
      </c>
      <c r="AO99" s="1" t="s">
        <v>58</v>
      </c>
      <c r="AP99" s="1" t="s">
        <v>66</v>
      </c>
      <c r="AQ99" s="1" t="s">
        <v>112</v>
      </c>
      <c r="AR99" s="1" t="s">
        <v>58</v>
      </c>
      <c r="AS99" s="1" t="s">
        <v>108</v>
      </c>
      <c r="AT99" s="1" t="s">
        <v>58</v>
      </c>
      <c r="AU99" s="1" t="s">
        <v>653</v>
      </c>
      <c r="AV99" s="1" t="s">
        <v>497</v>
      </c>
      <c r="AW99" s="1" t="s">
        <v>703</v>
      </c>
      <c r="AX99" s="1" t="s">
        <v>117</v>
      </c>
      <c r="AY99" s="1" t="s">
        <v>73</v>
      </c>
    </row>
    <row r="100" spans="1:51" s="1" customFormat="1" x14ac:dyDescent="0.3">
      <c r="A100" s="1">
        <v>97</v>
      </c>
      <c r="B100" s="1" t="s">
        <v>50</v>
      </c>
      <c r="C100" s="1" t="s">
        <v>51</v>
      </c>
      <c r="D100" s="1" t="s">
        <v>562</v>
      </c>
      <c r="E100" s="1" t="s">
        <v>281</v>
      </c>
      <c r="F100" s="1" t="s">
        <v>54</v>
      </c>
      <c r="G100" s="1" t="s">
        <v>705</v>
      </c>
      <c r="H100" s="1" t="s">
        <v>657</v>
      </c>
      <c r="I100" s="11" t="s">
        <v>705</v>
      </c>
      <c r="J100" s="1" t="s">
        <v>705</v>
      </c>
      <c r="K100" s="1" t="s">
        <v>57</v>
      </c>
      <c r="L100" s="1" t="s">
        <v>58</v>
      </c>
      <c r="M100" s="1" t="s">
        <v>58</v>
      </c>
      <c r="N100" s="1" t="s">
        <v>706</v>
      </c>
      <c r="O100" s="1" t="s">
        <v>58</v>
      </c>
      <c r="P100" s="1" t="s">
        <v>76</v>
      </c>
      <c r="Q100" s="1" t="s">
        <v>58</v>
      </c>
      <c r="R100" s="1" t="s">
        <v>225</v>
      </c>
      <c r="S100" s="1" t="s">
        <v>58</v>
      </c>
      <c r="T100" s="1" t="s">
        <v>522</v>
      </c>
      <c r="U100" s="1" t="s">
        <v>707</v>
      </c>
      <c r="V100" s="1" t="s">
        <v>58</v>
      </c>
      <c r="W100" s="1" t="s">
        <v>708</v>
      </c>
      <c r="X100" s="1" t="s">
        <v>308</v>
      </c>
      <c r="Y100" s="1" t="s">
        <v>58</v>
      </c>
      <c r="Z100" s="1" t="s">
        <v>58</v>
      </c>
      <c r="AA100" s="1" t="s">
        <v>58</v>
      </c>
      <c r="AB100" s="1" t="s">
        <v>58</v>
      </c>
      <c r="AC100" s="1" t="s">
        <v>58</v>
      </c>
      <c r="AD100" s="1" t="s">
        <v>12</v>
      </c>
      <c r="AE100" s="1" t="s">
        <v>308</v>
      </c>
      <c r="AF100" s="1" t="s">
        <v>58</v>
      </c>
      <c r="AG100" s="1" t="s">
        <v>58</v>
      </c>
      <c r="AH100" s="1" t="s">
        <v>58</v>
      </c>
      <c r="AI100" s="1" t="s">
        <v>58</v>
      </c>
      <c r="AJ100" s="1" t="s">
        <v>58</v>
      </c>
      <c r="AK100" s="1" t="s">
        <v>58</v>
      </c>
      <c r="AL100" s="1" t="s">
        <v>58</v>
      </c>
      <c r="AM100" s="1" t="s">
        <v>58</v>
      </c>
      <c r="AN100" s="1" t="s">
        <v>58</v>
      </c>
      <c r="AO100" s="1" t="s">
        <v>58</v>
      </c>
      <c r="AP100" s="1" t="s">
        <v>124</v>
      </c>
      <c r="AQ100" s="1" t="s">
        <v>300</v>
      </c>
      <c r="AR100" s="1" t="s">
        <v>58</v>
      </c>
      <c r="AS100" s="1" t="s">
        <v>236</v>
      </c>
      <c r="AT100" s="1" t="s">
        <v>58</v>
      </c>
      <c r="AU100" s="1" t="s">
        <v>58</v>
      </c>
      <c r="AV100" s="1" t="s">
        <v>58</v>
      </c>
      <c r="AW100" s="1" t="s">
        <v>709</v>
      </c>
      <c r="AX100" s="1" t="s">
        <v>505</v>
      </c>
      <c r="AY100" s="1" t="s">
        <v>327</v>
      </c>
    </row>
    <row r="101" spans="1:51" s="1" customFormat="1" x14ac:dyDescent="0.3">
      <c r="A101" s="1">
        <v>98</v>
      </c>
      <c r="B101" s="1" t="s">
        <v>50</v>
      </c>
      <c r="C101" s="1" t="s">
        <v>51</v>
      </c>
      <c r="D101" s="1" t="s">
        <v>562</v>
      </c>
      <c r="E101" s="1" t="s">
        <v>281</v>
      </c>
      <c r="F101" s="1" t="s">
        <v>74</v>
      </c>
      <c r="G101" s="1" t="s">
        <v>711</v>
      </c>
      <c r="H101" s="1" t="s">
        <v>657</v>
      </c>
      <c r="I101" s="11" t="s">
        <v>711</v>
      </c>
      <c r="J101" s="1" t="s">
        <v>711</v>
      </c>
      <c r="K101" s="1" t="s">
        <v>176</v>
      </c>
      <c r="L101" s="1" t="s">
        <v>58</v>
      </c>
      <c r="M101" s="1" t="s">
        <v>58</v>
      </c>
      <c r="N101" s="1" t="s">
        <v>263</v>
      </c>
      <c r="O101" s="1" t="s">
        <v>58</v>
      </c>
      <c r="P101" s="1" t="s">
        <v>284</v>
      </c>
      <c r="Q101" s="1" t="s">
        <v>58</v>
      </c>
      <c r="R101" s="1" t="s">
        <v>144</v>
      </c>
      <c r="S101" s="1" t="s">
        <v>58</v>
      </c>
      <c r="T101" s="1" t="s">
        <v>712</v>
      </c>
      <c r="U101" s="1" t="s">
        <v>513</v>
      </c>
      <c r="V101" s="1" t="s">
        <v>58</v>
      </c>
      <c r="W101" s="1" t="s">
        <v>713</v>
      </c>
      <c r="X101" s="1" t="s">
        <v>308</v>
      </c>
      <c r="Y101" s="1" t="s">
        <v>58</v>
      </c>
      <c r="Z101" s="1" t="s">
        <v>58</v>
      </c>
      <c r="AA101" s="1" t="s">
        <v>58</v>
      </c>
      <c r="AB101" s="1" t="s">
        <v>58</v>
      </c>
      <c r="AC101" s="1" t="s">
        <v>58</v>
      </c>
      <c r="AD101" s="1" t="s">
        <v>12</v>
      </c>
      <c r="AE101" s="1" t="s">
        <v>308</v>
      </c>
      <c r="AF101" s="1" t="s">
        <v>58</v>
      </c>
      <c r="AG101" s="1" t="s">
        <v>58</v>
      </c>
      <c r="AH101" s="1" t="s">
        <v>58</v>
      </c>
      <c r="AI101" s="1" t="s">
        <v>58</v>
      </c>
      <c r="AJ101" s="1" t="s">
        <v>58</v>
      </c>
      <c r="AK101" s="1" t="s">
        <v>58</v>
      </c>
      <c r="AL101" s="1" t="s">
        <v>58</v>
      </c>
      <c r="AM101" s="1" t="s">
        <v>58</v>
      </c>
      <c r="AN101" s="1" t="s">
        <v>58</v>
      </c>
      <c r="AO101" s="1" t="s">
        <v>58</v>
      </c>
      <c r="AP101" s="1" t="s">
        <v>124</v>
      </c>
      <c r="AQ101" s="1" t="s">
        <v>112</v>
      </c>
      <c r="AR101" s="1" t="s">
        <v>58</v>
      </c>
      <c r="AS101" s="1" t="s">
        <v>68</v>
      </c>
      <c r="AT101" s="1" t="s">
        <v>58</v>
      </c>
      <c r="AU101" s="1" t="s">
        <v>58</v>
      </c>
      <c r="AV101" s="1" t="s">
        <v>58</v>
      </c>
      <c r="AW101" s="1" t="s">
        <v>714</v>
      </c>
      <c r="AX101" s="1" t="s">
        <v>715</v>
      </c>
      <c r="AY101" s="1" t="s">
        <v>327</v>
      </c>
    </row>
    <row r="102" spans="1:51" s="1" customFormat="1" x14ac:dyDescent="0.3">
      <c r="A102" s="1">
        <v>99</v>
      </c>
      <c r="B102" s="1" t="s">
        <v>50</v>
      </c>
      <c r="C102" s="1" t="s">
        <v>51</v>
      </c>
      <c r="D102" s="1" t="s">
        <v>562</v>
      </c>
      <c r="E102" s="1" t="s">
        <v>281</v>
      </c>
      <c r="F102" s="1" t="s">
        <v>82</v>
      </c>
      <c r="G102" s="1" t="s">
        <v>716</v>
      </c>
      <c r="H102" s="1" t="s">
        <v>657</v>
      </c>
      <c r="I102" s="11" t="s">
        <v>716</v>
      </c>
      <c r="J102" s="1" t="s">
        <v>716</v>
      </c>
      <c r="K102" s="1" t="s">
        <v>57</v>
      </c>
      <c r="L102" s="1" t="s">
        <v>58</v>
      </c>
      <c r="M102" s="1" t="s">
        <v>58</v>
      </c>
      <c r="N102" s="1" t="s">
        <v>263</v>
      </c>
      <c r="O102" s="1" t="s">
        <v>58</v>
      </c>
      <c r="P102" s="1" t="s">
        <v>76</v>
      </c>
      <c r="Q102" s="1" t="s">
        <v>58</v>
      </c>
      <c r="R102" s="1" t="s">
        <v>414</v>
      </c>
      <c r="S102" s="1" t="s">
        <v>58</v>
      </c>
      <c r="T102" s="1" t="s">
        <v>717</v>
      </c>
      <c r="U102" s="1" t="s">
        <v>718</v>
      </c>
      <c r="V102" s="1" t="s">
        <v>58</v>
      </c>
      <c r="W102" s="1" t="s">
        <v>719</v>
      </c>
      <c r="X102" s="1" t="s">
        <v>308</v>
      </c>
      <c r="Y102" s="1" t="s">
        <v>58</v>
      </c>
      <c r="Z102" s="1" t="s">
        <v>58</v>
      </c>
      <c r="AA102" s="1" t="s">
        <v>58</v>
      </c>
      <c r="AB102" s="1" t="s">
        <v>58</v>
      </c>
      <c r="AC102" s="1" t="s">
        <v>58</v>
      </c>
      <c r="AD102" s="1" t="s">
        <v>12</v>
      </c>
      <c r="AE102" s="1" t="s">
        <v>308</v>
      </c>
      <c r="AF102" s="1" t="s">
        <v>58</v>
      </c>
      <c r="AG102" s="1" t="s">
        <v>58</v>
      </c>
      <c r="AH102" s="1" t="s">
        <v>58</v>
      </c>
      <c r="AI102" s="1" t="s">
        <v>58</v>
      </c>
      <c r="AJ102" s="1" t="s">
        <v>58</v>
      </c>
      <c r="AK102" s="1" t="s">
        <v>58</v>
      </c>
      <c r="AL102" s="1" t="s">
        <v>58</v>
      </c>
      <c r="AM102" s="1" t="s">
        <v>58</v>
      </c>
      <c r="AN102" s="1" t="s">
        <v>58</v>
      </c>
      <c r="AO102" s="1" t="s">
        <v>58</v>
      </c>
      <c r="AP102" s="1" t="s">
        <v>124</v>
      </c>
      <c r="AQ102" s="1" t="s">
        <v>325</v>
      </c>
      <c r="AR102" s="1" t="s">
        <v>58</v>
      </c>
      <c r="AS102" s="1" t="s">
        <v>113</v>
      </c>
      <c r="AT102" s="1" t="s">
        <v>58</v>
      </c>
      <c r="AU102" s="1" t="s">
        <v>114</v>
      </c>
      <c r="AV102" s="1" t="s">
        <v>144</v>
      </c>
      <c r="AW102" s="1" t="s">
        <v>720</v>
      </c>
      <c r="AX102" s="1" t="s">
        <v>183</v>
      </c>
      <c r="AY102" s="1" t="s">
        <v>73</v>
      </c>
    </row>
    <row r="103" spans="1:51" s="1" customFormat="1" x14ac:dyDescent="0.3">
      <c r="A103" s="1">
        <v>100</v>
      </c>
      <c r="B103" s="1" t="s">
        <v>50</v>
      </c>
      <c r="C103" s="1" t="s">
        <v>51</v>
      </c>
      <c r="D103" s="1" t="s">
        <v>562</v>
      </c>
      <c r="E103" s="1" t="s">
        <v>281</v>
      </c>
      <c r="F103" s="1" t="s">
        <v>85</v>
      </c>
      <c r="G103" s="1" t="s">
        <v>721</v>
      </c>
      <c r="H103" s="1" t="s">
        <v>657</v>
      </c>
      <c r="I103" s="11" t="s">
        <v>721</v>
      </c>
      <c r="J103" s="1" t="s">
        <v>721</v>
      </c>
      <c r="K103" s="1" t="s">
        <v>426</v>
      </c>
      <c r="L103" s="1" t="s">
        <v>58</v>
      </c>
      <c r="M103" s="1" t="s">
        <v>58</v>
      </c>
      <c r="N103" s="1" t="s">
        <v>722</v>
      </c>
      <c r="O103" s="1" t="s">
        <v>58</v>
      </c>
      <c r="P103" s="1" t="s">
        <v>171</v>
      </c>
      <c r="Q103" s="1" t="s">
        <v>58</v>
      </c>
      <c r="R103" s="1" t="s">
        <v>131</v>
      </c>
      <c r="S103" s="1" t="s">
        <v>58</v>
      </c>
      <c r="T103" s="1" t="s">
        <v>723</v>
      </c>
      <c r="U103" s="1" t="s">
        <v>724</v>
      </c>
      <c r="V103" s="1" t="s">
        <v>58</v>
      </c>
      <c r="W103" s="1" t="s">
        <v>725</v>
      </c>
      <c r="X103" s="1" t="s">
        <v>308</v>
      </c>
      <c r="Y103" s="1" t="s">
        <v>58</v>
      </c>
      <c r="Z103" s="1" t="s">
        <v>58</v>
      </c>
      <c r="AA103" s="1" t="s">
        <v>58</v>
      </c>
      <c r="AB103" s="1" t="s">
        <v>58</v>
      </c>
      <c r="AC103" s="1" t="s">
        <v>58</v>
      </c>
      <c r="AD103" s="1" t="s">
        <v>12</v>
      </c>
      <c r="AE103" s="1" t="s">
        <v>308</v>
      </c>
      <c r="AF103" s="1" t="s">
        <v>58</v>
      </c>
      <c r="AG103" s="1" t="s">
        <v>58</v>
      </c>
      <c r="AH103" s="1" t="s">
        <v>58</v>
      </c>
      <c r="AI103" s="1" t="s">
        <v>58</v>
      </c>
      <c r="AJ103" s="1" t="s">
        <v>58</v>
      </c>
      <c r="AK103" s="1" t="s">
        <v>58</v>
      </c>
      <c r="AL103" s="1" t="s">
        <v>58</v>
      </c>
      <c r="AM103" s="1" t="s">
        <v>58</v>
      </c>
      <c r="AN103" s="1" t="s">
        <v>58</v>
      </c>
      <c r="AO103" s="1" t="s">
        <v>58</v>
      </c>
      <c r="AP103" s="1" t="s">
        <v>66</v>
      </c>
      <c r="AQ103" s="1" t="s">
        <v>300</v>
      </c>
      <c r="AR103" s="1" t="s">
        <v>58</v>
      </c>
      <c r="AS103" s="1" t="s">
        <v>68</v>
      </c>
      <c r="AT103" s="1" t="s">
        <v>58</v>
      </c>
      <c r="AU103" s="1" t="s">
        <v>58</v>
      </c>
      <c r="AV103" s="1" t="s">
        <v>58</v>
      </c>
      <c r="AW103" s="1" t="s">
        <v>685</v>
      </c>
      <c r="AX103" s="1" t="s">
        <v>726</v>
      </c>
      <c r="AY103" s="1" t="s">
        <v>327</v>
      </c>
    </row>
    <row r="104" spans="1:51" s="1" customFormat="1" x14ac:dyDescent="0.3">
      <c r="A104" s="1">
        <v>101</v>
      </c>
      <c r="B104" s="1" t="s">
        <v>50</v>
      </c>
      <c r="C104" s="1" t="s">
        <v>51</v>
      </c>
      <c r="D104" s="1" t="s">
        <v>562</v>
      </c>
      <c r="E104" s="1" t="s">
        <v>281</v>
      </c>
      <c r="F104" s="1" t="s">
        <v>208</v>
      </c>
      <c r="G104" s="1" t="s">
        <v>727</v>
      </c>
      <c r="H104" s="1" t="s">
        <v>728</v>
      </c>
      <c r="I104" s="11" t="s">
        <v>727</v>
      </c>
      <c r="J104" s="1" t="s">
        <v>727</v>
      </c>
      <c r="K104" s="1" t="s">
        <v>57</v>
      </c>
      <c r="L104" s="1" t="s">
        <v>58</v>
      </c>
      <c r="M104" s="1" t="s">
        <v>58</v>
      </c>
      <c r="N104" s="1" t="s">
        <v>729</v>
      </c>
      <c r="O104" s="1" t="s">
        <v>58</v>
      </c>
      <c r="P104" s="1" t="s">
        <v>76</v>
      </c>
      <c r="Q104" s="1" t="s">
        <v>58</v>
      </c>
      <c r="R104" s="1" t="s">
        <v>103</v>
      </c>
      <c r="S104" s="1" t="s">
        <v>58</v>
      </c>
      <c r="T104" s="1" t="s">
        <v>626</v>
      </c>
      <c r="U104" s="1" t="s">
        <v>730</v>
      </c>
      <c r="V104" s="1" t="s">
        <v>58</v>
      </c>
      <c r="W104" s="1" t="s">
        <v>731</v>
      </c>
      <c r="X104" s="1" t="s">
        <v>308</v>
      </c>
      <c r="Y104" s="1" t="s">
        <v>58</v>
      </c>
      <c r="Z104" s="1" t="s">
        <v>58</v>
      </c>
      <c r="AA104" s="1" t="s">
        <v>58</v>
      </c>
      <c r="AB104" s="1" t="s">
        <v>58</v>
      </c>
      <c r="AC104" s="1" t="s">
        <v>58</v>
      </c>
      <c r="AD104" s="1" t="s">
        <v>12</v>
      </c>
      <c r="AE104" s="1" t="s">
        <v>308</v>
      </c>
      <c r="AF104" s="1" t="s">
        <v>58</v>
      </c>
      <c r="AG104" s="1" t="s">
        <v>58</v>
      </c>
      <c r="AH104" s="1" t="s">
        <v>58</v>
      </c>
      <c r="AI104" s="1" t="s">
        <v>58</v>
      </c>
      <c r="AJ104" s="1" t="s">
        <v>58</v>
      </c>
      <c r="AK104" s="1" t="s">
        <v>58</v>
      </c>
      <c r="AL104" s="1" t="s">
        <v>58</v>
      </c>
      <c r="AM104" s="1" t="s">
        <v>58</v>
      </c>
      <c r="AN104" s="1" t="s">
        <v>58</v>
      </c>
      <c r="AO104" s="1" t="s">
        <v>58</v>
      </c>
      <c r="AP104" s="1" t="s">
        <v>66</v>
      </c>
      <c r="AQ104" s="1" t="s">
        <v>732</v>
      </c>
      <c r="AR104" s="1" t="s">
        <v>58</v>
      </c>
      <c r="AS104" s="1" t="s">
        <v>68</v>
      </c>
      <c r="AT104" s="1" t="s">
        <v>58</v>
      </c>
      <c r="AU104" s="1" t="s">
        <v>188</v>
      </c>
      <c r="AV104" s="1" t="s">
        <v>103</v>
      </c>
      <c r="AW104" s="1" t="s">
        <v>532</v>
      </c>
      <c r="AX104" s="1" t="s">
        <v>733</v>
      </c>
      <c r="AY104" s="1" t="s">
        <v>73</v>
      </c>
    </row>
    <row r="105" spans="1:51" s="1" customFormat="1" x14ac:dyDescent="0.3">
      <c r="A105" s="1">
        <v>102</v>
      </c>
      <c r="B105" s="1" t="s">
        <v>50</v>
      </c>
      <c r="C105" s="1" t="s">
        <v>51</v>
      </c>
      <c r="D105" s="1" t="s">
        <v>562</v>
      </c>
      <c r="E105" s="1" t="s">
        <v>281</v>
      </c>
      <c r="F105" s="1" t="s">
        <v>319</v>
      </c>
      <c r="G105" s="1" t="s">
        <v>735</v>
      </c>
      <c r="H105" s="1" t="s">
        <v>736</v>
      </c>
      <c r="I105" s="11" t="s">
        <v>735</v>
      </c>
      <c r="J105" s="1" t="s">
        <v>735</v>
      </c>
      <c r="K105" s="1" t="s">
        <v>737</v>
      </c>
      <c r="L105" s="1" t="s">
        <v>58</v>
      </c>
      <c r="M105" s="1" t="s">
        <v>58</v>
      </c>
      <c r="N105" s="1" t="s">
        <v>628</v>
      </c>
      <c r="O105" s="1" t="s">
        <v>58</v>
      </c>
      <c r="P105" s="1" t="s">
        <v>88</v>
      </c>
      <c r="Q105" s="1" t="s">
        <v>58</v>
      </c>
      <c r="R105" s="1" t="s">
        <v>738</v>
      </c>
      <c r="S105" s="1" t="s">
        <v>58</v>
      </c>
      <c r="T105" s="1" t="s">
        <v>582</v>
      </c>
      <c r="U105" s="1" t="s">
        <v>193</v>
      </c>
      <c r="V105" s="1" t="s">
        <v>58</v>
      </c>
      <c r="W105" s="1" t="s">
        <v>739</v>
      </c>
      <c r="X105" s="1" t="s">
        <v>308</v>
      </c>
      <c r="Y105" s="1" t="s">
        <v>58</v>
      </c>
      <c r="Z105" s="1" t="s">
        <v>58</v>
      </c>
      <c r="AA105" s="1" t="s">
        <v>58</v>
      </c>
      <c r="AB105" s="1" t="s">
        <v>58</v>
      </c>
      <c r="AC105" s="1" t="s">
        <v>58</v>
      </c>
      <c r="AD105" s="1" t="s">
        <v>12</v>
      </c>
      <c r="AE105" s="1" t="s">
        <v>308</v>
      </c>
      <c r="AF105" s="1" t="s">
        <v>58</v>
      </c>
      <c r="AG105" s="1" t="s">
        <v>58</v>
      </c>
      <c r="AH105" s="1" t="s">
        <v>58</v>
      </c>
      <c r="AI105" s="1" t="s">
        <v>58</v>
      </c>
      <c r="AJ105" s="1" t="s">
        <v>58</v>
      </c>
      <c r="AK105" s="1" t="s">
        <v>58</v>
      </c>
      <c r="AL105" s="1" t="s">
        <v>58</v>
      </c>
      <c r="AM105" s="1" t="s">
        <v>58</v>
      </c>
      <c r="AN105" s="1" t="s">
        <v>58</v>
      </c>
      <c r="AO105" s="1" t="s">
        <v>58</v>
      </c>
      <c r="AP105" s="1" t="s">
        <v>214</v>
      </c>
      <c r="AQ105" s="1" t="s">
        <v>258</v>
      </c>
      <c r="AR105" s="1" t="s">
        <v>58</v>
      </c>
      <c r="AS105" s="1" t="s">
        <v>193</v>
      </c>
      <c r="AT105" s="1" t="s">
        <v>58</v>
      </c>
      <c r="AU105" s="1" t="s">
        <v>58</v>
      </c>
      <c r="AV105" s="1" t="s">
        <v>58</v>
      </c>
      <c r="AW105" s="1" t="s">
        <v>93</v>
      </c>
      <c r="AX105" s="1" t="s">
        <v>740</v>
      </c>
      <c r="AY105" s="1" t="s">
        <v>327</v>
      </c>
    </row>
    <row r="106" spans="1:51" s="1" customFormat="1" x14ac:dyDescent="0.3">
      <c r="A106" s="1">
        <v>103</v>
      </c>
      <c r="B106" s="1" t="s">
        <v>50</v>
      </c>
      <c r="C106" s="1" t="s">
        <v>51</v>
      </c>
      <c r="D106" s="1" t="s">
        <v>562</v>
      </c>
      <c r="E106" s="1" t="s">
        <v>281</v>
      </c>
      <c r="F106" s="1" t="s">
        <v>371</v>
      </c>
      <c r="G106" s="1" t="s">
        <v>742</v>
      </c>
      <c r="H106" s="1" t="s">
        <v>736</v>
      </c>
      <c r="I106" s="11" t="s">
        <v>742</v>
      </c>
      <c r="J106" s="1" t="s">
        <v>742</v>
      </c>
      <c r="K106" s="1" t="s">
        <v>644</v>
      </c>
      <c r="L106" s="1" t="s">
        <v>58</v>
      </c>
      <c r="M106" s="1" t="s">
        <v>58</v>
      </c>
      <c r="N106" s="1" t="s">
        <v>291</v>
      </c>
      <c r="O106" s="1" t="s">
        <v>58</v>
      </c>
      <c r="P106" s="1" t="s">
        <v>76</v>
      </c>
      <c r="Q106" s="1" t="s">
        <v>58</v>
      </c>
      <c r="R106" s="1" t="s">
        <v>743</v>
      </c>
      <c r="S106" s="1" t="s">
        <v>58</v>
      </c>
      <c r="T106" s="1" t="s">
        <v>240</v>
      </c>
      <c r="U106" s="1" t="s">
        <v>60</v>
      </c>
      <c r="V106" s="1" t="s">
        <v>58</v>
      </c>
      <c r="W106" s="1" t="s">
        <v>744</v>
      </c>
      <c r="X106" s="1" t="s">
        <v>308</v>
      </c>
      <c r="Y106" s="1" t="s">
        <v>58</v>
      </c>
      <c r="Z106" s="1" t="s">
        <v>58</v>
      </c>
      <c r="AA106" s="1" t="s">
        <v>58</v>
      </c>
      <c r="AB106" s="1" t="s">
        <v>58</v>
      </c>
      <c r="AC106" s="1" t="s">
        <v>58</v>
      </c>
      <c r="AD106" s="1" t="s">
        <v>12</v>
      </c>
      <c r="AE106" s="1" t="s">
        <v>308</v>
      </c>
      <c r="AF106" s="1" t="s">
        <v>58</v>
      </c>
      <c r="AG106" s="1" t="s">
        <v>58</v>
      </c>
      <c r="AH106" s="1" t="s">
        <v>58</v>
      </c>
      <c r="AI106" s="1" t="s">
        <v>58</v>
      </c>
      <c r="AJ106" s="1" t="s">
        <v>58</v>
      </c>
      <c r="AK106" s="1" t="s">
        <v>58</v>
      </c>
      <c r="AL106" s="1" t="s">
        <v>58</v>
      </c>
      <c r="AM106" s="1" t="s">
        <v>58</v>
      </c>
      <c r="AN106" s="1" t="s">
        <v>58</v>
      </c>
      <c r="AO106" s="1" t="s">
        <v>58</v>
      </c>
      <c r="AP106" s="1" t="s">
        <v>66</v>
      </c>
      <c r="AQ106" s="1" t="s">
        <v>300</v>
      </c>
      <c r="AR106" s="1" t="s">
        <v>58</v>
      </c>
      <c r="AS106" s="1" t="s">
        <v>68</v>
      </c>
      <c r="AT106" s="1" t="s">
        <v>58</v>
      </c>
      <c r="AU106" s="1" t="s">
        <v>286</v>
      </c>
      <c r="AV106" s="1" t="s">
        <v>522</v>
      </c>
      <c r="AW106" s="1" t="s">
        <v>745</v>
      </c>
      <c r="AX106" s="1" t="s">
        <v>746</v>
      </c>
      <c r="AY106" s="1" t="s">
        <v>73</v>
      </c>
    </row>
    <row r="107" spans="1:51" s="1" customFormat="1" x14ac:dyDescent="0.3">
      <c r="A107" s="1">
        <v>104</v>
      </c>
      <c r="B107" s="1" t="s">
        <v>50</v>
      </c>
      <c r="C107" s="1" t="s">
        <v>51</v>
      </c>
      <c r="D107" s="1" t="s">
        <v>562</v>
      </c>
      <c r="E107" s="1" t="s">
        <v>281</v>
      </c>
      <c r="F107" s="1" t="s">
        <v>379</v>
      </c>
      <c r="G107" s="1" t="s">
        <v>748</v>
      </c>
      <c r="H107" s="1" t="s">
        <v>564</v>
      </c>
      <c r="I107" s="11" t="s">
        <v>748</v>
      </c>
      <c r="J107" s="1" t="s">
        <v>748</v>
      </c>
      <c r="K107" s="1" t="s">
        <v>644</v>
      </c>
      <c r="L107" s="1" t="s">
        <v>58</v>
      </c>
      <c r="M107" s="1" t="s">
        <v>58</v>
      </c>
      <c r="N107" s="1" t="s">
        <v>749</v>
      </c>
      <c r="O107" s="1" t="s">
        <v>58</v>
      </c>
      <c r="P107" s="1" t="s">
        <v>60</v>
      </c>
      <c r="Q107" s="1" t="s">
        <v>58</v>
      </c>
      <c r="R107" s="1" t="s">
        <v>750</v>
      </c>
      <c r="S107" s="1" t="s">
        <v>58</v>
      </c>
      <c r="T107" s="1" t="s">
        <v>292</v>
      </c>
      <c r="U107" s="1" t="s">
        <v>616</v>
      </c>
      <c r="V107" s="1" t="s">
        <v>58</v>
      </c>
      <c r="W107" s="1" t="s">
        <v>751</v>
      </c>
      <c r="X107" s="1" t="s">
        <v>308</v>
      </c>
      <c r="Y107" s="1" t="s">
        <v>58</v>
      </c>
      <c r="Z107" s="1" t="s">
        <v>58</v>
      </c>
      <c r="AA107" s="1" t="s">
        <v>58</v>
      </c>
      <c r="AB107" s="1" t="s">
        <v>58</v>
      </c>
      <c r="AC107" s="1" t="s">
        <v>58</v>
      </c>
      <c r="AD107" s="1" t="s">
        <v>12</v>
      </c>
      <c r="AE107" s="1" t="s">
        <v>752</v>
      </c>
      <c r="AF107" s="1" t="s">
        <v>58</v>
      </c>
      <c r="AG107" s="1" t="s">
        <v>58</v>
      </c>
      <c r="AH107" s="1" t="s">
        <v>58</v>
      </c>
      <c r="AI107" s="1" t="s">
        <v>58</v>
      </c>
      <c r="AJ107" s="1" t="s">
        <v>58</v>
      </c>
      <c r="AK107" s="1" t="s">
        <v>58</v>
      </c>
      <c r="AL107" s="1" t="s">
        <v>58</v>
      </c>
      <c r="AM107" s="1" t="s">
        <v>58</v>
      </c>
      <c r="AN107" s="1" t="s">
        <v>58</v>
      </c>
      <c r="AO107" s="1" t="s">
        <v>58</v>
      </c>
      <c r="AP107" s="1" t="s">
        <v>66</v>
      </c>
      <c r="AQ107" s="1" t="s">
        <v>474</v>
      </c>
      <c r="AR107" s="1" t="s">
        <v>58</v>
      </c>
      <c r="AS107" s="1" t="s">
        <v>115</v>
      </c>
      <c r="AT107" s="1" t="s">
        <v>58</v>
      </c>
      <c r="AU107" s="1" t="s">
        <v>58</v>
      </c>
      <c r="AV107" s="1" t="s">
        <v>58</v>
      </c>
      <c r="AW107" s="1" t="s">
        <v>753</v>
      </c>
      <c r="AX107" s="1" t="s">
        <v>635</v>
      </c>
      <c r="AY107" s="1" t="s">
        <v>327</v>
      </c>
    </row>
    <row r="108" spans="1:51" s="1" customFormat="1" x14ac:dyDescent="0.3">
      <c r="A108" s="1">
        <v>105</v>
      </c>
      <c r="B108" s="1" t="s">
        <v>50</v>
      </c>
      <c r="C108" s="1" t="s">
        <v>51</v>
      </c>
      <c r="D108" s="1" t="s">
        <v>562</v>
      </c>
      <c r="E108" s="1" t="s">
        <v>281</v>
      </c>
      <c r="F108" s="1" t="s">
        <v>384</v>
      </c>
      <c r="G108" s="1" t="s">
        <v>754</v>
      </c>
      <c r="H108" s="1" t="s">
        <v>736</v>
      </c>
      <c r="I108" s="11" t="s">
        <v>754</v>
      </c>
      <c r="J108" s="1" t="s">
        <v>754</v>
      </c>
      <c r="K108" s="1" t="s">
        <v>755</v>
      </c>
      <c r="L108" s="1" t="s">
        <v>58</v>
      </c>
      <c r="M108" s="1" t="s">
        <v>58</v>
      </c>
      <c r="N108" s="1" t="s">
        <v>756</v>
      </c>
      <c r="O108" s="1" t="s">
        <v>58</v>
      </c>
      <c r="P108" s="1" t="s">
        <v>162</v>
      </c>
      <c r="Q108" s="1" t="s">
        <v>58</v>
      </c>
      <c r="R108" s="1" t="s">
        <v>422</v>
      </c>
      <c r="S108" s="1" t="s">
        <v>58</v>
      </c>
      <c r="T108" s="1" t="s">
        <v>668</v>
      </c>
      <c r="U108" s="1" t="s">
        <v>662</v>
      </c>
      <c r="V108" s="1" t="s">
        <v>58</v>
      </c>
      <c r="W108" s="1" t="s">
        <v>757</v>
      </c>
      <c r="X108" s="1" t="s">
        <v>308</v>
      </c>
      <c r="Y108" s="1" t="s">
        <v>58</v>
      </c>
      <c r="Z108" s="1" t="s">
        <v>58</v>
      </c>
      <c r="AA108" s="1" t="s">
        <v>58</v>
      </c>
      <c r="AB108" s="1" t="s">
        <v>58</v>
      </c>
      <c r="AC108" s="1" t="s">
        <v>58</v>
      </c>
      <c r="AD108" s="1" t="s">
        <v>12</v>
      </c>
      <c r="AE108" s="1" t="s">
        <v>308</v>
      </c>
      <c r="AF108" s="1" t="s">
        <v>58</v>
      </c>
      <c r="AG108" s="1" t="s">
        <v>58</v>
      </c>
      <c r="AH108" s="1" t="s">
        <v>58</v>
      </c>
      <c r="AI108" s="1" t="s">
        <v>58</v>
      </c>
      <c r="AJ108" s="1" t="s">
        <v>58</v>
      </c>
      <c r="AK108" s="1" t="s">
        <v>58</v>
      </c>
      <c r="AL108" s="1" t="s">
        <v>58</v>
      </c>
      <c r="AM108" s="1" t="s">
        <v>58</v>
      </c>
      <c r="AN108" s="1" t="s">
        <v>58</v>
      </c>
      <c r="AO108" s="1" t="s">
        <v>58</v>
      </c>
      <c r="AP108" s="1" t="s">
        <v>66</v>
      </c>
      <c r="AQ108" s="1" t="s">
        <v>300</v>
      </c>
      <c r="AR108" s="1" t="s">
        <v>58</v>
      </c>
      <c r="AS108" s="1" t="s">
        <v>68</v>
      </c>
      <c r="AT108" s="1" t="s">
        <v>58</v>
      </c>
      <c r="AU108" s="1" t="s">
        <v>758</v>
      </c>
      <c r="AV108" s="1" t="s">
        <v>98</v>
      </c>
      <c r="AW108" s="1" t="s">
        <v>759</v>
      </c>
      <c r="AX108" s="1" t="s">
        <v>760</v>
      </c>
      <c r="AY108" s="1" t="s">
        <v>73</v>
      </c>
    </row>
    <row r="109" spans="1:51" s="1" customFormat="1" x14ac:dyDescent="0.3">
      <c r="A109" s="1">
        <v>106</v>
      </c>
      <c r="B109" s="1" t="s">
        <v>50</v>
      </c>
      <c r="C109" s="1" t="s">
        <v>51</v>
      </c>
      <c r="D109" s="1" t="s">
        <v>562</v>
      </c>
      <c r="E109" s="1" t="s">
        <v>281</v>
      </c>
      <c r="F109" s="1" t="s">
        <v>390</v>
      </c>
      <c r="G109" s="1" t="s">
        <v>761</v>
      </c>
      <c r="H109" s="1" t="s">
        <v>736</v>
      </c>
      <c r="I109" s="11" t="s">
        <v>761</v>
      </c>
      <c r="J109" s="1" t="s">
        <v>761</v>
      </c>
      <c r="K109" s="1" t="s">
        <v>755</v>
      </c>
      <c r="L109" s="1" t="s">
        <v>58</v>
      </c>
      <c r="M109" s="1" t="s">
        <v>58</v>
      </c>
      <c r="N109" s="1" t="s">
        <v>672</v>
      </c>
      <c r="O109" s="1" t="s">
        <v>58</v>
      </c>
      <c r="P109" s="1" t="s">
        <v>98</v>
      </c>
      <c r="Q109" s="1" t="s">
        <v>58</v>
      </c>
      <c r="R109" s="1" t="s">
        <v>161</v>
      </c>
      <c r="S109" s="1" t="s">
        <v>58</v>
      </c>
      <c r="T109" s="1" t="s">
        <v>497</v>
      </c>
      <c r="U109" s="1" t="s">
        <v>658</v>
      </c>
      <c r="V109" s="1" t="s">
        <v>58</v>
      </c>
      <c r="W109" s="1" t="s">
        <v>762</v>
      </c>
      <c r="X109" s="1" t="s">
        <v>308</v>
      </c>
      <c r="Y109" s="1" t="s">
        <v>58</v>
      </c>
      <c r="Z109" s="1" t="s">
        <v>58</v>
      </c>
      <c r="AA109" s="1" t="s">
        <v>58</v>
      </c>
      <c r="AB109" s="1" t="s">
        <v>58</v>
      </c>
      <c r="AC109" s="1" t="s">
        <v>58</v>
      </c>
      <c r="AD109" s="1" t="s">
        <v>12</v>
      </c>
      <c r="AE109" s="1" t="s">
        <v>308</v>
      </c>
      <c r="AF109" s="1" t="s">
        <v>58</v>
      </c>
      <c r="AG109" s="1" t="s">
        <v>58</v>
      </c>
      <c r="AH109" s="1" t="s">
        <v>58</v>
      </c>
      <c r="AI109" s="1" t="s">
        <v>58</v>
      </c>
      <c r="AJ109" s="1" t="s">
        <v>58</v>
      </c>
      <c r="AK109" s="1" t="s">
        <v>58</v>
      </c>
      <c r="AL109" s="1" t="s">
        <v>58</v>
      </c>
      <c r="AM109" s="1" t="s">
        <v>58</v>
      </c>
      <c r="AN109" s="1" t="s">
        <v>58</v>
      </c>
      <c r="AO109" s="1" t="s">
        <v>58</v>
      </c>
      <c r="AP109" s="1" t="s">
        <v>66</v>
      </c>
      <c r="AQ109" s="1" t="s">
        <v>300</v>
      </c>
      <c r="AR109" s="1" t="s">
        <v>58</v>
      </c>
      <c r="AS109" s="1" t="s">
        <v>68</v>
      </c>
      <c r="AT109" s="1" t="s">
        <v>58</v>
      </c>
      <c r="AU109" s="1" t="s">
        <v>58</v>
      </c>
      <c r="AV109" s="1" t="s">
        <v>58</v>
      </c>
      <c r="AW109" s="1" t="s">
        <v>763</v>
      </c>
      <c r="AX109" s="1" t="s">
        <v>154</v>
      </c>
      <c r="AY109" s="1" t="s">
        <v>327</v>
      </c>
    </row>
    <row r="110" spans="1:51" s="1" customFormat="1" x14ac:dyDescent="0.3">
      <c r="A110" s="1">
        <v>107</v>
      </c>
      <c r="B110" s="1" t="s">
        <v>50</v>
      </c>
      <c r="C110" s="1" t="s">
        <v>51</v>
      </c>
      <c r="D110" s="1" t="s">
        <v>562</v>
      </c>
      <c r="E110" s="1" t="s">
        <v>328</v>
      </c>
      <c r="F110" s="1" t="s">
        <v>54</v>
      </c>
      <c r="G110" s="1" t="s">
        <v>764</v>
      </c>
      <c r="H110" s="1" t="s">
        <v>736</v>
      </c>
      <c r="I110" s="11" t="s">
        <v>764</v>
      </c>
      <c r="J110" s="1" t="s">
        <v>764</v>
      </c>
      <c r="K110" s="1" t="s">
        <v>440</v>
      </c>
      <c r="L110" s="1" t="s">
        <v>58</v>
      </c>
      <c r="M110" s="1" t="s">
        <v>58</v>
      </c>
      <c r="N110" s="1" t="s">
        <v>441</v>
      </c>
      <c r="O110" s="1" t="s">
        <v>58</v>
      </c>
      <c r="P110" s="1" t="s">
        <v>98</v>
      </c>
      <c r="Q110" s="1" t="s">
        <v>58</v>
      </c>
      <c r="R110" s="1" t="s">
        <v>181</v>
      </c>
      <c r="S110" s="1" t="s">
        <v>58</v>
      </c>
      <c r="T110" s="1" t="s">
        <v>765</v>
      </c>
      <c r="U110" s="1" t="s">
        <v>756</v>
      </c>
      <c r="V110" s="1" t="s">
        <v>58</v>
      </c>
      <c r="W110" s="1" t="s">
        <v>766</v>
      </c>
      <c r="X110" s="1" t="s">
        <v>308</v>
      </c>
      <c r="Y110" s="1" t="s">
        <v>58</v>
      </c>
      <c r="Z110" s="1" t="s">
        <v>58</v>
      </c>
      <c r="AA110" s="1" t="s">
        <v>58</v>
      </c>
      <c r="AB110" s="1" t="s">
        <v>58</v>
      </c>
      <c r="AC110" s="1" t="s">
        <v>58</v>
      </c>
      <c r="AD110" s="1" t="s">
        <v>12</v>
      </c>
      <c r="AE110" s="1" t="s">
        <v>308</v>
      </c>
      <c r="AF110" s="1" t="s">
        <v>58</v>
      </c>
      <c r="AG110" s="1" t="s">
        <v>58</v>
      </c>
      <c r="AH110" s="1" t="s">
        <v>58</v>
      </c>
      <c r="AI110" s="1" t="s">
        <v>58</v>
      </c>
      <c r="AJ110" s="1" t="s">
        <v>58</v>
      </c>
      <c r="AK110" s="1" t="s">
        <v>58</v>
      </c>
      <c r="AL110" s="1" t="s">
        <v>58</v>
      </c>
      <c r="AM110" s="1" t="s">
        <v>58</v>
      </c>
      <c r="AN110" s="1" t="s">
        <v>58</v>
      </c>
      <c r="AO110" s="1" t="s">
        <v>58</v>
      </c>
      <c r="AP110" s="1" t="s">
        <v>214</v>
      </c>
      <c r="AQ110" s="1" t="s">
        <v>67</v>
      </c>
      <c r="AR110" s="1" t="s">
        <v>58</v>
      </c>
      <c r="AS110" s="1" t="s">
        <v>101</v>
      </c>
      <c r="AT110" s="1" t="s">
        <v>58</v>
      </c>
      <c r="AU110" s="1" t="s">
        <v>251</v>
      </c>
      <c r="AV110" s="1" t="s">
        <v>171</v>
      </c>
      <c r="AW110" s="1" t="s">
        <v>767</v>
      </c>
      <c r="AX110" s="1" t="s">
        <v>768</v>
      </c>
      <c r="AY110" s="1" t="s">
        <v>73</v>
      </c>
    </row>
    <row r="111" spans="1:51" s="1" customFormat="1" x14ac:dyDescent="0.3">
      <c r="A111" s="1">
        <v>108</v>
      </c>
      <c r="B111" s="1" t="s">
        <v>50</v>
      </c>
      <c r="C111" s="1" t="s">
        <v>51</v>
      </c>
      <c r="D111" s="1" t="s">
        <v>562</v>
      </c>
      <c r="E111" s="1" t="s">
        <v>328</v>
      </c>
      <c r="F111" s="1" t="s">
        <v>74</v>
      </c>
      <c r="G111" s="1" t="s">
        <v>769</v>
      </c>
      <c r="H111" s="1" t="s">
        <v>736</v>
      </c>
      <c r="I111" s="11" t="s">
        <v>769</v>
      </c>
      <c r="J111" s="1" t="s">
        <v>769</v>
      </c>
      <c r="K111" s="1" t="s">
        <v>119</v>
      </c>
      <c r="L111" s="1" t="s">
        <v>58</v>
      </c>
      <c r="M111" s="1" t="s">
        <v>58</v>
      </c>
      <c r="N111" s="1" t="s">
        <v>770</v>
      </c>
      <c r="O111" s="1" t="s">
        <v>58</v>
      </c>
      <c r="P111" s="1" t="s">
        <v>98</v>
      </c>
      <c r="Q111" s="1" t="s">
        <v>58</v>
      </c>
      <c r="R111" s="1" t="s">
        <v>422</v>
      </c>
      <c r="S111" s="1" t="s">
        <v>58</v>
      </c>
      <c r="T111" s="1" t="s">
        <v>597</v>
      </c>
      <c r="U111" s="1" t="s">
        <v>771</v>
      </c>
      <c r="V111" s="1" t="s">
        <v>58</v>
      </c>
      <c r="W111" s="1" t="s">
        <v>772</v>
      </c>
      <c r="X111" s="1" t="s">
        <v>308</v>
      </c>
      <c r="Y111" s="1" t="s">
        <v>58</v>
      </c>
      <c r="Z111" s="1" t="s">
        <v>58</v>
      </c>
      <c r="AA111" s="1" t="s">
        <v>58</v>
      </c>
      <c r="AB111" s="1" t="s">
        <v>58</v>
      </c>
      <c r="AC111" s="1" t="s">
        <v>58</v>
      </c>
      <c r="AD111" s="1" t="s">
        <v>12</v>
      </c>
      <c r="AE111" s="1" t="s">
        <v>308</v>
      </c>
      <c r="AF111" s="1" t="s">
        <v>58</v>
      </c>
      <c r="AG111" s="1" t="s">
        <v>58</v>
      </c>
      <c r="AH111" s="1" t="s">
        <v>58</v>
      </c>
      <c r="AI111" s="1" t="s">
        <v>58</v>
      </c>
      <c r="AJ111" s="1" t="s">
        <v>58</v>
      </c>
      <c r="AK111" s="1" t="s">
        <v>58</v>
      </c>
      <c r="AL111" s="1" t="s">
        <v>58</v>
      </c>
      <c r="AM111" s="1" t="s">
        <v>58</v>
      </c>
      <c r="AN111" s="1" t="s">
        <v>58</v>
      </c>
      <c r="AO111" s="1" t="s">
        <v>58</v>
      </c>
      <c r="AP111" s="1" t="s">
        <v>214</v>
      </c>
      <c r="AQ111" s="1" t="s">
        <v>112</v>
      </c>
      <c r="AR111" s="1" t="s">
        <v>58</v>
      </c>
      <c r="AS111" s="1" t="s">
        <v>773</v>
      </c>
      <c r="AT111" s="1" t="s">
        <v>58</v>
      </c>
      <c r="AU111" s="1" t="s">
        <v>58</v>
      </c>
      <c r="AV111" s="1" t="s">
        <v>58</v>
      </c>
      <c r="AW111" s="1" t="s">
        <v>774</v>
      </c>
      <c r="AX111" s="1" t="s">
        <v>775</v>
      </c>
      <c r="AY111" s="1" t="s">
        <v>327</v>
      </c>
    </row>
    <row r="112" spans="1:51" s="1" customFormat="1" x14ac:dyDescent="0.3">
      <c r="A112" s="1">
        <v>109</v>
      </c>
      <c r="B112" s="1" t="s">
        <v>50</v>
      </c>
      <c r="C112" s="1" t="s">
        <v>51</v>
      </c>
      <c r="D112" s="1" t="s">
        <v>562</v>
      </c>
      <c r="E112" s="1" t="s">
        <v>328</v>
      </c>
      <c r="F112" s="1" t="s">
        <v>82</v>
      </c>
      <c r="G112" s="1" t="s">
        <v>777</v>
      </c>
      <c r="H112" s="1" t="s">
        <v>736</v>
      </c>
      <c r="I112" s="11" t="s">
        <v>777</v>
      </c>
      <c r="J112" s="1" t="s">
        <v>777</v>
      </c>
      <c r="K112" s="1" t="s">
        <v>426</v>
      </c>
      <c r="L112" s="1" t="s">
        <v>58</v>
      </c>
      <c r="M112" s="1" t="s">
        <v>58</v>
      </c>
      <c r="N112" s="1" t="s">
        <v>441</v>
      </c>
      <c r="O112" s="1" t="s">
        <v>58</v>
      </c>
      <c r="P112" s="1" t="s">
        <v>276</v>
      </c>
      <c r="Q112" s="1" t="s">
        <v>58</v>
      </c>
      <c r="R112" s="1" t="s">
        <v>130</v>
      </c>
      <c r="S112" s="1" t="s">
        <v>58</v>
      </c>
      <c r="T112" s="1" t="s">
        <v>778</v>
      </c>
      <c r="U112" s="1" t="s">
        <v>442</v>
      </c>
      <c r="V112" s="1" t="s">
        <v>58</v>
      </c>
      <c r="W112" s="1" t="s">
        <v>779</v>
      </c>
      <c r="X112" s="1" t="s">
        <v>308</v>
      </c>
      <c r="Y112" s="1" t="s">
        <v>58</v>
      </c>
      <c r="Z112" s="1" t="s">
        <v>58</v>
      </c>
      <c r="AA112" s="1" t="s">
        <v>58</v>
      </c>
      <c r="AB112" s="1" t="s">
        <v>58</v>
      </c>
      <c r="AC112" s="1" t="s">
        <v>58</v>
      </c>
      <c r="AD112" s="1" t="s">
        <v>12</v>
      </c>
      <c r="AE112" s="1" t="s">
        <v>308</v>
      </c>
      <c r="AF112" s="1" t="s">
        <v>58</v>
      </c>
      <c r="AG112" s="1" t="s">
        <v>58</v>
      </c>
      <c r="AH112" s="1" t="s">
        <v>58</v>
      </c>
      <c r="AI112" s="1" t="s">
        <v>58</v>
      </c>
      <c r="AJ112" s="1" t="s">
        <v>58</v>
      </c>
      <c r="AK112" s="1" t="s">
        <v>58</v>
      </c>
      <c r="AL112" s="1" t="s">
        <v>58</v>
      </c>
      <c r="AM112" s="1" t="s">
        <v>58</v>
      </c>
      <c r="AN112" s="1" t="s">
        <v>58</v>
      </c>
      <c r="AO112" s="1" t="s">
        <v>58</v>
      </c>
      <c r="AP112" s="1" t="s">
        <v>66</v>
      </c>
      <c r="AQ112" s="1" t="s">
        <v>300</v>
      </c>
      <c r="AR112" s="1" t="s">
        <v>58</v>
      </c>
      <c r="AS112" s="1" t="s">
        <v>68</v>
      </c>
      <c r="AT112" s="1" t="s">
        <v>58</v>
      </c>
      <c r="AU112" s="1" t="s">
        <v>251</v>
      </c>
      <c r="AV112" s="1" t="s">
        <v>252</v>
      </c>
      <c r="AW112" s="1" t="s">
        <v>451</v>
      </c>
      <c r="AX112" s="1" t="s">
        <v>780</v>
      </c>
      <c r="AY112" s="1" t="s">
        <v>73</v>
      </c>
    </row>
    <row r="113" spans="1:51" s="1" customFormat="1" x14ac:dyDescent="0.3">
      <c r="A113" s="1">
        <v>110</v>
      </c>
      <c r="B113" s="1" t="s">
        <v>50</v>
      </c>
      <c r="C113" s="1" t="s">
        <v>51</v>
      </c>
      <c r="D113" s="1" t="s">
        <v>562</v>
      </c>
      <c r="E113" s="1" t="s">
        <v>328</v>
      </c>
      <c r="F113" s="1" t="s">
        <v>85</v>
      </c>
      <c r="G113" s="1" t="s">
        <v>782</v>
      </c>
      <c r="H113" s="1" t="s">
        <v>736</v>
      </c>
      <c r="I113" s="11" t="s">
        <v>782</v>
      </c>
      <c r="J113" s="1" t="s">
        <v>782</v>
      </c>
      <c r="K113" s="1" t="s">
        <v>57</v>
      </c>
      <c r="L113" s="1" t="s">
        <v>58</v>
      </c>
      <c r="M113" s="1" t="s">
        <v>58</v>
      </c>
      <c r="N113" s="1" t="s">
        <v>628</v>
      </c>
      <c r="O113" s="1" t="s">
        <v>58</v>
      </c>
      <c r="P113" s="1" t="s">
        <v>292</v>
      </c>
      <c r="Q113" s="1" t="s">
        <v>58</v>
      </c>
      <c r="R113" s="1" t="s">
        <v>60</v>
      </c>
      <c r="S113" s="1" t="s">
        <v>58</v>
      </c>
      <c r="T113" s="1" t="s">
        <v>783</v>
      </c>
      <c r="U113" s="1" t="s">
        <v>784</v>
      </c>
      <c r="V113" s="1" t="s">
        <v>58</v>
      </c>
      <c r="W113" s="1" t="s">
        <v>785</v>
      </c>
      <c r="X113" s="1" t="s">
        <v>308</v>
      </c>
      <c r="Y113" s="1" t="s">
        <v>58</v>
      </c>
      <c r="Z113" s="1" t="s">
        <v>58</v>
      </c>
      <c r="AA113" s="1" t="s">
        <v>58</v>
      </c>
      <c r="AB113" s="1" t="s">
        <v>58</v>
      </c>
      <c r="AC113" s="1" t="s">
        <v>58</v>
      </c>
      <c r="AD113" s="1" t="s">
        <v>12</v>
      </c>
      <c r="AE113" s="1" t="s">
        <v>308</v>
      </c>
      <c r="AF113" s="1" t="s">
        <v>58</v>
      </c>
      <c r="AG113" s="1" t="s">
        <v>58</v>
      </c>
      <c r="AH113" s="1" t="s">
        <v>58</v>
      </c>
      <c r="AI113" s="1" t="s">
        <v>58</v>
      </c>
      <c r="AJ113" s="1" t="s">
        <v>58</v>
      </c>
      <c r="AK113" s="1" t="s">
        <v>58</v>
      </c>
      <c r="AL113" s="1" t="s">
        <v>58</v>
      </c>
      <c r="AM113" s="1" t="s">
        <v>58</v>
      </c>
      <c r="AN113" s="1" t="s">
        <v>58</v>
      </c>
      <c r="AO113" s="1" t="s">
        <v>58</v>
      </c>
      <c r="AP113" s="1" t="s">
        <v>124</v>
      </c>
      <c r="AQ113" s="1" t="s">
        <v>300</v>
      </c>
      <c r="AR113" s="1" t="s">
        <v>58</v>
      </c>
      <c r="AS113" s="1" t="s">
        <v>68</v>
      </c>
      <c r="AT113" s="1" t="s">
        <v>58</v>
      </c>
      <c r="AU113" s="1" t="s">
        <v>58</v>
      </c>
      <c r="AV113" s="1" t="s">
        <v>58</v>
      </c>
      <c r="AW113" s="1" t="s">
        <v>469</v>
      </c>
      <c r="AX113" s="1" t="s">
        <v>459</v>
      </c>
      <c r="AY113" s="1" t="s">
        <v>327</v>
      </c>
    </row>
    <row r="114" spans="1:51" s="1" customFormat="1" x14ac:dyDescent="0.3">
      <c r="A114" s="1">
        <v>111</v>
      </c>
      <c r="B114" s="1" t="s">
        <v>50</v>
      </c>
      <c r="C114" s="1" t="s">
        <v>51</v>
      </c>
      <c r="D114" s="1" t="s">
        <v>562</v>
      </c>
      <c r="E114" s="1" t="s">
        <v>328</v>
      </c>
      <c r="F114" s="1" t="s">
        <v>208</v>
      </c>
      <c r="G114" s="1" t="s">
        <v>786</v>
      </c>
      <c r="H114" s="1" t="s">
        <v>56</v>
      </c>
      <c r="I114" s="11" t="s">
        <v>786</v>
      </c>
      <c r="J114" s="1" t="s">
        <v>786</v>
      </c>
      <c r="K114" s="1" t="s">
        <v>350</v>
      </c>
      <c r="L114" s="1" t="s">
        <v>58</v>
      </c>
      <c r="M114" s="1" t="s">
        <v>58</v>
      </c>
      <c r="N114" s="1" t="s">
        <v>58</v>
      </c>
      <c r="O114" s="1" t="s">
        <v>58</v>
      </c>
      <c r="P114" s="1" t="s">
        <v>58</v>
      </c>
      <c r="Q114" s="1" t="s">
        <v>58</v>
      </c>
      <c r="R114" s="1" t="s">
        <v>58</v>
      </c>
      <c r="S114" s="1" t="s">
        <v>58</v>
      </c>
      <c r="T114" s="1" t="s">
        <v>58</v>
      </c>
      <c r="U114" s="1" t="s">
        <v>461</v>
      </c>
      <c r="V114" s="1" t="s">
        <v>58</v>
      </c>
      <c r="W114" s="1" t="s">
        <v>787</v>
      </c>
      <c r="X114" s="1" t="s">
        <v>58</v>
      </c>
      <c r="Y114" s="1" t="s">
        <v>58</v>
      </c>
      <c r="Z114" s="1" t="s">
        <v>58</v>
      </c>
      <c r="AA114" s="1" t="s">
        <v>58</v>
      </c>
      <c r="AB114" s="1" t="s">
        <v>58</v>
      </c>
      <c r="AC114" s="1" t="s">
        <v>58</v>
      </c>
      <c r="AD114" s="1" t="s">
        <v>58</v>
      </c>
      <c r="AE114" s="1" t="s">
        <v>58</v>
      </c>
      <c r="AF114" s="1" t="s">
        <v>58</v>
      </c>
      <c r="AG114" s="1" t="s">
        <v>58</v>
      </c>
      <c r="AH114" s="1" t="s">
        <v>58</v>
      </c>
      <c r="AI114" s="1" t="s">
        <v>58</v>
      </c>
      <c r="AJ114" s="1" t="s">
        <v>58</v>
      </c>
      <c r="AK114" s="1" t="s">
        <v>58</v>
      </c>
      <c r="AL114" s="1" t="s">
        <v>58</v>
      </c>
      <c r="AM114" s="1" t="s">
        <v>58</v>
      </c>
      <c r="AN114" s="1" t="s">
        <v>58</v>
      </c>
      <c r="AO114" s="1" t="s">
        <v>58</v>
      </c>
      <c r="AP114" s="1" t="s">
        <v>58</v>
      </c>
      <c r="AQ114" s="1" t="s">
        <v>58</v>
      </c>
      <c r="AR114" s="1" t="s">
        <v>58</v>
      </c>
      <c r="AS114" s="1" t="s">
        <v>236</v>
      </c>
      <c r="AT114" s="1" t="s">
        <v>58</v>
      </c>
      <c r="AU114" s="1" t="s">
        <v>58</v>
      </c>
      <c r="AV114" s="1" t="s">
        <v>58</v>
      </c>
      <c r="AW114" s="1" t="s">
        <v>58</v>
      </c>
      <c r="AX114" s="1" t="s">
        <v>58</v>
      </c>
      <c r="AY114" s="1" t="s">
        <v>73</v>
      </c>
    </row>
    <row r="115" spans="1:51" s="1" customFormat="1" x14ac:dyDescent="0.3">
      <c r="A115" s="1">
        <v>112</v>
      </c>
      <c r="B115" s="1" t="s">
        <v>50</v>
      </c>
      <c r="C115" s="1" t="s">
        <v>51</v>
      </c>
      <c r="D115" s="1" t="s">
        <v>562</v>
      </c>
      <c r="E115" s="1" t="s">
        <v>328</v>
      </c>
      <c r="F115" s="1" t="s">
        <v>319</v>
      </c>
      <c r="G115" s="1" t="s">
        <v>788</v>
      </c>
      <c r="H115" s="1" t="s">
        <v>56</v>
      </c>
      <c r="I115" s="11" t="s">
        <v>788</v>
      </c>
      <c r="J115" s="1" t="s">
        <v>788</v>
      </c>
      <c r="K115" s="1" t="s">
        <v>350</v>
      </c>
      <c r="L115" s="1" t="s">
        <v>58</v>
      </c>
      <c r="M115" s="1" t="s">
        <v>58</v>
      </c>
      <c r="N115" s="1" t="s">
        <v>58</v>
      </c>
      <c r="O115" s="1" t="s">
        <v>58</v>
      </c>
      <c r="P115" s="1" t="s">
        <v>58</v>
      </c>
      <c r="Q115" s="1" t="s">
        <v>58</v>
      </c>
      <c r="R115" s="1" t="s">
        <v>58</v>
      </c>
      <c r="S115" s="1" t="s">
        <v>58</v>
      </c>
      <c r="T115" s="1" t="s">
        <v>58</v>
      </c>
      <c r="U115" s="1" t="s">
        <v>201</v>
      </c>
      <c r="V115" s="1" t="s">
        <v>58</v>
      </c>
      <c r="W115" s="1" t="s">
        <v>789</v>
      </c>
      <c r="X115" s="1" t="s">
        <v>58</v>
      </c>
      <c r="Y115" s="1" t="s">
        <v>58</v>
      </c>
      <c r="Z115" s="1" t="s">
        <v>58</v>
      </c>
      <c r="AA115" s="1" t="s">
        <v>58</v>
      </c>
      <c r="AB115" s="1" t="s">
        <v>58</v>
      </c>
      <c r="AC115" s="1" t="s">
        <v>58</v>
      </c>
      <c r="AD115" s="1" t="s">
        <v>58</v>
      </c>
      <c r="AE115" s="1" t="s">
        <v>58</v>
      </c>
      <c r="AF115" s="1" t="s">
        <v>58</v>
      </c>
      <c r="AG115" s="1" t="s">
        <v>58</v>
      </c>
      <c r="AH115" s="1" t="s">
        <v>58</v>
      </c>
      <c r="AI115" s="1" t="s">
        <v>58</v>
      </c>
      <c r="AJ115" s="1" t="s">
        <v>58</v>
      </c>
      <c r="AK115" s="1" t="s">
        <v>58</v>
      </c>
      <c r="AL115" s="1" t="s">
        <v>58</v>
      </c>
      <c r="AM115" s="1" t="s">
        <v>58</v>
      </c>
      <c r="AN115" s="1" t="s">
        <v>58</v>
      </c>
      <c r="AO115" s="1" t="s">
        <v>58</v>
      </c>
      <c r="AP115" s="1" t="s">
        <v>58</v>
      </c>
      <c r="AQ115" s="1" t="s">
        <v>58</v>
      </c>
      <c r="AR115" s="1" t="s">
        <v>58</v>
      </c>
      <c r="AS115" s="1" t="s">
        <v>790</v>
      </c>
      <c r="AT115" s="1" t="s">
        <v>58</v>
      </c>
      <c r="AU115" s="1" t="s">
        <v>58</v>
      </c>
      <c r="AV115" s="1" t="s">
        <v>58</v>
      </c>
      <c r="AW115" s="1" t="s">
        <v>58</v>
      </c>
      <c r="AX115" s="1" t="s">
        <v>58</v>
      </c>
      <c r="AY115" s="1" t="s">
        <v>327</v>
      </c>
    </row>
    <row r="116" spans="1:51" s="1" customFormat="1" x14ac:dyDescent="0.3">
      <c r="A116" s="1">
        <v>113</v>
      </c>
      <c r="B116" s="1" t="s">
        <v>50</v>
      </c>
      <c r="C116" s="1" t="s">
        <v>51</v>
      </c>
      <c r="D116" s="1" t="s">
        <v>562</v>
      </c>
      <c r="E116" s="1" t="s">
        <v>328</v>
      </c>
      <c r="F116" s="1" t="s">
        <v>371</v>
      </c>
      <c r="G116" s="1" t="s">
        <v>791</v>
      </c>
      <c r="H116" s="1" t="s">
        <v>736</v>
      </c>
      <c r="I116" s="11" t="s">
        <v>791</v>
      </c>
      <c r="J116" s="1" t="s">
        <v>791</v>
      </c>
      <c r="K116" s="1" t="s">
        <v>119</v>
      </c>
      <c r="L116" s="1" t="s">
        <v>58</v>
      </c>
      <c r="M116" s="1" t="s">
        <v>58</v>
      </c>
      <c r="N116" s="1" t="s">
        <v>245</v>
      </c>
      <c r="O116" s="1" t="s">
        <v>58</v>
      </c>
      <c r="P116" s="1" t="s">
        <v>181</v>
      </c>
      <c r="Q116" s="1" t="s">
        <v>58</v>
      </c>
      <c r="R116" s="1" t="s">
        <v>313</v>
      </c>
      <c r="S116" s="1" t="s">
        <v>58</v>
      </c>
      <c r="T116" s="1" t="s">
        <v>240</v>
      </c>
      <c r="U116" s="1" t="s">
        <v>201</v>
      </c>
      <c r="V116" s="1" t="s">
        <v>58</v>
      </c>
      <c r="W116" s="1" t="s">
        <v>792</v>
      </c>
      <c r="X116" s="1" t="s">
        <v>308</v>
      </c>
      <c r="Y116" s="1" t="s">
        <v>58</v>
      </c>
      <c r="Z116" s="1" t="s">
        <v>58</v>
      </c>
      <c r="AA116" s="1" t="s">
        <v>58</v>
      </c>
      <c r="AB116" s="1" t="s">
        <v>58</v>
      </c>
      <c r="AC116" s="1" t="s">
        <v>58</v>
      </c>
      <c r="AD116" s="1" t="s">
        <v>12</v>
      </c>
      <c r="AE116" s="1" t="s">
        <v>457</v>
      </c>
      <c r="AF116" s="1" t="s">
        <v>58</v>
      </c>
      <c r="AG116" s="1" t="s">
        <v>58</v>
      </c>
      <c r="AH116" s="1" t="s">
        <v>58</v>
      </c>
      <c r="AI116" s="1" t="s">
        <v>58</v>
      </c>
      <c r="AJ116" s="1" t="s">
        <v>58</v>
      </c>
      <c r="AK116" s="1" t="s">
        <v>58</v>
      </c>
      <c r="AL116" s="1" t="s">
        <v>58</v>
      </c>
      <c r="AM116" s="1" t="s">
        <v>58</v>
      </c>
      <c r="AN116" s="1" t="s">
        <v>58</v>
      </c>
      <c r="AO116" s="1" t="s">
        <v>58</v>
      </c>
      <c r="AP116" s="1" t="s">
        <v>66</v>
      </c>
      <c r="AQ116" s="1" t="s">
        <v>112</v>
      </c>
      <c r="AR116" s="1" t="s">
        <v>58</v>
      </c>
      <c r="AS116" s="1" t="s">
        <v>68</v>
      </c>
      <c r="AT116" s="1" t="s">
        <v>58</v>
      </c>
      <c r="AU116" s="1" t="s">
        <v>550</v>
      </c>
      <c r="AV116" s="1" t="s">
        <v>88</v>
      </c>
      <c r="AW116" s="1" t="s">
        <v>585</v>
      </c>
      <c r="AX116" s="1" t="s">
        <v>793</v>
      </c>
      <c r="AY116" s="1" t="s">
        <v>73</v>
      </c>
    </row>
    <row r="117" spans="1:51" s="1" customFormat="1" x14ac:dyDescent="0.3">
      <c r="A117" s="1">
        <v>114</v>
      </c>
      <c r="B117" s="1" t="s">
        <v>50</v>
      </c>
      <c r="C117" s="1" t="s">
        <v>51</v>
      </c>
      <c r="D117" s="1" t="s">
        <v>562</v>
      </c>
      <c r="E117" s="1" t="s">
        <v>416</v>
      </c>
      <c r="F117" s="1" t="s">
        <v>54</v>
      </c>
      <c r="G117" s="1" t="s">
        <v>795</v>
      </c>
      <c r="H117" s="1" t="s">
        <v>736</v>
      </c>
      <c r="I117" s="11" t="s">
        <v>795</v>
      </c>
      <c r="J117" s="1" t="s">
        <v>795</v>
      </c>
      <c r="K117" s="1" t="s">
        <v>119</v>
      </c>
      <c r="L117" s="1" t="s">
        <v>58</v>
      </c>
      <c r="M117" s="1" t="s">
        <v>58</v>
      </c>
      <c r="N117" s="1" t="s">
        <v>796</v>
      </c>
      <c r="O117" s="1" t="s">
        <v>58</v>
      </c>
      <c r="P117" s="1" t="s">
        <v>98</v>
      </c>
      <c r="Q117" s="1" t="s">
        <v>58</v>
      </c>
      <c r="R117" s="1" t="s">
        <v>269</v>
      </c>
      <c r="S117" s="1" t="s">
        <v>58</v>
      </c>
      <c r="T117" s="1" t="s">
        <v>797</v>
      </c>
      <c r="U117" s="1" t="s">
        <v>361</v>
      </c>
      <c r="V117" s="1" t="s">
        <v>58</v>
      </c>
      <c r="W117" s="1" t="s">
        <v>798</v>
      </c>
      <c r="X117" s="1" t="s">
        <v>339</v>
      </c>
      <c r="Y117" s="1" t="s">
        <v>58</v>
      </c>
      <c r="Z117" s="1" t="s">
        <v>58</v>
      </c>
      <c r="AA117" s="1" t="s">
        <v>58</v>
      </c>
      <c r="AB117" s="1" t="s">
        <v>58</v>
      </c>
      <c r="AC117" s="1" t="s">
        <v>58</v>
      </c>
      <c r="AD117" s="1" t="s">
        <v>17</v>
      </c>
      <c r="AE117" s="1" t="s">
        <v>629</v>
      </c>
      <c r="AF117" s="1" t="s">
        <v>58</v>
      </c>
      <c r="AG117" s="1" t="s">
        <v>58</v>
      </c>
      <c r="AH117" s="1" t="s">
        <v>58</v>
      </c>
      <c r="AI117" s="1" t="s">
        <v>58</v>
      </c>
      <c r="AJ117" s="1" t="s">
        <v>58</v>
      </c>
      <c r="AK117" s="1" t="s">
        <v>58</v>
      </c>
      <c r="AL117" s="1" t="s">
        <v>58</v>
      </c>
      <c r="AM117" s="1" t="s">
        <v>58</v>
      </c>
      <c r="AN117" s="1" t="s">
        <v>58</v>
      </c>
      <c r="AO117" s="1" t="s">
        <v>58</v>
      </c>
      <c r="AP117" s="1" t="s">
        <v>66</v>
      </c>
      <c r="AQ117" s="1" t="s">
        <v>293</v>
      </c>
      <c r="AR117" s="1" t="s">
        <v>58</v>
      </c>
      <c r="AS117" s="1" t="s">
        <v>68</v>
      </c>
      <c r="AT117" s="1" t="s">
        <v>58</v>
      </c>
      <c r="AU117" s="1" t="s">
        <v>114</v>
      </c>
      <c r="AV117" s="1" t="s">
        <v>422</v>
      </c>
      <c r="AW117" s="1" t="s">
        <v>686</v>
      </c>
      <c r="AX117" s="1" t="s">
        <v>799</v>
      </c>
      <c r="AY117" s="1" t="s">
        <v>73</v>
      </c>
    </row>
    <row r="118" spans="1:51" s="1" customFormat="1" x14ac:dyDescent="0.3">
      <c r="A118" s="1">
        <v>115</v>
      </c>
      <c r="B118" s="1" t="s">
        <v>50</v>
      </c>
      <c r="C118" s="1" t="s">
        <v>51</v>
      </c>
      <c r="D118" s="1" t="s">
        <v>562</v>
      </c>
      <c r="E118" s="1" t="s">
        <v>416</v>
      </c>
      <c r="F118" s="1" t="s">
        <v>74</v>
      </c>
      <c r="G118" s="1" t="s">
        <v>800</v>
      </c>
      <c r="H118" s="1" t="s">
        <v>736</v>
      </c>
      <c r="I118" s="11" t="s">
        <v>800</v>
      </c>
      <c r="J118" s="1" t="s">
        <v>800</v>
      </c>
      <c r="K118" s="1" t="s">
        <v>426</v>
      </c>
      <c r="L118" s="1" t="s">
        <v>58</v>
      </c>
      <c r="M118" s="1" t="s">
        <v>58</v>
      </c>
      <c r="N118" s="1" t="s">
        <v>801</v>
      </c>
      <c r="O118" s="1" t="s">
        <v>58</v>
      </c>
      <c r="P118" s="1" t="s">
        <v>276</v>
      </c>
      <c r="Q118" s="1" t="s">
        <v>58</v>
      </c>
      <c r="R118" s="1" t="s">
        <v>150</v>
      </c>
      <c r="S118" s="1" t="s">
        <v>58</v>
      </c>
      <c r="T118" s="1" t="s">
        <v>497</v>
      </c>
      <c r="U118" s="1" t="s">
        <v>275</v>
      </c>
      <c r="V118" s="1" t="s">
        <v>58</v>
      </c>
      <c r="W118" s="1" t="s">
        <v>639</v>
      </c>
      <c r="X118" s="1" t="s">
        <v>308</v>
      </c>
      <c r="Y118" s="1" t="s">
        <v>58</v>
      </c>
      <c r="Z118" s="1" t="s">
        <v>58</v>
      </c>
      <c r="AA118" s="1" t="s">
        <v>58</v>
      </c>
      <c r="AB118" s="1" t="s">
        <v>58</v>
      </c>
      <c r="AC118" s="1" t="s">
        <v>58</v>
      </c>
      <c r="AD118" s="1" t="s">
        <v>248</v>
      </c>
      <c r="AE118" s="1" t="s">
        <v>802</v>
      </c>
      <c r="AF118" s="1" t="s">
        <v>58</v>
      </c>
      <c r="AG118" s="1" t="s">
        <v>58</v>
      </c>
      <c r="AH118" s="1" t="s">
        <v>58</v>
      </c>
      <c r="AI118" s="1" t="s">
        <v>58</v>
      </c>
      <c r="AJ118" s="1" t="s">
        <v>58</v>
      </c>
      <c r="AK118" s="1" t="s">
        <v>58</v>
      </c>
      <c r="AL118" s="1" t="s">
        <v>58</v>
      </c>
      <c r="AM118" s="1" t="s">
        <v>58</v>
      </c>
      <c r="AN118" s="1" t="s">
        <v>58</v>
      </c>
      <c r="AO118" s="1" t="s">
        <v>58</v>
      </c>
      <c r="AP118" s="1" t="s">
        <v>66</v>
      </c>
      <c r="AQ118" s="1" t="s">
        <v>112</v>
      </c>
      <c r="AR118" s="1" t="s">
        <v>58</v>
      </c>
      <c r="AS118" s="1" t="s">
        <v>68</v>
      </c>
      <c r="AT118" s="1" t="s">
        <v>58</v>
      </c>
      <c r="AU118" s="1" t="s">
        <v>259</v>
      </c>
      <c r="AV118" s="1" t="s">
        <v>181</v>
      </c>
      <c r="AW118" s="1" t="s">
        <v>803</v>
      </c>
      <c r="AX118" s="1" t="s">
        <v>227</v>
      </c>
      <c r="AY118" s="1" t="s">
        <v>73</v>
      </c>
    </row>
    <row r="119" spans="1:51" s="1" customFormat="1" x14ac:dyDescent="0.3">
      <c r="A119" s="1">
        <v>116</v>
      </c>
      <c r="B119" s="1" t="s">
        <v>50</v>
      </c>
      <c r="C119" s="1" t="s">
        <v>51</v>
      </c>
      <c r="D119" s="1" t="s">
        <v>562</v>
      </c>
      <c r="E119" s="1" t="s">
        <v>416</v>
      </c>
      <c r="F119" s="1" t="s">
        <v>82</v>
      </c>
      <c r="G119" s="1" t="s">
        <v>804</v>
      </c>
      <c r="H119" s="1" t="s">
        <v>579</v>
      </c>
      <c r="I119" s="11" t="s">
        <v>804</v>
      </c>
      <c r="J119" s="1" t="s">
        <v>804</v>
      </c>
      <c r="K119" s="1" t="s">
        <v>426</v>
      </c>
      <c r="L119" s="1" t="s">
        <v>58</v>
      </c>
      <c r="M119" s="1" t="s">
        <v>58</v>
      </c>
      <c r="N119" s="1" t="s">
        <v>805</v>
      </c>
      <c r="O119" s="1" t="s">
        <v>58</v>
      </c>
      <c r="P119" s="1" t="s">
        <v>181</v>
      </c>
      <c r="Q119" s="1" t="s">
        <v>58</v>
      </c>
      <c r="R119" s="1" t="s">
        <v>150</v>
      </c>
      <c r="S119" s="1" t="s">
        <v>58</v>
      </c>
      <c r="T119" s="1" t="s">
        <v>285</v>
      </c>
      <c r="U119" s="1" t="s">
        <v>806</v>
      </c>
      <c r="V119" s="1" t="s">
        <v>58</v>
      </c>
      <c r="W119" s="1" t="s">
        <v>807</v>
      </c>
      <c r="X119" s="1" t="s">
        <v>308</v>
      </c>
      <c r="Y119" s="1" t="s">
        <v>58</v>
      </c>
      <c r="Z119" s="1" t="s">
        <v>58</v>
      </c>
      <c r="AA119" s="1" t="s">
        <v>58</v>
      </c>
      <c r="AB119" s="1" t="s">
        <v>58</v>
      </c>
      <c r="AC119" s="1" t="s">
        <v>58</v>
      </c>
      <c r="AD119" s="1" t="s">
        <v>248</v>
      </c>
      <c r="AE119" s="1" t="s">
        <v>808</v>
      </c>
      <c r="AF119" s="1" t="s">
        <v>58</v>
      </c>
      <c r="AG119" s="1" t="s">
        <v>58</v>
      </c>
      <c r="AH119" s="1" t="s">
        <v>58</v>
      </c>
      <c r="AI119" s="1" t="s">
        <v>58</v>
      </c>
      <c r="AJ119" s="1" t="s">
        <v>58</v>
      </c>
      <c r="AK119" s="1" t="s">
        <v>58</v>
      </c>
      <c r="AL119" s="1" t="s">
        <v>58</v>
      </c>
      <c r="AM119" s="1" t="s">
        <v>58</v>
      </c>
      <c r="AN119" s="1" t="s">
        <v>58</v>
      </c>
      <c r="AO119" s="1" t="s">
        <v>58</v>
      </c>
      <c r="AP119" s="1" t="s">
        <v>66</v>
      </c>
      <c r="AQ119" s="1" t="s">
        <v>67</v>
      </c>
      <c r="AR119" s="1" t="s">
        <v>58</v>
      </c>
      <c r="AS119" s="1" t="s">
        <v>68</v>
      </c>
      <c r="AT119" s="1" t="s">
        <v>58</v>
      </c>
      <c r="AU119" s="1" t="s">
        <v>421</v>
      </c>
      <c r="AV119" s="1" t="s">
        <v>130</v>
      </c>
      <c r="AW119" s="1" t="s">
        <v>809</v>
      </c>
      <c r="AX119" s="1" t="s">
        <v>648</v>
      </c>
      <c r="AY119" s="1" t="s">
        <v>73</v>
      </c>
    </row>
    <row r="120" spans="1:51" s="1" customFormat="1" x14ac:dyDescent="0.3">
      <c r="A120" s="1">
        <v>117</v>
      </c>
      <c r="B120" s="1" t="s">
        <v>50</v>
      </c>
      <c r="C120" s="1" t="s">
        <v>51</v>
      </c>
      <c r="D120" s="1" t="s">
        <v>562</v>
      </c>
      <c r="E120" s="1" t="s">
        <v>416</v>
      </c>
      <c r="F120" s="1" t="s">
        <v>85</v>
      </c>
      <c r="G120" s="1" t="s">
        <v>810</v>
      </c>
      <c r="H120" s="1" t="s">
        <v>579</v>
      </c>
      <c r="I120" s="11" t="s">
        <v>810</v>
      </c>
      <c r="J120" s="1" t="s">
        <v>810</v>
      </c>
      <c r="K120" s="1" t="s">
        <v>811</v>
      </c>
      <c r="L120" s="1" t="s">
        <v>58</v>
      </c>
      <c r="M120" s="1" t="s">
        <v>58</v>
      </c>
      <c r="N120" s="1" t="s">
        <v>801</v>
      </c>
      <c r="O120" s="1" t="s">
        <v>58</v>
      </c>
      <c r="P120" s="1" t="s">
        <v>60</v>
      </c>
      <c r="Q120" s="1" t="s">
        <v>58</v>
      </c>
      <c r="R120" s="1" t="s">
        <v>276</v>
      </c>
      <c r="S120" s="1" t="s">
        <v>58</v>
      </c>
      <c r="T120" s="1" t="s">
        <v>812</v>
      </c>
      <c r="U120" s="1" t="s">
        <v>813</v>
      </c>
      <c r="V120" s="1" t="s">
        <v>58</v>
      </c>
      <c r="W120" s="1" t="s">
        <v>814</v>
      </c>
      <c r="X120" s="1" t="s">
        <v>308</v>
      </c>
      <c r="Y120" s="1" t="s">
        <v>58</v>
      </c>
      <c r="Z120" s="1" t="s">
        <v>58</v>
      </c>
      <c r="AA120" s="1" t="s">
        <v>58</v>
      </c>
      <c r="AB120" s="1" t="s">
        <v>58</v>
      </c>
      <c r="AC120" s="1" t="s">
        <v>58</v>
      </c>
      <c r="AD120" s="1" t="s">
        <v>12</v>
      </c>
      <c r="AE120" s="1" t="s">
        <v>308</v>
      </c>
      <c r="AF120" s="1" t="s">
        <v>58</v>
      </c>
      <c r="AG120" s="1" t="s">
        <v>58</v>
      </c>
      <c r="AH120" s="1" t="s">
        <v>58</v>
      </c>
      <c r="AI120" s="1" t="s">
        <v>58</v>
      </c>
      <c r="AJ120" s="1" t="s">
        <v>58</v>
      </c>
      <c r="AK120" s="1" t="s">
        <v>58</v>
      </c>
      <c r="AL120" s="1" t="s">
        <v>58</v>
      </c>
      <c r="AM120" s="1" t="s">
        <v>58</v>
      </c>
      <c r="AN120" s="1" t="s">
        <v>58</v>
      </c>
      <c r="AO120" s="1" t="s">
        <v>58</v>
      </c>
      <c r="AP120" s="1" t="s">
        <v>66</v>
      </c>
      <c r="AQ120" s="1" t="s">
        <v>67</v>
      </c>
      <c r="AR120" s="1" t="s">
        <v>58</v>
      </c>
      <c r="AS120" s="1" t="s">
        <v>68</v>
      </c>
      <c r="AT120" s="1" t="s">
        <v>58</v>
      </c>
      <c r="AU120" s="1" t="s">
        <v>58</v>
      </c>
      <c r="AV120" s="1" t="s">
        <v>58</v>
      </c>
      <c r="AW120" s="1" t="s">
        <v>815</v>
      </c>
      <c r="AX120" s="1" t="s">
        <v>364</v>
      </c>
      <c r="AY120" s="1" t="s">
        <v>327</v>
      </c>
    </row>
    <row r="121" spans="1:51" s="1" customFormat="1" x14ac:dyDescent="0.3">
      <c r="A121" s="1">
        <v>118</v>
      </c>
      <c r="B121" s="1" t="s">
        <v>50</v>
      </c>
      <c r="C121" s="1" t="s">
        <v>51</v>
      </c>
      <c r="D121" s="1" t="s">
        <v>562</v>
      </c>
      <c r="E121" s="1" t="s">
        <v>416</v>
      </c>
      <c r="F121" s="1" t="s">
        <v>208</v>
      </c>
      <c r="G121" s="1" t="s">
        <v>817</v>
      </c>
      <c r="H121" s="1" t="s">
        <v>736</v>
      </c>
      <c r="I121" s="11" t="s">
        <v>817</v>
      </c>
      <c r="J121" s="1" t="s">
        <v>817</v>
      </c>
      <c r="K121" s="1" t="s">
        <v>119</v>
      </c>
      <c r="L121" s="1" t="s">
        <v>58</v>
      </c>
      <c r="M121" s="1" t="s">
        <v>58</v>
      </c>
      <c r="N121" s="1" t="s">
        <v>695</v>
      </c>
      <c r="O121" s="1" t="s">
        <v>58</v>
      </c>
      <c r="P121" s="1" t="s">
        <v>276</v>
      </c>
      <c r="Q121" s="1" t="s">
        <v>58</v>
      </c>
      <c r="R121" s="1" t="s">
        <v>149</v>
      </c>
      <c r="S121" s="1" t="s">
        <v>58</v>
      </c>
      <c r="T121" s="1" t="s">
        <v>818</v>
      </c>
      <c r="U121" s="1" t="s">
        <v>819</v>
      </c>
      <c r="V121" s="1" t="s">
        <v>58</v>
      </c>
      <c r="W121" s="1" t="s">
        <v>820</v>
      </c>
      <c r="X121" s="1" t="s">
        <v>308</v>
      </c>
      <c r="Y121" s="1" t="s">
        <v>58</v>
      </c>
      <c r="Z121" s="1" t="s">
        <v>58</v>
      </c>
      <c r="AA121" s="1" t="s">
        <v>58</v>
      </c>
      <c r="AB121" s="1" t="s">
        <v>58</v>
      </c>
      <c r="AC121" s="1" t="s">
        <v>58</v>
      </c>
      <c r="AD121" s="1" t="s">
        <v>12</v>
      </c>
      <c r="AE121" s="1" t="s">
        <v>308</v>
      </c>
      <c r="AF121" s="1" t="s">
        <v>58</v>
      </c>
      <c r="AG121" s="1" t="s">
        <v>58</v>
      </c>
      <c r="AH121" s="1" t="s">
        <v>58</v>
      </c>
      <c r="AI121" s="1" t="s">
        <v>58</v>
      </c>
      <c r="AJ121" s="1" t="s">
        <v>58</v>
      </c>
      <c r="AK121" s="1" t="s">
        <v>58</v>
      </c>
      <c r="AL121" s="1" t="s">
        <v>58</v>
      </c>
      <c r="AM121" s="1" t="s">
        <v>58</v>
      </c>
      <c r="AN121" s="1" t="s">
        <v>58</v>
      </c>
      <c r="AO121" s="1" t="s">
        <v>58</v>
      </c>
      <c r="AP121" s="1" t="s">
        <v>66</v>
      </c>
      <c r="AQ121" s="1" t="s">
        <v>67</v>
      </c>
      <c r="AR121" s="1" t="s">
        <v>58</v>
      </c>
      <c r="AS121" s="1" t="s">
        <v>68</v>
      </c>
      <c r="AT121" s="1" t="s">
        <v>58</v>
      </c>
      <c r="AU121" s="1" t="s">
        <v>286</v>
      </c>
      <c r="AV121" s="1" t="s">
        <v>292</v>
      </c>
      <c r="AW121" s="1" t="s">
        <v>265</v>
      </c>
      <c r="AX121" s="1" t="s">
        <v>190</v>
      </c>
      <c r="AY121" s="1" t="s">
        <v>73</v>
      </c>
    </row>
    <row r="122" spans="1:51" s="1" customFormat="1" x14ac:dyDescent="0.3">
      <c r="A122" s="1">
        <v>119</v>
      </c>
      <c r="B122" s="1" t="s">
        <v>50</v>
      </c>
      <c r="C122" s="1" t="s">
        <v>51</v>
      </c>
      <c r="D122" s="1" t="s">
        <v>562</v>
      </c>
      <c r="E122" s="1" t="s">
        <v>416</v>
      </c>
      <c r="F122" s="1" t="s">
        <v>319</v>
      </c>
      <c r="G122" s="1" t="s">
        <v>821</v>
      </c>
      <c r="H122" s="1" t="s">
        <v>822</v>
      </c>
      <c r="I122" s="11" t="s">
        <v>821</v>
      </c>
      <c r="J122" s="1" t="s">
        <v>821</v>
      </c>
      <c r="K122" s="1" t="s">
        <v>107</v>
      </c>
      <c r="L122" s="1" t="s">
        <v>58</v>
      </c>
      <c r="M122" s="1" t="s">
        <v>58</v>
      </c>
      <c r="N122" s="1" t="s">
        <v>668</v>
      </c>
      <c r="O122" s="1" t="s">
        <v>58</v>
      </c>
      <c r="P122" s="1" t="s">
        <v>130</v>
      </c>
      <c r="Q122" s="1" t="s">
        <v>58</v>
      </c>
      <c r="R122" s="1" t="s">
        <v>98</v>
      </c>
      <c r="S122" s="1" t="s">
        <v>58</v>
      </c>
      <c r="T122" s="1" t="s">
        <v>823</v>
      </c>
      <c r="U122" s="1" t="s">
        <v>824</v>
      </c>
      <c r="V122" s="1" t="s">
        <v>58</v>
      </c>
      <c r="W122" s="1" t="s">
        <v>825</v>
      </c>
      <c r="X122" s="1" t="s">
        <v>308</v>
      </c>
      <c r="Y122" s="1" t="s">
        <v>58</v>
      </c>
      <c r="Z122" s="1" t="s">
        <v>58</v>
      </c>
      <c r="AA122" s="1" t="s">
        <v>58</v>
      </c>
      <c r="AB122" s="1" t="s">
        <v>58</v>
      </c>
      <c r="AC122" s="1" t="s">
        <v>58</v>
      </c>
      <c r="AD122" s="1" t="s">
        <v>12</v>
      </c>
      <c r="AE122" s="1" t="s">
        <v>308</v>
      </c>
      <c r="AF122" s="1" t="s">
        <v>58</v>
      </c>
      <c r="AG122" s="1" t="s">
        <v>58</v>
      </c>
      <c r="AH122" s="1" t="s">
        <v>58</v>
      </c>
      <c r="AI122" s="1" t="s">
        <v>58</v>
      </c>
      <c r="AJ122" s="1" t="s">
        <v>58</v>
      </c>
      <c r="AK122" s="1" t="s">
        <v>58</v>
      </c>
      <c r="AL122" s="1" t="s">
        <v>58</v>
      </c>
      <c r="AM122" s="1" t="s">
        <v>58</v>
      </c>
      <c r="AN122" s="1" t="s">
        <v>58</v>
      </c>
      <c r="AO122" s="1" t="s">
        <v>58</v>
      </c>
      <c r="AP122" s="1" t="s">
        <v>66</v>
      </c>
      <c r="AQ122" s="1" t="s">
        <v>258</v>
      </c>
      <c r="AR122" s="1" t="s">
        <v>58</v>
      </c>
      <c r="AS122" s="1" t="s">
        <v>68</v>
      </c>
      <c r="AT122" s="1" t="s">
        <v>58</v>
      </c>
      <c r="AU122" s="1" t="s">
        <v>58</v>
      </c>
      <c r="AV122" s="1" t="s">
        <v>58</v>
      </c>
      <c r="AW122" s="1" t="s">
        <v>826</v>
      </c>
      <c r="AX122" s="1" t="s">
        <v>498</v>
      </c>
      <c r="AY122" s="1" t="s">
        <v>327</v>
      </c>
    </row>
    <row r="123" spans="1:51" s="1" customFormat="1" x14ac:dyDescent="0.3">
      <c r="A123" s="1">
        <v>120</v>
      </c>
      <c r="B123" s="1" t="s">
        <v>50</v>
      </c>
      <c r="C123" s="1" t="s">
        <v>51</v>
      </c>
      <c r="D123" s="1" t="s">
        <v>562</v>
      </c>
      <c r="E123" s="1" t="s">
        <v>416</v>
      </c>
      <c r="F123" s="1" t="s">
        <v>371</v>
      </c>
      <c r="G123" s="1" t="s">
        <v>827</v>
      </c>
      <c r="H123" s="1" t="s">
        <v>736</v>
      </c>
      <c r="I123" s="11" t="s">
        <v>827</v>
      </c>
      <c r="J123" s="1" t="s">
        <v>827</v>
      </c>
      <c r="K123" s="1" t="s">
        <v>57</v>
      </c>
      <c r="L123" s="1" t="s">
        <v>58</v>
      </c>
      <c r="M123" s="1" t="s">
        <v>58</v>
      </c>
      <c r="N123" s="1" t="s">
        <v>828</v>
      </c>
      <c r="O123" s="1" t="s">
        <v>58</v>
      </c>
      <c r="P123" s="1" t="s">
        <v>422</v>
      </c>
      <c r="Q123" s="1" t="s">
        <v>58</v>
      </c>
      <c r="R123" s="1" t="s">
        <v>171</v>
      </c>
      <c r="S123" s="1" t="s">
        <v>58</v>
      </c>
      <c r="T123" s="1" t="s">
        <v>522</v>
      </c>
      <c r="U123" s="1" t="s">
        <v>360</v>
      </c>
      <c r="V123" s="1" t="s">
        <v>58</v>
      </c>
      <c r="W123" s="1" t="s">
        <v>829</v>
      </c>
      <c r="X123" s="1" t="s">
        <v>308</v>
      </c>
      <c r="Y123" s="1" t="s">
        <v>58</v>
      </c>
      <c r="Z123" s="1" t="s">
        <v>58</v>
      </c>
      <c r="AA123" s="1" t="s">
        <v>58</v>
      </c>
      <c r="AB123" s="1" t="s">
        <v>58</v>
      </c>
      <c r="AC123" s="1" t="s">
        <v>58</v>
      </c>
      <c r="AD123" s="1" t="s">
        <v>12</v>
      </c>
      <c r="AE123" s="1" t="s">
        <v>308</v>
      </c>
      <c r="AF123" s="1" t="s">
        <v>58</v>
      </c>
      <c r="AG123" s="1" t="s">
        <v>58</v>
      </c>
      <c r="AH123" s="1" t="s">
        <v>58</v>
      </c>
      <c r="AI123" s="1" t="s">
        <v>58</v>
      </c>
      <c r="AJ123" s="1" t="s">
        <v>58</v>
      </c>
      <c r="AK123" s="1" t="s">
        <v>58</v>
      </c>
      <c r="AL123" s="1" t="s">
        <v>58</v>
      </c>
      <c r="AM123" s="1" t="s">
        <v>58</v>
      </c>
      <c r="AN123" s="1" t="s">
        <v>58</v>
      </c>
      <c r="AO123" s="1" t="s">
        <v>58</v>
      </c>
      <c r="AP123" s="1" t="s">
        <v>214</v>
      </c>
      <c r="AQ123" s="1" t="s">
        <v>159</v>
      </c>
      <c r="AR123" s="1" t="s">
        <v>58</v>
      </c>
      <c r="AS123" s="1" t="s">
        <v>113</v>
      </c>
      <c r="AT123" s="1" t="s">
        <v>58</v>
      </c>
      <c r="AU123" s="1" t="s">
        <v>538</v>
      </c>
      <c r="AV123" s="1" t="s">
        <v>646</v>
      </c>
      <c r="AW123" s="1" t="s">
        <v>213</v>
      </c>
      <c r="AX123" s="1" t="s">
        <v>830</v>
      </c>
      <c r="AY123" s="1" t="s">
        <v>73</v>
      </c>
    </row>
    <row r="124" spans="1:51" s="1" customFormat="1" x14ac:dyDescent="0.3">
      <c r="A124" s="1">
        <v>121</v>
      </c>
      <c r="B124" s="1" t="s">
        <v>50</v>
      </c>
      <c r="C124" s="1" t="s">
        <v>51</v>
      </c>
      <c r="D124" s="1" t="s">
        <v>562</v>
      </c>
      <c r="E124" s="1" t="s">
        <v>482</v>
      </c>
      <c r="F124" s="1" t="s">
        <v>54</v>
      </c>
      <c r="G124" s="1" t="s">
        <v>831</v>
      </c>
      <c r="H124" s="1" t="s">
        <v>736</v>
      </c>
      <c r="I124" s="11" t="s">
        <v>831</v>
      </c>
      <c r="J124" s="1" t="s">
        <v>831</v>
      </c>
      <c r="K124" s="1" t="s">
        <v>426</v>
      </c>
      <c r="L124" s="1" t="s">
        <v>58</v>
      </c>
      <c r="M124" s="1" t="s">
        <v>58</v>
      </c>
      <c r="N124" s="1" t="s">
        <v>832</v>
      </c>
      <c r="O124" s="1" t="s">
        <v>58</v>
      </c>
      <c r="P124" s="1" t="s">
        <v>422</v>
      </c>
      <c r="Q124" s="1" t="s">
        <v>58</v>
      </c>
      <c r="R124" s="1" t="s">
        <v>284</v>
      </c>
      <c r="S124" s="1" t="s">
        <v>58</v>
      </c>
      <c r="T124" s="1" t="s">
        <v>414</v>
      </c>
      <c r="U124" s="1" t="s">
        <v>211</v>
      </c>
      <c r="V124" s="1" t="s">
        <v>58</v>
      </c>
      <c r="W124" s="1" t="s">
        <v>833</v>
      </c>
      <c r="X124" s="1" t="s">
        <v>308</v>
      </c>
      <c r="Y124" s="1" t="s">
        <v>58</v>
      </c>
      <c r="Z124" s="1" t="s">
        <v>58</v>
      </c>
      <c r="AA124" s="1" t="s">
        <v>58</v>
      </c>
      <c r="AB124" s="1" t="s">
        <v>58</v>
      </c>
      <c r="AC124" s="1" t="s">
        <v>58</v>
      </c>
      <c r="AD124" s="1" t="s">
        <v>17</v>
      </c>
      <c r="AE124" s="1" t="s">
        <v>629</v>
      </c>
      <c r="AF124" s="1" t="s">
        <v>58</v>
      </c>
      <c r="AG124" s="1" t="s">
        <v>58</v>
      </c>
      <c r="AH124" s="1" t="s">
        <v>58</v>
      </c>
      <c r="AI124" s="1" t="s">
        <v>58</v>
      </c>
      <c r="AJ124" s="1" t="s">
        <v>58</v>
      </c>
      <c r="AK124" s="1" t="s">
        <v>58</v>
      </c>
      <c r="AL124" s="1" t="s">
        <v>58</v>
      </c>
      <c r="AM124" s="1" t="s">
        <v>58</v>
      </c>
      <c r="AN124" s="1" t="s">
        <v>58</v>
      </c>
      <c r="AO124" s="1" t="s">
        <v>58</v>
      </c>
      <c r="AP124" s="1" t="s">
        <v>66</v>
      </c>
      <c r="AQ124" s="1" t="s">
        <v>112</v>
      </c>
      <c r="AR124" s="1" t="s">
        <v>58</v>
      </c>
      <c r="AS124" s="1" t="s">
        <v>68</v>
      </c>
      <c r="AT124" s="1" t="s">
        <v>58</v>
      </c>
      <c r="AU124" s="1" t="s">
        <v>670</v>
      </c>
      <c r="AV124" s="1" t="s">
        <v>92</v>
      </c>
      <c r="AW124" s="1" t="s">
        <v>834</v>
      </c>
      <c r="AX124" s="1" t="s">
        <v>835</v>
      </c>
      <c r="AY124" s="1" t="s">
        <v>73</v>
      </c>
    </row>
    <row r="125" spans="1:51" s="1" customFormat="1" x14ac:dyDescent="0.3">
      <c r="A125" s="1">
        <v>122</v>
      </c>
      <c r="B125" s="1" t="s">
        <v>50</v>
      </c>
      <c r="C125" s="1" t="s">
        <v>51</v>
      </c>
      <c r="D125" s="1" t="s">
        <v>562</v>
      </c>
      <c r="E125" s="1" t="s">
        <v>482</v>
      </c>
      <c r="F125" s="1" t="s">
        <v>74</v>
      </c>
      <c r="G125" s="1" t="s">
        <v>836</v>
      </c>
      <c r="H125" s="1" t="s">
        <v>579</v>
      </c>
      <c r="I125" s="11" t="s">
        <v>836</v>
      </c>
      <c r="J125" s="1" t="s">
        <v>836</v>
      </c>
      <c r="K125" s="1" t="s">
        <v>57</v>
      </c>
      <c r="L125" s="1" t="s">
        <v>58</v>
      </c>
      <c r="M125" s="1" t="s">
        <v>58</v>
      </c>
      <c r="N125" s="1" t="s">
        <v>651</v>
      </c>
      <c r="O125" s="1" t="s">
        <v>58</v>
      </c>
      <c r="P125" s="1" t="s">
        <v>60</v>
      </c>
      <c r="Q125" s="1" t="s">
        <v>58</v>
      </c>
      <c r="R125" s="1" t="s">
        <v>88</v>
      </c>
      <c r="S125" s="1" t="s">
        <v>58</v>
      </c>
      <c r="T125" s="1" t="s">
        <v>837</v>
      </c>
      <c r="U125" s="1" t="s">
        <v>454</v>
      </c>
      <c r="V125" s="1" t="s">
        <v>58</v>
      </c>
      <c r="W125" s="1" t="s">
        <v>838</v>
      </c>
      <c r="X125" s="1" t="s">
        <v>308</v>
      </c>
      <c r="Y125" s="1" t="s">
        <v>58</v>
      </c>
      <c r="Z125" s="1" t="s">
        <v>58</v>
      </c>
      <c r="AA125" s="1" t="s">
        <v>58</v>
      </c>
      <c r="AB125" s="1" t="s">
        <v>58</v>
      </c>
      <c r="AC125" s="1" t="s">
        <v>58</v>
      </c>
      <c r="AD125" s="1" t="s">
        <v>12</v>
      </c>
      <c r="AE125" s="1" t="s">
        <v>308</v>
      </c>
      <c r="AF125" s="1" t="s">
        <v>58</v>
      </c>
      <c r="AG125" s="1" t="s">
        <v>58</v>
      </c>
      <c r="AH125" s="1" t="s">
        <v>58</v>
      </c>
      <c r="AI125" s="1" t="s">
        <v>58</v>
      </c>
      <c r="AJ125" s="1" t="s">
        <v>58</v>
      </c>
      <c r="AK125" s="1" t="s">
        <v>58</v>
      </c>
      <c r="AL125" s="1" t="s">
        <v>58</v>
      </c>
      <c r="AM125" s="1" t="s">
        <v>58</v>
      </c>
      <c r="AN125" s="1" t="s">
        <v>58</v>
      </c>
      <c r="AO125" s="1" t="s">
        <v>58</v>
      </c>
      <c r="AP125" s="1" t="s">
        <v>66</v>
      </c>
      <c r="AQ125" s="1" t="s">
        <v>159</v>
      </c>
      <c r="AR125" s="1" t="s">
        <v>58</v>
      </c>
      <c r="AS125" s="1" t="s">
        <v>68</v>
      </c>
      <c r="AT125" s="1" t="s">
        <v>58</v>
      </c>
      <c r="AU125" s="1" t="s">
        <v>538</v>
      </c>
      <c r="AV125" s="1" t="s">
        <v>126</v>
      </c>
      <c r="AW125" s="1" t="s">
        <v>145</v>
      </c>
      <c r="AX125" s="1" t="s">
        <v>173</v>
      </c>
      <c r="AY125" s="1" t="s">
        <v>73</v>
      </c>
    </row>
    <row r="126" spans="1:51" s="1" customFormat="1" x14ac:dyDescent="0.3">
      <c r="A126" s="1">
        <v>123</v>
      </c>
      <c r="B126" s="1" t="s">
        <v>50</v>
      </c>
      <c r="C126" s="1" t="s">
        <v>51</v>
      </c>
      <c r="D126" s="1" t="s">
        <v>562</v>
      </c>
      <c r="E126" s="1" t="s">
        <v>482</v>
      </c>
      <c r="F126" s="1" t="s">
        <v>82</v>
      </c>
      <c r="G126" s="1" t="s">
        <v>839</v>
      </c>
      <c r="H126" s="1" t="s">
        <v>736</v>
      </c>
      <c r="I126" s="11" t="s">
        <v>839</v>
      </c>
      <c r="J126" s="1" t="s">
        <v>839</v>
      </c>
      <c r="K126" s="1" t="s">
        <v>426</v>
      </c>
      <c r="L126" s="1" t="s">
        <v>58</v>
      </c>
      <c r="M126" s="1" t="s">
        <v>58</v>
      </c>
      <c r="N126" s="1" t="s">
        <v>840</v>
      </c>
      <c r="O126" s="1" t="s">
        <v>58</v>
      </c>
      <c r="P126" s="1" t="s">
        <v>236</v>
      </c>
      <c r="Q126" s="1" t="s">
        <v>58</v>
      </c>
      <c r="R126" s="1" t="s">
        <v>360</v>
      </c>
      <c r="S126" s="1" t="s">
        <v>58</v>
      </c>
      <c r="T126" s="1" t="s">
        <v>841</v>
      </c>
      <c r="U126" s="1" t="s">
        <v>842</v>
      </c>
      <c r="V126" s="1" t="s">
        <v>58</v>
      </c>
      <c r="W126" s="1" t="s">
        <v>843</v>
      </c>
      <c r="X126" s="1" t="s">
        <v>308</v>
      </c>
      <c r="Y126" s="1" t="s">
        <v>58</v>
      </c>
      <c r="Z126" s="1" t="s">
        <v>58</v>
      </c>
      <c r="AA126" s="1" t="s">
        <v>58</v>
      </c>
      <c r="AB126" s="1" t="s">
        <v>58</v>
      </c>
      <c r="AC126" s="1" t="s">
        <v>58</v>
      </c>
      <c r="AD126" s="1" t="s">
        <v>12</v>
      </c>
      <c r="AE126" s="1" t="s">
        <v>308</v>
      </c>
      <c r="AF126" s="1" t="s">
        <v>58</v>
      </c>
      <c r="AG126" s="1" t="s">
        <v>58</v>
      </c>
      <c r="AH126" s="1" t="s">
        <v>58</v>
      </c>
      <c r="AI126" s="1" t="s">
        <v>58</v>
      </c>
      <c r="AJ126" s="1" t="s">
        <v>58</v>
      </c>
      <c r="AK126" s="1" t="s">
        <v>58</v>
      </c>
      <c r="AL126" s="1" t="s">
        <v>58</v>
      </c>
      <c r="AM126" s="1" t="s">
        <v>58</v>
      </c>
      <c r="AN126" s="1" t="s">
        <v>58</v>
      </c>
      <c r="AO126" s="1" t="s">
        <v>58</v>
      </c>
      <c r="AP126" s="1" t="s">
        <v>214</v>
      </c>
      <c r="AQ126" s="1" t="s">
        <v>112</v>
      </c>
      <c r="AR126" s="1" t="s">
        <v>58</v>
      </c>
      <c r="AS126" s="1" t="s">
        <v>211</v>
      </c>
      <c r="AT126" s="1" t="s">
        <v>58</v>
      </c>
      <c r="AU126" s="1" t="s">
        <v>264</v>
      </c>
      <c r="AV126" s="1" t="s">
        <v>531</v>
      </c>
      <c r="AW126" s="1" t="s">
        <v>844</v>
      </c>
      <c r="AX126" s="1" t="s">
        <v>845</v>
      </c>
      <c r="AY126" s="1" t="s">
        <v>73</v>
      </c>
    </row>
    <row r="127" spans="1:51" s="1" customFormat="1" x14ac:dyDescent="0.3">
      <c r="A127" s="1">
        <v>124</v>
      </c>
      <c r="B127" s="1" t="s">
        <v>50</v>
      </c>
      <c r="C127" s="1" t="s">
        <v>51</v>
      </c>
      <c r="D127" s="1" t="s">
        <v>562</v>
      </c>
      <c r="E127" s="1" t="s">
        <v>482</v>
      </c>
      <c r="F127" s="1" t="s">
        <v>85</v>
      </c>
      <c r="G127" s="1" t="s">
        <v>847</v>
      </c>
      <c r="H127" s="1" t="s">
        <v>736</v>
      </c>
      <c r="I127" s="11" t="s">
        <v>847</v>
      </c>
      <c r="J127" s="1" t="s">
        <v>847</v>
      </c>
      <c r="K127" s="1" t="s">
        <v>667</v>
      </c>
      <c r="L127" s="1" t="s">
        <v>58</v>
      </c>
      <c r="M127" s="1" t="s">
        <v>58</v>
      </c>
      <c r="N127" s="1" t="s">
        <v>848</v>
      </c>
      <c r="O127" s="1" t="s">
        <v>58</v>
      </c>
      <c r="P127" s="1" t="s">
        <v>76</v>
      </c>
      <c r="Q127" s="1" t="s">
        <v>58</v>
      </c>
      <c r="R127" s="1" t="s">
        <v>621</v>
      </c>
      <c r="S127" s="1" t="s">
        <v>58</v>
      </c>
      <c r="T127" s="1" t="s">
        <v>398</v>
      </c>
      <c r="U127" s="1" t="s">
        <v>465</v>
      </c>
      <c r="V127" s="1" t="s">
        <v>58</v>
      </c>
      <c r="W127" s="1" t="s">
        <v>747</v>
      </c>
      <c r="X127" s="1" t="s">
        <v>339</v>
      </c>
      <c r="Y127" s="1" t="s">
        <v>58</v>
      </c>
      <c r="Z127" s="1" t="s">
        <v>58</v>
      </c>
      <c r="AA127" s="1" t="s">
        <v>58</v>
      </c>
      <c r="AB127" s="1" t="s">
        <v>58</v>
      </c>
      <c r="AC127" s="1" t="s">
        <v>58</v>
      </c>
      <c r="AD127" s="1" t="s">
        <v>64</v>
      </c>
      <c r="AE127" s="1" t="s">
        <v>355</v>
      </c>
      <c r="AF127" s="1" t="s">
        <v>58</v>
      </c>
      <c r="AG127" s="1" t="s">
        <v>58</v>
      </c>
      <c r="AH127" s="1" t="s">
        <v>58</v>
      </c>
      <c r="AI127" s="1" t="s">
        <v>58</v>
      </c>
      <c r="AJ127" s="1" t="s">
        <v>58</v>
      </c>
      <c r="AK127" s="1" t="s">
        <v>58</v>
      </c>
      <c r="AL127" s="1" t="s">
        <v>58</v>
      </c>
      <c r="AM127" s="1" t="s">
        <v>58</v>
      </c>
      <c r="AN127" s="1" t="s">
        <v>58</v>
      </c>
      <c r="AO127" s="1" t="s">
        <v>58</v>
      </c>
      <c r="AP127" s="1" t="s">
        <v>66</v>
      </c>
      <c r="AQ127" s="1" t="s">
        <v>300</v>
      </c>
      <c r="AR127" s="1" t="s">
        <v>58</v>
      </c>
      <c r="AS127" s="1" t="s">
        <v>68</v>
      </c>
      <c r="AT127" s="1" t="s">
        <v>58</v>
      </c>
      <c r="AU127" s="1" t="s">
        <v>530</v>
      </c>
      <c r="AV127" s="1" t="s">
        <v>225</v>
      </c>
      <c r="AW127" s="1" t="s">
        <v>260</v>
      </c>
      <c r="AX127" s="1" t="s">
        <v>760</v>
      </c>
      <c r="AY127" s="1" t="s">
        <v>73</v>
      </c>
    </row>
    <row r="128" spans="1:51" s="1" customFormat="1" x14ac:dyDescent="0.3">
      <c r="A128" s="1">
        <v>125</v>
      </c>
      <c r="B128" s="1" t="s">
        <v>50</v>
      </c>
      <c r="C128" s="1" t="s">
        <v>51</v>
      </c>
      <c r="D128" s="1" t="s">
        <v>562</v>
      </c>
      <c r="E128" s="1" t="s">
        <v>510</v>
      </c>
      <c r="F128" s="1" t="s">
        <v>54</v>
      </c>
      <c r="G128" s="1" t="s">
        <v>850</v>
      </c>
      <c r="H128" s="1" t="s">
        <v>736</v>
      </c>
      <c r="I128" s="11" t="s">
        <v>850</v>
      </c>
      <c r="J128" s="1" t="s">
        <v>850</v>
      </c>
      <c r="K128" s="1" t="s">
        <v>426</v>
      </c>
      <c r="L128" s="1" t="s">
        <v>58</v>
      </c>
      <c r="M128" s="1" t="s">
        <v>58</v>
      </c>
      <c r="N128" s="1" t="s">
        <v>151</v>
      </c>
      <c r="O128" s="1" t="s">
        <v>58</v>
      </c>
      <c r="P128" s="1" t="s">
        <v>60</v>
      </c>
      <c r="Q128" s="1" t="s">
        <v>58</v>
      </c>
      <c r="R128" s="1" t="s">
        <v>626</v>
      </c>
      <c r="S128" s="1" t="s">
        <v>58</v>
      </c>
      <c r="T128" s="1" t="s">
        <v>690</v>
      </c>
      <c r="U128" s="1" t="s">
        <v>100</v>
      </c>
      <c r="V128" s="1" t="s">
        <v>58</v>
      </c>
      <c r="W128" s="1" t="s">
        <v>63</v>
      </c>
      <c r="X128" s="1" t="s">
        <v>58</v>
      </c>
      <c r="Y128" s="1" t="s">
        <v>58</v>
      </c>
      <c r="Z128" s="1" t="s">
        <v>58</v>
      </c>
      <c r="AA128" s="1" t="s">
        <v>58</v>
      </c>
      <c r="AB128" s="1" t="s">
        <v>58</v>
      </c>
      <c r="AC128" s="1" t="s">
        <v>58</v>
      </c>
      <c r="AD128" s="1" t="s">
        <v>64</v>
      </c>
      <c r="AE128" s="1" t="s">
        <v>355</v>
      </c>
      <c r="AF128" s="1" t="s">
        <v>58</v>
      </c>
      <c r="AG128" s="1" t="s">
        <v>58</v>
      </c>
      <c r="AH128" s="1" t="s">
        <v>58</v>
      </c>
      <c r="AI128" s="1" t="s">
        <v>58</v>
      </c>
      <c r="AJ128" s="1" t="s">
        <v>58</v>
      </c>
      <c r="AK128" s="1" t="s">
        <v>58</v>
      </c>
      <c r="AL128" s="1" t="s">
        <v>58</v>
      </c>
      <c r="AM128" s="1" t="s">
        <v>58</v>
      </c>
      <c r="AN128" s="1" t="s">
        <v>58</v>
      </c>
      <c r="AO128" s="1" t="s">
        <v>58</v>
      </c>
      <c r="AP128" s="1" t="s">
        <v>66</v>
      </c>
      <c r="AQ128" s="1" t="s">
        <v>112</v>
      </c>
      <c r="AR128" s="1" t="s">
        <v>58</v>
      </c>
      <c r="AS128" s="1" t="s">
        <v>68</v>
      </c>
      <c r="AT128" s="1" t="s">
        <v>58</v>
      </c>
      <c r="AU128" s="1" t="s">
        <v>530</v>
      </c>
      <c r="AV128" s="1" t="s">
        <v>646</v>
      </c>
      <c r="AW128" s="1" t="s">
        <v>516</v>
      </c>
      <c r="AX128" s="1" t="s">
        <v>524</v>
      </c>
      <c r="AY128" s="1" t="s">
        <v>73</v>
      </c>
    </row>
    <row r="129" spans="1:51" s="1" customFormat="1" x14ac:dyDescent="0.3">
      <c r="A129" s="1">
        <v>126</v>
      </c>
      <c r="B129" s="1" t="s">
        <v>50</v>
      </c>
      <c r="C129" s="1" t="s">
        <v>51</v>
      </c>
      <c r="D129" s="1" t="s">
        <v>562</v>
      </c>
      <c r="E129" s="1" t="s">
        <v>510</v>
      </c>
      <c r="F129" s="1" t="s">
        <v>74</v>
      </c>
      <c r="G129" s="1" t="s">
        <v>851</v>
      </c>
      <c r="H129" s="1" t="s">
        <v>736</v>
      </c>
      <c r="I129" s="11" t="s">
        <v>851</v>
      </c>
      <c r="J129" s="1" t="s">
        <v>851</v>
      </c>
      <c r="K129" s="1" t="s">
        <v>57</v>
      </c>
      <c r="L129" s="1" t="s">
        <v>58</v>
      </c>
      <c r="M129" s="1" t="s">
        <v>58</v>
      </c>
      <c r="N129" s="1" t="s">
        <v>606</v>
      </c>
      <c r="O129" s="1" t="s">
        <v>58</v>
      </c>
      <c r="P129" s="1" t="s">
        <v>276</v>
      </c>
      <c r="Q129" s="1" t="s">
        <v>58</v>
      </c>
      <c r="R129" s="1" t="s">
        <v>485</v>
      </c>
      <c r="S129" s="1" t="s">
        <v>58</v>
      </c>
      <c r="T129" s="1" t="s">
        <v>513</v>
      </c>
      <c r="U129" s="1" t="s">
        <v>730</v>
      </c>
      <c r="V129" s="1" t="s">
        <v>58</v>
      </c>
      <c r="W129" s="1" t="s">
        <v>63</v>
      </c>
      <c r="X129" s="1" t="s">
        <v>58</v>
      </c>
      <c r="Y129" s="1" t="s">
        <v>58</v>
      </c>
      <c r="Z129" s="1" t="s">
        <v>58</v>
      </c>
      <c r="AA129" s="1" t="s">
        <v>58</v>
      </c>
      <c r="AB129" s="1" t="s">
        <v>58</v>
      </c>
      <c r="AC129" s="1" t="s">
        <v>58</v>
      </c>
      <c r="AD129" s="1" t="s">
        <v>17</v>
      </c>
      <c r="AE129" s="1" t="s">
        <v>629</v>
      </c>
      <c r="AF129" s="1" t="s">
        <v>58</v>
      </c>
      <c r="AG129" s="1" t="s">
        <v>58</v>
      </c>
      <c r="AH129" s="1" t="s">
        <v>58</v>
      </c>
      <c r="AI129" s="1" t="s">
        <v>58</v>
      </c>
      <c r="AJ129" s="1" t="s">
        <v>58</v>
      </c>
      <c r="AK129" s="1" t="s">
        <v>58</v>
      </c>
      <c r="AL129" s="1" t="s">
        <v>58</v>
      </c>
      <c r="AM129" s="1" t="s">
        <v>58</v>
      </c>
      <c r="AN129" s="1" t="s">
        <v>58</v>
      </c>
      <c r="AO129" s="1" t="s">
        <v>58</v>
      </c>
      <c r="AP129" s="1" t="s">
        <v>66</v>
      </c>
      <c r="AQ129" s="1" t="s">
        <v>325</v>
      </c>
      <c r="AR129" s="1" t="s">
        <v>58</v>
      </c>
      <c r="AS129" s="1" t="s">
        <v>68</v>
      </c>
      <c r="AT129" s="1" t="s">
        <v>58</v>
      </c>
      <c r="AU129" s="1" t="s">
        <v>114</v>
      </c>
      <c r="AV129" s="1" t="s">
        <v>215</v>
      </c>
      <c r="AW129" s="1" t="s">
        <v>852</v>
      </c>
      <c r="AX129" s="1" t="s">
        <v>835</v>
      </c>
      <c r="AY129" s="1" t="s">
        <v>73</v>
      </c>
    </row>
    <row r="130" spans="1:51" s="1" customFormat="1" x14ac:dyDescent="0.3">
      <c r="A130" s="1">
        <v>127</v>
      </c>
      <c r="B130" s="1" t="s">
        <v>50</v>
      </c>
      <c r="C130" s="1" t="s">
        <v>51</v>
      </c>
      <c r="D130" s="1" t="s">
        <v>562</v>
      </c>
      <c r="E130" s="1" t="s">
        <v>510</v>
      </c>
      <c r="F130" s="1" t="s">
        <v>82</v>
      </c>
      <c r="G130" s="1" t="s">
        <v>853</v>
      </c>
      <c r="H130" s="1" t="s">
        <v>736</v>
      </c>
      <c r="I130" s="11" t="s">
        <v>853</v>
      </c>
      <c r="J130" s="1" t="s">
        <v>853</v>
      </c>
      <c r="K130" s="1" t="s">
        <v>426</v>
      </c>
      <c r="L130" s="1" t="s">
        <v>58</v>
      </c>
      <c r="M130" s="1" t="s">
        <v>58</v>
      </c>
      <c r="N130" s="1" t="s">
        <v>501</v>
      </c>
      <c r="O130" s="1" t="s">
        <v>58</v>
      </c>
      <c r="P130" s="1" t="s">
        <v>162</v>
      </c>
      <c r="Q130" s="1" t="s">
        <v>58</v>
      </c>
      <c r="R130" s="1" t="s">
        <v>606</v>
      </c>
      <c r="S130" s="1" t="s">
        <v>58</v>
      </c>
      <c r="T130" s="1" t="s">
        <v>854</v>
      </c>
      <c r="U130" s="1" t="s">
        <v>855</v>
      </c>
      <c r="V130" s="1" t="s">
        <v>58</v>
      </c>
      <c r="W130" s="1" t="s">
        <v>747</v>
      </c>
      <c r="X130" s="1" t="s">
        <v>339</v>
      </c>
      <c r="Y130" s="1" t="s">
        <v>58</v>
      </c>
      <c r="Z130" s="1" t="s">
        <v>58</v>
      </c>
      <c r="AA130" s="1" t="s">
        <v>58</v>
      </c>
      <c r="AB130" s="1" t="s">
        <v>58</v>
      </c>
      <c r="AC130" s="1" t="s">
        <v>58</v>
      </c>
      <c r="AD130" s="1" t="s">
        <v>64</v>
      </c>
      <c r="AE130" s="1" t="s">
        <v>65</v>
      </c>
      <c r="AF130" s="1" t="s">
        <v>58</v>
      </c>
      <c r="AG130" s="1" t="s">
        <v>58</v>
      </c>
      <c r="AH130" s="1" t="s">
        <v>58</v>
      </c>
      <c r="AI130" s="1" t="s">
        <v>58</v>
      </c>
      <c r="AJ130" s="1" t="s">
        <v>58</v>
      </c>
      <c r="AK130" s="1" t="s">
        <v>58</v>
      </c>
      <c r="AL130" s="1" t="s">
        <v>58</v>
      </c>
      <c r="AM130" s="1" t="s">
        <v>58</v>
      </c>
      <c r="AN130" s="1" t="s">
        <v>58</v>
      </c>
      <c r="AO130" s="1" t="s">
        <v>58</v>
      </c>
      <c r="AP130" s="1" t="s">
        <v>66</v>
      </c>
      <c r="AQ130" s="1" t="s">
        <v>112</v>
      </c>
      <c r="AR130" s="1" t="s">
        <v>58</v>
      </c>
      <c r="AS130" s="1" t="s">
        <v>68</v>
      </c>
      <c r="AT130" s="1" t="s">
        <v>58</v>
      </c>
      <c r="AU130" s="1" t="s">
        <v>161</v>
      </c>
      <c r="AV130" s="1" t="s">
        <v>121</v>
      </c>
      <c r="AW130" s="1" t="s">
        <v>856</v>
      </c>
      <c r="AX130" s="1" t="s">
        <v>619</v>
      </c>
      <c r="AY130" s="1" t="s">
        <v>73</v>
      </c>
    </row>
    <row r="131" spans="1:51" s="1" customFormat="1" x14ac:dyDescent="0.3">
      <c r="A131" s="1">
        <v>128</v>
      </c>
      <c r="B131" s="1" t="s">
        <v>50</v>
      </c>
      <c r="C131" s="1" t="s">
        <v>51</v>
      </c>
      <c r="D131" s="1" t="s">
        <v>562</v>
      </c>
      <c r="E131" s="1" t="s">
        <v>510</v>
      </c>
      <c r="F131" s="1" t="s">
        <v>85</v>
      </c>
      <c r="G131" s="1" t="s">
        <v>857</v>
      </c>
      <c r="H131" s="1" t="s">
        <v>736</v>
      </c>
      <c r="I131" s="11" t="s">
        <v>857</v>
      </c>
      <c r="J131" s="1" t="s">
        <v>857</v>
      </c>
      <c r="K131" s="1" t="s">
        <v>426</v>
      </c>
      <c r="L131" s="1" t="s">
        <v>58</v>
      </c>
      <c r="M131" s="1" t="s">
        <v>58</v>
      </c>
      <c r="N131" s="1" t="s">
        <v>374</v>
      </c>
      <c r="O131" s="1" t="s">
        <v>58</v>
      </c>
      <c r="P131" s="1" t="s">
        <v>149</v>
      </c>
      <c r="Q131" s="1" t="s">
        <v>58</v>
      </c>
      <c r="R131" s="1" t="s">
        <v>132</v>
      </c>
      <c r="S131" s="1" t="s">
        <v>58</v>
      </c>
      <c r="T131" s="1" t="s">
        <v>858</v>
      </c>
      <c r="U131" s="1" t="s">
        <v>587</v>
      </c>
      <c r="V131" s="1" t="s">
        <v>58</v>
      </c>
      <c r="W131" s="1" t="s">
        <v>63</v>
      </c>
      <c r="X131" s="1" t="s">
        <v>58</v>
      </c>
      <c r="Y131" s="1" t="s">
        <v>58</v>
      </c>
      <c r="Z131" s="1" t="s">
        <v>58</v>
      </c>
      <c r="AA131" s="1" t="s">
        <v>58</v>
      </c>
      <c r="AB131" s="1" t="s">
        <v>58</v>
      </c>
      <c r="AC131" s="1" t="s">
        <v>58</v>
      </c>
      <c r="AD131" s="1" t="s">
        <v>64</v>
      </c>
      <c r="AE131" s="1" t="s">
        <v>65</v>
      </c>
      <c r="AF131" s="1" t="s">
        <v>58</v>
      </c>
      <c r="AG131" s="1" t="s">
        <v>58</v>
      </c>
      <c r="AH131" s="1" t="s">
        <v>58</v>
      </c>
      <c r="AI131" s="1" t="s">
        <v>58</v>
      </c>
      <c r="AJ131" s="1" t="s">
        <v>58</v>
      </c>
      <c r="AK131" s="1" t="s">
        <v>58</v>
      </c>
      <c r="AL131" s="1" t="s">
        <v>58</v>
      </c>
      <c r="AM131" s="1" t="s">
        <v>58</v>
      </c>
      <c r="AN131" s="1" t="s">
        <v>58</v>
      </c>
      <c r="AO131" s="1" t="s">
        <v>58</v>
      </c>
      <c r="AP131" s="1" t="s">
        <v>214</v>
      </c>
      <c r="AQ131" s="1" t="s">
        <v>112</v>
      </c>
      <c r="AR131" s="1" t="s">
        <v>58</v>
      </c>
      <c r="AS131" s="1" t="s">
        <v>859</v>
      </c>
      <c r="AT131" s="1" t="s">
        <v>58</v>
      </c>
      <c r="AU131" s="1" t="s">
        <v>70</v>
      </c>
      <c r="AV131" s="1" t="s">
        <v>497</v>
      </c>
      <c r="AW131" s="1" t="s">
        <v>475</v>
      </c>
      <c r="AX131" s="1" t="s">
        <v>561</v>
      </c>
      <c r="AY131" s="1" t="s">
        <v>73</v>
      </c>
    </row>
    <row r="132" spans="1:51" s="1" customFormat="1" x14ac:dyDescent="0.3">
      <c r="A132" s="1">
        <v>129</v>
      </c>
      <c r="B132" s="1" t="s">
        <v>50</v>
      </c>
      <c r="C132" s="1" t="s">
        <v>51</v>
      </c>
      <c r="D132" s="1" t="s">
        <v>562</v>
      </c>
      <c r="E132" s="1" t="s">
        <v>541</v>
      </c>
      <c r="F132" s="1" t="s">
        <v>54</v>
      </c>
      <c r="G132" s="1" t="s">
        <v>860</v>
      </c>
      <c r="H132" s="1" t="s">
        <v>736</v>
      </c>
      <c r="I132" s="11" t="s">
        <v>860</v>
      </c>
      <c r="J132" s="1" t="s">
        <v>860</v>
      </c>
      <c r="K132" s="1" t="s">
        <v>350</v>
      </c>
      <c r="L132" s="1" t="s">
        <v>58</v>
      </c>
      <c r="M132" s="1" t="s">
        <v>58</v>
      </c>
      <c r="N132" s="1" t="s">
        <v>535</v>
      </c>
      <c r="O132" s="1" t="s">
        <v>58</v>
      </c>
      <c r="P132" s="1" t="s">
        <v>157</v>
      </c>
      <c r="Q132" s="1" t="s">
        <v>58</v>
      </c>
      <c r="R132" s="1" t="s">
        <v>442</v>
      </c>
      <c r="S132" s="1" t="s">
        <v>58</v>
      </c>
      <c r="T132" s="1" t="s">
        <v>861</v>
      </c>
      <c r="U132" s="1" t="s">
        <v>862</v>
      </c>
      <c r="V132" s="1" t="s">
        <v>58</v>
      </c>
      <c r="W132" s="1" t="s">
        <v>63</v>
      </c>
      <c r="X132" s="1" t="s">
        <v>58</v>
      </c>
      <c r="Y132" s="1" t="s">
        <v>58</v>
      </c>
      <c r="Z132" s="1" t="s">
        <v>58</v>
      </c>
      <c r="AA132" s="1" t="s">
        <v>58</v>
      </c>
      <c r="AB132" s="1" t="s">
        <v>58</v>
      </c>
      <c r="AC132" s="1" t="s">
        <v>58</v>
      </c>
      <c r="AD132" s="1" t="s">
        <v>64</v>
      </c>
      <c r="AE132" s="1" t="s">
        <v>65</v>
      </c>
      <c r="AF132" s="1" t="s">
        <v>58</v>
      </c>
      <c r="AG132" s="1" t="s">
        <v>58</v>
      </c>
      <c r="AH132" s="1" t="s">
        <v>58</v>
      </c>
      <c r="AI132" s="1" t="s">
        <v>58</v>
      </c>
      <c r="AJ132" s="1" t="s">
        <v>58</v>
      </c>
      <c r="AK132" s="1" t="s">
        <v>58</v>
      </c>
      <c r="AL132" s="1" t="s">
        <v>58</v>
      </c>
      <c r="AM132" s="1" t="s">
        <v>58</v>
      </c>
      <c r="AN132" s="1" t="s">
        <v>58</v>
      </c>
      <c r="AO132" s="1" t="s">
        <v>58</v>
      </c>
      <c r="AP132" s="1" t="s">
        <v>66</v>
      </c>
      <c r="AQ132" s="1" t="s">
        <v>300</v>
      </c>
      <c r="AR132" s="1" t="s">
        <v>58</v>
      </c>
      <c r="AS132" s="1" t="s">
        <v>68</v>
      </c>
      <c r="AT132" s="1" t="s">
        <v>58</v>
      </c>
      <c r="AU132" s="1" t="s">
        <v>188</v>
      </c>
      <c r="AV132" s="1" t="s">
        <v>139</v>
      </c>
      <c r="AW132" s="1" t="s">
        <v>863</v>
      </c>
      <c r="AX132" s="1" t="s">
        <v>242</v>
      </c>
      <c r="AY132" s="1" t="s">
        <v>73</v>
      </c>
    </row>
    <row r="133" spans="1:51" s="1" customFormat="1" x14ac:dyDescent="0.3">
      <c r="A133" s="1">
        <v>130</v>
      </c>
      <c r="B133" s="1" t="s">
        <v>50</v>
      </c>
      <c r="C133" s="1" t="s">
        <v>51</v>
      </c>
      <c r="D133" s="1" t="s">
        <v>562</v>
      </c>
      <c r="E133" s="1" t="s">
        <v>541</v>
      </c>
      <c r="F133" s="1" t="s">
        <v>74</v>
      </c>
      <c r="G133" s="1" t="s">
        <v>865</v>
      </c>
      <c r="H133" s="1" t="s">
        <v>736</v>
      </c>
      <c r="I133" s="11" t="s">
        <v>865</v>
      </c>
      <c r="J133" s="1" t="s">
        <v>865</v>
      </c>
      <c r="K133" s="1" t="s">
        <v>57</v>
      </c>
      <c r="L133" s="1" t="s">
        <v>58</v>
      </c>
      <c r="M133" s="1" t="s">
        <v>58</v>
      </c>
      <c r="N133" s="1" t="s">
        <v>422</v>
      </c>
      <c r="O133" s="1" t="s">
        <v>58</v>
      </c>
      <c r="P133" s="1" t="s">
        <v>157</v>
      </c>
      <c r="Q133" s="1" t="s">
        <v>58</v>
      </c>
      <c r="R133" s="1" t="s">
        <v>277</v>
      </c>
      <c r="S133" s="1" t="s">
        <v>58</v>
      </c>
      <c r="T133" s="1" t="s">
        <v>866</v>
      </c>
      <c r="U133" s="1" t="s">
        <v>867</v>
      </c>
      <c r="V133" s="1" t="s">
        <v>58</v>
      </c>
      <c r="W133" s="1" t="s">
        <v>63</v>
      </c>
      <c r="X133" s="1" t="s">
        <v>58</v>
      </c>
      <c r="Y133" s="1" t="s">
        <v>58</v>
      </c>
      <c r="Z133" s="1" t="s">
        <v>58</v>
      </c>
      <c r="AA133" s="1" t="s">
        <v>58</v>
      </c>
      <c r="AB133" s="1" t="s">
        <v>58</v>
      </c>
      <c r="AC133" s="1" t="s">
        <v>58</v>
      </c>
      <c r="AD133" s="1" t="s">
        <v>64</v>
      </c>
      <c r="AE133" s="1" t="s">
        <v>65</v>
      </c>
      <c r="AF133" s="1" t="s">
        <v>58</v>
      </c>
      <c r="AG133" s="1" t="s">
        <v>58</v>
      </c>
      <c r="AH133" s="1" t="s">
        <v>58</v>
      </c>
      <c r="AI133" s="1" t="s">
        <v>58</v>
      </c>
      <c r="AJ133" s="1" t="s">
        <v>58</v>
      </c>
      <c r="AK133" s="1" t="s">
        <v>58</v>
      </c>
      <c r="AL133" s="1" t="s">
        <v>58</v>
      </c>
      <c r="AM133" s="1" t="s">
        <v>58</v>
      </c>
      <c r="AN133" s="1" t="s">
        <v>58</v>
      </c>
      <c r="AO133" s="1" t="s">
        <v>58</v>
      </c>
      <c r="AP133" s="1" t="s">
        <v>66</v>
      </c>
      <c r="AQ133" s="1" t="s">
        <v>300</v>
      </c>
      <c r="AR133" s="1" t="s">
        <v>58</v>
      </c>
      <c r="AS133" s="1" t="s">
        <v>68</v>
      </c>
      <c r="AT133" s="1" t="s">
        <v>58</v>
      </c>
      <c r="AU133" s="1" t="s">
        <v>79</v>
      </c>
      <c r="AV133" s="1" t="s">
        <v>437</v>
      </c>
      <c r="AW133" s="1" t="s">
        <v>868</v>
      </c>
      <c r="AX133" s="1" t="s">
        <v>869</v>
      </c>
      <c r="AY133" s="1" t="s">
        <v>73</v>
      </c>
    </row>
    <row r="134" spans="1:51" s="1" customFormat="1" x14ac:dyDescent="0.3">
      <c r="A134" s="1">
        <v>131</v>
      </c>
      <c r="B134" s="1" t="s">
        <v>50</v>
      </c>
      <c r="C134" s="1" t="s">
        <v>51</v>
      </c>
      <c r="D134" s="1" t="s">
        <v>562</v>
      </c>
      <c r="E134" s="1" t="s">
        <v>541</v>
      </c>
      <c r="F134" s="1" t="s">
        <v>82</v>
      </c>
      <c r="G134" s="1" t="s">
        <v>870</v>
      </c>
      <c r="H134" s="1" t="s">
        <v>736</v>
      </c>
      <c r="I134" s="11" t="s">
        <v>870</v>
      </c>
      <c r="J134" s="1" t="s">
        <v>870</v>
      </c>
      <c r="K134" s="1" t="s">
        <v>426</v>
      </c>
      <c r="L134" s="1" t="s">
        <v>58</v>
      </c>
      <c r="M134" s="1" t="s">
        <v>58</v>
      </c>
      <c r="N134" s="1" t="s">
        <v>92</v>
      </c>
      <c r="O134" s="1" t="s">
        <v>58</v>
      </c>
      <c r="P134" s="1" t="s">
        <v>157</v>
      </c>
      <c r="Q134" s="1" t="s">
        <v>58</v>
      </c>
      <c r="R134" s="1" t="s">
        <v>871</v>
      </c>
      <c r="S134" s="1" t="s">
        <v>58</v>
      </c>
      <c r="T134" s="1" t="s">
        <v>872</v>
      </c>
      <c r="U134" s="1" t="s">
        <v>179</v>
      </c>
      <c r="V134" s="1" t="s">
        <v>58</v>
      </c>
      <c r="W134" s="1" t="s">
        <v>63</v>
      </c>
      <c r="X134" s="1" t="s">
        <v>58</v>
      </c>
      <c r="Y134" s="1" t="s">
        <v>58</v>
      </c>
      <c r="Z134" s="1" t="s">
        <v>58</v>
      </c>
      <c r="AA134" s="1" t="s">
        <v>58</v>
      </c>
      <c r="AB134" s="1" t="s">
        <v>58</v>
      </c>
      <c r="AC134" s="1" t="s">
        <v>58</v>
      </c>
      <c r="AD134" s="1" t="s">
        <v>64</v>
      </c>
      <c r="AE134" s="1" t="s">
        <v>65</v>
      </c>
      <c r="AF134" s="1" t="s">
        <v>58</v>
      </c>
      <c r="AG134" s="1" t="s">
        <v>58</v>
      </c>
      <c r="AH134" s="1" t="s">
        <v>58</v>
      </c>
      <c r="AI134" s="1" t="s">
        <v>58</v>
      </c>
      <c r="AJ134" s="1" t="s">
        <v>58</v>
      </c>
      <c r="AK134" s="1" t="s">
        <v>58</v>
      </c>
      <c r="AL134" s="1" t="s">
        <v>58</v>
      </c>
      <c r="AM134" s="1" t="s">
        <v>58</v>
      </c>
      <c r="AN134" s="1" t="s">
        <v>58</v>
      </c>
      <c r="AO134" s="1" t="s">
        <v>58</v>
      </c>
      <c r="AP134" s="1" t="s">
        <v>124</v>
      </c>
      <c r="AQ134" s="1" t="s">
        <v>112</v>
      </c>
      <c r="AR134" s="1" t="s">
        <v>58</v>
      </c>
      <c r="AS134" s="1" t="s">
        <v>68</v>
      </c>
      <c r="AT134" s="1" t="s">
        <v>58</v>
      </c>
      <c r="AU134" s="1" t="s">
        <v>491</v>
      </c>
      <c r="AV134" s="1" t="s">
        <v>646</v>
      </c>
      <c r="AW134" s="1" t="s">
        <v>116</v>
      </c>
      <c r="AX134" s="1" t="s">
        <v>584</v>
      </c>
      <c r="AY134" s="1" t="s">
        <v>73</v>
      </c>
    </row>
    <row r="135" spans="1:51" s="1" customFormat="1" x14ac:dyDescent="0.3">
      <c r="A135" s="1">
        <v>132</v>
      </c>
      <c r="B135" s="1" t="s">
        <v>50</v>
      </c>
      <c r="C135" s="1" t="s">
        <v>51</v>
      </c>
      <c r="D135" s="1" t="s">
        <v>562</v>
      </c>
      <c r="E135" s="1" t="s">
        <v>541</v>
      </c>
      <c r="F135" s="1" t="s">
        <v>85</v>
      </c>
      <c r="G135" s="1" t="s">
        <v>873</v>
      </c>
      <c r="H135" s="1" t="s">
        <v>736</v>
      </c>
      <c r="I135" s="11" t="s">
        <v>873</v>
      </c>
      <c r="J135" s="1" t="s">
        <v>873</v>
      </c>
      <c r="K135" s="1" t="s">
        <v>57</v>
      </c>
      <c r="L135" s="1" t="s">
        <v>58</v>
      </c>
      <c r="M135" s="1" t="s">
        <v>58</v>
      </c>
      <c r="N135" s="1" t="s">
        <v>161</v>
      </c>
      <c r="O135" s="1" t="s">
        <v>58</v>
      </c>
      <c r="P135" s="1" t="s">
        <v>140</v>
      </c>
      <c r="Q135" s="1" t="s">
        <v>58</v>
      </c>
      <c r="R135" s="1" t="s">
        <v>565</v>
      </c>
      <c r="S135" s="1" t="s">
        <v>58</v>
      </c>
      <c r="T135" s="1" t="s">
        <v>237</v>
      </c>
      <c r="U135" s="1" t="s">
        <v>418</v>
      </c>
      <c r="V135" s="1" t="s">
        <v>58</v>
      </c>
      <c r="W135" s="1" t="s">
        <v>63</v>
      </c>
      <c r="X135" s="1" t="s">
        <v>58</v>
      </c>
      <c r="Y135" s="1" t="s">
        <v>58</v>
      </c>
      <c r="Z135" s="1" t="s">
        <v>58</v>
      </c>
      <c r="AA135" s="1" t="s">
        <v>58</v>
      </c>
      <c r="AB135" s="1" t="s">
        <v>58</v>
      </c>
      <c r="AC135" s="1" t="s">
        <v>58</v>
      </c>
      <c r="AD135" s="1" t="s">
        <v>64</v>
      </c>
      <c r="AE135" s="1" t="s">
        <v>65</v>
      </c>
      <c r="AF135" s="1" t="s">
        <v>58</v>
      </c>
      <c r="AG135" s="1" t="s">
        <v>58</v>
      </c>
      <c r="AH135" s="1" t="s">
        <v>58</v>
      </c>
      <c r="AI135" s="1" t="s">
        <v>58</v>
      </c>
      <c r="AJ135" s="1" t="s">
        <v>58</v>
      </c>
      <c r="AK135" s="1" t="s">
        <v>58</v>
      </c>
      <c r="AL135" s="1" t="s">
        <v>58</v>
      </c>
      <c r="AM135" s="1" t="s">
        <v>58</v>
      </c>
      <c r="AN135" s="1" t="s">
        <v>58</v>
      </c>
      <c r="AO135" s="1" t="s">
        <v>58</v>
      </c>
      <c r="AP135" s="1" t="s">
        <v>66</v>
      </c>
      <c r="AQ135" s="1" t="s">
        <v>300</v>
      </c>
      <c r="AR135" s="1" t="s">
        <v>58</v>
      </c>
      <c r="AS135" s="1" t="s">
        <v>68</v>
      </c>
      <c r="AT135" s="1" t="s">
        <v>58</v>
      </c>
      <c r="AU135" s="1" t="s">
        <v>62</v>
      </c>
      <c r="AV135" s="1" t="s">
        <v>103</v>
      </c>
      <c r="AW135" s="1" t="s">
        <v>874</v>
      </c>
      <c r="AX135" s="1" t="s">
        <v>266</v>
      </c>
      <c r="AY135" s="1" t="s">
        <v>73</v>
      </c>
    </row>
    <row r="136" spans="1:51" s="1" customFormat="1" x14ac:dyDescent="0.3">
      <c r="A136" s="1">
        <v>133</v>
      </c>
      <c r="B136" s="1" t="s">
        <v>50</v>
      </c>
      <c r="C136" s="1" t="s">
        <v>51</v>
      </c>
      <c r="D136" s="1" t="s">
        <v>562</v>
      </c>
      <c r="E136" s="1" t="s">
        <v>541</v>
      </c>
      <c r="F136" s="1" t="s">
        <v>208</v>
      </c>
      <c r="G136" s="1" t="s">
        <v>875</v>
      </c>
      <c r="H136" s="1" t="s">
        <v>736</v>
      </c>
      <c r="I136" s="11" t="s">
        <v>875</v>
      </c>
      <c r="J136" s="1" t="s">
        <v>875</v>
      </c>
      <c r="K136" s="1" t="s">
        <v>57</v>
      </c>
      <c r="L136" s="1" t="s">
        <v>58</v>
      </c>
      <c r="M136" s="1" t="s">
        <v>58</v>
      </c>
      <c r="N136" s="1" t="s">
        <v>87</v>
      </c>
      <c r="O136" s="1" t="s">
        <v>58</v>
      </c>
      <c r="P136" s="1" t="s">
        <v>157</v>
      </c>
      <c r="Q136" s="1" t="s">
        <v>58</v>
      </c>
      <c r="R136" s="1" t="s">
        <v>185</v>
      </c>
      <c r="S136" s="1" t="s">
        <v>58</v>
      </c>
      <c r="T136" s="1" t="s">
        <v>442</v>
      </c>
      <c r="U136" s="1" t="s">
        <v>181</v>
      </c>
      <c r="V136" s="1" t="s">
        <v>58</v>
      </c>
      <c r="W136" s="1" t="s">
        <v>63</v>
      </c>
      <c r="X136" s="1" t="s">
        <v>58</v>
      </c>
      <c r="Y136" s="1" t="s">
        <v>58</v>
      </c>
      <c r="Z136" s="1" t="s">
        <v>58</v>
      </c>
      <c r="AA136" s="1" t="s">
        <v>58</v>
      </c>
      <c r="AB136" s="1" t="s">
        <v>58</v>
      </c>
      <c r="AC136" s="1" t="s">
        <v>58</v>
      </c>
      <c r="AD136" s="1" t="s">
        <v>64</v>
      </c>
      <c r="AE136" s="1" t="s">
        <v>65</v>
      </c>
      <c r="AF136" s="1" t="s">
        <v>58</v>
      </c>
      <c r="AG136" s="1" t="s">
        <v>58</v>
      </c>
      <c r="AH136" s="1" t="s">
        <v>58</v>
      </c>
      <c r="AI136" s="1" t="s">
        <v>58</v>
      </c>
      <c r="AJ136" s="1" t="s">
        <v>58</v>
      </c>
      <c r="AK136" s="1" t="s">
        <v>58</v>
      </c>
      <c r="AL136" s="1" t="s">
        <v>58</v>
      </c>
      <c r="AM136" s="1" t="s">
        <v>58</v>
      </c>
      <c r="AN136" s="1" t="s">
        <v>58</v>
      </c>
      <c r="AO136" s="1" t="s">
        <v>58</v>
      </c>
      <c r="AP136" s="1" t="s">
        <v>66</v>
      </c>
      <c r="AQ136" s="1" t="s">
        <v>300</v>
      </c>
      <c r="AR136" s="1" t="s">
        <v>58</v>
      </c>
      <c r="AS136" s="1" t="s">
        <v>68</v>
      </c>
      <c r="AT136" s="1" t="s">
        <v>58</v>
      </c>
      <c r="AU136" s="1" t="s">
        <v>491</v>
      </c>
      <c r="AV136" s="1" t="s">
        <v>206</v>
      </c>
      <c r="AW136" s="1" t="s">
        <v>523</v>
      </c>
      <c r="AX136" s="1" t="s">
        <v>136</v>
      </c>
      <c r="AY136" s="1" t="s">
        <v>73</v>
      </c>
    </row>
    <row r="137" spans="1:51" s="1" customFormat="1" x14ac:dyDescent="0.3">
      <c r="A137" s="1">
        <v>134</v>
      </c>
      <c r="B137" s="1" t="s">
        <v>50</v>
      </c>
      <c r="C137" s="1" t="s">
        <v>51</v>
      </c>
      <c r="D137" s="1" t="s">
        <v>877</v>
      </c>
      <c r="E137" s="1" t="s">
        <v>53</v>
      </c>
      <c r="F137" s="1" t="s">
        <v>54</v>
      </c>
      <c r="G137" s="1" t="s">
        <v>878</v>
      </c>
      <c r="H137" s="1" t="s">
        <v>84</v>
      </c>
      <c r="I137" s="11" t="s">
        <v>878</v>
      </c>
      <c r="J137" s="1" t="s">
        <v>878</v>
      </c>
      <c r="K137" s="1" t="s">
        <v>58</v>
      </c>
      <c r="L137" s="1" t="s">
        <v>58</v>
      </c>
      <c r="M137" s="1" t="s">
        <v>58</v>
      </c>
      <c r="N137" s="1" t="s">
        <v>58</v>
      </c>
      <c r="O137" s="1" t="s">
        <v>58</v>
      </c>
      <c r="P137" s="1" t="s">
        <v>58</v>
      </c>
      <c r="Q137" s="1" t="s">
        <v>58</v>
      </c>
      <c r="R137" s="1" t="s">
        <v>58</v>
      </c>
      <c r="S137" s="1" t="s">
        <v>58</v>
      </c>
      <c r="T137" s="1" t="s">
        <v>58</v>
      </c>
      <c r="U137" s="1" t="s">
        <v>58</v>
      </c>
      <c r="V137" s="1" t="s">
        <v>58</v>
      </c>
      <c r="W137" s="1" t="s">
        <v>58</v>
      </c>
      <c r="X137" s="1" t="s">
        <v>58</v>
      </c>
      <c r="Y137" s="1" t="s">
        <v>58</v>
      </c>
      <c r="Z137" s="1" t="s">
        <v>58</v>
      </c>
      <c r="AA137" s="1" t="s">
        <v>58</v>
      </c>
      <c r="AB137" s="1" t="s">
        <v>58</v>
      </c>
      <c r="AC137" s="1" t="s">
        <v>58</v>
      </c>
      <c r="AD137" s="1" t="s">
        <v>58</v>
      </c>
      <c r="AE137" s="1" t="s">
        <v>58</v>
      </c>
      <c r="AF137" s="1" t="s">
        <v>58</v>
      </c>
      <c r="AG137" s="1" t="s">
        <v>58</v>
      </c>
      <c r="AH137" s="1" t="s">
        <v>58</v>
      </c>
      <c r="AI137" s="1" t="s">
        <v>58</v>
      </c>
      <c r="AJ137" s="1" t="s">
        <v>58</v>
      </c>
      <c r="AK137" s="1" t="s">
        <v>58</v>
      </c>
      <c r="AL137" s="1" t="s">
        <v>58</v>
      </c>
      <c r="AM137" s="1" t="s">
        <v>58</v>
      </c>
      <c r="AN137" s="1" t="s">
        <v>58</v>
      </c>
      <c r="AO137" s="1" t="s">
        <v>58</v>
      </c>
      <c r="AP137" s="1" t="s">
        <v>58</v>
      </c>
      <c r="AQ137" s="1" t="s">
        <v>58</v>
      </c>
      <c r="AR137" s="1" t="s">
        <v>58</v>
      </c>
      <c r="AS137" s="1" t="s">
        <v>108</v>
      </c>
      <c r="AT137" s="1" t="s">
        <v>58</v>
      </c>
      <c r="AU137" s="1" t="s">
        <v>58</v>
      </c>
      <c r="AV137" s="1" t="s">
        <v>58</v>
      </c>
      <c r="AW137" s="1" t="s">
        <v>58</v>
      </c>
      <c r="AX137" s="1" t="s">
        <v>58</v>
      </c>
      <c r="AY137" s="1" t="s">
        <v>73</v>
      </c>
    </row>
    <row r="138" spans="1:51" s="1" customFormat="1" x14ac:dyDescent="0.3">
      <c r="A138" s="1">
        <v>135</v>
      </c>
      <c r="B138" s="1" t="s">
        <v>50</v>
      </c>
      <c r="C138" s="1" t="s">
        <v>51</v>
      </c>
      <c r="D138" s="1" t="s">
        <v>877</v>
      </c>
      <c r="E138" s="1" t="s">
        <v>53</v>
      </c>
      <c r="F138" s="1" t="s">
        <v>74</v>
      </c>
      <c r="G138" s="1" t="s">
        <v>880</v>
      </c>
      <c r="H138" s="1" t="s">
        <v>84</v>
      </c>
      <c r="I138" s="11" t="s">
        <v>880</v>
      </c>
      <c r="J138" s="1" t="s">
        <v>880</v>
      </c>
      <c r="K138" s="1" t="s">
        <v>58</v>
      </c>
      <c r="L138" s="1" t="s">
        <v>58</v>
      </c>
      <c r="M138" s="1" t="s">
        <v>58</v>
      </c>
      <c r="N138" s="1" t="s">
        <v>58</v>
      </c>
      <c r="O138" s="1" t="s">
        <v>58</v>
      </c>
      <c r="P138" s="1" t="s">
        <v>58</v>
      </c>
      <c r="Q138" s="1" t="s">
        <v>58</v>
      </c>
      <c r="R138" s="1" t="s">
        <v>58</v>
      </c>
      <c r="S138" s="1" t="s">
        <v>58</v>
      </c>
      <c r="T138" s="1" t="s">
        <v>58</v>
      </c>
      <c r="U138" s="1" t="s">
        <v>58</v>
      </c>
      <c r="V138" s="1" t="s">
        <v>58</v>
      </c>
      <c r="W138" s="1" t="s">
        <v>58</v>
      </c>
      <c r="X138" s="1" t="s">
        <v>58</v>
      </c>
      <c r="Y138" s="1" t="s">
        <v>58</v>
      </c>
      <c r="Z138" s="1" t="s">
        <v>58</v>
      </c>
      <c r="AA138" s="1" t="s">
        <v>58</v>
      </c>
      <c r="AB138" s="1" t="s">
        <v>58</v>
      </c>
      <c r="AC138" s="1" t="s">
        <v>58</v>
      </c>
      <c r="AD138" s="1" t="s">
        <v>58</v>
      </c>
      <c r="AE138" s="1" t="s">
        <v>58</v>
      </c>
      <c r="AF138" s="1" t="s">
        <v>58</v>
      </c>
      <c r="AG138" s="1" t="s">
        <v>58</v>
      </c>
      <c r="AH138" s="1" t="s">
        <v>58</v>
      </c>
      <c r="AI138" s="1" t="s">
        <v>58</v>
      </c>
      <c r="AJ138" s="1" t="s">
        <v>58</v>
      </c>
      <c r="AK138" s="1" t="s">
        <v>58</v>
      </c>
      <c r="AL138" s="1" t="s">
        <v>58</v>
      </c>
      <c r="AM138" s="1" t="s">
        <v>58</v>
      </c>
      <c r="AN138" s="1" t="s">
        <v>58</v>
      </c>
      <c r="AO138" s="1" t="s">
        <v>58</v>
      </c>
      <c r="AP138" s="1" t="s">
        <v>58</v>
      </c>
      <c r="AQ138" s="1" t="s">
        <v>58</v>
      </c>
      <c r="AR138" s="1" t="s">
        <v>58</v>
      </c>
      <c r="AS138" s="1" t="s">
        <v>68</v>
      </c>
      <c r="AT138" s="1" t="s">
        <v>58</v>
      </c>
      <c r="AU138" s="1" t="s">
        <v>58</v>
      </c>
      <c r="AV138" s="1" t="s">
        <v>58</v>
      </c>
      <c r="AW138" s="1" t="s">
        <v>58</v>
      </c>
      <c r="AX138" s="1" t="s">
        <v>58</v>
      </c>
      <c r="AY138" s="1" t="s">
        <v>73</v>
      </c>
    </row>
    <row r="139" spans="1:51" s="1" customFormat="1" x14ac:dyDescent="0.3">
      <c r="A139" s="1">
        <v>136</v>
      </c>
      <c r="B139" s="1" t="s">
        <v>50</v>
      </c>
      <c r="C139" s="1" t="s">
        <v>51</v>
      </c>
      <c r="D139" s="1" t="s">
        <v>877</v>
      </c>
      <c r="E139" s="1" t="s">
        <v>53</v>
      </c>
      <c r="F139" s="1" t="s">
        <v>82</v>
      </c>
      <c r="G139" s="1" t="s">
        <v>881</v>
      </c>
      <c r="H139" s="1" t="s">
        <v>736</v>
      </c>
      <c r="I139" s="11" t="s">
        <v>881</v>
      </c>
      <c r="J139" s="1" t="s">
        <v>881</v>
      </c>
      <c r="K139" s="1" t="s">
        <v>57</v>
      </c>
      <c r="L139" s="1" t="s">
        <v>58</v>
      </c>
      <c r="M139" s="1" t="s">
        <v>58</v>
      </c>
      <c r="N139" s="1" t="s">
        <v>882</v>
      </c>
      <c r="O139" s="1" t="s">
        <v>58</v>
      </c>
      <c r="P139" s="1" t="s">
        <v>88</v>
      </c>
      <c r="Q139" s="1" t="s">
        <v>58</v>
      </c>
      <c r="R139" s="1" t="s">
        <v>151</v>
      </c>
      <c r="S139" s="1" t="s">
        <v>58</v>
      </c>
      <c r="T139" s="1" t="s">
        <v>883</v>
      </c>
      <c r="U139" s="1" t="s">
        <v>230</v>
      </c>
      <c r="V139" s="1" t="s">
        <v>58</v>
      </c>
      <c r="W139" s="1" t="s">
        <v>63</v>
      </c>
      <c r="X139" s="1" t="s">
        <v>58</v>
      </c>
      <c r="Y139" s="1" t="s">
        <v>58</v>
      </c>
      <c r="Z139" s="1" t="s">
        <v>58</v>
      </c>
      <c r="AA139" s="1" t="s">
        <v>58</v>
      </c>
      <c r="AB139" s="1" t="s">
        <v>58</v>
      </c>
      <c r="AC139" s="1" t="s">
        <v>58</v>
      </c>
      <c r="AD139" s="1" t="s">
        <v>17</v>
      </c>
      <c r="AE139" s="1" t="s">
        <v>629</v>
      </c>
      <c r="AF139" s="1" t="s">
        <v>63</v>
      </c>
      <c r="AG139" s="1" t="s">
        <v>58</v>
      </c>
      <c r="AH139" s="1" t="s">
        <v>58</v>
      </c>
      <c r="AI139" s="1" t="s">
        <v>58</v>
      </c>
      <c r="AJ139" s="1" t="s">
        <v>58</v>
      </c>
      <c r="AK139" s="1" t="s">
        <v>58</v>
      </c>
      <c r="AL139" s="1" t="s">
        <v>58</v>
      </c>
      <c r="AM139" s="1" t="s">
        <v>58</v>
      </c>
      <c r="AN139" s="1" t="s">
        <v>58</v>
      </c>
      <c r="AO139" s="1" t="s">
        <v>58</v>
      </c>
      <c r="AP139" s="1" t="s">
        <v>66</v>
      </c>
      <c r="AQ139" s="1" t="s">
        <v>112</v>
      </c>
      <c r="AR139" s="1" t="s">
        <v>58</v>
      </c>
      <c r="AS139" s="1" t="s">
        <v>68</v>
      </c>
      <c r="AT139" s="1" t="s">
        <v>58</v>
      </c>
      <c r="AU139" s="1" t="s">
        <v>550</v>
      </c>
      <c r="AV139" s="1" t="s">
        <v>103</v>
      </c>
      <c r="AW139" s="1" t="s">
        <v>884</v>
      </c>
      <c r="AX139" s="1" t="s">
        <v>94</v>
      </c>
      <c r="AY139" s="1" t="s">
        <v>73</v>
      </c>
    </row>
    <row r="140" spans="1:51" s="1" customFormat="1" x14ac:dyDescent="0.3">
      <c r="A140" s="1">
        <v>137</v>
      </c>
      <c r="B140" s="1" t="s">
        <v>50</v>
      </c>
      <c r="C140" s="1" t="s">
        <v>51</v>
      </c>
      <c r="D140" s="1" t="s">
        <v>877</v>
      </c>
      <c r="E140" s="1" t="s">
        <v>53</v>
      </c>
      <c r="F140" s="1" t="s">
        <v>85</v>
      </c>
      <c r="G140" s="1" t="s">
        <v>885</v>
      </c>
      <c r="H140" s="1" t="s">
        <v>564</v>
      </c>
      <c r="I140" s="11" t="s">
        <v>885</v>
      </c>
      <c r="J140" s="1" t="s">
        <v>885</v>
      </c>
      <c r="K140" s="1" t="s">
        <v>57</v>
      </c>
      <c r="L140" s="1" t="s">
        <v>58</v>
      </c>
      <c r="M140" s="1" t="s">
        <v>58</v>
      </c>
      <c r="N140" s="1" t="s">
        <v>143</v>
      </c>
      <c r="O140" s="1" t="s">
        <v>58</v>
      </c>
      <c r="P140" s="1" t="s">
        <v>76</v>
      </c>
      <c r="Q140" s="1" t="s">
        <v>58</v>
      </c>
      <c r="R140" s="1" t="s">
        <v>606</v>
      </c>
      <c r="S140" s="1" t="s">
        <v>58</v>
      </c>
      <c r="T140" s="1" t="s">
        <v>886</v>
      </c>
      <c r="U140" s="1" t="s">
        <v>202</v>
      </c>
      <c r="V140" s="1" t="s">
        <v>58</v>
      </c>
      <c r="W140" s="1" t="s">
        <v>63</v>
      </c>
      <c r="X140" s="1" t="s">
        <v>58</v>
      </c>
      <c r="Y140" s="1" t="s">
        <v>58</v>
      </c>
      <c r="Z140" s="1" t="s">
        <v>58</v>
      </c>
      <c r="AA140" s="1" t="s">
        <v>58</v>
      </c>
      <c r="AB140" s="1" t="s">
        <v>58</v>
      </c>
      <c r="AC140" s="1" t="s">
        <v>58</v>
      </c>
      <c r="AD140" s="1" t="s">
        <v>64</v>
      </c>
      <c r="AE140" s="1" t="s">
        <v>887</v>
      </c>
      <c r="AF140" s="1" t="s">
        <v>63</v>
      </c>
      <c r="AG140" s="1" t="s">
        <v>58</v>
      </c>
      <c r="AH140" s="1" t="s">
        <v>58</v>
      </c>
      <c r="AI140" s="1" t="s">
        <v>58</v>
      </c>
      <c r="AJ140" s="1" t="s">
        <v>58</v>
      </c>
      <c r="AK140" s="1" t="s">
        <v>58</v>
      </c>
      <c r="AL140" s="1" t="s">
        <v>58</v>
      </c>
      <c r="AM140" s="1" t="s">
        <v>58</v>
      </c>
      <c r="AN140" s="1" t="s">
        <v>58</v>
      </c>
      <c r="AO140" s="1" t="s">
        <v>58</v>
      </c>
      <c r="AP140" s="1" t="s">
        <v>124</v>
      </c>
      <c r="AQ140" s="1" t="s">
        <v>112</v>
      </c>
      <c r="AR140" s="1" t="s">
        <v>58</v>
      </c>
      <c r="AS140" s="1" t="s">
        <v>108</v>
      </c>
      <c r="AT140" s="1" t="s">
        <v>58</v>
      </c>
      <c r="AU140" s="1" t="s">
        <v>62</v>
      </c>
      <c r="AV140" s="1" t="s">
        <v>646</v>
      </c>
      <c r="AW140" s="1" t="s">
        <v>888</v>
      </c>
      <c r="AX140" s="1" t="s">
        <v>889</v>
      </c>
      <c r="AY140" s="1" t="s">
        <v>73</v>
      </c>
    </row>
    <row r="141" spans="1:51" s="1" customFormat="1" x14ac:dyDescent="0.3">
      <c r="A141" s="1">
        <v>138</v>
      </c>
      <c r="B141" s="1" t="s">
        <v>50</v>
      </c>
      <c r="C141" s="1" t="s">
        <v>51</v>
      </c>
      <c r="D141" s="1" t="s">
        <v>877</v>
      </c>
      <c r="E141" s="1" t="s">
        <v>95</v>
      </c>
      <c r="F141" s="1" t="s">
        <v>54</v>
      </c>
      <c r="G141" s="1" t="s">
        <v>890</v>
      </c>
      <c r="H141" s="1" t="s">
        <v>564</v>
      </c>
      <c r="I141" s="11" t="s">
        <v>890</v>
      </c>
      <c r="J141" s="1" t="s">
        <v>890</v>
      </c>
      <c r="K141" s="1" t="s">
        <v>57</v>
      </c>
      <c r="L141" s="1" t="s">
        <v>58</v>
      </c>
      <c r="M141" s="1" t="s">
        <v>58</v>
      </c>
      <c r="N141" s="1" t="s">
        <v>143</v>
      </c>
      <c r="O141" s="1" t="s">
        <v>58</v>
      </c>
      <c r="P141" s="1" t="s">
        <v>76</v>
      </c>
      <c r="Q141" s="1" t="s">
        <v>58</v>
      </c>
      <c r="R141" s="1" t="s">
        <v>812</v>
      </c>
      <c r="S141" s="1" t="s">
        <v>58</v>
      </c>
      <c r="T141" s="1" t="s">
        <v>245</v>
      </c>
      <c r="U141" s="1" t="s">
        <v>891</v>
      </c>
      <c r="V141" s="1" t="s">
        <v>58</v>
      </c>
      <c r="W141" s="1" t="s">
        <v>63</v>
      </c>
      <c r="X141" s="1" t="s">
        <v>58</v>
      </c>
      <c r="Y141" s="1" t="s">
        <v>58</v>
      </c>
      <c r="Z141" s="1" t="s">
        <v>58</v>
      </c>
      <c r="AA141" s="1" t="s">
        <v>58</v>
      </c>
      <c r="AB141" s="1" t="s">
        <v>58</v>
      </c>
      <c r="AC141" s="1" t="s">
        <v>58</v>
      </c>
      <c r="AD141" s="1" t="s">
        <v>64</v>
      </c>
      <c r="AE141" s="1" t="s">
        <v>887</v>
      </c>
      <c r="AF141" s="1" t="s">
        <v>63</v>
      </c>
      <c r="AG141" s="1" t="s">
        <v>58</v>
      </c>
      <c r="AH141" s="1" t="s">
        <v>58</v>
      </c>
      <c r="AI141" s="1" t="s">
        <v>58</v>
      </c>
      <c r="AJ141" s="1" t="s">
        <v>58</v>
      </c>
      <c r="AK141" s="1" t="s">
        <v>58</v>
      </c>
      <c r="AL141" s="1" t="s">
        <v>58</v>
      </c>
      <c r="AM141" s="1" t="s">
        <v>58</v>
      </c>
      <c r="AN141" s="1" t="s">
        <v>58</v>
      </c>
      <c r="AO141" s="1" t="s">
        <v>58</v>
      </c>
      <c r="AP141" s="1" t="s">
        <v>66</v>
      </c>
      <c r="AQ141" s="1" t="s">
        <v>112</v>
      </c>
      <c r="AR141" s="1" t="s">
        <v>58</v>
      </c>
      <c r="AS141" s="1" t="s">
        <v>68</v>
      </c>
      <c r="AT141" s="1" t="s">
        <v>58</v>
      </c>
      <c r="AU141" s="1" t="s">
        <v>125</v>
      </c>
      <c r="AV141" s="1" t="s">
        <v>531</v>
      </c>
      <c r="AW141" s="1" t="s">
        <v>892</v>
      </c>
      <c r="AX141" s="1" t="s">
        <v>889</v>
      </c>
      <c r="AY141" s="1" t="s">
        <v>73</v>
      </c>
    </row>
    <row r="142" spans="1:51" s="1" customFormat="1" x14ac:dyDescent="0.3">
      <c r="A142" s="1">
        <v>139</v>
      </c>
      <c r="B142" s="1" t="s">
        <v>50</v>
      </c>
      <c r="C142" s="1" t="s">
        <v>51</v>
      </c>
      <c r="D142" s="1" t="s">
        <v>877</v>
      </c>
      <c r="E142" s="1" t="s">
        <v>95</v>
      </c>
      <c r="F142" s="1" t="s">
        <v>74</v>
      </c>
      <c r="G142" s="1" t="s">
        <v>893</v>
      </c>
      <c r="H142" s="1" t="s">
        <v>564</v>
      </c>
      <c r="I142" s="11" t="s">
        <v>893</v>
      </c>
      <c r="J142" s="1" t="s">
        <v>893</v>
      </c>
      <c r="K142" s="1" t="s">
        <v>426</v>
      </c>
      <c r="L142" s="1" t="s">
        <v>58</v>
      </c>
      <c r="M142" s="1" t="s">
        <v>58</v>
      </c>
      <c r="N142" s="1" t="s">
        <v>161</v>
      </c>
      <c r="O142" s="1" t="s">
        <v>58</v>
      </c>
      <c r="P142" s="1" t="s">
        <v>121</v>
      </c>
      <c r="Q142" s="1" t="s">
        <v>58</v>
      </c>
      <c r="R142" s="1" t="s">
        <v>99</v>
      </c>
      <c r="S142" s="1" t="s">
        <v>58</v>
      </c>
      <c r="T142" s="1" t="s">
        <v>894</v>
      </c>
      <c r="U142" s="1" t="s">
        <v>453</v>
      </c>
      <c r="V142" s="1" t="s">
        <v>58</v>
      </c>
      <c r="W142" s="1" t="s">
        <v>63</v>
      </c>
      <c r="X142" s="1" t="s">
        <v>58</v>
      </c>
      <c r="Y142" s="1" t="s">
        <v>58</v>
      </c>
      <c r="Z142" s="1" t="s">
        <v>58</v>
      </c>
      <c r="AA142" s="1" t="s">
        <v>58</v>
      </c>
      <c r="AB142" s="1" t="s">
        <v>58</v>
      </c>
      <c r="AC142" s="1" t="s">
        <v>58</v>
      </c>
      <c r="AD142" s="1" t="s">
        <v>64</v>
      </c>
      <c r="AE142" s="1" t="s">
        <v>65</v>
      </c>
      <c r="AF142" s="1" t="s">
        <v>63</v>
      </c>
      <c r="AG142" s="1" t="s">
        <v>58</v>
      </c>
      <c r="AH142" s="1" t="s">
        <v>58</v>
      </c>
      <c r="AI142" s="1" t="s">
        <v>58</v>
      </c>
      <c r="AJ142" s="1" t="s">
        <v>58</v>
      </c>
      <c r="AK142" s="1" t="s">
        <v>58</v>
      </c>
      <c r="AL142" s="1" t="s">
        <v>58</v>
      </c>
      <c r="AM142" s="1" t="s">
        <v>58</v>
      </c>
      <c r="AN142" s="1" t="s">
        <v>58</v>
      </c>
      <c r="AO142" s="1" t="s">
        <v>58</v>
      </c>
      <c r="AP142" s="1" t="s">
        <v>66</v>
      </c>
      <c r="AQ142" s="1" t="s">
        <v>112</v>
      </c>
      <c r="AR142" s="1" t="s">
        <v>58</v>
      </c>
      <c r="AS142" s="1" t="s">
        <v>68</v>
      </c>
      <c r="AT142" s="1" t="s">
        <v>58</v>
      </c>
      <c r="AU142" s="1" t="s">
        <v>238</v>
      </c>
      <c r="AV142" s="1" t="s">
        <v>215</v>
      </c>
      <c r="AW142" s="1" t="s">
        <v>895</v>
      </c>
      <c r="AX142" s="1" t="s">
        <v>561</v>
      </c>
      <c r="AY142" s="1" t="s">
        <v>73</v>
      </c>
    </row>
    <row r="143" spans="1:51" s="1" customFormat="1" x14ac:dyDescent="0.3">
      <c r="A143" s="1">
        <v>140</v>
      </c>
      <c r="B143" s="1" t="s">
        <v>50</v>
      </c>
      <c r="C143" s="1" t="s">
        <v>51</v>
      </c>
      <c r="D143" s="1" t="s">
        <v>877</v>
      </c>
      <c r="E143" s="1" t="s">
        <v>95</v>
      </c>
      <c r="F143" s="1" t="s">
        <v>82</v>
      </c>
      <c r="G143" s="1" t="s">
        <v>896</v>
      </c>
      <c r="H143" s="1" t="s">
        <v>564</v>
      </c>
      <c r="I143" s="11" t="s">
        <v>896</v>
      </c>
      <c r="J143" s="1" t="s">
        <v>896</v>
      </c>
      <c r="K143" s="1" t="s">
        <v>644</v>
      </c>
      <c r="L143" s="1" t="s">
        <v>58</v>
      </c>
      <c r="M143" s="1" t="s">
        <v>58</v>
      </c>
      <c r="N143" s="1" t="s">
        <v>897</v>
      </c>
      <c r="O143" s="1" t="s">
        <v>58</v>
      </c>
      <c r="P143" s="1" t="s">
        <v>171</v>
      </c>
      <c r="Q143" s="1" t="s">
        <v>58</v>
      </c>
      <c r="R143" s="1" t="s">
        <v>109</v>
      </c>
      <c r="S143" s="1" t="s">
        <v>58</v>
      </c>
      <c r="T143" s="1" t="s">
        <v>898</v>
      </c>
      <c r="U143" s="1" t="s">
        <v>756</v>
      </c>
      <c r="V143" s="1" t="s">
        <v>58</v>
      </c>
      <c r="W143" s="1" t="s">
        <v>63</v>
      </c>
      <c r="X143" s="1" t="s">
        <v>58</v>
      </c>
      <c r="Y143" s="1" t="s">
        <v>58</v>
      </c>
      <c r="Z143" s="1" t="s">
        <v>58</v>
      </c>
      <c r="AA143" s="1" t="s">
        <v>58</v>
      </c>
      <c r="AB143" s="1" t="s">
        <v>58</v>
      </c>
      <c r="AC143" s="1" t="s">
        <v>58</v>
      </c>
      <c r="AD143" s="1" t="s">
        <v>64</v>
      </c>
      <c r="AE143" s="1" t="s">
        <v>65</v>
      </c>
      <c r="AF143" s="1" t="s">
        <v>63</v>
      </c>
      <c r="AG143" s="1" t="s">
        <v>58</v>
      </c>
      <c r="AH143" s="1" t="s">
        <v>58</v>
      </c>
      <c r="AI143" s="1" t="s">
        <v>58</v>
      </c>
      <c r="AJ143" s="1" t="s">
        <v>58</v>
      </c>
      <c r="AK143" s="1" t="s">
        <v>58</v>
      </c>
      <c r="AL143" s="1" t="s">
        <v>58</v>
      </c>
      <c r="AM143" s="1" t="s">
        <v>58</v>
      </c>
      <c r="AN143" s="1" t="s">
        <v>58</v>
      </c>
      <c r="AO143" s="1" t="s">
        <v>58</v>
      </c>
      <c r="AP143" s="1" t="s">
        <v>214</v>
      </c>
      <c r="AQ143" s="1" t="s">
        <v>300</v>
      </c>
      <c r="AR143" s="1" t="s">
        <v>58</v>
      </c>
      <c r="AS143" s="1" t="s">
        <v>156</v>
      </c>
      <c r="AT143" s="1" t="s">
        <v>58</v>
      </c>
      <c r="AU143" s="1" t="s">
        <v>143</v>
      </c>
      <c r="AV143" s="1" t="s">
        <v>437</v>
      </c>
      <c r="AW143" s="1" t="s">
        <v>899</v>
      </c>
      <c r="AX143" s="1" t="s">
        <v>575</v>
      </c>
      <c r="AY143" s="1" t="s">
        <v>73</v>
      </c>
    </row>
    <row r="144" spans="1:51" s="1" customFormat="1" x14ac:dyDescent="0.3">
      <c r="A144" s="1">
        <v>141</v>
      </c>
      <c r="B144" s="1" t="s">
        <v>50</v>
      </c>
      <c r="C144" s="1" t="s">
        <v>51</v>
      </c>
      <c r="D144" s="1" t="s">
        <v>877</v>
      </c>
      <c r="E144" s="1" t="s">
        <v>95</v>
      </c>
      <c r="F144" s="1" t="s">
        <v>85</v>
      </c>
      <c r="G144" s="1" t="s">
        <v>900</v>
      </c>
      <c r="H144" s="1" t="s">
        <v>564</v>
      </c>
      <c r="I144" s="11" t="s">
        <v>900</v>
      </c>
      <c r="J144" s="1" t="s">
        <v>900</v>
      </c>
      <c r="K144" s="1" t="s">
        <v>57</v>
      </c>
      <c r="L144" s="1" t="s">
        <v>58</v>
      </c>
      <c r="M144" s="1" t="s">
        <v>58</v>
      </c>
      <c r="N144" s="1" t="s">
        <v>559</v>
      </c>
      <c r="O144" s="1" t="s">
        <v>58</v>
      </c>
      <c r="P144" s="1" t="s">
        <v>88</v>
      </c>
      <c r="Q144" s="1" t="s">
        <v>58</v>
      </c>
      <c r="R144" s="1" t="s">
        <v>185</v>
      </c>
      <c r="S144" s="1" t="s">
        <v>58</v>
      </c>
      <c r="T144" s="1" t="s">
        <v>901</v>
      </c>
      <c r="U144" s="1" t="s">
        <v>537</v>
      </c>
      <c r="V144" s="1" t="s">
        <v>58</v>
      </c>
      <c r="W144" s="1" t="s">
        <v>63</v>
      </c>
      <c r="X144" s="1" t="s">
        <v>58</v>
      </c>
      <c r="Y144" s="1" t="s">
        <v>58</v>
      </c>
      <c r="Z144" s="1" t="s">
        <v>58</v>
      </c>
      <c r="AA144" s="1" t="s">
        <v>58</v>
      </c>
      <c r="AB144" s="1" t="s">
        <v>58</v>
      </c>
      <c r="AC144" s="1" t="s">
        <v>58</v>
      </c>
      <c r="AD144" s="1" t="s">
        <v>64</v>
      </c>
      <c r="AE144" s="1" t="s">
        <v>65</v>
      </c>
      <c r="AF144" s="1" t="s">
        <v>63</v>
      </c>
      <c r="AG144" s="1" t="s">
        <v>58</v>
      </c>
      <c r="AH144" s="1" t="s">
        <v>58</v>
      </c>
      <c r="AI144" s="1" t="s">
        <v>58</v>
      </c>
      <c r="AJ144" s="1" t="s">
        <v>58</v>
      </c>
      <c r="AK144" s="1" t="s">
        <v>58</v>
      </c>
      <c r="AL144" s="1" t="s">
        <v>58</v>
      </c>
      <c r="AM144" s="1" t="s">
        <v>58</v>
      </c>
      <c r="AN144" s="1" t="s">
        <v>58</v>
      </c>
      <c r="AO144" s="1" t="s">
        <v>58</v>
      </c>
      <c r="AP144" s="1" t="s">
        <v>66</v>
      </c>
      <c r="AQ144" s="1" t="s">
        <v>112</v>
      </c>
      <c r="AR144" s="1" t="s">
        <v>58</v>
      </c>
      <c r="AS144" s="1" t="s">
        <v>68</v>
      </c>
      <c r="AT144" s="1" t="s">
        <v>58</v>
      </c>
      <c r="AU144" s="1" t="s">
        <v>134</v>
      </c>
      <c r="AV144" s="1" t="s">
        <v>130</v>
      </c>
      <c r="AW144" s="1" t="s">
        <v>551</v>
      </c>
      <c r="AX144" s="1" t="s">
        <v>105</v>
      </c>
      <c r="AY144" s="1" t="s">
        <v>73</v>
      </c>
    </row>
    <row r="145" spans="1:51" s="1" customFormat="1" x14ac:dyDescent="0.3">
      <c r="A145" s="1">
        <v>142</v>
      </c>
      <c r="B145" s="1" t="s">
        <v>50</v>
      </c>
      <c r="C145" s="1" t="s">
        <v>51</v>
      </c>
      <c r="D145" s="1" t="s">
        <v>877</v>
      </c>
      <c r="E145" s="1" t="s">
        <v>137</v>
      </c>
      <c r="F145" s="1" t="s">
        <v>54</v>
      </c>
      <c r="G145" s="1" t="s">
        <v>902</v>
      </c>
      <c r="H145" s="1" t="s">
        <v>564</v>
      </c>
      <c r="I145" s="11" t="s">
        <v>902</v>
      </c>
      <c r="J145" s="1" t="s">
        <v>902</v>
      </c>
      <c r="K145" s="1" t="s">
        <v>426</v>
      </c>
      <c r="L145" s="1" t="s">
        <v>58</v>
      </c>
      <c r="M145" s="1" t="s">
        <v>58</v>
      </c>
      <c r="N145" s="1" t="s">
        <v>103</v>
      </c>
      <c r="O145" s="1" t="s">
        <v>58</v>
      </c>
      <c r="P145" s="1" t="s">
        <v>171</v>
      </c>
      <c r="Q145" s="1" t="s">
        <v>58</v>
      </c>
      <c r="R145" s="1" t="s">
        <v>520</v>
      </c>
      <c r="S145" s="1" t="s">
        <v>58</v>
      </c>
      <c r="T145" s="1" t="s">
        <v>465</v>
      </c>
      <c r="U145" s="1" t="s">
        <v>903</v>
      </c>
      <c r="V145" s="1" t="s">
        <v>58</v>
      </c>
      <c r="W145" s="1" t="s">
        <v>63</v>
      </c>
      <c r="X145" s="1" t="s">
        <v>58</v>
      </c>
      <c r="Y145" s="1" t="s">
        <v>58</v>
      </c>
      <c r="Z145" s="1" t="s">
        <v>58</v>
      </c>
      <c r="AA145" s="1" t="s">
        <v>58</v>
      </c>
      <c r="AB145" s="1" t="s">
        <v>58</v>
      </c>
      <c r="AC145" s="1" t="s">
        <v>58</v>
      </c>
      <c r="AD145" s="1" t="s">
        <v>64</v>
      </c>
      <c r="AE145" s="1" t="s">
        <v>65</v>
      </c>
      <c r="AF145" s="1" t="s">
        <v>63</v>
      </c>
      <c r="AG145" s="1" t="s">
        <v>58</v>
      </c>
      <c r="AH145" s="1" t="s">
        <v>58</v>
      </c>
      <c r="AI145" s="1" t="s">
        <v>58</v>
      </c>
      <c r="AJ145" s="1" t="s">
        <v>58</v>
      </c>
      <c r="AK145" s="1" t="s">
        <v>58</v>
      </c>
      <c r="AL145" s="1" t="s">
        <v>58</v>
      </c>
      <c r="AM145" s="1" t="s">
        <v>58</v>
      </c>
      <c r="AN145" s="1" t="s">
        <v>58</v>
      </c>
      <c r="AO145" s="1" t="s">
        <v>58</v>
      </c>
      <c r="AP145" s="1" t="s">
        <v>66</v>
      </c>
      <c r="AQ145" s="1" t="s">
        <v>112</v>
      </c>
      <c r="AR145" s="1" t="s">
        <v>58</v>
      </c>
      <c r="AS145" s="1" t="s">
        <v>68</v>
      </c>
      <c r="AT145" s="1" t="s">
        <v>58</v>
      </c>
      <c r="AU145" s="1" t="s">
        <v>70</v>
      </c>
      <c r="AV145" s="1" t="s">
        <v>139</v>
      </c>
      <c r="AW145" s="1" t="s">
        <v>904</v>
      </c>
      <c r="AX145" s="1" t="s">
        <v>128</v>
      </c>
      <c r="AY145" s="1" t="s">
        <v>73</v>
      </c>
    </row>
    <row r="146" spans="1:51" s="1" customFormat="1" x14ac:dyDescent="0.3">
      <c r="A146" s="1">
        <v>143</v>
      </c>
      <c r="B146" s="1" t="s">
        <v>50</v>
      </c>
      <c r="C146" s="1" t="s">
        <v>51</v>
      </c>
      <c r="D146" s="1" t="s">
        <v>877</v>
      </c>
      <c r="E146" s="1" t="s">
        <v>137</v>
      </c>
      <c r="F146" s="1" t="s">
        <v>74</v>
      </c>
      <c r="G146" s="1" t="s">
        <v>905</v>
      </c>
      <c r="H146" s="1" t="s">
        <v>564</v>
      </c>
      <c r="I146" s="11" t="s">
        <v>905</v>
      </c>
      <c r="J146" s="1" t="s">
        <v>905</v>
      </c>
      <c r="K146" s="1" t="s">
        <v>433</v>
      </c>
      <c r="L146" s="1" t="s">
        <v>58</v>
      </c>
      <c r="M146" s="1" t="s">
        <v>58</v>
      </c>
      <c r="N146" s="1" t="s">
        <v>139</v>
      </c>
      <c r="O146" s="1" t="s">
        <v>58</v>
      </c>
      <c r="P146" s="1" t="s">
        <v>121</v>
      </c>
      <c r="Q146" s="1" t="s">
        <v>58</v>
      </c>
      <c r="R146" s="1" t="s">
        <v>871</v>
      </c>
      <c r="S146" s="1" t="s">
        <v>58</v>
      </c>
      <c r="T146" s="1" t="s">
        <v>61</v>
      </c>
      <c r="U146" s="1" t="s">
        <v>906</v>
      </c>
      <c r="V146" s="1" t="s">
        <v>58</v>
      </c>
      <c r="W146" s="1" t="s">
        <v>63</v>
      </c>
      <c r="X146" s="1" t="s">
        <v>58</v>
      </c>
      <c r="Y146" s="1" t="s">
        <v>58</v>
      </c>
      <c r="Z146" s="1" t="s">
        <v>58</v>
      </c>
      <c r="AA146" s="1" t="s">
        <v>58</v>
      </c>
      <c r="AB146" s="1" t="s">
        <v>58</v>
      </c>
      <c r="AC146" s="1" t="s">
        <v>58</v>
      </c>
      <c r="AD146" s="1" t="s">
        <v>64</v>
      </c>
      <c r="AE146" s="1" t="s">
        <v>65</v>
      </c>
      <c r="AF146" s="1" t="s">
        <v>63</v>
      </c>
      <c r="AG146" s="1" t="s">
        <v>58</v>
      </c>
      <c r="AH146" s="1" t="s">
        <v>58</v>
      </c>
      <c r="AI146" s="1" t="s">
        <v>58</v>
      </c>
      <c r="AJ146" s="1" t="s">
        <v>58</v>
      </c>
      <c r="AK146" s="1" t="s">
        <v>58</v>
      </c>
      <c r="AL146" s="1" t="s">
        <v>58</v>
      </c>
      <c r="AM146" s="1" t="s">
        <v>58</v>
      </c>
      <c r="AN146" s="1" t="s">
        <v>58</v>
      </c>
      <c r="AO146" s="1" t="s">
        <v>58</v>
      </c>
      <c r="AP146" s="1" t="s">
        <v>66</v>
      </c>
      <c r="AQ146" s="1" t="s">
        <v>112</v>
      </c>
      <c r="AR146" s="1" t="s">
        <v>58</v>
      </c>
      <c r="AS146" s="1" t="s">
        <v>68</v>
      </c>
      <c r="AT146" s="1" t="s">
        <v>58</v>
      </c>
      <c r="AU146" s="1" t="s">
        <v>882</v>
      </c>
      <c r="AV146" s="1" t="s">
        <v>437</v>
      </c>
      <c r="AW146" s="1" t="s">
        <v>907</v>
      </c>
      <c r="AX146" s="1" t="s">
        <v>94</v>
      </c>
      <c r="AY146" s="1" t="s">
        <v>73</v>
      </c>
    </row>
    <row r="147" spans="1:51" s="1" customFormat="1" x14ac:dyDescent="0.3">
      <c r="A147" s="1">
        <v>144</v>
      </c>
      <c r="B147" s="1" t="s">
        <v>50</v>
      </c>
      <c r="C147" s="1" t="s">
        <v>51</v>
      </c>
      <c r="D147" s="1" t="s">
        <v>877</v>
      </c>
      <c r="E147" s="1" t="s">
        <v>137</v>
      </c>
      <c r="F147" s="1" t="s">
        <v>82</v>
      </c>
      <c r="G147" s="1" t="s">
        <v>909</v>
      </c>
      <c r="H147" s="1" t="s">
        <v>564</v>
      </c>
      <c r="I147" s="11" t="s">
        <v>909</v>
      </c>
      <c r="J147" s="1" t="s">
        <v>909</v>
      </c>
      <c r="K147" s="1" t="s">
        <v>426</v>
      </c>
      <c r="L147" s="1" t="s">
        <v>58</v>
      </c>
      <c r="M147" s="1" t="s">
        <v>58</v>
      </c>
      <c r="N147" s="1" t="s">
        <v>139</v>
      </c>
      <c r="O147" s="1" t="s">
        <v>58</v>
      </c>
      <c r="P147" s="1" t="s">
        <v>140</v>
      </c>
      <c r="Q147" s="1" t="s">
        <v>58</v>
      </c>
      <c r="R147" s="1" t="s">
        <v>606</v>
      </c>
      <c r="S147" s="1" t="s">
        <v>58</v>
      </c>
      <c r="T147" s="1" t="s">
        <v>910</v>
      </c>
      <c r="U147" s="1" t="s">
        <v>840</v>
      </c>
      <c r="V147" s="1" t="s">
        <v>58</v>
      </c>
      <c r="W147" s="1" t="s">
        <v>63</v>
      </c>
      <c r="X147" s="1" t="s">
        <v>58</v>
      </c>
      <c r="Y147" s="1" t="s">
        <v>58</v>
      </c>
      <c r="Z147" s="1" t="s">
        <v>58</v>
      </c>
      <c r="AA147" s="1" t="s">
        <v>58</v>
      </c>
      <c r="AB147" s="1" t="s">
        <v>58</v>
      </c>
      <c r="AC147" s="1" t="s">
        <v>58</v>
      </c>
      <c r="AD147" s="1" t="s">
        <v>64</v>
      </c>
      <c r="AE147" s="1" t="s">
        <v>65</v>
      </c>
      <c r="AF147" s="1" t="s">
        <v>63</v>
      </c>
      <c r="AG147" s="1" t="s">
        <v>58</v>
      </c>
      <c r="AH147" s="1" t="s">
        <v>58</v>
      </c>
      <c r="AI147" s="1" t="s">
        <v>58</v>
      </c>
      <c r="AJ147" s="1" t="s">
        <v>58</v>
      </c>
      <c r="AK147" s="1" t="s">
        <v>58</v>
      </c>
      <c r="AL147" s="1" t="s">
        <v>58</v>
      </c>
      <c r="AM147" s="1" t="s">
        <v>58</v>
      </c>
      <c r="AN147" s="1" t="s">
        <v>58</v>
      </c>
      <c r="AO147" s="1" t="s">
        <v>58</v>
      </c>
      <c r="AP147" s="1" t="s">
        <v>66</v>
      </c>
      <c r="AQ147" s="1" t="s">
        <v>67</v>
      </c>
      <c r="AR147" s="1" t="s">
        <v>58</v>
      </c>
      <c r="AS147" s="1" t="s">
        <v>68</v>
      </c>
      <c r="AT147" s="1" t="s">
        <v>58</v>
      </c>
      <c r="AU147" s="1" t="s">
        <v>101</v>
      </c>
      <c r="AV147" s="1" t="s">
        <v>181</v>
      </c>
      <c r="AW147" s="1" t="s">
        <v>911</v>
      </c>
      <c r="AX147" s="1" t="s">
        <v>912</v>
      </c>
      <c r="AY147" s="1" t="s">
        <v>73</v>
      </c>
    </row>
    <row r="148" spans="1:51" s="1" customFormat="1" x14ac:dyDescent="0.3">
      <c r="A148" s="1">
        <v>145</v>
      </c>
      <c r="B148" s="1" t="s">
        <v>50</v>
      </c>
      <c r="C148" s="1" t="s">
        <v>51</v>
      </c>
      <c r="D148" s="1" t="s">
        <v>877</v>
      </c>
      <c r="E148" s="1" t="s">
        <v>137</v>
      </c>
      <c r="F148" s="1" t="s">
        <v>85</v>
      </c>
      <c r="G148" s="1" t="s">
        <v>913</v>
      </c>
      <c r="H148" s="1" t="s">
        <v>564</v>
      </c>
      <c r="I148" s="11" t="s">
        <v>913</v>
      </c>
      <c r="J148" s="1" t="s">
        <v>913</v>
      </c>
      <c r="K148" s="1" t="s">
        <v>426</v>
      </c>
      <c r="L148" s="1" t="s">
        <v>58</v>
      </c>
      <c r="M148" s="1" t="s">
        <v>58</v>
      </c>
      <c r="N148" s="1" t="s">
        <v>352</v>
      </c>
      <c r="O148" s="1" t="s">
        <v>58</v>
      </c>
      <c r="P148" s="1" t="s">
        <v>284</v>
      </c>
      <c r="Q148" s="1" t="s">
        <v>58</v>
      </c>
      <c r="R148" s="1" t="s">
        <v>527</v>
      </c>
      <c r="S148" s="1" t="s">
        <v>58</v>
      </c>
      <c r="T148" s="1" t="s">
        <v>914</v>
      </c>
      <c r="U148" s="1" t="s">
        <v>915</v>
      </c>
      <c r="V148" s="1" t="s">
        <v>58</v>
      </c>
      <c r="W148" s="1" t="s">
        <v>63</v>
      </c>
      <c r="X148" s="1" t="s">
        <v>58</v>
      </c>
      <c r="Y148" s="1" t="s">
        <v>58</v>
      </c>
      <c r="Z148" s="1" t="s">
        <v>58</v>
      </c>
      <c r="AA148" s="1" t="s">
        <v>58</v>
      </c>
      <c r="AB148" s="1" t="s">
        <v>58</v>
      </c>
      <c r="AC148" s="1" t="s">
        <v>58</v>
      </c>
      <c r="AD148" s="1" t="s">
        <v>64</v>
      </c>
      <c r="AE148" s="1" t="s">
        <v>65</v>
      </c>
      <c r="AF148" s="1" t="s">
        <v>63</v>
      </c>
      <c r="AG148" s="1" t="s">
        <v>58</v>
      </c>
      <c r="AH148" s="1" t="s">
        <v>58</v>
      </c>
      <c r="AI148" s="1" t="s">
        <v>58</v>
      </c>
      <c r="AJ148" s="1" t="s">
        <v>58</v>
      </c>
      <c r="AK148" s="1" t="s">
        <v>58</v>
      </c>
      <c r="AL148" s="1" t="s">
        <v>58</v>
      </c>
      <c r="AM148" s="1" t="s">
        <v>58</v>
      </c>
      <c r="AN148" s="1" t="s">
        <v>58</v>
      </c>
      <c r="AO148" s="1" t="s">
        <v>58</v>
      </c>
      <c r="AP148" s="1" t="s">
        <v>66</v>
      </c>
      <c r="AQ148" s="1" t="s">
        <v>300</v>
      </c>
      <c r="AR148" s="1" t="s">
        <v>58</v>
      </c>
      <c r="AS148" s="1" t="s">
        <v>68</v>
      </c>
      <c r="AT148" s="1" t="s">
        <v>58</v>
      </c>
      <c r="AU148" s="1" t="s">
        <v>653</v>
      </c>
      <c r="AV148" s="1" t="s">
        <v>497</v>
      </c>
      <c r="AW148" s="1" t="s">
        <v>916</v>
      </c>
      <c r="AX148" s="1" t="s">
        <v>733</v>
      </c>
      <c r="AY148" s="1" t="s">
        <v>73</v>
      </c>
    </row>
    <row r="149" spans="1:51" s="1" customFormat="1" x14ac:dyDescent="0.3">
      <c r="A149" s="1">
        <v>146</v>
      </c>
      <c r="B149" s="1" t="s">
        <v>50</v>
      </c>
      <c r="C149" s="1" t="s">
        <v>51</v>
      </c>
      <c r="D149" s="1" t="s">
        <v>877</v>
      </c>
      <c r="E149" s="1" t="s">
        <v>137</v>
      </c>
      <c r="F149" s="1" t="s">
        <v>208</v>
      </c>
      <c r="G149" s="1" t="s">
        <v>917</v>
      </c>
      <c r="H149" s="1" t="s">
        <v>564</v>
      </c>
      <c r="I149" s="11" t="s">
        <v>917</v>
      </c>
      <c r="J149" s="1" t="s">
        <v>917</v>
      </c>
      <c r="K149" s="1" t="s">
        <v>426</v>
      </c>
      <c r="L149" s="1" t="s">
        <v>58</v>
      </c>
      <c r="M149" s="1" t="s">
        <v>58</v>
      </c>
      <c r="N149" s="1" t="s">
        <v>658</v>
      </c>
      <c r="O149" s="1" t="s">
        <v>58</v>
      </c>
      <c r="P149" s="1" t="s">
        <v>131</v>
      </c>
      <c r="Q149" s="1" t="s">
        <v>58</v>
      </c>
      <c r="R149" s="1" t="s">
        <v>918</v>
      </c>
      <c r="S149" s="1" t="s">
        <v>58</v>
      </c>
      <c r="T149" s="1" t="s">
        <v>312</v>
      </c>
      <c r="U149" s="1" t="s">
        <v>133</v>
      </c>
      <c r="V149" s="1" t="s">
        <v>58</v>
      </c>
      <c r="W149" s="1" t="s">
        <v>63</v>
      </c>
      <c r="X149" s="1" t="s">
        <v>58</v>
      </c>
      <c r="Y149" s="1" t="s">
        <v>58</v>
      </c>
      <c r="Z149" s="1" t="s">
        <v>58</v>
      </c>
      <c r="AA149" s="1" t="s">
        <v>58</v>
      </c>
      <c r="AB149" s="1" t="s">
        <v>58</v>
      </c>
      <c r="AC149" s="1" t="s">
        <v>58</v>
      </c>
      <c r="AD149" s="1" t="s">
        <v>64</v>
      </c>
      <c r="AE149" s="1" t="s">
        <v>65</v>
      </c>
      <c r="AF149" s="1" t="s">
        <v>63</v>
      </c>
      <c r="AG149" s="1" t="s">
        <v>58</v>
      </c>
      <c r="AH149" s="1" t="s">
        <v>58</v>
      </c>
      <c r="AI149" s="1" t="s">
        <v>58</v>
      </c>
      <c r="AJ149" s="1" t="s">
        <v>58</v>
      </c>
      <c r="AK149" s="1" t="s">
        <v>58</v>
      </c>
      <c r="AL149" s="1" t="s">
        <v>58</v>
      </c>
      <c r="AM149" s="1" t="s">
        <v>58</v>
      </c>
      <c r="AN149" s="1" t="s">
        <v>58</v>
      </c>
      <c r="AO149" s="1" t="s">
        <v>58</v>
      </c>
      <c r="AP149" s="1" t="s">
        <v>66</v>
      </c>
      <c r="AQ149" s="1" t="s">
        <v>112</v>
      </c>
      <c r="AR149" s="1" t="s">
        <v>58</v>
      </c>
      <c r="AS149" s="1" t="s">
        <v>68</v>
      </c>
      <c r="AT149" s="1" t="s">
        <v>58</v>
      </c>
      <c r="AU149" s="1" t="s">
        <v>125</v>
      </c>
      <c r="AV149" s="1" t="s">
        <v>422</v>
      </c>
      <c r="AW149" s="1" t="s">
        <v>216</v>
      </c>
      <c r="AX149" s="1" t="s">
        <v>635</v>
      </c>
      <c r="AY149" s="1" t="s">
        <v>73</v>
      </c>
    </row>
    <row r="150" spans="1:51" s="1" customFormat="1" x14ac:dyDescent="0.3">
      <c r="A150" s="1">
        <v>147</v>
      </c>
      <c r="B150" s="1" t="s">
        <v>50</v>
      </c>
      <c r="C150" s="1" t="s">
        <v>51</v>
      </c>
      <c r="D150" s="1" t="s">
        <v>877</v>
      </c>
      <c r="E150" s="1" t="s">
        <v>174</v>
      </c>
      <c r="F150" s="1" t="s">
        <v>54</v>
      </c>
      <c r="G150" s="1" t="s">
        <v>919</v>
      </c>
      <c r="H150" s="1" t="s">
        <v>564</v>
      </c>
      <c r="I150" s="11" t="s">
        <v>919</v>
      </c>
      <c r="J150" s="1" t="s">
        <v>919</v>
      </c>
      <c r="K150" s="1" t="s">
        <v>426</v>
      </c>
      <c r="L150" s="1" t="s">
        <v>58</v>
      </c>
      <c r="M150" s="1" t="s">
        <v>58</v>
      </c>
      <c r="N150" s="1" t="s">
        <v>193</v>
      </c>
      <c r="O150" s="1" t="s">
        <v>58</v>
      </c>
      <c r="P150" s="1" t="s">
        <v>76</v>
      </c>
      <c r="Q150" s="1" t="s">
        <v>58</v>
      </c>
      <c r="R150" s="1" t="s">
        <v>202</v>
      </c>
      <c r="S150" s="1" t="s">
        <v>58</v>
      </c>
      <c r="T150" s="1" t="s">
        <v>221</v>
      </c>
      <c r="U150" s="1" t="s">
        <v>100</v>
      </c>
      <c r="V150" s="1" t="s">
        <v>58</v>
      </c>
      <c r="W150" s="1" t="s">
        <v>63</v>
      </c>
      <c r="X150" s="1" t="s">
        <v>58</v>
      </c>
      <c r="Y150" s="1" t="s">
        <v>58</v>
      </c>
      <c r="Z150" s="1" t="s">
        <v>58</v>
      </c>
      <c r="AA150" s="1" t="s">
        <v>58</v>
      </c>
      <c r="AB150" s="1" t="s">
        <v>58</v>
      </c>
      <c r="AC150" s="1" t="s">
        <v>58</v>
      </c>
      <c r="AD150" s="1" t="s">
        <v>17</v>
      </c>
      <c r="AE150" s="1" t="s">
        <v>629</v>
      </c>
      <c r="AF150" s="1" t="s">
        <v>63</v>
      </c>
      <c r="AG150" s="1" t="s">
        <v>58</v>
      </c>
      <c r="AH150" s="1" t="s">
        <v>58</v>
      </c>
      <c r="AI150" s="1" t="s">
        <v>58</v>
      </c>
      <c r="AJ150" s="1" t="s">
        <v>58</v>
      </c>
      <c r="AK150" s="1" t="s">
        <v>58</v>
      </c>
      <c r="AL150" s="1" t="s">
        <v>58</v>
      </c>
      <c r="AM150" s="1" t="s">
        <v>58</v>
      </c>
      <c r="AN150" s="1" t="s">
        <v>58</v>
      </c>
      <c r="AO150" s="1" t="s">
        <v>58</v>
      </c>
      <c r="AP150" s="1" t="s">
        <v>214</v>
      </c>
      <c r="AQ150" s="1" t="s">
        <v>300</v>
      </c>
      <c r="AR150" s="1" t="s">
        <v>58</v>
      </c>
      <c r="AS150" s="1" t="s">
        <v>414</v>
      </c>
      <c r="AT150" s="1" t="s">
        <v>58</v>
      </c>
      <c r="AU150" s="1" t="s">
        <v>251</v>
      </c>
      <c r="AV150" s="1" t="s">
        <v>272</v>
      </c>
      <c r="AW150" s="1" t="s">
        <v>920</v>
      </c>
      <c r="AX150" s="1" t="s">
        <v>869</v>
      </c>
      <c r="AY150" s="1" t="s">
        <v>73</v>
      </c>
    </row>
    <row r="151" spans="1:51" s="1" customFormat="1" x14ac:dyDescent="0.3">
      <c r="A151" s="1">
        <v>148</v>
      </c>
      <c r="B151" s="1" t="s">
        <v>50</v>
      </c>
      <c r="C151" s="1" t="s">
        <v>51</v>
      </c>
      <c r="D151" s="1" t="s">
        <v>877</v>
      </c>
      <c r="E151" s="1" t="s">
        <v>174</v>
      </c>
      <c r="F151" s="1" t="s">
        <v>74</v>
      </c>
      <c r="G151" s="1" t="s">
        <v>922</v>
      </c>
      <c r="H151" s="1" t="s">
        <v>564</v>
      </c>
      <c r="I151" s="11" t="s">
        <v>922</v>
      </c>
      <c r="J151" s="1" t="s">
        <v>922</v>
      </c>
      <c r="K151" s="1" t="s">
        <v>426</v>
      </c>
      <c r="L151" s="1" t="s">
        <v>58</v>
      </c>
      <c r="M151" s="1" t="s">
        <v>58</v>
      </c>
      <c r="N151" s="1" t="s">
        <v>923</v>
      </c>
      <c r="O151" s="1" t="s">
        <v>58</v>
      </c>
      <c r="P151" s="1" t="s">
        <v>284</v>
      </c>
      <c r="Q151" s="1" t="s">
        <v>58</v>
      </c>
      <c r="R151" s="1" t="s">
        <v>202</v>
      </c>
      <c r="S151" s="1" t="s">
        <v>58</v>
      </c>
      <c r="T151" s="1" t="s">
        <v>133</v>
      </c>
      <c r="U151" s="1" t="s">
        <v>331</v>
      </c>
      <c r="V151" s="1" t="s">
        <v>58</v>
      </c>
      <c r="W151" s="1" t="s">
        <v>63</v>
      </c>
      <c r="X151" s="1" t="s">
        <v>58</v>
      </c>
      <c r="Y151" s="1" t="s">
        <v>58</v>
      </c>
      <c r="Z151" s="1" t="s">
        <v>58</v>
      </c>
      <c r="AA151" s="1" t="s">
        <v>58</v>
      </c>
      <c r="AB151" s="1" t="s">
        <v>58</v>
      </c>
      <c r="AC151" s="1" t="s">
        <v>58</v>
      </c>
      <c r="AD151" s="1" t="s">
        <v>64</v>
      </c>
      <c r="AE151" s="1" t="s">
        <v>65</v>
      </c>
      <c r="AF151" s="1" t="s">
        <v>63</v>
      </c>
      <c r="AG151" s="1" t="s">
        <v>58</v>
      </c>
      <c r="AH151" s="1" t="s">
        <v>58</v>
      </c>
      <c r="AI151" s="1" t="s">
        <v>58</v>
      </c>
      <c r="AJ151" s="1" t="s">
        <v>58</v>
      </c>
      <c r="AK151" s="1" t="s">
        <v>58</v>
      </c>
      <c r="AL151" s="1" t="s">
        <v>58</v>
      </c>
      <c r="AM151" s="1" t="s">
        <v>58</v>
      </c>
      <c r="AN151" s="1" t="s">
        <v>58</v>
      </c>
      <c r="AO151" s="1" t="s">
        <v>58</v>
      </c>
      <c r="AP151" s="1" t="s">
        <v>124</v>
      </c>
      <c r="AQ151" s="1" t="s">
        <v>112</v>
      </c>
      <c r="AR151" s="1" t="s">
        <v>58</v>
      </c>
      <c r="AS151" s="1" t="s">
        <v>812</v>
      </c>
      <c r="AT151" s="1" t="s">
        <v>58</v>
      </c>
      <c r="AU151" s="1" t="s">
        <v>108</v>
      </c>
      <c r="AV151" s="1" t="s">
        <v>272</v>
      </c>
      <c r="AW151" s="1" t="s">
        <v>759</v>
      </c>
      <c r="AX151" s="1" t="s">
        <v>869</v>
      </c>
      <c r="AY151" s="1" t="s">
        <v>73</v>
      </c>
    </row>
    <row r="152" spans="1:51" s="1" customFormat="1" x14ac:dyDescent="0.3">
      <c r="A152" s="1">
        <v>149</v>
      </c>
      <c r="B152" s="1" t="s">
        <v>50</v>
      </c>
      <c r="C152" s="1" t="s">
        <v>51</v>
      </c>
      <c r="D152" s="1" t="s">
        <v>877</v>
      </c>
      <c r="E152" s="1" t="s">
        <v>174</v>
      </c>
      <c r="F152" s="1" t="s">
        <v>82</v>
      </c>
      <c r="G152" s="1" t="s">
        <v>924</v>
      </c>
      <c r="H152" s="1" t="s">
        <v>564</v>
      </c>
      <c r="I152" s="11" t="s">
        <v>924</v>
      </c>
      <c r="J152" s="1" t="s">
        <v>924</v>
      </c>
      <c r="K152" s="1" t="s">
        <v>426</v>
      </c>
      <c r="L152" s="1" t="s">
        <v>58</v>
      </c>
      <c r="M152" s="1" t="s">
        <v>58</v>
      </c>
      <c r="N152" s="1" t="s">
        <v>918</v>
      </c>
      <c r="O152" s="1" t="s">
        <v>58</v>
      </c>
      <c r="P152" s="1" t="s">
        <v>121</v>
      </c>
      <c r="Q152" s="1" t="s">
        <v>58</v>
      </c>
      <c r="R152" s="1" t="s">
        <v>374</v>
      </c>
      <c r="S152" s="1" t="s">
        <v>58</v>
      </c>
      <c r="T152" s="1" t="s">
        <v>925</v>
      </c>
      <c r="U152" s="1" t="s">
        <v>915</v>
      </c>
      <c r="V152" s="1" t="s">
        <v>58</v>
      </c>
      <c r="W152" s="1" t="s">
        <v>63</v>
      </c>
      <c r="X152" s="1" t="s">
        <v>58</v>
      </c>
      <c r="Y152" s="1" t="s">
        <v>58</v>
      </c>
      <c r="Z152" s="1" t="s">
        <v>58</v>
      </c>
      <c r="AA152" s="1" t="s">
        <v>58</v>
      </c>
      <c r="AB152" s="1" t="s">
        <v>58</v>
      </c>
      <c r="AC152" s="1" t="s">
        <v>58</v>
      </c>
      <c r="AD152" s="1" t="s">
        <v>64</v>
      </c>
      <c r="AE152" s="1" t="s">
        <v>65</v>
      </c>
      <c r="AF152" s="1" t="s">
        <v>63</v>
      </c>
      <c r="AG152" s="1" t="s">
        <v>58</v>
      </c>
      <c r="AH152" s="1" t="s">
        <v>58</v>
      </c>
      <c r="AI152" s="1" t="s">
        <v>58</v>
      </c>
      <c r="AJ152" s="1" t="s">
        <v>58</v>
      </c>
      <c r="AK152" s="1" t="s">
        <v>58</v>
      </c>
      <c r="AL152" s="1" t="s">
        <v>58</v>
      </c>
      <c r="AM152" s="1" t="s">
        <v>58</v>
      </c>
      <c r="AN152" s="1" t="s">
        <v>58</v>
      </c>
      <c r="AO152" s="1" t="s">
        <v>58</v>
      </c>
      <c r="AP152" s="1" t="s">
        <v>214</v>
      </c>
      <c r="AQ152" s="1" t="s">
        <v>300</v>
      </c>
      <c r="AR152" s="1" t="s">
        <v>58</v>
      </c>
      <c r="AS152" s="1" t="s">
        <v>926</v>
      </c>
      <c r="AT152" s="1" t="s">
        <v>58</v>
      </c>
      <c r="AU152" s="1" t="s">
        <v>108</v>
      </c>
      <c r="AV152" s="1" t="s">
        <v>139</v>
      </c>
      <c r="AW152" s="1" t="s">
        <v>163</v>
      </c>
      <c r="AX152" s="1" t="s">
        <v>105</v>
      </c>
      <c r="AY152" s="1" t="s">
        <v>73</v>
      </c>
    </row>
    <row r="153" spans="1:51" s="1" customFormat="1" x14ac:dyDescent="0.3">
      <c r="A153" s="1">
        <v>150</v>
      </c>
      <c r="B153" s="1" t="s">
        <v>50</v>
      </c>
      <c r="C153" s="1" t="s">
        <v>51</v>
      </c>
      <c r="D153" s="1" t="s">
        <v>877</v>
      </c>
      <c r="E153" s="1" t="s">
        <v>174</v>
      </c>
      <c r="F153" s="1" t="s">
        <v>85</v>
      </c>
      <c r="G153" s="1" t="s">
        <v>927</v>
      </c>
      <c r="H153" s="1" t="s">
        <v>564</v>
      </c>
      <c r="I153" s="11" t="s">
        <v>927</v>
      </c>
      <c r="J153" s="1" t="s">
        <v>927</v>
      </c>
      <c r="K153" s="1" t="s">
        <v>119</v>
      </c>
      <c r="L153" s="1" t="s">
        <v>58</v>
      </c>
      <c r="M153" s="1" t="s">
        <v>58</v>
      </c>
      <c r="N153" s="1" t="s">
        <v>151</v>
      </c>
      <c r="O153" s="1" t="s">
        <v>58</v>
      </c>
      <c r="P153" s="1" t="s">
        <v>60</v>
      </c>
      <c r="Q153" s="1" t="s">
        <v>58</v>
      </c>
      <c r="R153" s="1" t="s">
        <v>626</v>
      </c>
      <c r="S153" s="1" t="s">
        <v>58</v>
      </c>
      <c r="T153" s="1" t="s">
        <v>805</v>
      </c>
      <c r="U153" s="1" t="s">
        <v>730</v>
      </c>
      <c r="V153" s="1" t="s">
        <v>58</v>
      </c>
      <c r="W153" s="1" t="s">
        <v>734</v>
      </c>
      <c r="X153" s="1" t="s">
        <v>339</v>
      </c>
      <c r="Y153" s="1" t="s">
        <v>58</v>
      </c>
      <c r="Z153" s="1" t="s">
        <v>58</v>
      </c>
      <c r="AA153" s="1" t="s">
        <v>58</v>
      </c>
      <c r="AB153" s="1" t="s">
        <v>58</v>
      </c>
      <c r="AC153" s="1" t="s">
        <v>58</v>
      </c>
      <c r="AD153" s="1" t="s">
        <v>64</v>
      </c>
      <c r="AE153" s="1" t="s">
        <v>65</v>
      </c>
      <c r="AF153" s="1" t="s">
        <v>63</v>
      </c>
      <c r="AG153" s="1" t="s">
        <v>58</v>
      </c>
      <c r="AH153" s="1" t="s">
        <v>58</v>
      </c>
      <c r="AI153" s="1" t="s">
        <v>58</v>
      </c>
      <c r="AJ153" s="1" t="s">
        <v>58</v>
      </c>
      <c r="AK153" s="1" t="s">
        <v>58</v>
      </c>
      <c r="AL153" s="1" t="s">
        <v>58</v>
      </c>
      <c r="AM153" s="1" t="s">
        <v>58</v>
      </c>
      <c r="AN153" s="1" t="s">
        <v>58</v>
      </c>
      <c r="AO153" s="1" t="s">
        <v>58</v>
      </c>
      <c r="AP153" s="1" t="s">
        <v>66</v>
      </c>
      <c r="AQ153" s="1" t="s">
        <v>112</v>
      </c>
      <c r="AR153" s="1" t="s">
        <v>58</v>
      </c>
      <c r="AS153" s="1" t="s">
        <v>68</v>
      </c>
      <c r="AT153" s="1" t="s">
        <v>58</v>
      </c>
      <c r="AU153" s="1" t="s">
        <v>79</v>
      </c>
      <c r="AV153" s="1" t="s">
        <v>252</v>
      </c>
      <c r="AW153" s="1" t="s">
        <v>299</v>
      </c>
      <c r="AX153" s="1" t="s">
        <v>561</v>
      </c>
      <c r="AY153" s="1" t="s">
        <v>73</v>
      </c>
    </row>
    <row r="154" spans="1:51" s="1" customFormat="1" x14ac:dyDescent="0.3">
      <c r="A154" s="1">
        <v>151</v>
      </c>
      <c r="B154" s="1" t="s">
        <v>50</v>
      </c>
      <c r="C154" s="1" t="s">
        <v>51</v>
      </c>
      <c r="D154" s="1" t="s">
        <v>877</v>
      </c>
      <c r="E154" s="1" t="s">
        <v>219</v>
      </c>
      <c r="F154" s="1" t="s">
        <v>54</v>
      </c>
      <c r="G154" s="1" t="s">
        <v>928</v>
      </c>
      <c r="H154" s="1" t="s">
        <v>564</v>
      </c>
      <c r="I154" s="11" t="s">
        <v>928</v>
      </c>
      <c r="J154" s="1" t="s">
        <v>928</v>
      </c>
      <c r="K154" s="1" t="s">
        <v>426</v>
      </c>
      <c r="L154" s="1" t="s">
        <v>58</v>
      </c>
      <c r="M154" s="1" t="s">
        <v>58</v>
      </c>
      <c r="N154" s="1" t="s">
        <v>222</v>
      </c>
      <c r="O154" s="1" t="s">
        <v>58</v>
      </c>
      <c r="P154" s="1" t="s">
        <v>88</v>
      </c>
      <c r="Q154" s="1" t="s">
        <v>58</v>
      </c>
      <c r="R154" s="1" t="s">
        <v>883</v>
      </c>
      <c r="S154" s="1" t="s">
        <v>58</v>
      </c>
      <c r="T154" s="1" t="s">
        <v>929</v>
      </c>
      <c r="U154" s="1" t="s">
        <v>818</v>
      </c>
      <c r="V154" s="1" t="s">
        <v>58</v>
      </c>
      <c r="W154" s="1" t="s">
        <v>930</v>
      </c>
      <c r="X154" s="1" t="s">
        <v>339</v>
      </c>
      <c r="Y154" s="1" t="s">
        <v>58</v>
      </c>
      <c r="Z154" s="1" t="s">
        <v>58</v>
      </c>
      <c r="AA154" s="1" t="s">
        <v>58</v>
      </c>
      <c r="AB154" s="1" t="s">
        <v>58</v>
      </c>
      <c r="AC154" s="1" t="s">
        <v>58</v>
      </c>
      <c r="AD154" s="1" t="s">
        <v>64</v>
      </c>
      <c r="AE154" s="1" t="s">
        <v>355</v>
      </c>
      <c r="AF154" s="1" t="s">
        <v>63</v>
      </c>
      <c r="AG154" s="1" t="s">
        <v>58</v>
      </c>
      <c r="AH154" s="1" t="s">
        <v>58</v>
      </c>
      <c r="AI154" s="1" t="s">
        <v>58</v>
      </c>
      <c r="AJ154" s="1" t="s">
        <v>58</v>
      </c>
      <c r="AK154" s="1" t="s">
        <v>58</v>
      </c>
      <c r="AL154" s="1" t="s">
        <v>58</v>
      </c>
      <c r="AM154" s="1" t="s">
        <v>58</v>
      </c>
      <c r="AN154" s="1" t="s">
        <v>58</v>
      </c>
      <c r="AO154" s="1" t="s">
        <v>58</v>
      </c>
      <c r="AP154" s="1" t="s">
        <v>66</v>
      </c>
      <c r="AQ154" s="1" t="s">
        <v>300</v>
      </c>
      <c r="AR154" s="1" t="s">
        <v>58</v>
      </c>
      <c r="AS154" s="1" t="s">
        <v>68</v>
      </c>
      <c r="AT154" s="1" t="s">
        <v>58</v>
      </c>
      <c r="AU154" s="1" t="s">
        <v>114</v>
      </c>
      <c r="AV154" s="1" t="s">
        <v>144</v>
      </c>
      <c r="AW154" s="1" t="s">
        <v>213</v>
      </c>
      <c r="AX154" s="1" t="s">
        <v>931</v>
      </c>
      <c r="AY154" s="1" t="s">
        <v>73</v>
      </c>
    </row>
    <row r="155" spans="1:51" s="1" customFormat="1" x14ac:dyDescent="0.3">
      <c r="A155" s="1">
        <v>152</v>
      </c>
      <c r="B155" s="1" t="s">
        <v>50</v>
      </c>
      <c r="C155" s="1" t="s">
        <v>51</v>
      </c>
      <c r="D155" s="1" t="s">
        <v>877</v>
      </c>
      <c r="E155" s="1" t="s">
        <v>219</v>
      </c>
      <c r="F155" s="1" t="s">
        <v>74</v>
      </c>
      <c r="G155" s="1" t="s">
        <v>932</v>
      </c>
      <c r="H155" s="1" t="s">
        <v>564</v>
      </c>
      <c r="I155" s="11" t="s">
        <v>932</v>
      </c>
      <c r="J155" s="1" t="s">
        <v>932</v>
      </c>
      <c r="K155" s="1" t="s">
        <v>426</v>
      </c>
      <c r="L155" s="1" t="s">
        <v>58</v>
      </c>
      <c r="M155" s="1" t="s">
        <v>58</v>
      </c>
      <c r="N155" s="1" t="s">
        <v>933</v>
      </c>
      <c r="O155" s="1" t="s">
        <v>58</v>
      </c>
      <c r="P155" s="1" t="s">
        <v>284</v>
      </c>
      <c r="Q155" s="1" t="s">
        <v>58</v>
      </c>
      <c r="R155" s="1" t="s">
        <v>121</v>
      </c>
      <c r="S155" s="1" t="s">
        <v>58</v>
      </c>
      <c r="T155" s="1" t="s">
        <v>110</v>
      </c>
      <c r="U155" s="1" t="s">
        <v>801</v>
      </c>
      <c r="V155" s="1" t="s">
        <v>58</v>
      </c>
      <c r="W155" s="1" t="s">
        <v>934</v>
      </c>
      <c r="X155" s="1" t="s">
        <v>339</v>
      </c>
      <c r="Y155" s="1" t="s">
        <v>58</v>
      </c>
      <c r="Z155" s="1" t="s">
        <v>58</v>
      </c>
      <c r="AA155" s="1" t="s">
        <v>58</v>
      </c>
      <c r="AB155" s="1" t="s">
        <v>58</v>
      </c>
      <c r="AC155" s="1" t="s">
        <v>58</v>
      </c>
      <c r="AD155" s="1" t="s">
        <v>64</v>
      </c>
      <c r="AE155" s="1" t="s">
        <v>355</v>
      </c>
      <c r="AF155" s="1" t="s">
        <v>63</v>
      </c>
      <c r="AG155" s="1" t="s">
        <v>58</v>
      </c>
      <c r="AH155" s="1" t="s">
        <v>58</v>
      </c>
      <c r="AI155" s="1" t="s">
        <v>58</v>
      </c>
      <c r="AJ155" s="1" t="s">
        <v>58</v>
      </c>
      <c r="AK155" s="1" t="s">
        <v>58</v>
      </c>
      <c r="AL155" s="1" t="s">
        <v>58</v>
      </c>
      <c r="AM155" s="1" t="s">
        <v>58</v>
      </c>
      <c r="AN155" s="1" t="s">
        <v>58</v>
      </c>
      <c r="AO155" s="1" t="s">
        <v>58</v>
      </c>
      <c r="AP155" s="1" t="s">
        <v>124</v>
      </c>
      <c r="AQ155" s="1" t="s">
        <v>112</v>
      </c>
      <c r="AR155" s="1" t="s">
        <v>58</v>
      </c>
      <c r="AS155" s="1" t="s">
        <v>229</v>
      </c>
      <c r="AT155" s="1" t="s">
        <v>58</v>
      </c>
      <c r="AU155" s="1" t="s">
        <v>59</v>
      </c>
      <c r="AV155" s="1" t="s">
        <v>225</v>
      </c>
      <c r="AW155" s="1" t="s">
        <v>935</v>
      </c>
      <c r="AX155" s="1" t="s">
        <v>936</v>
      </c>
      <c r="AY155" s="1" t="s">
        <v>73</v>
      </c>
    </row>
    <row r="156" spans="1:51" s="1" customFormat="1" x14ac:dyDescent="0.3">
      <c r="A156" s="1">
        <v>153</v>
      </c>
      <c r="B156" s="1" t="s">
        <v>50</v>
      </c>
      <c r="C156" s="1" t="s">
        <v>51</v>
      </c>
      <c r="D156" s="1" t="s">
        <v>877</v>
      </c>
      <c r="E156" s="1" t="s">
        <v>219</v>
      </c>
      <c r="F156" s="1" t="s">
        <v>82</v>
      </c>
      <c r="G156" s="1" t="s">
        <v>938</v>
      </c>
      <c r="H156" s="1" t="s">
        <v>564</v>
      </c>
      <c r="I156" s="11" t="s">
        <v>938</v>
      </c>
      <c r="J156" s="1" t="s">
        <v>938</v>
      </c>
      <c r="K156" s="1" t="s">
        <v>119</v>
      </c>
      <c r="L156" s="1" t="s">
        <v>58</v>
      </c>
      <c r="M156" s="1" t="s">
        <v>58</v>
      </c>
      <c r="N156" s="1" t="s">
        <v>435</v>
      </c>
      <c r="O156" s="1" t="s">
        <v>58</v>
      </c>
      <c r="P156" s="1" t="s">
        <v>171</v>
      </c>
      <c r="Q156" s="1" t="s">
        <v>58</v>
      </c>
      <c r="R156" s="1" t="s">
        <v>284</v>
      </c>
      <c r="S156" s="1" t="s">
        <v>58</v>
      </c>
      <c r="T156" s="1" t="s">
        <v>224</v>
      </c>
      <c r="U156" s="1" t="s">
        <v>292</v>
      </c>
      <c r="V156" s="1" t="s">
        <v>58</v>
      </c>
      <c r="W156" s="1" t="s">
        <v>63</v>
      </c>
      <c r="X156" s="1" t="s">
        <v>58</v>
      </c>
      <c r="Y156" s="1" t="s">
        <v>58</v>
      </c>
      <c r="Z156" s="1" t="s">
        <v>58</v>
      </c>
      <c r="AA156" s="1" t="s">
        <v>58</v>
      </c>
      <c r="AB156" s="1" t="s">
        <v>58</v>
      </c>
      <c r="AC156" s="1" t="s">
        <v>58</v>
      </c>
      <c r="AD156" s="1" t="s">
        <v>12</v>
      </c>
      <c r="AE156" s="1" t="s">
        <v>457</v>
      </c>
      <c r="AF156" s="1" t="s">
        <v>63</v>
      </c>
      <c r="AG156" s="1" t="s">
        <v>58</v>
      </c>
      <c r="AH156" s="1" t="s">
        <v>58</v>
      </c>
      <c r="AI156" s="1" t="s">
        <v>58</v>
      </c>
      <c r="AJ156" s="1" t="s">
        <v>58</v>
      </c>
      <c r="AK156" s="1" t="s">
        <v>58</v>
      </c>
      <c r="AL156" s="1" t="s">
        <v>58</v>
      </c>
      <c r="AM156" s="1" t="s">
        <v>58</v>
      </c>
      <c r="AN156" s="1" t="s">
        <v>58</v>
      </c>
      <c r="AO156" s="1" t="s">
        <v>58</v>
      </c>
      <c r="AP156" s="1" t="s">
        <v>214</v>
      </c>
      <c r="AQ156" s="1" t="s">
        <v>300</v>
      </c>
      <c r="AR156" s="1" t="s">
        <v>58</v>
      </c>
      <c r="AS156" s="1" t="s">
        <v>414</v>
      </c>
      <c r="AT156" s="1" t="s">
        <v>58</v>
      </c>
      <c r="AU156" s="1" t="s">
        <v>239</v>
      </c>
      <c r="AV156" s="1" t="s">
        <v>646</v>
      </c>
      <c r="AW156" s="1" t="s">
        <v>939</v>
      </c>
      <c r="AX156" s="1" t="s">
        <v>940</v>
      </c>
      <c r="AY156" s="1" t="s">
        <v>73</v>
      </c>
    </row>
    <row r="157" spans="1:51" s="1" customFormat="1" x14ac:dyDescent="0.3">
      <c r="A157" s="1">
        <v>154</v>
      </c>
      <c r="B157" s="1" t="s">
        <v>50</v>
      </c>
      <c r="C157" s="1" t="s">
        <v>51</v>
      </c>
      <c r="D157" s="1" t="s">
        <v>877</v>
      </c>
      <c r="E157" s="1" t="s">
        <v>219</v>
      </c>
      <c r="F157" s="1" t="s">
        <v>85</v>
      </c>
      <c r="G157" s="1" t="s">
        <v>941</v>
      </c>
      <c r="H157" s="1" t="s">
        <v>564</v>
      </c>
      <c r="I157" s="11" t="s">
        <v>941</v>
      </c>
      <c r="J157" s="1" t="s">
        <v>941</v>
      </c>
      <c r="K157" s="1" t="s">
        <v>119</v>
      </c>
      <c r="L157" s="1" t="s">
        <v>58</v>
      </c>
      <c r="M157" s="1" t="s">
        <v>58</v>
      </c>
      <c r="N157" s="1" t="s">
        <v>696</v>
      </c>
      <c r="O157" s="1" t="s">
        <v>58</v>
      </c>
      <c r="P157" s="1" t="s">
        <v>171</v>
      </c>
      <c r="Q157" s="1" t="s">
        <v>58</v>
      </c>
      <c r="R157" s="1" t="s">
        <v>237</v>
      </c>
      <c r="S157" s="1" t="s">
        <v>58</v>
      </c>
      <c r="T157" s="1" t="s">
        <v>942</v>
      </c>
      <c r="U157" s="1" t="s">
        <v>121</v>
      </c>
      <c r="V157" s="1" t="s">
        <v>58</v>
      </c>
      <c r="W157" s="1" t="s">
        <v>943</v>
      </c>
      <c r="X157" s="1" t="s">
        <v>308</v>
      </c>
      <c r="Y157" s="1" t="s">
        <v>58</v>
      </c>
      <c r="Z157" s="1" t="s">
        <v>58</v>
      </c>
      <c r="AA157" s="1" t="s">
        <v>58</v>
      </c>
      <c r="AB157" s="1" t="s">
        <v>58</v>
      </c>
      <c r="AC157" s="1" t="s">
        <v>58</v>
      </c>
      <c r="AD157" s="1" t="s">
        <v>248</v>
      </c>
      <c r="AE157" s="1" t="s">
        <v>944</v>
      </c>
      <c r="AF157" s="1" t="s">
        <v>63</v>
      </c>
      <c r="AG157" s="1" t="s">
        <v>58</v>
      </c>
      <c r="AH157" s="1" t="s">
        <v>58</v>
      </c>
      <c r="AI157" s="1" t="s">
        <v>58</v>
      </c>
      <c r="AJ157" s="1" t="s">
        <v>58</v>
      </c>
      <c r="AK157" s="1" t="s">
        <v>58</v>
      </c>
      <c r="AL157" s="1" t="s">
        <v>58</v>
      </c>
      <c r="AM157" s="1" t="s">
        <v>58</v>
      </c>
      <c r="AN157" s="1" t="s">
        <v>58</v>
      </c>
      <c r="AO157" s="1" t="s">
        <v>58</v>
      </c>
      <c r="AP157" s="1" t="s">
        <v>66</v>
      </c>
      <c r="AQ157" s="1" t="s">
        <v>112</v>
      </c>
      <c r="AR157" s="1" t="s">
        <v>58</v>
      </c>
      <c r="AS157" s="1" t="s">
        <v>68</v>
      </c>
      <c r="AT157" s="1" t="s">
        <v>58</v>
      </c>
      <c r="AU157" s="1" t="s">
        <v>62</v>
      </c>
      <c r="AV157" s="1" t="s">
        <v>497</v>
      </c>
      <c r="AW157" s="1" t="s">
        <v>945</v>
      </c>
      <c r="AX157" s="1" t="s">
        <v>635</v>
      </c>
      <c r="AY157" s="1" t="s">
        <v>73</v>
      </c>
    </row>
    <row r="158" spans="1:51" s="1" customFormat="1" x14ac:dyDescent="0.3">
      <c r="A158" s="1">
        <v>155</v>
      </c>
      <c r="B158" s="1" t="s">
        <v>50</v>
      </c>
      <c r="C158" s="1" t="s">
        <v>51</v>
      </c>
      <c r="D158" s="1" t="s">
        <v>877</v>
      </c>
      <c r="E158" s="1" t="s">
        <v>255</v>
      </c>
      <c r="F158" s="1" t="s">
        <v>54</v>
      </c>
      <c r="G158" s="1" t="s">
        <v>946</v>
      </c>
      <c r="H158" s="1" t="s">
        <v>564</v>
      </c>
      <c r="I158" s="11" t="s">
        <v>946</v>
      </c>
      <c r="J158" s="1" t="s">
        <v>946</v>
      </c>
      <c r="K158" s="1" t="s">
        <v>119</v>
      </c>
      <c r="L158" s="1" t="s">
        <v>58</v>
      </c>
      <c r="M158" s="1" t="s">
        <v>58</v>
      </c>
      <c r="N158" s="1" t="s">
        <v>245</v>
      </c>
      <c r="O158" s="1" t="s">
        <v>58</v>
      </c>
      <c r="P158" s="1" t="s">
        <v>171</v>
      </c>
      <c r="Q158" s="1" t="s">
        <v>58</v>
      </c>
      <c r="R158" s="1" t="s">
        <v>171</v>
      </c>
      <c r="S158" s="1" t="s">
        <v>58</v>
      </c>
      <c r="T158" s="1" t="s">
        <v>61</v>
      </c>
      <c r="U158" s="1" t="s">
        <v>151</v>
      </c>
      <c r="V158" s="1" t="s">
        <v>58</v>
      </c>
      <c r="W158" s="1" t="s">
        <v>947</v>
      </c>
      <c r="X158" s="1" t="s">
        <v>308</v>
      </c>
      <c r="Y158" s="1" t="s">
        <v>58</v>
      </c>
      <c r="Z158" s="1" t="s">
        <v>58</v>
      </c>
      <c r="AA158" s="1" t="s">
        <v>58</v>
      </c>
      <c r="AB158" s="1" t="s">
        <v>58</v>
      </c>
      <c r="AC158" s="1" t="s">
        <v>58</v>
      </c>
      <c r="AD158" s="1" t="s">
        <v>248</v>
      </c>
      <c r="AE158" s="1" t="s">
        <v>249</v>
      </c>
      <c r="AF158" s="1" t="s">
        <v>63</v>
      </c>
      <c r="AG158" s="1" t="s">
        <v>58</v>
      </c>
      <c r="AH158" s="1" t="s">
        <v>58</v>
      </c>
      <c r="AI158" s="1" t="s">
        <v>58</v>
      </c>
      <c r="AJ158" s="1" t="s">
        <v>58</v>
      </c>
      <c r="AK158" s="1" t="s">
        <v>58</v>
      </c>
      <c r="AL158" s="1" t="s">
        <v>58</v>
      </c>
      <c r="AM158" s="1" t="s">
        <v>58</v>
      </c>
      <c r="AN158" s="1" t="s">
        <v>58</v>
      </c>
      <c r="AO158" s="1" t="s">
        <v>58</v>
      </c>
      <c r="AP158" s="1" t="s">
        <v>66</v>
      </c>
      <c r="AQ158" s="1" t="s">
        <v>112</v>
      </c>
      <c r="AR158" s="1" t="s">
        <v>58</v>
      </c>
      <c r="AS158" s="1" t="s">
        <v>68</v>
      </c>
      <c r="AT158" s="1" t="s">
        <v>58</v>
      </c>
      <c r="AU158" s="1" t="s">
        <v>653</v>
      </c>
      <c r="AV158" s="1" t="s">
        <v>181</v>
      </c>
      <c r="AW158" s="1" t="s">
        <v>948</v>
      </c>
      <c r="AX158" s="1" t="s">
        <v>555</v>
      </c>
      <c r="AY158" s="1" t="s">
        <v>73</v>
      </c>
    </row>
    <row r="159" spans="1:51" s="1" customFormat="1" x14ac:dyDescent="0.3">
      <c r="A159" s="1">
        <v>156</v>
      </c>
      <c r="B159" s="1" t="s">
        <v>50</v>
      </c>
      <c r="C159" s="1" t="s">
        <v>51</v>
      </c>
      <c r="D159" s="1" t="s">
        <v>877</v>
      </c>
      <c r="E159" s="1" t="s">
        <v>255</v>
      </c>
      <c r="F159" s="1" t="s">
        <v>74</v>
      </c>
      <c r="G159" s="1" t="s">
        <v>949</v>
      </c>
      <c r="H159" s="1" t="s">
        <v>564</v>
      </c>
      <c r="I159" s="11" t="s">
        <v>949</v>
      </c>
      <c r="J159" s="1" t="s">
        <v>949</v>
      </c>
      <c r="K159" s="1" t="s">
        <v>119</v>
      </c>
      <c r="L159" s="1" t="s">
        <v>58</v>
      </c>
      <c r="M159" s="1" t="s">
        <v>58</v>
      </c>
      <c r="N159" s="1" t="s">
        <v>828</v>
      </c>
      <c r="O159" s="1" t="s">
        <v>58</v>
      </c>
      <c r="P159" s="1" t="s">
        <v>88</v>
      </c>
      <c r="Q159" s="1" t="s">
        <v>58</v>
      </c>
      <c r="R159" s="1" t="s">
        <v>582</v>
      </c>
      <c r="S159" s="1" t="s">
        <v>58</v>
      </c>
      <c r="T159" s="1" t="s">
        <v>246</v>
      </c>
      <c r="U159" s="1" t="s">
        <v>950</v>
      </c>
      <c r="V159" s="1" t="s">
        <v>58</v>
      </c>
      <c r="W159" s="1" t="s">
        <v>951</v>
      </c>
      <c r="X159" s="1" t="s">
        <v>339</v>
      </c>
      <c r="Y159" s="1" t="s">
        <v>58</v>
      </c>
      <c r="Z159" s="1" t="s">
        <v>58</v>
      </c>
      <c r="AA159" s="1" t="s">
        <v>58</v>
      </c>
      <c r="AB159" s="1" t="s">
        <v>58</v>
      </c>
      <c r="AC159" s="1" t="s">
        <v>58</v>
      </c>
      <c r="AD159" s="1" t="s">
        <v>12</v>
      </c>
      <c r="AE159" s="1" t="s">
        <v>339</v>
      </c>
      <c r="AF159" s="1" t="s">
        <v>63</v>
      </c>
      <c r="AG159" s="1" t="s">
        <v>58</v>
      </c>
      <c r="AH159" s="1" t="s">
        <v>58</v>
      </c>
      <c r="AI159" s="1" t="s">
        <v>58</v>
      </c>
      <c r="AJ159" s="1" t="s">
        <v>58</v>
      </c>
      <c r="AK159" s="1" t="s">
        <v>58</v>
      </c>
      <c r="AL159" s="1" t="s">
        <v>58</v>
      </c>
      <c r="AM159" s="1" t="s">
        <v>58</v>
      </c>
      <c r="AN159" s="1" t="s">
        <v>58</v>
      </c>
      <c r="AO159" s="1" t="s">
        <v>58</v>
      </c>
      <c r="AP159" s="1" t="s">
        <v>214</v>
      </c>
      <c r="AQ159" s="1" t="s">
        <v>112</v>
      </c>
      <c r="AR159" s="1" t="s">
        <v>58</v>
      </c>
      <c r="AS159" s="1" t="s">
        <v>113</v>
      </c>
      <c r="AT159" s="1" t="s">
        <v>58</v>
      </c>
      <c r="AU159" s="1" t="s">
        <v>59</v>
      </c>
      <c r="AV159" s="1" t="s">
        <v>497</v>
      </c>
      <c r="AW159" s="1" t="s">
        <v>952</v>
      </c>
      <c r="AX159" s="1" t="s">
        <v>117</v>
      </c>
      <c r="AY159" s="1" t="s">
        <v>73</v>
      </c>
    </row>
    <row r="160" spans="1:51" s="1" customFormat="1" x14ac:dyDescent="0.3">
      <c r="A160" s="1">
        <v>157</v>
      </c>
      <c r="B160" s="1" t="s">
        <v>50</v>
      </c>
      <c r="C160" s="1" t="s">
        <v>51</v>
      </c>
      <c r="D160" s="1" t="s">
        <v>877</v>
      </c>
      <c r="E160" s="1" t="s">
        <v>255</v>
      </c>
      <c r="F160" s="1" t="s">
        <v>82</v>
      </c>
      <c r="G160" s="1" t="s">
        <v>953</v>
      </c>
      <c r="H160" s="1" t="s">
        <v>564</v>
      </c>
      <c r="I160" s="11" t="s">
        <v>953</v>
      </c>
      <c r="J160" s="1" t="s">
        <v>953</v>
      </c>
      <c r="K160" s="1" t="s">
        <v>119</v>
      </c>
      <c r="L160" s="1" t="s">
        <v>58</v>
      </c>
      <c r="M160" s="1" t="s">
        <v>58</v>
      </c>
      <c r="N160" s="1" t="s">
        <v>954</v>
      </c>
      <c r="O160" s="1" t="s">
        <v>58</v>
      </c>
      <c r="P160" s="1" t="s">
        <v>131</v>
      </c>
      <c r="Q160" s="1" t="s">
        <v>58</v>
      </c>
      <c r="R160" s="1" t="s">
        <v>60</v>
      </c>
      <c r="S160" s="1" t="s">
        <v>58</v>
      </c>
      <c r="T160" s="1" t="s">
        <v>88</v>
      </c>
      <c r="U160" s="1" t="s">
        <v>955</v>
      </c>
      <c r="V160" s="1" t="s">
        <v>58</v>
      </c>
      <c r="W160" s="1" t="s">
        <v>956</v>
      </c>
      <c r="X160" s="1" t="s">
        <v>339</v>
      </c>
      <c r="Y160" s="1" t="s">
        <v>58</v>
      </c>
      <c r="Z160" s="1" t="s">
        <v>58</v>
      </c>
      <c r="AA160" s="1" t="s">
        <v>58</v>
      </c>
      <c r="AB160" s="1" t="s">
        <v>58</v>
      </c>
      <c r="AC160" s="1" t="s">
        <v>58</v>
      </c>
      <c r="AD160" s="1" t="s">
        <v>12</v>
      </c>
      <c r="AE160" s="1" t="s">
        <v>339</v>
      </c>
      <c r="AF160" s="1" t="s">
        <v>63</v>
      </c>
      <c r="AG160" s="1" t="s">
        <v>58</v>
      </c>
      <c r="AH160" s="1" t="s">
        <v>58</v>
      </c>
      <c r="AI160" s="1" t="s">
        <v>58</v>
      </c>
      <c r="AJ160" s="1" t="s">
        <v>58</v>
      </c>
      <c r="AK160" s="1" t="s">
        <v>58</v>
      </c>
      <c r="AL160" s="1" t="s">
        <v>58</v>
      </c>
      <c r="AM160" s="1" t="s">
        <v>58</v>
      </c>
      <c r="AN160" s="1" t="s">
        <v>58</v>
      </c>
      <c r="AO160" s="1" t="s">
        <v>58</v>
      </c>
      <c r="AP160" s="1" t="s">
        <v>66</v>
      </c>
      <c r="AQ160" s="1" t="s">
        <v>112</v>
      </c>
      <c r="AR160" s="1" t="s">
        <v>58</v>
      </c>
      <c r="AS160" s="1" t="s">
        <v>68</v>
      </c>
      <c r="AT160" s="1" t="s">
        <v>58</v>
      </c>
      <c r="AU160" s="1" t="s">
        <v>239</v>
      </c>
      <c r="AV160" s="1" t="s">
        <v>414</v>
      </c>
      <c r="AW160" s="1" t="s">
        <v>957</v>
      </c>
      <c r="AX160" s="1" t="s">
        <v>164</v>
      </c>
      <c r="AY160" s="1" t="s">
        <v>73</v>
      </c>
    </row>
    <row r="161" spans="1:51" s="1" customFormat="1" x14ac:dyDescent="0.3">
      <c r="A161" s="1">
        <v>158</v>
      </c>
      <c r="B161" s="1" t="s">
        <v>50</v>
      </c>
      <c r="C161" s="1" t="s">
        <v>51</v>
      </c>
      <c r="D161" s="1" t="s">
        <v>877</v>
      </c>
      <c r="E161" s="1" t="s">
        <v>255</v>
      </c>
      <c r="F161" s="1" t="s">
        <v>85</v>
      </c>
      <c r="G161" s="1" t="s">
        <v>958</v>
      </c>
      <c r="H161" s="1" t="s">
        <v>564</v>
      </c>
      <c r="I161" s="11" t="s">
        <v>958</v>
      </c>
      <c r="J161" s="1" t="s">
        <v>958</v>
      </c>
      <c r="K161" s="1" t="s">
        <v>433</v>
      </c>
      <c r="L161" s="1" t="s">
        <v>58</v>
      </c>
      <c r="M161" s="1" t="s">
        <v>58</v>
      </c>
      <c r="N161" s="1" t="s">
        <v>677</v>
      </c>
      <c r="O161" s="1" t="s">
        <v>58</v>
      </c>
      <c r="P161" s="1" t="s">
        <v>140</v>
      </c>
      <c r="Q161" s="1" t="s">
        <v>58</v>
      </c>
      <c r="R161" s="1" t="s">
        <v>60</v>
      </c>
      <c r="S161" s="1" t="s">
        <v>58</v>
      </c>
      <c r="T161" s="1" t="s">
        <v>448</v>
      </c>
      <c r="U161" s="1" t="s">
        <v>959</v>
      </c>
      <c r="V161" s="1" t="s">
        <v>58</v>
      </c>
      <c r="W161" s="1" t="s">
        <v>960</v>
      </c>
      <c r="X161" s="1" t="s">
        <v>339</v>
      </c>
      <c r="Y161" s="1" t="s">
        <v>58</v>
      </c>
      <c r="Z161" s="1" t="s">
        <v>58</v>
      </c>
      <c r="AA161" s="1" t="s">
        <v>58</v>
      </c>
      <c r="AB161" s="1" t="s">
        <v>58</v>
      </c>
      <c r="AC161" s="1" t="s">
        <v>58</v>
      </c>
      <c r="AD161" s="1" t="s">
        <v>12</v>
      </c>
      <c r="AE161" s="1" t="s">
        <v>457</v>
      </c>
      <c r="AF161" s="1" t="s">
        <v>63</v>
      </c>
      <c r="AG161" s="1" t="s">
        <v>58</v>
      </c>
      <c r="AH161" s="1" t="s">
        <v>58</v>
      </c>
      <c r="AI161" s="1" t="s">
        <v>58</v>
      </c>
      <c r="AJ161" s="1" t="s">
        <v>58</v>
      </c>
      <c r="AK161" s="1" t="s">
        <v>58</v>
      </c>
      <c r="AL161" s="1" t="s">
        <v>58</v>
      </c>
      <c r="AM161" s="1" t="s">
        <v>58</v>
      </c>
      <c r="AN161" s="1" t="s">
        <v>58</v>
      </c>
      <c r="AO161" s="1" t="s">
        <v>58</v>
      </c>
      <c r="AP161" s="1" t="s">
        <v>124</v>
      </c>
      <c r="AQ161" s="1" t="s">
        <v>300</v>
      </c>
      <c r="AR161" s="1" t="s">
        <v>58</v>
      </c>
      <c r="AS161" s="1" t="s">
        <v>68</v>
      </c>
      <c r="AT161" s="1" t="s">
        <v>58</v>
      </c>
      <c r="AU161" s="1" t="s">
        <v>58</v>
      </c>
      <c r="AV161" s="1" t="s">
        <v>58</v>
      </c>
      <c r="AW161" s="1" t="s">
        <v>574</v>
      </c>
      <c r="AX161" s="1" t="s">
        <v>655</v>
      </c>
      <c r="AY161" s="1" t="s">
        <v>327</v>
      </c>
    </row>
    <row r="162" spans="1:51" s="1" customFormat="1" x14ac:dyDescent="0.3">
      <c r="A162" s="1">
        <v>159</v>
      </c>
      <c r="B162" s="1" t="s">
        <v>50</v>
      </c>
      <c r="C162" s="1" t="s">
        <v>51</v>
      </c>
      <c r="D162" s="1" t="s">
        <v>877</v>
      </c>
      <c r="E162" s="1" t="s">
        <v>255</v>
      </c>
      <c r="F162" s="1" t="s">
        <v>208</v>
      </c>
      <c r="G162" s="1" t="s">
        <v>961</v>
      </c>
      <c r="H162" s="1" t="s">
        <v>564</v>
      </c>
      <c r="I162" s="11" t="s">
        <v>961</v>
      </c>
      <c r="J162" s="1" t="s">
        <v>961</v>
      </c>
      <c r="K162" s="1" t="s">
        <v>440</v>
      </c>
      <c r="L162" s="1" t="s">
        <v>58</v>
      </c>
      <c r="M162" s="1" t="s">
        <v>58</v>
      </c>
      <c r="N162" s="1" t="s">
        <v>695</v>
      </c>
      <c r="O162" s="1" t="s">
        <v>58</v>
      </c>
      <c r="P162" s="1" t="s">
        <v>157</v>
      </c>
      <c r="Q162" s="1" t="s">
        <v>58</v>
      </c>
      <c r="R162" s="1" t="s">
        <v>783</v>
      </c>
      <c r="S162" s="1" t="s">
        <v>58</v>
      </c>
      <c r="T162" s="1" t="s">
        <v>962</v>
      </c>
      <c r="U162" s="1" t="s">
        <v>963</v>
      </c>
      <c r="V162" s="1" t="s">
        <v>58</v>
      </c>
      <c r="W162" s="1" t="s">
        <v>964</v>
      </c>
      <c r="X162" s="1" t="s">
        <v>308</v>
      </c>
      <c r="Y162" s="1" t="s">
        <v>58</v>
      </c>
      <c r="Z162" s="1" t="s">
        <v>58</v>
      </c>
      <c r="AA162" s="1" t="s">
        <v>58</v>
      </c>
      <c r="AB162" s="1" t="s">
        <v>58</v>
      </c>
      <c r="AC162" s="1" t="s">
        <v>58</v>
      </c>
      <c r="AD162" s="1" t="s">
        <v>12</v>
      </c>
      <c r="AE162" s="1" t="s">
        <v>308</v>
      </c>
      <c r="AF162" s="1" t="s">
        <v>63</v>
      </c>
      <c r="AG162" s="1" t="s">
        <v>58</v>
      </c>
      <c r="AH162" s="1" t="s">
        <v>58</v>
      </c>
      <c r="AI162" s="1" t="s">
        <v>58</v>
      </c>
      <c r="AJ162" s="1" t="s">
        <v>58</v>
      </c>
      <c r="AK162" s="1" t="s">
        <v>58</v>
      </c>
      <c r="AL162" s="1" t="s">
        <v>58</v>
      </c>
      <c r="AM162" s="1" t="s">
        <v>58</v>
      </c>
      <c r="AN162" s="1" t="s">
        <v>58</v>
      </c>
      <c r="AO162" s="1" t="s">
        <v>58</v>
      </c>
      <c r="AP162" s="1" t="s">
        <v>66</v>
      </c>
      <c r="AQ162" s="1" t="s">
        <v>300</v>
      </c>
      <c r="AR162" s="1" t="s">
        <v>58</v>
      </c>
      <c r="AS162" s="1" t="s">
        <v>68</v>
      </c>
      <c r="AT162" s="1" t="s">
        <v>58</v>
      </c>
      <c r="AU162" s="1" t="s">
        <v>264</v>
      </c>
      <c r="AV162" s="1" t="s">
        <v>292</v>
      </c>
      <c r="AW162" s="1" t="s">
        <v>692</v>
      </c>
      <c r="AX162" s="1" t="s">
        <v>648</v>
      </c>
      <c r="AY162" s="1" t="s">
        <v>73</v>
      </c>
    </row>
    <row r="163" spans="1:51" s="1" customFormat="1" x14ac:dyDescent="0.3">
      <c r="A163" s="1">
        <v>160</v>
      </c>
      <c r="B163" s="1" t="s">
        <v>50</v>
      </c>
      <c r="C163" s="1" t="s">
        <v>51</v>
      </c>
      <c r="D163" s="1" t="s">
        <v>877</v>
      </c>
      <c r="E163" s="1" t="s">
        <v>255</v>
      </c>
      <c r="F163" s="1" t="s">
        <v>319</v>
      </c>
      <c r="G163" s="1" t="s">
        <v>966</v>
      </c>
      <c r="H163" s="1" t="s">
        <v>564</v>
      </c>
      <c r="I163" s="11" t="s">
        <v>966</v>
      </c>
      <c r="J163" s="1" t="s">
        <v>966</v>
      </c>
      <c r="K163" s="1" t="s">
        <v>737</v>
      </c>
      <c r="L163" s="1" t="s">
        <v>58</v>
      </c>
      <c r="M163" s="1" t="s">
        <v>58</v>
      </c>
      <c r="N163" s="1" t="s">
        <v>805</v>
      </c>
      <c r="O163" s="1" t="s">
        <v>58</v>
      </c>
      <c r="P163" s="1" t="s">
        <v>448</v>
      </c>
      <c r="Q163" s="1" t="s">
        <v>58</v>
      </c>
      <c r="R163" s="1" t="s">
        <v>466</v>
      </c>
      <c r="S163" s="1" t="s">
        <v>58</v>
      </c>
      <c r="T163" s="1" t="s">
        <v>712</v>
      </c>
      <c r="U163" s="1" t="s">
        <v>336</v>
      </c>
      <c r="V163" s="1" t="s">
        <v>58</v>
      </c>
      <c r="W163" s="1" t="s">
        <v>967</v>
      </c>
      <c r="X163" s="1" t="s">
        <v>308</v>
      </c>
      <c r="Y163" s="1" t="s">
        <v>58</v>
      </c>
      <c r="Z163" s="1" t="s">
        <v>58</v>
      </c>
      <c r="AA163" s="1" t="s">
        <v>58</v>
      </c>
      <c r="AB163" s="1" t="s">
        <v>58</v>
      </c>
      <c r="AC163" s="1" t="s">
        <v>58</v>
      </c>
      <c r="AD163" s="1" t="s">
        <v>12</v>
      </c>
      <c r="AE163" s="1" t="s">
        <v>308</v>
      </c>
      <c r="AF163" s="1" t="s">
        <v>63</v>
      </c>
      <c r="AG163" s="1" t="s">
        <v>58</v>
      </c>
      <c r="AH163" s="1" t="s">
        <v>58</v>
      </c>
      <c r="AI163" s="1" t="s">
        <v>58</v>
      </c>
      <c r="AJ163" s="1" t="s">
        <v>58</v>
      </c>
      <c r="AK163" s="1" t="s">
        <v>58</v>
      </c>
      <c r="AL163" s="1" t="s">
        <v>58</v>
      </c>
      <c r="AM163" s="1" t="s">
        <v>58</v>
      </c>
      <c r="AN163" s="1" t="s">
        <v>58</v>
      </c>
      <c r="AO163" s="1" t="s">
        <v>58</v>
      </c>
      <c r="AP163" s="1" t="s">
        <v>124</v>
      </c>
      <c r="AQ163" s="1" t="s">
        <v>112</v>
      </c>
      <c r="AR163" s="1" t="s">
        <v>58</v>
      </c>
      <c r="AS163" s="1" t="s">
        <v>513</v>
      </c>
      <c r="AT163" s="1" t="s">
        <v>58</v>
      </c>
      <c r="AU163" s="1" t="s">
        <v>58</v>
      </c>
      <c r="AV163" s="1" t="s">
        <v>58</v>
      </c>
      <c r="AW163" s="1" t="s">
        <v>968</v>
      </c>
      <c r="AX163" s="1" t="s">
        <v>760</v>
      </c>
      <c r="AY163" s="1" t="s">
        <v>327</v>
      </c>
    </row>
    <row r="164" spans="1:51" s="1" customFormat="1" x14ac:dyDescent="0.3">
      <c r="A164" s="1">
        <v>161</v>
      </c>
      <c r="B164" s="1" t="s">
        <v>50</v>
      </c>
      <c r="C164" s="1" t="s">
        <v>51</v>
      </c>
      <c r="D164" s="1" t="s">
        <v>877</v>
      </c>
      <c r="E164" s="1" t="s">
        <v>255</v>
      </c>
      <c r="F164" s="1" t="s">
        <v>371</v>
      </c>
      <c r="G164" s="1" t="s">
        <v>969</v>
      </c>
      <c r="H164" s="1" t="s">
        <v>564</v>
      </c>
      <c r="I164" s="11" t="s">
        <v>969</v>
      </c>
      <c r="J164" s="1" t="s">
        <v>969</v>
      </c>
      <c r="K164" s="1" t="s">
        <v>426</v>
      </c>
      <c r="L164" s="1" t="s">
        <v>58</v>
      </c>
      <c r="M164" s="1" t="s">
        <v>58</v>
      </c>
      <c r="N164" s="1" t="s">
        <v>701</v>
      </c>
      <c r="O164" s="1" t="s">
        <v>58</v>
      </c>
      <c r="P164" s="1" t="s">
        <v>131</v>
      </c>
      <c r="Q164" s="1" t="s">
        <v>58</v>
      </c>
      <c r="R164" s="1" t="s">
        <v>276</v>
      </c>
      <c r="S164" s="1" t="s">
        <v>58</v>
      </c>
      <c r="T164" s="1" t="s">
        <v>695</v>
      </c>
      <c r="U164" s="1" t="s">
        <v>773</v>
      </c>
      <c r="V164" s="1" t="s">
        <v>58</v>
      </c>
      <c r="W164" s="1" t="s">
        <v>970</v>
      </c>
      <c r="X164" s="1" t="s">
        <v>308</v>
      </c>
      <c r="Y164" s="1" t="s">
        <v>58</v>
      </c>
      <c r="Z164" s="1" t="s">
        <v>58</v>
      </c>
      <c r="AA164" s="1" t="s">
        <v>58</v>
      </c>
      <c r="AB164" s="1" t="s">
        <v>58</v>
      </c>
      <c r="AC164" s="1" t="s">
        <v>58</v>
      </c>
      <c r="AD164" s="1" t="s">
        <v>12</v>
      </c>
      <c r="AE164" s="1" t="s">
        <v>308</v>
      </c>
      <c r="AF164" s="1" t="s">
        <v>63</v>
      </c>
      <c r="AG164" s="1" t="s">
        <v>58</v>
      </c>
      <c r="AH164" s="1" t="s">
        <v>58</v>
      </c>
      <c r="AI164" s="1" t="s">
        <v>58</v>
      </c>
      <c r="AJ164" s="1" t="s">
        <v>58</v>
      </c>
      <c r="AK164" s="1" t="s">
        <v>58</v>
      </c>
      <c r="AL164" s="1" t="s">
        <v>58</v>
      </c>
      <c r="AM164" s="1" t="s">
        <v>58</v>
      </c>
      <c r="AN164" s="1" t="s">
        <v>58</v>
      </c>
      <c r="AO164" s="1" t="s">
        <v>58</v>
      </c>
      <c r="AP164" s="1" t="s">
        <v>66</v>
      </c>
      <c r="AQ164" s="1" t="s">
        <v>112</v>
      </c>
      <c r="AR164" s="1" t="s">
        <v>58</v>
      </c>
      <c r="AS164" s="1" t="s">
        <v>68</v>
      </c>
      <c r="AT164" s="1" t="s">
        <v>58</v>
      </c>
      <c r="AU164" s="1" t="s">
        <v>653</v>
      </c>
      <c r="AV164" s="1" t="s">
        <v>181</v>
      </c>
      <c r="AW164" s="1" t="s">
        <v>789</v>
      </c>
      <c r="AX164" s="1" t="s">
        <v>971</v>
      </c>
      <c r="AY164" s="1" t="s">
        <v>73</v>
      </c>
    </row>
    <row r="165" spans="1:51" s="1" customFormat="1" x14ac:dyDescent="0.3">
      <c r="A165" s="1">
        <v>162</v>
      </c>
      <c r="B165" s="1" t="s">
        <v>50</v>
      </c>
      <c r="C165" s="1" t="s">
        <v>51</v>
      </c>
      <c r="D165" s="1" t="s">
        <v>877</v>
      </c>
      <c r="E165" s="1" t="s">
        <v>281</v>
      </c>
      <c r="F165" s="1" t="s">
        <v>54</v>
      </c>
      <c r="G165" s="1" t="s">
        <v>972</v>
      </c>
      <c r="H165" s="1" t="s">
        <v>564</v>
      </c>
      <c r="I165" s="11" t="s">
        <v>972</v>
      </c>
      <c r="J165" s="1" t="s">
        <v>972</v>
      </c>
      <c r="K165" s="1" t="s">
        <v>973</v>
      </c>
      <c r="L165" s="1" t="s">
        <v>58</v>
      </c>
      <c r="M165" s="1" t="s">
        <v>58</v>
      </c>
      <c r="N165" s="1" t="s">
        <v>805</v>
      </c>
      <c r="O165" s="1" t="s">
        <v>58</v>
      </c>
      <c r="P165" s="1" t="s">
        <v>131</v>
      </c>
      <c r="Q165" s="1" t="s">
        <v>58</v>
      </c>
      <c r="R165" s="1" t="s">
        <v>448</v>
      </c>
      <c r="S165" s="1" t="s">
        <v>58</v>
      </c>
      <c r="T165" s="1" t="s">
        <v>925</v>
      </c>
      <c r="U165" s="1" t="s">
        <v>974</v>
      </c>
      <c r="V165" s="1" t="s">
        <v>58</v>
      </c>
      <c r="W165" s="1" t="s">
        <v>975</v>
      </c>
      <c r="X165" s="1" t="s">
        <v>308</v>
      </c>
      <c r="Y165" s="1" t="s">
        <v>58</v>
      </c>
      <c r="Z165" s="1" t="s">
        <v>58</v>
      </c>
      <c r="AA165" s="1" t="s">
        <v>58</v>
      </c>
      <c r="AB165" s="1" t="s">
        <v>58</v>
      </c>
      <c r="AC165" s="1" t="s">
        <v>58</v>
      </c>
      <c r="AD165" s="1" t="s">
        <v>12</v>
      </c>
      <c r="AE165" s="1" t="s">
        <v>308</v>
      </c>
      <c r="AF165" s="1" t="s">
        <v>63</v>
      </c>
      <c r="AG165" s="1" t="s">
        <v>58</v>
      </c>
      <c r="AH165" s="1" t="s">
        <v>58</v>
      </c>
      <c r="AI165" s="1" t="s">
        <v>58</v>
      </c>
      <c r="AJ165" s="1" t="s">
        <v>58</v>
      </c>
      <c r="AK165" s="1" t="s">
        <v>58</v>
      </c>
      <c r="AL165" s="1" t="s">
        <v>58</v>
      </c>
      <c r="AM165" s="1" t="s">
        <v>58</v>
      </c>
      <c r="AN165" s="1" t="s">
        <v>58</v>
      </c>
      <c r="AO165" s="1" t="s">
        <v>58</v>
      </c>
      <c r="AP165" s="1" t="s">
        <v>66</v>
      </c>
      <c r="AQ165" s="1" t="s">
        <v>300</v>
      </c>
      <c r="AR165" s="1" t="s">
        <v>58</v>
      </c>
      <c r="AS165" s="1" t="s">
        <v>68</v>
      </c>
      <c r="AT165" s="1" t="s">
        <v>58</v>
      </c>
      <c r="AU165" s="1" t="s">
        <v>58</v>
      </c>
      <c r="AV165" s="1" t="s">
        <v>58</v>
      </c>
      <c r="AW165" s="1" t="s">
        <v>976</v>
      </c>
      <c r="AX165" s="1" t="s">
        <v>977</v>
      </c>
      <c r="AY165" s="1" t="s">
        <v>327</v>
      </c>
    </row>
    <row r="166" spans="1:51" s="1" customFormat="1" x14ac:dyDescent="0.3">
      <c r="A166" s="1">
        <v>163</v>
      </c>
      <c r="B166" s="1" t="s">
        <v>50</v>
      </c>
      <c r="C166" s="1" t="s">
        <v>51</v>
      </c>
      <c r="D166" s="1" t="s">
        <v>877</v>
      </c>
      <c r="E166" s="1" t="s">
        <v>281</v>
      </c>
      <c r="F166" s="1" t="s">
        <v>74</v>
      </c>
      <c r="G166" s="1" t="s">
        <v>979</v>
      </c>
      <c r="H166" s="1" t="s">
        <v>564</v>
      </c>
      <c r="I166" s="11" t="s">
        <v>979</v>
      </c>
      <c r="J166" s="1" t="s">
        <v>979</v>
      </c>
      <c r="K166" s="1" t="s">
        <v>519</v>
      </c>
      <c r="L166" s="1" t="s">
        <v>58</v>
      </c>
      <c r="M166" s="1" t="s">
        <v>58</v>
      </c>
      <c r="N166" s="1" t="s">
        <v>477</v>
      </c>
      <c r="O166" s="1" t="s">
        <v>58</v>
      </c>
      <c r="P166" s="1" t="s">
        <v>178</v>
      </c>
      <c r="Q166" s="1" t="s">
        <v>58</v>
      </c>
      <c r="R166" s="1" t="s">
        <v>352</v>
      </c>
      <c r="S166" s="1" t="s">
        <v>58</v>
      </c>
      <c r="T166" s="1" t="s">
        <v>980</v>
      </c>
      <c r="U166" s="1" t="s">
        <v>981</v>
      </c>
      <c r="V166" s="1" t="s">
        <v>58</v>
      </c>
      <c r="W166" s="1" t="s">
        <v>982</v>
      </c>
      <c r="X166" s="1" t="s">
        <v>308</v>
      </c>
      <c r="Y166" s="1" t="s">
        <v>58</v>
      </c>
      <c r="Z166" s="1" t="s">
        <v>58</v>
      </c>
      <c r="AA166" s="1" t="s">
        <v>58</v>
      </c>
      <c r="AB166" s="1" t="s">
        <v>58</v>
      </c>
      <c r="AC166" s="1" t="s">
        <v>58</v>
      </c>
      <c r="AD166" s="1" t="s">
        <v>12</v>
      </c>
      <c r="AE166" s="1" t="s">
        <v>308</v>
      </c>
      <c r="AF166" s="1" t="s">
        <v>63</v>
      </c>
      <c r="AG166" s="1" t="s">
        <v>58</v>
      </c>
      <c r="AH166" s="1" t="s">
        <v>58</v>
      </c>
      <c r="AI166" s="1" t="s">
        <v>58</v>
      </c>
      <c r="AJ166" s="1" t="s">
        <v>58</v>
      </c>
      <c r="AK166" s="1" t="s">
        <v>58</v>
      </c>
      <c r="AL166" s="1" t="s">
        <v>58</v>
      </c>
      <c r="AM166" s="1" t="s">
        <v>58</v>
      </c>
      <c r="AN166" s="1" t="s">
        <v>58</v>
      </c>
      <c r="AO166" s="1" t="s">
        <v>58</v>
      </c>
      <c r="AP166" s="1" t="s">
        <v>214</v>
      </c>
      <c r="AQ166" s="1" t="s">
        <v>325</v>
      </c>
      <c r="AR166" s="1" t="s">
        <v>58</v>
      </c>
      <c r="AS166" s="1" t="s">
        <v>717</v>
      </c>
      <c r="AT166" s="1" t="s">
        <v>58</v>
      </c>
      <c r="AU166" s="1" t="s">
        <v>224</v>
      </c>
      <c r="AV166" s="1" t="s">
        <v>131</v>
      </c>
      <c r="AW166" s="1" t="s">
        <v>907</v>
      </c>
      <c r="AX166" s="1" t="s">
        <v>105</v>
      </c>
      <c r="AY166" s="1" t="s">
        <v>73</v>
      </c>
    </row>
    <row r="167" spans="1:51" s="1" customFormat="1" x14ac:dyDescent="0.3">
      <c r="A167" s="1">
        <v>164</v>
      </c>
      <c r="B167" s="1" t="s">
        <v>50</v>
      </c>
      <c r="C167" s="1" t="s">
        <v>51</v>
      </c>
      <c r="D167" s="1" t="s">
        <v>877</v>
      </c>
      <c r="E167" s="1" t="s">
        <v>281</v>
      </c>
      <c r="F167" s="1" t="s">
        <v>82</v>
      </c>
      <c r="G167" s="1" t="s">
        <v>983</v>
      </c>
      <c r="H167" s="1" t="s">
        <v>822</v>
      </c>
      <c r="I167" s="11" t="s">
        <v>983</v>
      </c>
      <c r="J167" s="1" t="s">
        <v>983</v>
      </c>
      <c r="K167" s="1" t="s">
        <v>984</v>
      </c>
      <c r="L167" s="1" t="s">
        <v>58</v>
      </c>
      <c r="M167" s="1" t="s">
        <v>58</v>
      </c>
      <c r="N167" s="1" t="s">
        <v>235</v>
      </c>
      <c r="O167" s="1" t="s">
        <v>58</v>
      </c>
      <c r="P167" s="1" t="s">
        <v>181</v>
      </c>
      <c r="Q167" s="1" t="s">
        <v>58</v>
      </c>
      <c r="R167" s="1" t="s">
        <v>497</v>
      </c>
      <c r="S167" s="1" t="s">
        <v>58</v>
      </c>
      <c r="T167" s="1" t="s">
        <v>484</v>
      </c>
      <c r="U167" s="1" t="s">
        <v>872</v>
      </c>
      <c r="V167" s="1" t="s">
        <v>58</v>
      </c>
      <c r="W167" s="1" t="s">
        <v>985</v>
      </c>
      <c r="X167" s="1" t="s">
        <v>308</v>
      </c>
      <c r="Y167" s="1" t="s">
        <v>58</v>
      </c>
      <c r="Z167" s="1" t="s">
        <v>58</v>
      </c>
      <c r="AA167" s="1" t="s">
        <v>58</v>
      </c>
      <c r="AB167" s="1" t="s">
        <v>58</v>
      </c>
      <c r="AC167" s="1" t="s">
        <v>58</v>
      </c>
      <c r="AD167" s="1" t="s">
        <v>12</v>
      </c>
      <c r="AE167" s="1" t="s">
        <v>308</v>
      </c>
      <c r="AF167" s="1" t="s">
        <v>63</v>
      </c>
      <c r="AG167" s="1" t="s">
        <v>58</v>
      </c>
      <c r="AH167" s="1" t="s">
        <v>58</v>
      </c>
      <c r="AI167" s="1" t="s">
        <v>58</v>
      </c>
      <c r="AJ167" s="1" t="s">
        <v>58</v>
      </c>
      <c r="AK167" s="1" t="s">
        <v>58</v>
      </c>
      <c r="AL167" s="1" t="s">
        <v>58</v>
      </c>
      <c r="AM167" s="1" t="s">
        <v>58</v>
      </c>
      <c r="AN167" s="1" t="s">
        <v>58</v>
      </c>
      <c r="AO167" s="1" t="s">
        <v>58</v>
      </c>
      <c r="AP167" s="1" t="s">
        <v>66</v>
      </c>
      <c r="AQ167" s="1" t="s">
        <v>300</v>
      </c>
      <c r="AR167" s="1" t="s">
        <v>58</v>
      </c>
      <c r="AS167" s="1" t="s">
        <v>68</v>
      </c>
      <c r="AT167" s="1" t="s">
        <v>58</v>
      </c>
      <c r="AU167" s="1" t="s">
        <v>58</v>
      </c>
      <c r="AV167" s="1" t="s">
        <v>58</v>
      </c>
      <c r="AW167" s="1" t="s">
        <v>492</v>
      </c>
      <c r="AX167" s="1" t="s">
        <v>498</v>
      </c>
      <c r="AY167" s="1" t="s">
        <v>327</v>
      </c>
    </row>
    <row r="168" spans="1:51" s="1" customFormat="1" x14ac:dyDescent="0.3">
      <c r="A168" s="1">
        <v>165</v>
      </c>
      <c r="B168" s="1" t="s">
        <v>50</v>
      </c>
      <c r="C168" s="1" t="s">
        <v>51</v>
      </c>
      <c r="D168" s="1" t="s">
        <v>877</v>
      </c>
      <c r="E168" s="1" t="s">
        <v>281</v>
      </c>
      <c r="F168" s="1" t="s">
        <v>85</v>
      </c>
      <c r="G168" s="1" t="s">
        <v>987</v>
      </c>
      <c r="H168" s="1" t="s">
        <v>736</v>
      </c>
      <c r="I168" s="11" t="s">
        <v>987</v>
      </c>
      <c r="J168" s="1" t="s">
        <v>987</v>
      </c>
      <c r="K168" s="1" t="s">
        <v>688</v>
      </c>
      <c r="L168" s="1" t="s">
        <v>58</v>
      </c>
      <c r="M168" s="1" t="s">
        <v>58</v>
      </c>
      <c r="N168" s="1" t="s">
        <v>929</v>
      </c>
      <c r="O168" s="1" t="s">
        <v>58</v>
      </c>
      <c r="P168" s="1" t="s">
        <v>276</v>
      </c>
      <c r="Q168" s="1" t="s">
        <v>58</v>
      </c>
      <c r="R168" s="1" t="s">
        <v>76</v>
      </c>
      <c r="S168" s="1" t="s">
        <v>58</v>
      </c>
      <c r="T168" s="1" t="s">
        <v>139</v>
      </c>
      <c r="U168" s="1" t="s">
        <v>559</v>
      </c>
      <c r="V168" s="1" t="s">
        <v>58</v>
      </c>
      <c r="W168" s="1" t="s">
        <v>988</v>
      </c>
      <c r="X168" s="1" t="s">
        <v>308</v>
      </c>
      <c r="Y168" s="1" t="s">
        <v>58</v>
      </c>
      <c r="Z168" s="1" t="s">
        <v>58</v>
      </c>
      <c r="AA168" s="1" t="s">
        <v>58</v>
      </c>
      <c r="AB168" s="1" t="s">
        <v>58</v>
      </c>
      <c r="AC168" s="1" t="s">
        <v>58</v>
      </c>
      <c r="AD168" s="1" t="s">
        <v>12</v>
      </c>
      <c r="AE168" s="1" t="s">
        <v>308</v>
      </c>
      <c r="AF168" s="1" t="s">
        <v>63</v>
      </c>
      <c r="AG168" s="1" t="s">
        <v>58</v>
      </c>
      <c r="AH168" s="1" t="s">
        <v>58</v>
      </c>
      <c r="AI168" s="1" t="s">
        <v>58</v>
      </c>
      <c r="AJ168" s="1" t="s">
        <v>58</v>
      </c>
      <c r="AK168" s="1" t="s">
        <v>58</v>
      </c>
      <c r="AL168" s="1" t="s">
        <v>58</v>
      </c>
      <c r="AM168" s="1" t="s">
        <v>58</v>
      </c>
      <c r="AN168" s="1" t="s">
        <v>58</v>
      </c>
      <c r="AO168" s="1" t="s">
        <v>58</v>
      </c>
      <c r="AP168" s="1" t="s">
        <v>66</v>
      </c>
      <c r="AQ168" s="1" t="s">
        <v>112</v>
      </c>
      <c r="AR168" s="1" t="s">
        <v>58</v>
      </c>
      <c r="AS168" s="1" t="s">
        <v>68</v>
      </c>
      <c r="AT168" s="1" t="s">
        <v>58</v>
      </c>
      <c r="AU168" s="1" t="s">
        <v>530</v>
      </c>
      <c r="AV168" s="1" t="s">
        <v>215</v>
      </c>
      <c r="AW168" s="1" t="s">
        <v>798</v>
      </c>
      <c r="AX168" s="1" t="s">
        <v>424</v>
      </c>
      <c r="AY168" s="1" t="s">
        <v>73</v>
      </c>
    </row>
    <row r="169" spans="1:51" s="1" customFormat="1" x14ac:dyDescent="0.3">
      <c r="A169" s="1">
        <v>166</v>
      </c>
      <c r="B169" s="1" t="s">
        <v>50</v>
      </c>
      <c r="C169" s="1" t="s">
        <v>51</v>
      </c>
      <c r="D169" s="1" t="s">
        <v>877</v>
      </c>
      <c r="E169" s="1" t="s">
        <v>281</v>
      </c>
      <c r="F169" s="1" t="s">
        <v>208</v>
      </c>
      <c r="G169" s="1" t="s">
        <v>989</v>
      </c>
      <c r="H169" s="1" t="s">
        <v>736</v>
      </c>
      <c r="I169" s="11" t="s">
        <v>989</v>
      </c>
      <c r="J169" s="1" t="s">
        <v>989</v>
      </c>
      <c r="K169" s="1" t="s">
        <v>426</v>
      </c>
      <c r="L169" s="1" t="s">
        <v>58</v>
      </c>
      <c r="M169" s="1" t="s">
        <v>58</v>
      </c>
      <c r="N169" s="1" t="s">
        <v>701</v>
      </c>
      <c r="O169" s="1" t="s">
        <v>58</v>
      </c>
      <c r="P169" s="1" t="s">
        <v>60</v>
      </c>
      <c r="Q169" s="1" t="s">
        <v>58</v>
      </c>
      <c r="R169" s="1" t="s">
        <v>181</v>
      </c>
      <c r="S169" s="1" t="s">
        <v>58</v>
      </c>
      <c r="T169" s="1" t="s">
        <v>305</v>
      </c>
      <c r="U169" s="1" t="s">
        <v>990</v>
      </c>
      <c r="V169" s="1" t="s">
        <v>58</v>
      </c>
      <c r="W169" s="1" t="s">
        <v>991</v>
      </c>
      <c r="X169" s="1" t="s">
        <v>308</v>
      </c>
      <c r="Y169" s="1" t="s">
        <v>58</v>
      </c>
      <c r="Z169" s="1" t="s">
        <v>58</v>
      </c>
      <c r="AA169" s="1" t="s">
        <v>58</v>
      </c>
      <c r="AB169" s="1" t="s">
        <v>58</v>
      </c>
      <c r="AC169" s="1" t="s">
        <v>58</v>
      </c>
      <c r="AD169" s="1" t="s">
        <v>12</v>
      </c>
      <c r="AE169" s="1" t="s">
        <v>308</v>
      </c>
      <c r="AF169" s="1" t="s">
        <v>63</v>
      </c>
      <c r="AG169" s="1" t="s">
        <v>58</v>
      </c>
      <c r="AH169" s="1" t="s">
        <v>58</v>
      </c>
      <c r="AI169" s="1" t="s">
        <v>58</v>
      </c>
      <c r="AJ169" s="1" t="s">
        <v>58</v>
      </c>
      <c r="AK169" s="1" t="s">
        <v>58</v>
      </c>
      <c r="AL169" s="1" t="s">
        <v>58</v>
      </c>
      <c r="AM169" s="1" t="s">
        <v>58</v>
      </c>
      <c r="AN169" s="1" t="s">
        <v>58</v>
      </c>
      <c r="AO169" s="1" t="s">
        <v>58</v>
      </c>
      <c r="AP169" s="1" t="s">
        <v>124</v>
      </c>
      <c r="AQ169" s="1" t="s">
        <v>112</v>
      </c>
      <c r="AR169" s="1" t="s">
        <v>58</v>
      </c>
      <c r="AS169" s="1" t="s">
        <v>108</v>
      </c>
      <c r="AT169" s="1" t="s">
        <v>58</v>
      </c>
      <c r="AU169" s="1" t="s">
        <v>670</v>
      </c>
      <c r="AV169" s="1" t="s">
        <v>531</v>
      </c>
      <c r="AW169" s="1" t="s">
        <v>815</v>
      </c>
      <c r="AX169" s="1" t="s">
        <v>992</v>
      </c>
      <c r="AY169" s="1" t="s">
        <v>73</v>
      </c>
    </row>
    <row r="170" spans="1:51" s="1" customFormat="1" x14ac:dyDescent="0.3">
      <c r="A170" s="1">
        <v>167</v>
      </c>
      <c r="B170" s="1" t="s">
        <v>50</v>
      </c>
      <c r="C170" s="1" t="s">
        <v>51</v>
      </c>
      <c r="D170" s="1" t="s">
        <v>877</v>
      </c>
      <c r="E170" s="1" t="s">
        <v>281</v>
      </c>
      <c r="F170" s="1" t="s">
        <v>319</v>
      </c>
      <c r="G170" s="1" t="s">
        <v>993</v>
      </c>
      <c r="H170" s="1" t="s">
        <v>736</v>
      </c>
      <c r="I170" s="11" t="s">
        <v>993</v>
      </c>
      <c r="J170" s="1" t="s">
        <v>993</v>
      </c>
      <c r="K170" s="1" t="s">
        <v>176</v>
      </c>
      <c r="L170" s="1" t="s">
        <v>58</v>
      </c>
      <c r="M170" s="1" t="s">
        <v>58</v>
      </c>
      <c r="N170" s="1" t="s">
        <v>729</v>
      </c>
      <c r="O170" s="1" t="s">
        <v>58</v>
      </c>
      <c r="P170" s="1" t="s">
        <v>88</v>
      </c>
      <c r="Q170" s="1" t="s">
        <v>58</v>
      </c>
      <c r="R170" s="1" t="s">
        <v>60</v>
      </c>
      <c r="S170" s="1" t="s">
        <v>58</v>
      </c>
      <c r="T170" s="1" t="s">
        <v>994</v>
      </c>
      <c r="U170" s="1" t="s">
        <v>477</v>
      </c>
      <c r="V170" s="1" t="s">
        <v>58</v>
      </c>
      <c r="W170" s="1" t="s">
        <v>995</v>
      </c>
      <c r="X170" s="1" t="s">
        <v>308</v>
      </c>
      <c r="Y170" s="1" t="s">
        <v>58</v>
      </c>
      <c r="Z170" s="1" t="s">
        <v>58</v>
      </c>
      <c r="AA170" s="1" t="s">
        <v>58</v>
      </c>
      <c r="AB170" s="1" t="s">
        <v>58</v>
      </c>
      <c r="AC170" s="1" t="s">
        <v>58</v>
      </c>
      <c r="AD170" s="1" t="s">
        <v>12</v>
      </c>
      <c r="AE170" s="1" t="s">
        <v>457</v>
      </c>
      <c r="AF170" s="1" t="s">
        <v>63</v>
      </c>
      <c r="AG170" s="1" t="s">
        <v>58</v>
      </c>
      <c r="AH170" s="1" t="s">
        <v>58</v>
      </c>
      <c r="AI170" s="1" t="s">
        <v>58</v>
      </c>
      <c r="AJ170" s="1" t="s">
        <v>58</v>
      </c>
      <c r="AK170" s="1" t="s">
        <v>58</v>
      </c>
      <c r="AL170" s="1" t="s">
        <v>58</v>
      </c>
      <c r="AM170" s="1" t="s">
        <v>58</v>
      </c>
      <c r="AN170" s="1" t="s">
        <v>58</v>
      </c>
      <c r="AO170" s="1" t="s">
        <v>58</v>
      </c>
      <c r="AP170" s="1" t="s">
        <v>66</v>
      </c>
      <c r="AQ170" s="1" t="s">
        <v>112</v>
      </c>
      <c r="AR170" s="1" t="s">
        <v>58</v>
      </c>
      <c r="AS170" s="1" t="s">
        <v>239</v>
      </c>
      <c r="AT170" s="1" t="s">
        <v>58</v>
      </c>
      <c r="AU170" s="1" t="s">
        <v>101</v>
      </c>
      <c r="AV170" s="1" t="s">
        <v>292</v>
      </c>
      <c r="AW170" s="1" t="s">
        <v>172</v>
      </c>
      <c r="AX170" s="1" t="s">
        <v>72</v>
      </c>
      <c r="AY170" s="1" t="s">
        <v>73</v>
      </c>
    </row>
    <row r="171" spans="1:51" s="1" customFormat="1" x14ac:dyDescent="0.3">
      <c r="A171" s="1">
        <v>168</v>
      </c>
      <c r="B171" s="1" t="s">
        <v>50</v>
      </c>
      <c r="C171" s="1" t="s">
        <v>51</v>
      </c>
      <c r="D171" s="1" t="s">
        <v>877</v>
      </c>
      <c r="E171" s="1" t="s">
        <v>281</v>
      </c>
      <c r="F171" s="1" t="s">
        <v>371</v>
      </c>
      <c r="G171" s="1" t="s">
        <v>996</v>
      </c>
      <c r="H171" s="1" t="s">
        <v>736</v>
      </c>
      <c r="I171" s="11" t="s">
        <v>996</v>
      </c>
      <c r="J171" s="1" t="s">
        <v>996</v>
      </c>
      <c r="K171" s="1" t="s">
        <v>737</v>
      </c>
      <c r="L171" s="1" t="s">
        <v>58</v>
      </c>
      <c r="M171" s="1" t="s">
        <v>58</v>
      </c>
      <c r="N171" s="1" t="s">
        <v>990</v>
      </c>
      <c r="O171" s="1" t="s">
        <v>58</v>
      </c>
      <c r="P171" s="1" t="s">
        <v>181</v>
      </c>
      <c r="Q171" s="1" t="s">
        <v>58</v>
      </c>
      <c r="R171" s="1" t="s">
        <v>60</v>
      </c>
      <c r="S171" s="1" t="s">
        <v>58</v>
      </c>
      <c r="T171" s="1" t="s">
        <v>520</v>
      </c>
      <c r="U171" s="1" t="s">
        <v>203</v>
      </c>
      <c r="V171" s="1" t="s">
        <v>58</v>
      </c>
      <c r="W171" s="1" t="s">
        <v>997</v>
      </c>
      <c r="X171" s="1" t="s">
        <v>308</v>
      </c>
      <c r="Y171" s="1" t="s">
        <v>58</v>
      </c>
      <c r="Z171" s="1" t="s">
        <v>58</v>
      </c>
      <c r="AA171" s="1" t="s">
        <v>58</v>
      </c>
      <c r="AB171" s="1" t="s">
        <v>58</v>
      </c>
      <c r="AC171" s="1" t="s">
        <v>58</v>
      </c>
      <c r="AD171" s="1" t="s">
        <v>12</v>
      </c>
      <c r="AE171" s="1" t="s">
        <v>308</v>
      </c>
      <c r="AF171" s="1" t="s">
        <v>63</v>
      </c>
      <c r="AG171" s="1" t="s">
        <v>58</v>
      </c>
      <c r="AH171" s="1" t="s">
        <v>58</v>
      </c>
      <c r="AI171" s="1" t="s">
        <v>58</v>
      </c>
      <c r="AJ171" s="1" t="s">
        <v>58</v>
      </c>
      <c r="AK171" s="1" t="s">
        <v>58</v>
      </c>
      <c r="AL171" s="1" t="s">
        <v>58</v>
      </c>
      <c r="AM171" s="1" t="s">
        <v>58</v>
      </c>
      <c r="AN171" s="1" t="s">
        <v>58</v>
      </c>
      <c r="AO171" s="1" t="s">
        <v>58</v>
      </c>
      <c r="AP171" s="1" t="s">
        <v>66</v>
      </c>
      <c r="AQ171" s="1" t="s">
        <v>112</v>
      </c>
      <c r="AR171" s="1" t="s">
        <v>58</v>
      </c>
      <c r="AS171" s="1" t="s">
        <v>68</v>
      </c>
      <c r="AT171" s="1" t="s">
        <v>58</v>
      </c>
      <c r="AU171" s="1" t="s">
        <v>58</v>
      </c>
      <c r="AV171" s="1" t="s">
        <v>58</v>
      </c>
      <c r="AW171" s="1" t="s">
        <v>998</v>
      </c>
      <c r="AX171" s="1" t="s">
        <v>999</v>
      </c>
      <c r="AY171" s="1" t="s">
        <v>327</v>
      </c>
    </row>
    <row r="172" spans="1:51" s="1" customFormat="1" x14ac:dyDescent="0.3">
      <c r="A172" s="1">
        <v>169</v>
      </c>
      <c r="B172" s="1" t="s">
        <v>50</v>
      </c>
      <c r="C172" s="1" t="s">
        <v>51</v>
      </c>
      <c r="D172" s="1" t="s">
        <v>877</v>
      </c>
      <c r="E172" s="1" t="s">
        <v>328</v>
      </c>
      <c r="F172" s="1" t="s">
        <v>54</v>
      </c>
      <c r="G172" s="1" t="s">
        <v>1000</v>
      </c>
      <c r="H172" s="1" t="s">
        <v>736</v>
      </c>
      <c r="I172" s="11" t="s">
        <v>1000</v>
      </c>
      <c r="J172" s="1" t="s">
        <v>1000</v>
      </c>
      <c r="K172" s="1" t="s">
        <v>119</v>
      </c>
      <c r="L172" s="1" t="s">
        <v>58</v>
      </c>
      <c r="M172" s="1" t="s">
        <v>58</v>
      </c>
      <c r="N172" s="1" t="s">
        <v>1001</v>
      </c>
      <c r="O172" s="1" t="s">
        <v>58</v>
      </c>
      <c r="P172" s="1" t="s">
        <v>60</v>
      </c>
      <c r="Q172" s="1" t="s">
        <v>58</v>
      </c>
      <c r="R172" s="1" t="s">
        <v>897</v>
      </c>
      <c r="S172" s="1" t="s">
        <v>58</v>
      </c>
      <c r="T172" s="1" t="s">
        <v>131</v>
      </c>
      <c r="U172" s="1" t="s">
        <v>520</v>
      </c>
      <c r="V172" s="1" t="s">
        <v>58</v>
      </c>
      <c r="W172" s="1" t="s">
        <v>1002</v>
      </c>
      <c r="X172" s="1" t="s">
        <v>308</v>
      </c>
      <c r="Y172" s="1" t="s">
        <v>58</v>
      </c>
      <c r="Z172" s="1" t="s">
        <v>58</v>
      </c>
      <c r="AA172" s="1" t="s">
        <v>58</v>
      </c>
      <c r="AB172" s="1" t="s">
        <v>58</v>
      </c>
      <c r="AC172" s="1" t="s">
        <v>58</v>
      </c>
      <c r="AD172" s="1" t="s">
        <v>12</v>
      </c>
      <c r="AE172" s="1" t="s">
        <v>308</v>
      </c>
      <c r="AF172" s="1" t="s">
        <v>63</v>
      </c>
      <c r="AG172" s="1" t="s">
        <v>58</v>
      </c>
      <c r="AH172" s="1" t="s">
        <v>58</v>
      </c>
      <c r="AI172" s="1" t="s">
        <v>58</v>
      </c>
      <c r="AJ172" s="1" t="s">
        <v>58</v>
      </c>
      <c r="AK172" s="1" t="s">
        <v>58</v>
      </c>
      <c r="AL172" s="1" t="s">
        <v>58</v>
      </c>
      <c r="AM172" s="1" t="s">
        <v>58</v>
      </c>
      <c r="AN172" s="1" t="s">
        <v>58</v>
      </c>
      <c r="AO172" s="1" t="s">
        <v>58</v>
      </c>
      <c r="AP172" s="1" t="s">
        <v>66</v>
      </c>
      <c r="AQ172" s="1" t="s">
        <v>112</v>
      </c>
      <c r="AR172" s="1" t="s">
        <v>58</v>
      </c>
      <c r="AS172" s="1" t="s">
        <v>68</v>
      </c>
      <c r="AT172" s="1" t="s">
        <v>58</v>
      </c>
      <c r="AU172" s="1" t="s">
        <v>205</v>
      </c>
      <c r="AV172" s="1" t="s">
        <v>130</v>
      </c>
      <c r="AW172" s="1" t="s">
        <v>1003</v>
      </c>
      <c r="AX172" s="1" t="s">
        <v>648</v>
      </c>
      <c r="AY172" s="1" t="s">
        <v>73</v>
      </c>
    </row>
    <row r="173" spans="1:51" s="1" customFormat="1" x14ac:dyDescent="0.3">
      <c r="A173" s="1">
        <v>170</v>
      </c>
      <c r="B173" s="1" t="s">
        <v>50</v>
      </c>
      <c r="C173" s="1" t="s">
        <v>51</v>
      </c>
      <c r="D173" s="1" t="s">
        <v>877</v>
      </c>
      <c r="E173" s="1" t="s">
        <v>328</v>
      </c>
      <c r="F173" s="1" t="s">
        <v>74</v>
      </c>
      <c r="G173" s="1" t="s">
        <v>1004</v>
      </c>
      <c r="H173" s="1" t="s">
        <v>736</v>
      </c>
      <c r="I173" s="11" t="s">
        <v>1004</v>
      </c>
      <c r="J173" s="1" t="s">
        <v>1004</v>
      </c>
      <c r="K173" s="1" t="s">
        <v>176</v>
      </c>
      <c r="L173" s="1" t="s">
        <v>58</v>
      </c>
      <c r="M173" s="1" t="s">
        <v>58</v>
      </c>
      <c r="N173" s="1" t="s">
        <v>427</v>
      </c>
      <c r="O173" s="1" t="s">
        <v>58</v>
      </c>
      <c r="P173" s="1" t="s">
        <v>131</v>
      </c>
      <c r="Q173" s="1" t="s">
        <v>58</v>
      </c>
      <c r="R173" s="1" t="s">
        <v>252</v>
      </c>
      <c r="S173" s="1" t="s">
        <v>58</v>
      </c>
      <c r="T173" s="1" t="s">
        <v>179</v>
      </c>
      <c r="U173" s="1" t="s">
        <v>156</v>
      </c>
      <c r="V173" s="1" t="s">
        <v>58</v>
      </c>
      <c r="W173" s="1" t="s">
        <v>1005</v>
      </c>
      <c r="X173" s="1" t="s">
        <v>308</v>
      </c>
      <c r="Y173" s="1" t="s">
        <v>58</v>
      </c>
      <c r="Z173" s="1" t="s">
        <v>58</v>
      </c>
      <c r="AA173" s="1" t="s">
        <v>58</v>
      </c>
      <c r="AB173" s="1" t="s">
        <v>58</v>
      </c>
      <c r="AC173" s="1" t="s">
        <v>58</v>
      </c>
      <c r="AD173" s="1" t="s">
        <v>12</v>
      </c>
      <c r="AE173" s="1" t="s">
        <v>308</v>
      </c>
      <c r="AF173" s="1" t="s">
        <v>63</v>
      </c>
      <c r="AG173" s="1" t="s">
        <v>58</v>
      </c>
      <c r="AH173" s="1" t="s">
        <v>58</v>
      </c>
      <c r="AI173" s="1" t="s">
        <v>58</v>
      </c>
      <c r="AJ173" s="1" t="s">
        <v>58</v>
      </c>
      <c r="AK173" s="1" t="s">
        <v>58</v>
      </c>
      <c r="AL173" s="1" t="s">
        <v>58</v>
      </c>
      <c r="AM173" s="1" t="s">
        <v>58</v>
      </c>
      <c r="AN173" s="1" t="s">
        <v>58</v>
      </c>
      <c r="AO173" s="1" t="s">
        <v>58</v>
      </c>
      <c r="AP173" s="1" t="s">
        <v>66</v>
      </c>
      <c r="AQ173" s="1" t="s">
        <v>112</v>
      </c>
      <c r="AR173" s="1" t="s">
        <v>58</v>
      </c>
      <c r="AS173" s="1" t="s">
        <v>68</v>
      </c>
      <c r="AT173" s="1" t="s">
        <v>58</v>
      </c>
      <c r="AU173" s="1" t="s">
        <v>58</v>
      </c>
      <c r="AV173" s="1" t="s">
        <v>58</v>
      </c>
      <c r="AW173" s="1" t="s">
        <v>1006</v>
      </c>
      <c r="AX173" s="1" t="s">
        <v>227</v>
      </c>
      <c r="AY173" s="1" t="s">
        <v>327</v>
      </c>
    </row>
    <row r="174" spans="1:51" s="1" customFormat="1" x14ac:dyDescent="0.3">
      <c r="A174" s="1">
        <v>171</v>
      </c>
      <c r="B174" s="1" t="s">
        <v>50</v>
      </c>
      <c r="C174" s="1" t="s">
        <v>51</v>
      </c>
      <c r="D174" s="1" t="s">
        <v>877</v>
      </c>
      <c r="E174" s="1" t="s">
        <v>328</v>
      </c>
      <c r="F174" s="1" t="s">
        <v>82</v>
      </c>
      <c r="G174" s="1" t="s">
        <v>1007</v>
      </c>
      <c r="H174" s="1" t="s">
        <v>736</v>
      </c>
      <c r="I174" s="11" t="s">
        <v>1007</v>
      </c>
      <c r="J174" s="1" t="s">
        <v>1007</v>
      </c>
      <c r="K174" s="1" t="s">
        <v>426</v>
      </c>
      <c r="L174" s="1" t="s">
        <v>58</v>
      </c>
      <c r="M174" s="1" t="s">
        <v>58</v>
      </c>
      <c r="N174" s="1" t="s">
        <v>250</v>
      </c>
      <c r="O174" s="1" t="s">
        <v>58</v>
      </c>
      <c r="P174" s="1" t="s">
        <v>140</v>
      </c>
      <c r="Q174" s="1" t="s">
        <v>58</v>
      </c>
      <c r="R174" s="1" t="s">
        <v>76</v>
      </c>
      <c r="S174" s="1" t="s">
        <v>58</v>
      </c>
      <c r="T174" s="1" t="s">
        <v>305</v>
      </c>
      <c r="U174" s="1" t="s">
        <v>796</v>
      </c>
      <c r="V174" s="1" t="s">
        <v>58</v>
      </c>
      <c r="W174" s="1" t="s">
        <v>1008</v>
      </c>
      <c r="X174" s="1" t="s">
        <v>308</v>
      </c>
      <c r="Y174" s="1" t="s">
        <v>58</v>
      </c>
      <c r="Z174" s="1" t="s">
        <v>58</v>
      </c>
      <c r="AA174" s="1" t="s">
        <v>58</v>
      </c>
      <c r="AB174" s="1" t="s">
        <v>58</v>
      </c>
      <c r="AC174" s="1" t="s">
        <v>58</v>
      </c>
      <c r="AD174" s="1" t="s">
        <v>12</v>
      </c>
      <c r="AE174" s="1" t="s">
        <v>308</v>
      </c>
      <c r="AF174" s="1" t="s">
        <v>63</v>
      </c>
      <c r="AG174" s="1" t="s">
        <v>58</v>
      </c>
      <c r="AH174" s="1" t="s">
        <v>58</v>
      </c>
      <c r="AI174" s="1" t="s">
        <v>58</v>
      </c>
      <c r="AJ174" s="1" t="s">
        <v>58</v>
      </c>
      <c r="AK174" s="1" t="s">
        <v>58</v>
      </c>
      <c r="AL174" s="1" t="s">
        <v>58</v>
      </c>
      <c r="AM174" s="1" t="s">
        <v>58</v>
      </c>
      <c r="AN174" s="1" t="s">
        <v>58</v>
      </c>
      <c r="AO174" s="1" t="s">
        <v>58</v>
      </c>
      <c r="AP174" s="1" t="s">
        <v>66</v>
      </c>
      <c r="AQ174" s="1" t="s">
        <v>112</v>
      </c>
      <c r="AR174" s="1" t="s">
        <v>58</v>
      </c>
      <c r="AS174" s="1" t="s">
        <v>68</v>
      </c>
      <c r="AT174" s="1" t="s">
        <v>58</v>
      </c>
      <c r="AU174" s="1" t="s">
        <v>108</v>
      </c>
      <c r="AV174" s="1" t="s">
        <v>292</v>
      </c>
      <c r="AW174" s="1" t="s">
        <v>1009</v>
      </c>
      <c r="AX174" s="1" t="s">
        <v>72</v>
      </c>
      <c r="AY174" s="1" t="s">
        <v>73</v>
      </c>
    </row>
    <row r="175" spans="1:51" s="1" customFormat="1" x14ac:dyDescent="0.3">
      <c r="A175" s="1">
        <v>172</v>
      </c>
      <c r="B175" s="1" t="s">
        <v>50</v>
      </c>
      <c r="C175" s="1" t="s">
        <v>51</v>
      </c>
      <c r="D175" s="1" t="s">
        <v>877</v>
      </c>
      <c r="E175" s="1" t="s">
        <v>328</v>
      </c>
      <c r="F175" s="1" t="s">
        <v>85</v>
      </c>
      <c r="G175" s="1" t="s">
        <v>1010</v>
      </c>
      <c r="H175" s="1" t="s">
        <v>736</v>
      </c>
      <c r="I175" s="11" t="s">
        <v>1010</v>
      </c>
      <c r="J175" s="1" t="s">
        <v>1010</v>
      </c>
      <c r="K175" s="1" t="s">
        <v>1011</v>
      </c>
      <c r="L175" s="1" t="s">
        <v>58</v>
      </c>
      <c r="M175" s="1" t="s">
        <v>58</v>
      </c>
      <c r="N175" s="1" t="s">
        <v>411</v>
      </c>
      <c r="O175" s="1" t="s">
        <v>58</v>
      </c>
      <c r="P175" s="1" t="s">
        <v>157</v>
      </c>
      <c r="Q175" s="1" t="s">
        <v>58</v>
      </c>
      <c r="R175" s="1" t="s">
        <v>414</v>
      </c>
      <c r="S175" s="1" t="s">
        <v>58</v>
      </c>
      <c r="T175" s="1" t="s">
        <v>434</v>
      </c>
      <c r="U175" s="1" t="s">
        <v>1012</v>
      </c>
      <c r="V175" s="1" t="s">
        <v>58</v>
      </c>
      <c r="W175" s="1" t="s">
        <v>1013</v>
      </c>
      <c r="X175" s="1" t="s">
        <v>308</v>
      </c>
      <c r="Y175" s="1" t="s">
        <v>58</v>
      </c>
      <c r="Z175" s="1" t="s">
        <v>58</v>
      </c>
      <c r="AA175" s="1" t="s">
        <v>58</v>
      </c>
      <c r="AB175" s="1" t="s">
        <v>58</v>
      </c>
      <c r="AC175" s="1" t="s">
        <v>58</v>
      </c>
      <c r="AD175" s="1" t="s">
        <v>12</v>
      </c>
      <c r="AE175" s="1" t="s">
        <v>308</v>
      </c>
      <c r="AF175" s="1" t="s">
        <v>63</v>
      </c>
      <c r="AG175" s="1" t="s">
        <v>58</v>
      </c>
      <c r="AH175" s="1" t="s">
        <v>58</v>
      </c>
      <c r="AI175" s="1" t="s">
        <v>58</v>
      </c>
      <c r="AJ175" s="1" t="s">
        <v>58</v>
      </c>
      <c r="AK175" s="1" t="s">
        <v>58</v>
      </c>
      <c r="AL175" s="1" t="s">
        <v>58</v>
      </c>
      <c r="AM175" s="1" t="s">
        <v>58</v>
      </c>
      <c r="AN175" s="1" t="s">
        <v>58</v>
      </c>
      <c r="AO175" s="1" t="s">
        <v>58</v>
      </c>
      <c r="AP175" s="1" t="s">
        <v>66</v>
      </c>
      <c r="AQ175" s="1" t="s">
        <v>112</v>
      </c>
      <c r="AR175" s="1" t="s">
        <v>58</v>
      </c>
      <c r="AS175" s="1" t="s">
        <v>70</v>
      </c>
      <c r="AT175" s="1" t="s">
        <v>58</v>
      </c>
      <c r="AU175" s="1" t="s">
        <v>58</v>
      </c>
      <c r="AV175" s="1" t="s">
        <v>58</v>
      </c>
      <c r="AW175" s="1" t="s">
        <v>1014</v>
      </c>
      <c r="AX175" s="1" t="s">
        <v>760</v>
      </c>
      <c r="AY175" s="1" t="s">
        <v>327</v>
      </c>
    </row>
    <row r="176" spans="1:51" s="1" customFormat="1" x14ac:dyDescent="0.3">
      <c r="A176" s="1">
        <v>173</v>
      </c>
      <c r="B176" s="1" t="s">
        <v>50</v>
      </c>
      <c r="C176" s="1" t="s">
        <v>51</v>
      </c>
      <c r="D176" s="1" t="s">
        <v>877</v>
      </c>
      <c r="E176" s="1" t="s">
        <v>328</v>
      </c>
      <c r="F176" s="1" t="s">
        <v>208</v>
      </c>
      <c r="G176" s="1" t="s">
        <v>1015</v>
      </c>
      <c r="H176" s="1" t="s">
        <v>736</v>
      </c>
      <c r="I176" s="11" t="s">
        <v>1015</v>
      </c>
      <c r="J176" s="1" t="s">
        <v>1015</v>
      </c>
      <c r="K176" s="1" t="s">
        <v>119</v>
      </c>
      <c r="L176" s="1" t="s">
        <v>58</v>
      </c>
      <c r="M176" s="1" t="s">
        <v>58</v>
      </c>
      <c r="N176" s="1" t="s">
        <v>1016</v>
      </c>
      <c r="O176" s="1" t="s">
        <v>58</v>
      </c>
      <c r="P176" s="1" t="s">
        <v>140</v>
      </c>
      <c r="Q176" s="1" t="s">
        <v>58</v>
      </c>
      <c r="R176" s="1" t="s">
        <v>531</v>
      </c>
      <c r="S176" s="1" t="s">
        <v>58</v>
      </c>
      <c r="T176" s="1" t="s">
        <v>520</v>
      </c>
      <c r="U176" s="1" t="s">
        <v>723</v>
      </c>
      <c r="V176" s="1" t="s">
        <v>58</v>
      </c>
      <c r="W176" s="1" t="s">
        <v>1017</v>
      </c>
      <c r="X176" s="1" t="s">
        <v>308</v>
      </c>
      <c r="Y176" s="1" t="s">
        <v>58</v>
      </c>
      <c r="Z176" s="1" t="s">
        <v>58</v>
      </c>
      <c r="AA176" s="1" t="s">
        <v>58</v>
      </c>
      <c r="AB176" s="1" t="s">
        <v>58</v>
      </c>
      <c r="AC176" s="1" t="s">
        <v>58</v>
      </c>
      <c r="AD176" s="1" t="s">
        <v>12</v>
      </c>
      <c r="AE176" s="1" t="s">
        <v>308</v>
      </c>
      <c r="AF176" s="1" t="s">
        <v>63</v>
      </c>
      <c r="AG176" s="1" t="s">
        <v>58</v>
      </c>
      <c r="AH176" s="1" t="s">
        <v>58</v>
      </c>
      <c r="AI176" s="1" t="s">
        <v>58</v>
      </c>
      <c r="AJ176" s="1" t="s">
        <v>58</v>
      </c>
      <c r="AK176" s="1" t="s">
        <v>58</v>
      </c>
      <c r="AL176" s="1" t="s">
        <v>58</v>
      </c>
      <c r="AM176" s="1" t="s">
        <v>58</v>
      </c>
      <c r="AN176" s="1" t="s">
        <v>58</v>
      </c>
      <c r="AO176" s="1" t="s">
        <v>58</v>
      </c>
      <c r="AP176" s="1" t="s">
        <v>66</v>
      </c>
      <c r="AQ176" s="1" t="s">
        <v>325</v>
      </c>
      <c r="AR176" s="1" t="s">
        <v>58</v>
      </c>
      <c r="AS176" s="1" t="s">
        <v>113</v>
      </c>
      <c r="AT176" s="1" t="s">
        <v>58</v>
      </c>
      <c r="AU176" s="1" t="s">
        <v>286</v>
      </c>
      <c r="AV176" s="1" t="s">
        <v>121</v>
      </c>
      <c r="AW176" s="1" t="s">
        <v>660</v>
      </c>
      <c r="AX176" s="1" t="s">
        <v>227</v>
      </c>
      <c r="AY176" s="1" t="s">
        <v>73</v>
      </c>
    </row>
    <row r="177" spans="1:51" s="1" customFormat="1" x14ac:dyDescent="0.3">
      <c r="A177" s="1">
        <v>174</v>
      </c>
      <c r="B177" s="1" t="s">
        <v>50</v>
      </c>
      <c r="C177" s="1" t="s">
        <v>51</v>
      </c>
      <c r="D177" s="1" t="s">
        <v>877</v>
      </c>
      <c r="E177" s="1" t="s">
        <v>328</v>
      </c>
      <c r="F177" s="1" t="s">
        <v>319</v>
      </c>
      <c r="G177" s="1" t="s">
        <v>1019</v>
      </c>
      <c r="H177" s="1" t="s">
        <v>736</v>
      </c>
      <c r="I177" s="11" t="s">
        <v>1019</v>
      </c>
      <c r="J177" s="1" t="s">
        <v>1019</v>
      </c>
      <c r="K177" s="1" t="s">
        <v>644</v>
      </c>
      <c r="L177" s="1" t="s">
        <v>58</v>
      </c>
      <c r="M177" s="1" t="s">
        <v>58</v>
      </c>
      <c r="N177" s="1" t="s">
        <v>453</v>
      </c>
      <c r="O177" s="1" t="s">
        <v>58</v>
      </c>
      <c r="P177" s="1" t="s">
        <v>121</v>
      </c>
      <c r="Q177" s="1" t="s">
        <v>58</v>
      </c>
      <c r="R177" s="1" t="s">
        <v>126</v>
      </c>
      <c r="S177" s="1" t="s">
        <v>58</v>
      </c>
      <c r="T177" s="1" t="s">
        <v>626</v>
      </c>
      <c r="U177" s="1" t="s">
        <v>859</v>
      </c>
      <c r="V177" s="1" t="s">
        <v>58</v>
      </c>
      <c r="W177" s="1" t="s">
        <v>1020</v>
      </c>
      <c r="X177" s="1" t="s">
        <v>308</v>
      </c>
      <c r="Y177" s="1" t="s">
        <v>58</v>
      </c>
      <c r="Z177" s="1" t="s">
        <v>58</v>
      </c>
      <c r="AA177" s="1" t="s">
        <v>58</v>
      </c>
      <c r="AB177" s="1" t="s">
        <v>58</v>
      </c>
      <c r="AC177" s="1" t="s">
        <v>58</v>
      </c>
      <c r="AD177" s="1" t="s">
        <v>12</v>
      </c>
      <c r="AE177" s="1" t="s">
        <v>308</v>
      </c>
      <c r="AF177" s="1" t="s">
        <v>63</v>
      </c>
      <c r="AG177" s="1" t="s">
        <v>58</v>
      </c>
      <c r="AH177" s="1" t="s">
        <v>58</v>
      </c>
      <c r="AI177" s="1" t="s">
        <v>58</v>
      </c>
      <c r="AJ177" s="1" t="s">
        <v>58</v>
      </c>
      <c r="AK177" s="1" t="s">
        <v>58</v>
      </c>
      <c r="AL177" s="1" t="s">
        <v>58</v>
      </c>
      <c r="AM177" s="1" t="s">
        <v>58</v>
      </c>
      <c r="AN177" s="1" t="s">
        <v>58</v>
      </c>
      <c r="AO177" s="1" t="s">
        <v>58</v>
      </c>
      <c r="AP177" s="1" t="s">
        <v>214</v>
      </c>
      <c r="AQ177" s="1" t="s">
        <v>1021</v>
      </c>
      <c r="AR177" s="1" t="s">
        <v>58</v>
      </c>
      <c r="AS177" s="1" t="s">
        <v>215</v>
      </c>
      <c r="AT177" s="1" t="s">
        <v>58</v>
      </c>
      <c r="AU177" s="1" t="s">
        <v>58</v>
      </c>
      <c r="AV177" s="1" t="s">
        <v>58</v>
      </c>
      <c r="AW177" s="1" t="s">
        <v>888</v>
      </c>
      <c r="AX177" s="1" t="s">
        <v>768</v>
      </c>
      <c r="AY177" s="1" t="s">
        <v>327</v>
      </c>
    </row>
    <row r="178" spans="1:51" s="1" customFormat="1" x14ac:dyDescent="0.3">
      <c r="A178" s="1">
        <v>175</v>
      </c>
      <c r="B178" s="1" t="s">
        <v>50</v>
      </c>
      <c r="C178" s="1" t="s">
        <v>51</v>
      </c>
      <c r="D178" s="1" t="s">
        <v>877</v>
      </c>
      <c r="E178" s="1" t="s">
        <v>328</v>
      </c>
      <c r="F178" s="1" t="s">
        <v>371</v>
      </c>
      <c r="G178" s="1" t="s">
        <v>1022</v>
      </c>
      <c r="H178" s="1" t="s">
        <v>564</v>
      </c>
      <c r="I178" s="11" t="s">
        <v>1022</v>
      </c>
      <c r="J178" s="1" t="s">
        <v>1022</v>
      </c>
      <c r="K178" s="1" t="s">
        <v>426</v>
      </c>
      <c r="L178" s="1" t="s">
        <v>58</v>
      </c>
      <c r="M178" s="1" t="s">
        <v>58</v>
      </c>
      <c r="N178" s="1" t="s">
        <v>461</v>
      </c>
      <c r="O178" s="1" t="s">
        <v>58</v>
      </c>
      <c r="P178" s="1" t="s">
        <v>292</v>
      </c>
      <c r="Q178" s="1" t="s">
        <v>58</v>
      </c>
      <c r="R178" s="1" t="s">
        <v>120</v>
      </c>
      <c r="S178" s="1" t="s">
        <v>58</v>
      </c>
      <c r="T178" s="1" t="s">
        <v>143</v>
      </c>
      <c r="U178" s="1" t="s">
        <v>157</v>
      </c>
      <c r="V178" s="1" t="s">
        <v>58</v>
      </c>
      <c r="W178" s="1" t="s">
        <v>1023</v>
      </c>
      <c r="X178" s="1" t="s">
        <v>308</v>
      </c>
      <c r="Y178" s="1" t="s">
        <v>58</v>
      </c>
      <c r="Z178" s="1" t="s">
        <v>58</v>
      </c>
      <c r="AA178" s="1" t="s">
        <v>58</v>
      </c>
      <c r="AB178" s="1" t="s">
        <v>58</v>
      </c>
      <c r="AC178" s="1" t="s">
        <v>58</v>
      </c>
      <c r="AD178" s="1" t="s">
        <v>12</v>
      </c>
      <c r="AE178" s="1" t="s">
        <v>308</v>
      </c>
      <c r="AF178" s="1" t="s">
        <v>63</v>
      </c>
      <c r="AG178" s="1" t="s">
        <v>58</v>
      </c>
      <c r="AH178" s="1" t="s">
        <v>58</v>
      </c>
      <c r="AI178" s="1" t="s">
        <v>58</v>
      </c>
      <c r="AJ178" s="1" t="s">
        <v>58</v>
      </c>
      <c r="AK178" s="1" t="s">
        <v>58</v>
      </c>
      <c r="AL178" s="1" t="s">
        <v>58</v>
      </c>
      <c r="AM178" s="1" t="s">
        <v>58</v>
      </c>
      <c r="AN178" s="1" t="s">
        <v>58</v>
      </c>
      <c r="AO178" s="1" t="s">
        <v>58</v>
      </c>
      <c r="AP178" s="1" t="s">
        <v>124</v>
      </c>
      <c r="AQ178" s="1" t="s">
        <v>112</v>
      </c>
      <c r="AR178" s="1" t="s">
        <v>58</v>
      </c>
      <c r="AS178" s="1" t="s">
        <v>113</v>
      </c>
      <c r="AT178" s="1" t="s">
        <v>58</v>
      </c>
      <c r="AU178" s="1" t="s">
        <v>491</v>
      </c>
      <c r="AV178" s="1" t="s">
        <v>181</v>
      </c>
      <c r="AW178" s="1" t="s">
        <v>1024</v>
      </c>
      <c r="AX178" s="1" t="s">
        <v>830</v>
      </c>
      <c r="AY178" s="1" t="s">
        <v>73</v>
      </c>
    </row>
    <row r="179" spans="1:51" s="1" customFormat="1" x14ac:dyDescent="0.3">
      <c r="A179" s="1">
        <v>176</v>
      </c>
      <c r="B179" s="1" t="s">
        <v>50</v>
      </c>
      <c r="C179" s="1" t="s">
        <v>51</v>
      </c>
      <c r="D179" s="1" t="s">
        <v>877</v>
      </c>
      <c r="E179" s="1" t="s">
        <v>328</v>
      </c>
      <c r="F179" s="1" t="s">
        <v>379</v>
      </c>
      <c r="G179" s="1" t="s">
        <v>1026</v>
      </c>
      <c r="H179" s="1" t="s">
        <v>564</v>
      </c>
      <c r="I179" s="11" t="s">
        <v>1026</v>
      </c>
      <c r="J179" s="1" t="s">
        <v>1026</v>
      </c>
      <c r="K179" s="1" t="s">
        <v>644</v>
      </c>
      <c r="L179" s="1" t="s">
        <v>58</v>
      </c>
      <c r="M179" s="1" t="s">
        <v>58</v>
      </c>
      <c r="N179" s="1" t="s">
        <v>291</v>
      </c>
      <c r="O179" s="1" t="s">
        <v>58</v>
      </c>
      <c r="P179" s="1" t="s">
        <v>292</v>
      </c>
      <c r="Q179" s="1" t="s">
        <v>58</v>
      </c>
      <c r="R179" s="1" t="s">
        <v>897</v>
      </c>
      <c r="S179" s="1" t="s">
        <v>58</v>
      </c>
      <c r="T179" s="1" t="s">
        <v>783</v>
      </c>
      <c r="U179" s="1" t="s">
        <v>1027</v>
      </c>
      <c r="V179" s="1" t="s">
        <v>58</v>
      </c>
      <c r="W179" s="1" t="s">
        <v>1028</v>
      </c>
      <c r="X179" s="1" t="s">
        <v>308</v>
      </c>
      <c r="Y179" s="1" t="s">
        <v>58</v>
      </c>
      <c r="Z179" s="1" t="s">
        <v>58</v>
      </c>
      <c r="AA179" s="1" t="s">
        <v>58</v>
      </c>
      <c r="AB179" s="1" t="s">
        <v>58</v>
      </c>
      <c r="AC179" s="1" t="s">
        <v>58</v>
      </c>
      <c r="AD179" s="1" t="s">
        <v>12</v>
      </c>
      <c r="AE179" s="1" t="s">
        <v>308</v>
      </c>
      <c r="AF179" s="1" t="s">
        <v>63</v>
      </c>
      <c r="AG179" s="1" t="s">
        <v>58</v>
      </c>
      <c r="AH179" s="1" t="s">
        <v>58</v>
      </c>
      <c r="AI179" s="1" t="s">
        <v>58</v>
      </c>
      <c r="AJ179" s="1" t="s">
        <v>58</v>
      </c>
      <c r="AK179" s="1" t="s">
        <v>58</v>
      </c>
      <c r="AL179" s="1" t="s">
        <v>58</v>
      </c>
      <c r="AM179" s="1" t="s">
        <v>58</v>
      </c>
      <c r="AN179" s="1" t="s">
        <v>58</v>
      </c>
      <c r="AO179" s="1" t="s">
        <v>58</v>
      </c>
      <c r="AP179" s="1" t="s">
        <v>66</v>
      </c>
      <c r="AQ179" s="1" t="s">
        <v>300</v>
      </c>
      <c r="AR179" s="1" t="s">
        <v>58</v>
      </c>
      <c r="AS179" s="1" t="s">
        <v>68</v>
      </c>
      <c r="AT179" s="1" t="s">
        <v>58</v>
      </c>
      <c r="AU179" s="1" t="s">
        <v>58</v>
      </c>
      <c r="AV179" s="1" t="s">
        <v>58</v>
      </c>
      <c r="AW179" s="1" t="s">
        <v>948</v>
      </c>
      <c r="AX179" s="1" t="s">
        <v>341</v>
      </c>
      <c r="AY179" s="1" t="s">
        <v>327</v>
      </c>
    </row>
    <row r="180" spans="1:51" s="1" customFormat="1" x14ac:dyDescent="0.3">
      <c r="A180" s="1">
        <v>177</v>
      </c>
      <c r="B180" s="1" t="s">
        <v>50</v>
      </c>
      <c r="C180" s="1" t="s">
        <v>51</v>
      </c>
      <c r="D180" s="1" t="s">
        <v>877</v>
      </c>
      <c r="E180" s="1" t="s">
        <v>328</v>
      </c>
      <c r="F180" s="1" t="s">
        <v>384</v>
      </c>
      <c r="G180" s="1" t="s">
        <v>1029</v>
      </c>
      <c r="H180" s="1" t="s">
        <v>736</v>
      </c>
      <c r="I180" s="11" t="s">
        <v>1029</v>
      </c>
      <c r="J180" s="1" t="s">
        <v>1029</v>
      </c>
      <c r="K180" s="1" t="s">
        <v>426</v>
      </c>
      <c r="L180" s="1" t="s">
        <v>58</v>
      </c>
      <c r="M180" s="1" t="s">
        <v>58</v>
      </c>
      <c r="N180" s="1" t="s">
        <v>291</v>
      </c>
      <c r="O180" s="1" t="s">
        <v>58</v>
      </c>
      <c r="P180" s="1" t="s">
        <v>181</v>
      </c>
      <c r="Q180" s="1" t="s">
        <v>58</v>
      </c>
      <c r="R180" s="1" t="s">
        <v>225</v>
      </c>
      <c r="S180" s="1" t="s">
        <v>58</v>
      </c>
      <c r="T180" s="1" t="s">
        <v>215</v>
      </c>
      <c r="U180" s="1" t="s">
        <v>1030</v>
      </c>
      <c r="V180" s="1" t="s">
        <v>58</v>
      </c>
      <c r="W180" s="1" t="s">
        <v>1031</v>
      </c>
      <c r="X180" s="1" t="s">
        <v>308</v>
      </c>
      <c r="Y180" s="1" t="s">
        <v>58</v>
      </c>
      <c r="Z180" s="1" t="s">
        <v>58</v>
      </c>
      <c r="AA180" s="1" t="s">
        <v>58</v>
      </c>
      <c r="AB180" s="1" t="s">
        <v>58</v>
      </c>
      <c r="AC180" s="1" t="s">
        <v>58</v>
      </c>
      <c r="AD180" s="1" t="s">
        <v>12</v>
      </c>
      <c r="AE180" s="1" t="s">
        <v>308</v>
      </c>
      <c r="AF180" s="1" t="s">
        <v>63</v>
      </c>
      <c r="AG180" s="1" t="s">
        <v>58</v>
      </c>
      <c r="AH180" s="1" t="s">
        <v>58</v>
      </c>
      <c r="AI180" s="1" t="s">
        <v>58</v>
      </c>
      <c r="AJ180" s="1" t="s">
        <v>58</v>
      </c>
      <c r="AK180" s="1" t="s">
        <v>58</v>
      </c>
      <c r="AL180" s="1" t="s">
        <v>58</v>
      </c>
      <c r="AM180" s="1" t="s">
        <v>58</v>
      </c>
      <c r="AN180" s="1" t="s">
        <v>58</v>
      </c>
      <c r="AO180" s="1" t="s">
        <v>58</v>
      </c>
      <c r="AP180" s="1" t="s">
        <v>66</v>
      </c>
      <c r="AQ180" s="1" t="s">
        <v>112</v>
      </c>
      <c r="AR180" s="1" t="s">
        <v>58</v>
      </c>
      <c r="AS180" s="1" t="s">
        <v>68</v>
      </c>
      <c r="AT180" s="1" t="s">
        <v>58</v>
      </c>
      <c r="AU180" s="1" t="s">
        <v>491</v>
      </c>
      <c r="AV180" s="1" t="s">
        <v>414</v>
      </c>
      <c r="AW180" s="1" t="s">
        <v>1032</v>
      </c>
      <c r="AX180" s="1" t="s">
        <v>227</v>
      </c>
      <c r="AY180" s="1" t="s">
        <v>73</v>
      </c>
    </row>
    <row r="181" spans="1:51" s="1" customFormat="1" x14ac:dyDescent="0.3">
      <c r="A181" s="1">
        <v>178</v>
      </c>
      <c r="B181" s="1" t="s">
        <v>50</v>
      </c>
      <c r="C181" s="1" t="s">
        <v>51</v>
      </c>
      <c r="D181" s="1" t="s">
        <v>877</v>
      </c>
      <c r="E181" s="1" t="s">
        <v>416</v>
      </c>
      <c r="F181" s="1" t="s">
        <v>54</v>
      </c>
      <c r="G181" s="1" t="s">
        <v>1034</v>
      </c>
      <c r="H181" s="1" t="s">
        <v>736</v>
      </c>
      <c r="I181" s="11" t="s">
        <v>1034</v>
      </c>
      <c r="J181" s="1" t="s">
        <v>1034</v>
      </c>
      <c r="K181" s="1" t="s">
        <v>1011</v>
      </c>
      <c r="L181" s="1" t="s">
        <v>58</v>
      </c>
      <c r="M181" s="1" t="s">
        <v>58</v>
      </c>
      <c r="N181" s="1" t="s">
        <v>441</v>
      </c>
      <c r="O181" s="1" t="s">
        <v>58</v>
      </c>
      <c r="P181" s="1" t="s">
        <v>98</v>
      </c>
      <c r="Q181" s="1" t="s">
        <v>58</v>
      </c>
      <c r="R181" s="1" t="s">
        <v>206</v>
      </c>
      <c r="S181" s="1" t="s">
        <v>58</v>
      </c>
      <c r="T181" s="1" t="s">
        <v>1035</v>
      </c>
      <c r="U181" s="1" t="s">
        <v>1036</v>
      </c>
      <c r="V181" s="1" t="s">
        <v>58</v>
      </c>
      <c r="W181" s="1" t="s">
        <v>1037</v>
      </c>
      <c r="X181" s="1" t="s">
        <v>308</v>
      </c>
      <c r="Y181" s="1" t="s">
        <v>58</v>
      </c>
      <c r="Z181" s="1" t="s">
        <v>58</v>
      </c>
      <c r="AA181" s="1" t="s">
        <v>58</v>
      </c>
      <c r="AB181" s="1" t="s">
        <v>58</v>
      </c>
      <c r="AC181" s="1" t="s">
        <v>58</v>
      </c>
      <c r="AD181" s="1" t="s">
        <v>12</v>
      </c>
      <c r="AE181" s="1" t="s">
        <v>308</v>
      </c>
      <c r="AF181" s="1" t="s">
        <v>63</v>
      </c>
      <c r="AG181" s="1" t="s">
        <v>58</v>
      </c>
      <c r="AH181" s="1" t="s">
        <v>58</v>
      </c>
      <c r="AI181" s="1" t="s">
        <v>58</v>
      </c>
      <c r="AJ181" s="1" t="s">
        <v>58</v>
      </c>
      <c r="AK181" s="1" t="s">
        <v>58</v>
      </c>
      <c r="AL181" s="1" t="s">
        <v>58</v>
      </c>
      <c r="AM181" s="1" t="s">
        <v>58</v>
      </c>
      <c r="AN181" s="1" t="s">
        <v>58</v>
      </c>
      <c r="AO181" s="1" t="s">
        <v>58</v>
      </c>
      <c r="AP181" s="1" t="s">
        <v>66</v>
      </c>
      <c r="AQ181" s="1" t="s">
        <v>258</v>
      </c>
      <c r="AR181" s="1" t="s">
        <v>58</v>
      </c>
      <c r="AS181" s="1" t="s">
        <v>239</v>
      </c>
      <c r="AT181" s="1" t="s">
        <v>58</v>
      </c>
      <c r="AU181" s="1" t="s">
        <v>58</v>
      </c>
      <c r="AV181" s="1" t="s">
        <v>58</v>
      </c>
      <c r="AW181" s="1" t="s">
        <v>1038</v>
      </c>
      <c r="AX181" s="1" t="s">
        <v>1039</v>
      </c>
      <c r="AY181" s="1" t="s">
        <v>327</v>
      </c>
    </row>
    <row r="182" spans="1:51" s="1" customFormat="1" x14ac:dyDescent="0.3">
      <c r="A182" s="1">
        <v>179</v>
      </c>
      <c r="B182" s="1" t="s">
        <v>50</v>
      </c>
      <c r="C182" s="1" t="s">
        <v>51</v>
      </c>
      <c r="D182" s="1" t="s">
        <v>877</v>
      </c>
      <c r="E182" s="1" t="s">
        <v>416</v>
      </c>
      <c r="F182" s="1" t="s">
        <v>74</v>
      </c>
      <c r="G182" s="1" t="s">
        <v>1040</v>
      </c>
      <c r="H182" s="1" t="s">
        <v>736</v>
      </c>
      <c r="I182" s="11" t="s">
        <v>1040</v>
      </c>
      <c r="J182" s="1" t="s">
        <v>1040</v>
      </c>
      <c r="K182" s="1" t="s">
        <v>57</v>
      </c>
      <c r="L182" s="1" t="s">
        <v>58</v>
      </c>
      <c r="M182" s="1" t="s">
        <v>58</v>
      </c>
      <c r="N182" s="1" t="s">
        <v>263</v>
      </c>
      <c r="O182" s="1" t="s">
        <v>58</v>
      </c>
      <c r="P182" s="1" t="s">
        <v>292</v>
      </c>
      <c r="Q182" s="1" t="s">
        <v>58</v>
      </c>
      <c r="R182" s="1" t="s">
        <v>414</v>
      </c>
      <c r="S182" s="1" t="s">
        <v>58</v>
      </c>
      <c r="T182" s="1" t="s">
        <v>712</v>
      </c>
      <c r="U182" s="1" t="s">
        <v>707</v>
      </c>
      <c r="V182" s="1" t="s">
        <v>58</v>
      </c>
      <c r="W182" s="1" t="s">
        <v>1041</v>
      </c>
      <c r="X182" s="1" t="s">
        <v>308</v>
      </c>
      <c r="Y182" s="1" t="s">
        <v>58</v>
      </c>
      <c r="Z182" s="1" t="s">
        <v>58</v>
      </c>
      <c r="AA182" s="1" t="s">
        <v>58</v>
      </c>
      <c r="AB182" s="1" t="s">
        <v>58</v>
      </c>
      <c r="AC182" s="1" t="s">
        <v>58</v>
      </c>
      <c r="AD182" s="1" t="s">
        <v>12</v>
      </c>
      <c r="AE182" s="1" t="s">
        <v>308</v>
      </c>
      <c r="AF182" s="1" t="s">
        <v>63</v>
      </c>
      <c r="AG182" s="1" t="s">
        <v>58</v>
      </c>
      <c r="AH182" s="1" t="s">
        <v>58</v>
      </c>
      <c r="AI182" s="1" t="s">
        <v>58</v>
      </c>
      <c r="AJ182" s="1" t="s">
        <v>58</v>
      </c>
      <c r="AK182" s="1" t="s">
        <v>58</v>
      </c>
      <c r="AL182" s="1" t="s">
        <v>58</v>
      </c>
      <c r="AM182" s="1" t="s">
        <v>58</v>
      </c>
      <c r="AN182" s="1" t="s">
        <v>58</v>
      </c>
      <c r="AO182" s="1" t="s">
        <v>58</v>
      </c>
      <c r="AP182" s="1" t="s">
        <v>66</v>
      </c>
      <c r="AQ182" s="1" t="s">
        <v>112</v>
      </c>
      <c r="AR182" s="1" t="s">
        <v>58</v>
      </c>
      <c r="AS182" s="1" t="s">
        <v>68</v>
      </c>
      <c r="AT182" s="1" t="s">
        <v>58</v>
      </c>
      <c r="AU182" s="1" t="s">
        <v>125</v>
      </c>
      <c r="AV182" s="1" t="s">
        <v>60</v>
      </c>
      <c r="AW182" s="1" t="s">
        <v>226</v>
      </c>
      <c r="AX182" s="1" t="s">
        <v>619</v>
      </c>
      <c r="AY182" s="1" t="s">
        <v>73</v>
      </c>
    </row>
    <row r="183" spans="1:51" s="1" customFormat="1" x14ac:dyDescent="0.3">
      <c r="A183" s="1">
        <v>180</v>
      </c>
      <c r="B183" s="1" t="s">
        <v>50</v>
      </c>
      <c r="C183" s="1" t="s">
        <v>51</v>
      </c>
      <c r="D183" s="1" t="s">
        <v>877</v>
      </c>
      <c r="E183" s="1" t="s">
        <v>416</v>
      </c>
      <c r="F183" s="1" t="s">
        <v>82</v>
      </c>
      <c r="G183" s="1" t="s">
        <v>1042</v>
      </c>
      <c r="H183" s="1" t="s">
        <v>736</v>
      </c>
      <c r="I183" s="11" t="s">
        <v>1042</v>
      </c>
      <c r="J183" s="1" t="s">
        <v>1042</v>
      </c>
      <c r="K183" s="1" t="s">
        <v>1043</v>
      </c>
      <c r="L183" s="1" t="s">
        <v>58</v>
      </c>
      <c r="M183" s="1" t="s">
        <v>58</v>
      </c>
      <c r="N183" s="1" t="s">
        <v>701</v>
      </c>
      <c r="O183" s="1" t="s">
        <v>58</v>
      </c>
      <c r="P183" s="1" t="s">
        <v>60</v>
      </c>
      <c r="Q183" s="1" t="s">
        <v>58</v>
      </c>
      <c r="R183" s="1" t="s">
        <v>292</v>
      </c>
      <c r="S183" s="1" t="s">
        <v>58</v>
      </c>
      <c r="T183" s="1" t="s">
        <v>813</v>
      </c>
      <c r="U183" s="1" t="s">
        <v>1044</v>
      </c>
      <c r="V183" s="1" t="s">
        <v>58</v>
      </c>
      <c r="W183" s="1" t="s">
        <v>1045</v>
      </c>
      <c r="X183" s="1" t="s">
        <v>308</v>
      </c>
      <c r="Y183" s="1" t="s">
        <v>58</v>
      </c>
      <c r="Z183" s="1" t="s">
        <v>58</v>
      </c>
      <c r="AA183" s="1" t="s">
        <v>58</v>
      </c>
      <c r="AB183" s="1" t="s">
        <v>58</v>
      </c>
      <c r="AC183" s="1" t="s">
        <v>58</v>
      </c>
      <c r="AD183" s="1" t="s">
        <v>12</v>
      </c>
      <c r="AE183" s="1" t="s">
        <v>308</v>
      </c>
      <c r="AF183" s="1" t="s">
        <v>63</v>
      </c>
      <c r="AG183" s="1" t="s">
        <v>58</v>
      </c>
      <c r="AH183" s="1" t="s">
        <v>58</v>
      </c>
      <c r="AI183" s="1" t="s">
        <v>58</v>
      </c>
      <c r="AJ183" s="1" t="s">
        <v>58</v>
      </c>
      <c r="AK183" s="1" t="s">
        <v>58</v>
      </c>
      <c r="AL183" s="1" t="s">
        <v>58</v>
      </c>
      <c r="AM183" s="1" t="s">
        <v>58</v>
      </c>
      <c r="AN183" s="1" t="s">
        <v>58</v>
      </c>
      <c r="AO183" s="1" t="s">
        <v>58</v>
      </c>
      <c r="AP183" s="1" t="s">
        <v>66</v>
      </c>
      <c r="AQ183" s="1" t="s">
        <v>112</v>
      </c>
      <c r="AR183" s="1" t="s">
        <v>58</v>
      </c>
      <c r="AS183" s="1" t="s">
        <v>68</v>
      </c>
      <c r="AT183" s="1" t="s">
        <v>58</v>
      </c>
      <c r="AU183" s="1" t="s">
        <v>58</v>
      </c>
      <c r="AV183" s="1" t="s">
        <v>58</v>
      </c>
      <c r="AW183" s="1" t="s">
        <v>1046</v>
      </c>
      <c r="AX183" s="1" t="s">
        <v>1047</v>
      </c>
      <c r="AY183" s="1" t="s">
        <v>327</v>
      </c>
    </row>
    <row r="184" spans="1:51" s="1" customFormat="1" x14ac:dyDescent="0.3">
      <c r="A184" s="1">
        <v>181</v>
      </c>
      <c r="B184" s="1" t="s">
        <v>50</v>
      </c>
      <c r="C184" s="1" t="s">
        <v>51</v>
      </c>
      <c r="D184" s="1" t="s">
        <v>877</v>
      </c>
      <c r="E184" s="1" t="s">
        <v>416</v>
      </c>
      <c r="F184" s="1" t="s">
        <v>85</v>
      </c>
      <c r="G184" s="1" t="s">
        <v>1048</v>
      </c>
      <c r="H184" s="1" t="s">
        <v>736</v>
      </c>
      <c r="I184" s="11" t="s">
        <v>1048</v>
      </c>
      <c r="J184" s="1" t="s">
        <v>1048</v>
      </c>
      <c r="K184" s="1" t="s">
        <v>426</v>
      </c>
      <c r="L184" s="1" t="s">
        <v>58</v>
      </c>
      <c r="M184" s="1" t="s">
        <v>58</v>
      </c>
      <c r="N184" s="1" t="s">
        <v>1049</v>
      </c>
      <c r="O184" s="1" t="s">
        <v>58</v>
      </c>
      <c r="P184" s="1" t="s">
        <v>284</v>
      </c>
      <c r="Q184" s="1" t="s">
        <v>58</v>
      </c>
      <c r="R184" s="1" t="s">
        <v>60</v>
      </c>
      <c r="S184" s="1" t="s">
        <v>58</v>
      </c>
      <c r="T184" s="1" t="s">
        <v>229</v>
      </c>
      <c r="U184" s="1" t="s">
        <v>465</v>
      </c>
      <c r="V184" s="1" t="s">
        <v>58</v>
      </c>
      <c r="W184" s="1" t="s">
        <v>1050</v>
      </c>
      <c r="X184" s="1" t="s">
        <v>308</v>
      </c>
      <c r="Y184" s="1" t="s">
        <v>58</v>
      </c>
      <c r="Z184" s="1" t="s">
        <v>58</v>
      </c>
      <c r="AA184" s="1" t="s">
        <v>58</v>
      </c>
      <c r="AB184" s="1" t="s">
        <v>58</v>
      </c>
      <c r="AC184" s="1" t="s">
        <v>58</v>
      </c>
      <c r="AD184" s="1" t="s">
        <v>12</v>
      </c>
      <c r="AE184" s="1" t="s">
        <v>308</v>
      </c>
      <c r="AF184" s="1" t="s">
        <v>63</v>
      </c>
      <c r="AG184" s="1" t="s">
        <v>58</v>
      </c>
      <c r="AH184" s="1" t="s">
        <v>58</v>
      </c>
      <c r="AI184" s="1" t="s">
        <v>58</v>
      </c>
      <c r="AJ184" s="1" t="s">
        <v>58</v>
      </c>
      <c r="AK184" s="1" t="s">
        <v>58</v>
      </c>
      <c r="AL184" s="1" t="s">
        <v>58</v>
      </c>
      <c r="AM184" s="1" t="s">
        <v>58</v>
      </c>
      <c r="AN184" s="1" t="s">
        <v>58</v>
      </c>
      <c r="AO184" s="1" t="s">
        <v>58</v>
      </c>
      <c r="AP184" s="1" t="s">
        <v>66</v>
      </c>
      <c r="AQ184" s="1" t="s">
        <v>112</v>
      </c>
      <c r="AR184" s="1" t="s">
        <v>58</v>
      </c>
      <c r="AS184" s="1" t="s">
        <v>68</v>
      </c>
      <c r="AT184" s="1" t="s">
        <v>58</v>
      </c>
      <c r="AU184" s="1" t="s">
        <v>251</v>
      </c>
      <c r="AV184" s="1" t="s">
        <v>292</v>
      </c>
      <c r="AW184" s="1" t="s">
        <v>1051</v>
      </c>
      <c r="AX184" s="1" t="s">
        <v>600</v>
      </c>
      <c r="AY184" s="1" t="s">
        <v>73</v>
      </c>
    </row>
    <row r="185" spans="1:51" s="1" customFormat="1" x14ac:dyDescent="0.3">
      <c r="A185" s="1">
        <v>182</v>
      </c>
      <c r="B185" s="1" t="s">
        <v>50</v>
      </c>
      <c r="C185" s="1" t="s">
        <v>51</v>
      </c>
      <c r="D185" s="1" t="s">
        <v>877</v>
      </c>
      <c r="E185" s="1" t="s">
        <v>416</v>
      </c>
      <c r="F185" s="1" t="s">
        <v>208</v>
      </c>
      <c r="G185" s="1" t="s">
        <v>1052</v>
      </c>
      <c r="H185" s="1" t="s">
        <v>736</v>
      </c>
      <c r="I185" s="11" t="s">
        <v>1052</v>
      </c>
      <c r="J185" s="1" t="s">
        <v>1052</v>
      </c>
      <c r="K185" s="1" t="s">
        <v>57</v>
      </c>
      <c r="L185" s="1" t="s">
        <v>58</v>
      </c>
      <c r="M185" s="1" t="s">
        <v>58</v>
      </c>
      <c r="N185" s="1" t="s">
        <v>1053</v>
      </c>
      <c r="O185" s="1" t="s">
        <v>58</v>
      </c>
      <c r="P185" s="1" t="s">
        <v>284</v>
      </c>
      <c r="Q185" s="1" t="s">
        <v>58</v>
      </c>
      <c r="R185" s="1" t="s">
        <v>60</v>
      </c>
      <c r="S185" s="1" t="s">
        <v>58</v>
      </c>
      <c r="T185" s="1" t="s">
        <v>628</v>
      </c>
      <c r="U185" s="1" t="s">
        <v>441</v>
      </c>
      <c r="V185" s="1" t="s">
        <v>58</v>
      </c>
      <c r="W185" s="1" t="s">
        <v>1054</v>
      </c>
      <c r="X185" s="1" t="s">
        <v>308</v>
      </c>
      <c r="Y185" s="1" t="s">
        <v>58</v>
      </c>
      <c r="Z185" s="1" t="s">
        <v>58</v>
      </c>
      <c r="AA185" s="1" t="s">
        <v>58</v>
      </c>
      <c r="AB185" s="1" t="s">
        <v>58</v>
      </c>
      <c r="AC185" s="1" t="s">
        <v>58</v>
      </c>
      <c r="AD185" s="1" t="s">
        <v>12</v>
      </c>
      <c r="AE185" s="1" t="s">
        <v>308</v>
      </c>
      <c r="AF185" s="1" t="s">
        <v>63</v>
      </c>
      <c r="AG185" s="1" t="s">
        <v>58</v>
      </c>
      <c r="AH185" s="1" t="s">
        <v>58</v>
      </c>
      <c r="AI185" s="1" t="s">
        <v>58</v>
      </c>
      <c r="AJ185" s="1" t="s">
        <v>58</v>
      </c>
      <c r="AK185" s="1" t="s">
        <v>58</v>
      </c>
      <c r="AL185" s="1" t="s">
        <v>58</v>
      </c>
      <c r="AM185" s="1" t="s">
        <v>58</v>
      </c>
      <c r="AN185" s="1" t="s">
        <v>58</v>
      </c>
      <c r="AO185" s="1" t="s">
        <v>58</v>
      </c>
      <c r="AP185" s="1" t="s">
        <v>66</v>
      </c>
      <c r="AQ185" s="1" t="s">
        <v>112</v>
      </c>
      <c r="AR185" s="1" t="s">
        <v>58</v>
      </c>
      <c r="AS185" s="1" t="s">
        <v>962</v>
      </c>
      <c r="AT185" s="1" t="s">
        <v>58</v>
      </c>
      <c r="AU185" s="1" t="s">
        <v>58</v>
      </c>
      <c r="AV185" s="1" t="s">
        <v>58</v>
      </c>
      <c r="AW185" s="1" t="s">
        <v>1032</v>
      </c>
      <c r="AX185" s="1" t="s">
        <v>505</v>
      </c>
      <c r="AY185" s="1" t="s">
        <v>327</v>
      </c>
    </row>
    <row r="186" spans="1:51" s="1" customFormat="1" x14ac:dyDescent="0.3">
      <c r="A186" s="1">
        <v>183</v>
      </c>
      <c r="B186" s="1" t="s">
        <v>50</v>
      </c>
      <c r="C186" s="1" t="s">
        <v>51</v>
      </c>
      <c r="D186" s="1" t="s">
        <v>877</v>
      </c>
      <c r="E186" s="1" t="s">
        <v>416</v>
      </c>
      <c r="F186" s="1" t="s">
        <v>319</v>
      </c>
      <c r="G186" s="1" t="s">
        <v>1055</v>
      </c>
      <c r="H186" s="1" t="s">
        <v>736</v>
      </c>
      <c r="I186" s="11" t="s">
        <v>1055</v>
      </c>
      <c r="J186" s="1" t="s">
        <v>1055</v>
      </c>
      <c r="K186" s="1" t="s">
        <v>57</v>
      </c>
      <c r="L186" s="1" t="s">
        <v>58</v>
      </c>
      <c r="M186" s="1" t="s">
        <v>58</v>
      </c>
      <c r="N186" s="1" t="s">
        <v>929</v>
      </c>
      <c r="O186" s="1" t="s">
        <v>58</v>
      </c>
      <c r="P186" s="1" t="s">
        <v>284</v>
      </c>
      <c r="Q186" s="1" t="s">
        <v>58</v>
      </c>
      <c r="R186" s="1" t="s">
        <v>276</v>
      </c>
      <c r="S186" s="1" t="s">
        <v>58</v>
      </c>
      <c r="T186" s="1" t="s">
        <v>1056</v>
      </c>
      <c r="U186" s="1" t="s">
        <v>901</v>
      </c>
      <c r="V186" s="1" t="s">
        <v>58</v>
      </c>
      <c r="W186" s="1" t="s">
        <v>1057</v>
      </c>
      <c r="X186" s="1" t="s">
        <v>308</v>
      </c>
      <c r="Y186" s="1" t="s">
        <v>58</v>
      </c>
      <c r="Z186" s="1" t="s">
        <v>58</v>
      </c>
      <c r="AA186" s="1" t="s">
        <v>58</v>
      </c>
      <c r="AB186" s="1" t="s">
        <v>58</v>
      </c>
      <c r="AC186" s="1" t="s">
        <v>58</v>
      </c>
      <c r="AD186" s="1" t="s">
        <v>12</v>
      </c>
      <c r="AE186" s="1" t="s">
        <v>308</v>
      </c>
      <c r="AF186" s="1" t="s">
        <v>63</v>
      </c>
      <c r="AG186" s="1" t="s">
        <v>58</v>
      </c>
      <c r="AH186" s="1" t="s">
        <v>58</v>
      </c>
      <c r="AI186" s="1" t="s">
        <v>58</v>
      </c>
      <c r="AJ186" s="1" t="s">
        <v>58</v>
      </c>
      <c r="AK186" s="1" t="s">
        <v>58</v>
      </c>
      <c r="AL186" s="1" t="s">
        <v>58</v>
      </c>
      <c r="AM186" s="1" t="s">
        <v>58</v>
      </c>
      <c r="AN186" s="1" t="s">
        <v>58</v>
      </c>
      <c r="AO186" s="1" t="s">
        <v>58</v>
      </c>
      <c r="AP186" s="1" t="s">
        <v>66</v>
      </c>
      <c r="AQ186" s="1" t="s">
        <v>67</v>
      </c>
      <c r="AR186" s="1" t="s">
        <v>58</v>
      </c>
      <c r="AS186" s="1" t="s">
        <v>68</v>
      </c>
      <c r="AT186" s="1" t="s">
        <v>58</v>
      </c>
      <c r="AU186" s="1" t="s">
        <v>108</v>
      </c>
      <c r="AV186" s="1" t="s">
        <v>157</v>
      </c>
      <c r="AW186" s="1" t="s">
        <v>1058</v>
      </c>
      <c r="AX186" s="1" t="s">
        <v>72</v>
      </c>
      <c r="AY186" s="1" t="s">
        <v>73</v>
      </c>
    </row>
    <row r="187" spans="1:51" s="1" customFormat="1" x14ac:dyDescent="0.3">
      <c r="A187" s="1">
        <v>184</v>
      </c>
      <c r="B187" s="1" t="s">
        <v>50</v>
      </c>
      <c r="C187" s="1" t="s">
        <v>51</v>
      </c>
      <c r="D187" s="1" t="s">
        <v>877</v>
      </c>
      <c r="E187" s="1" t="s">
        <v>416</v>
      </c>
      <c r="F187" s="1" t="s">
        <v>371</v>
      </c>
      <c r="G187" s="1" t="s">
        <v>1059</v>
      </c>
      <c r="H187" s="1" t="s">
        <v>736</v>
      </c>
      <c r="I187" s="11" t="s">
        <v>1059</v>
      </c>
      <c r="J187" s="1" t="s">
        <v>1059</v>
      </c>
      <c r="K187" s="1" t="s">
        <v>973</v>
      </c>
      <c r="L187" s="1" t="s">
        <v>58</v>
      </c>
      <c r="M187" s="1" t="s">
        <v>58</v>
      </c>
      <c r="N187" s="1" t="s">
        <v>571</v>
      </c>
      <c r="O187" s="1" t="s">
        <v>58</v>
      </c>
      <c r="P187" s="1" t="s">
        <v>131</v>
      </c>
      <c r="Q187" s="1" t="s">
        <v>58</v>
      </c>
      <c r="R187" s="1" t="s">
        <v>490</v>
      </c>
      <c r="S187" s="1" t="s">
        <v>58</v>
      </c>
      <c r="T187" s="1" t="s">
        <v>1060</v>
      </c>
      <c r="U187" s="1" t="s">
        <v>1061</v>
      </c>
      <c r="V187" s="1" t="s">
        <v>58</v>
      </c>
      <c r="W187" s="1" t="s">
        <v>1062</v>
      </c>
      <c r="X187" s="1" t="s">
        <v>308</v>
      </c>
      <c r="Y187" s="1" t="s">
        <v>58</v>
      </c>
      <c r="Z187" s="1" t="s">
        <v>58</v>
      </c>
      <c r="AA187" s="1" t="s">
        <v>58</v>
      </c>
      <c r="AB187" s="1" t="s">
        <v>58</v>
      </c>
      <c r="AC187" s="1" t="s">
        <v>58</v>
      </c>
      <c r="AD187" s="1" t="s">
        <v>12</v>
      </c>
      <c r="AE187" s="1" t="s">
        <v>308</v>
      </c>
      <c r="AF187" s="1" t="s">
        <v>63</v>
      </c>
      <c r="AG187" s="1" t="s">
        <v>58</v>
      </c>
      <c r="AH187" s="1" t="s">
        <v>58</v>
      </c>
      <c r="AI187" s="1" t="s">
        <v>58</v>
      </c>
      <c r="AJ187" s="1" t="s">
        <v>58</v>
      </c>
      <c r="AK187" s="1" t="s">
        <v>58</v>
      </c>
      <c r="AL187" s="1" t="s">
        <v>58</v>
      </c>
      <c r="AM187" s="1" t="s">
        <v>58</v>
      </c>
      <c r="AN187" s="1" t="s">
        <v>58</v>
      </c>
      <c r="AO187" s="1" t="s">
        <v>58</v>
      </c>
      <c r="AP187" s="1" t="s">
        <v>124</v>
      </c>
      <c r="AQ187" s="1" t="s">
        <v>300</v>
      </c>
      <c r="AR187" s="1" t="s">
        <v>58</v>
      </c>
      <c r="AS187" s="1" t="s">
        <v>68</v>
      </c>
      <c r="AT187" s="1" t="s">
        <v>58</v>
      </c>
      <c r="AU187" s="1" t="s">
        <v>58</v>
      </c>
      <c r="AV187" s="1" t="s">
        <v>58</v>
      </c>
      <c r="AW187" s="1" t="s">
        <v>1063</v>
      </c>
      <c r="AX187" s="1" t="s">
        <v>1064</v>
      </c>
      <c r="AY187" s="1" t="s">
        <v>327</v>
      </c>
    </row>
    <row r="188" spans="1:51" s="1" customFormat="1" x14ac:dyDescent="0.3">
      <c r="A188" s="1">
        <v>185</v>
      </c>
      <c r="B188" s="1" t="s">
        <v>50</v>
      </c>
      <c r="C188" s="1" t="s">
        <v>51</v>
      </c>
      <c r="D188" s="1" t="s">
        <v>877</v>
      </c>
      <c r="E188" s="1" t="s">
        <v>416</v>
      </c>
      <c r="F188" s="1" t="s">
        <v>379</v>
      </c>
      <c r="G188" s="1" t="s">
        <v>1065</v>
      </c>
      <c r="H188" s="1" t="s">
        <v>736</v>
      </c>
      <c r="I188" s="11" t="s">
        <v>1065</v>
      </c>
      <c r="J188" s="1" t="s">
        <v>1065</v>
      </c>
      <c r="K188" s="1" t="s">
        <v>119</v>
      </c>
      <c r="L188" s="1" t="s">
        <v>58</v>
      </c>
      <c r="M188" s="1" t="s">
        <v>58</v>
      </c>
      <c r="N188" s="1" t="s">
        <v>571</v>
      </c>
      <c r="O188" s="1" t="s">
        <v>58</v>
      </c>
      <c r="P188" s="1" t="s">
        <v>140</v>
      </c>
      <c r="Q188" s="1" t="s">
        <v>58</v>
      </c>
      <c r="R188" s="1" t="s">
        <v>352</v>
      </c>
      <c r="S188" s="1" t="s">
        <v>58</v>
      </c>
      <c r="T188" s="1" t="s">
        <v>235</v>
      </c>
      <c r="U188" s="1" t="s">
        <v>1066</v>
      </c>
      <c r="V188" s="1" t="s">
        <v>58</v>
      </c>
      <c r="W188" s="1" t="s">
        <v>1067</v>
      </c>
      <c r="X188" s="1" t="s">
        <v>308</v>
      </c>
      <c r="Y188" s="1" t="s">
        <v>58</v>
      </c>
      <c r="Z188" s="1" t="s">
        <v>58</v>
      </c>
      <c r="AA188" s="1" t="s">
        <v>58</v>
      </c>
      <c r="AB188" s="1" t="s">
        <v>58</v>
      </c>
      <c r="AC188" s="1" t="s">
        <v>58</v>
      </c>
      <c r="AD188" s="1" t="s">
        <v>12</v>
      </c>
      <c r="AE188" s="1" t="s">
        <v>308</v>
      </c>
      <c r="AF188" s="1" t="s">
        <v>63</v>
      </c>
      <c r="AG188" s="1" t="s">
        <v>58</v>
      </c>
      <c r="AH188" s="1" t="s">
        <v>58</v>
      </c>
      <c r="AI188" s="1" t="s">
        <v>58</v>
      </c>
      <c r="AJ188" s="1" t="s">
        <v>58</v>
      </c>
      <c r="AK188" s="1" t="s">
        <v>58</v>
      </c>
      <c r="AL188" s="1" t="s">
        <v>58</v>
      </c>
      <c r="AM188" s="1" t="s">
        <v>58</v>
      </c>
      <c r="AN188" s="1" t="s">
        <v>58</v>
      </c>
      <c r="AO188" s="1" t="s">
        <v>58</v>
      </c>
      <c r="AP188" s="1" t="s">
        <v>124</v>
      </c>
      <c r="AQ188" s="1" t="s">
        <v>112</v>
      </c>
      <c r="AR188" s="1" t="s">
        <v>58</v>
      </c>
      <c r="AS188" s="1" t="s">
        <v>68</v>
      </c>
      <c r="AT188" s="1" t="s">
        <v>58</v>
      </c>
      <c r="AU188" s="1" t="s">
        <v>264</v>
      </c>
      <c r="AV188" s="1" t="s">
        <v>171</v>
      </c>
      <c r="AW188" s="1" t="s">
        <v>1051</v>
      </c>
      <c r="AX188" s="1" t="s">
        <v>992</v>
      </c>
      <c r="AY188" s="1" t="s">
        <v>73</v>
      </c>
    </row>
    <row r="189" spans="1:51" s="1" customFormat="1" x14ac:dyDescent="0.3">
      <c r="A189" s="1">
        <v>186</v>
      </c>
      <c r="B189" s="1" t="s">
        <v>50</v>
      </c>
      <c r="C189" s="1" t="s">
        <v>51</v>
      </c>
      <c r="D189" s="1" t="s">
        <v>877</v>
      </c>
      <c r="E189" s="1" t="s">
        <v>482</v>
      </c>
      <c r="F189" s="1" t="s">
        <v>54</v>
      </c>
      <c r="G189" s="1" t="s">
        <v>1068</v>
      </c>
      <c r="H189" s="1" t="s">
        <v>736</v>
      </c>
      <c r="I189" s="11" t="s">
        <v>1068</v>
      </c>
      <c r="J189" s="1" t="s">
        <v>1068</v>
      </c>
      <c r="K189" s="1" t="s">
        <v>426</v>
      </c>
      <c r="L189" s="1" t="s">
        <v>58</v>
      </c>
      <c r="M189" s="1" t="s">
        <v>58</v>
      </c>
      <c r="N189" s="1" t="s">
        <v>641</v>
      </c>
      <c r="O189" s="1" t="s">
        <v>58</v>
      </c>
      <c r="P189" s="1" t="s">
        <v>171</v>
      </c>
      <c r="Q189" s="1" t="s">
        <v>58</v>
      </c>
      <c r="R189" s="1" t="s">
        <v>171</v>
      </c>
      <c r="S189" s="1" t="s">
        <v>58</v>
      </c>
      <c r="T189" s="1" t="s">
        <v>606</v>
      </c>
      <c r="U189" s="1" t="s">
        <v>662</v>
      </c>
      <c r="V189" s="1" t="s">
        <v>58</v>
      </c>
      <c r="W189" s="1" t="s">
        <v>1069</v>
      </c>
      <c r="X189" s="1" t="s">
        <v>308</v>
      </c>
      <c r="Y189" s="1" t="s">
        <v>58</v>
      </c>
      <c r="Z189" s="1" t="s">
        <v>58</v>
      </c>
      <c r="AA189" s="1" t="s">
        <v>58</v>
      </c>
      <c r="AB189" s="1" t="s">
        <v>58</v>
      </c>
      <c r="AC189" s="1" t="s">
        <v>58</v>
      </c>
      <c r="AD189" s="1" t="s">
        <v>12</v>
      </c>
      <c r="AE189" s="1" t="s">
        <v>308</v>
      </c>
      <c r="AF189" s="1" t="s">
        <v>63</v>
      </c>
      <c r="AG189" s="1" t="s">
        <v>58</v>
      </c>
      <c r="AH189" s="1" t="s">
        <v>58</v>
      </c>
      <c r="AI189" s="1" t="s">
        <v>58</v>
      </c>
      <c r="AJ189" s="1" t="s">
        <v>58</v>
      </c>
      <c r="AK189" s="1" t="s">
        <v>58</v>
      </c>
      <c r="AL189" s="1" t="s">
        <v>58</v>
      </c>
      <c r="AM189" s="1" t="s">
        <v>58</v>
      </c>
      <c r="AN189" s="1" t="s">
        <v>58</v>
      </c>
      <c r="AO189" s="1" t="s">
        <v>58</v>
      </c>
      <c r="AP189" s="1" t="s">
        <v>66</v>
      </c>
      <c r="AQ189" s="1" t="s">
        <v>325</v>
      </c>
      <c r="AR189" s="1" t="s">
        <v>58</v>
      </c>
      <c r="AS189" s="1" t="s">
        <v>68</v>
      </c>
      <c r="AT189" s="1" t="s">
        <v>58</v>
      </c>
      <c r="AU189" s="1" t="s">
        <v>264</v>
      </c>
      <c r="AV189" s="1" t="s">
        <v>284</v>
      </c>
      <c r="AW189" s="1" t="s">
        <v>1070</v>
      </c>
      <c r="AX189" s="1" t="s">
        <v>1071</v>
      </c>
      <c r="AY189" s="1" t="s">
        <v>73</v>
      </c>
    </row>
    <row r="190" spans="1:51" s="1" customFormat="1" x14ac:dyDescent="0.3">
      <c r="A190" s="1">
        <v>187</v>
      </c>
      <c r="B190" s="1" t="s">
        <v>50</v>
      </c>
      <c r="C190" s="1" t="s">
        <v>51</v>
      </c>
      <c r="D190" s="1" t="s">
        <v>877</v>
      </c>
      <c r="E190" s="1" t="s">
        <v>482</v>
      </c>
      <c r="F190" s="1" t="s">
        <v>74</v>
      </c>
      <c r="G190" s="1" t="s">
        <v>1072</v>
      </c>
      <c r="H190" s="1" t="s">
        <v>564</v>
      </c>
      <c r="I190" s="11" t="s">
        <v>1072</v>
      </c>
      <c r="J190" s="1" t="s">
        <v>1072</v>
      </c>
      <c r="K190" s="1" t="s">
        <v>973</v>
      </c>
      <c r="L190" s="1" t="s">
        <v>58</v>
      </c>
      <c r="M190" s="1" t="s">
        <v>58</v>
      </c>
      <c r="N190" s="1" t="s">
        <v>662</v>
      </c>
      <c r="O190" s="1" t="s">
        <v>58</v>
      </c>
      <c r="P190" s="1" t="s">
        <v>171</v>
      </c>
      <c r="Q190" s="1" t="s">
        <v>58</v>
      </c>
      <c r="R190" s="1" t="s">
        <v>140</v>
      </c>
      <c r="S190" s="1" t="s">
        <v>58</v>
      </c>
      <c r="T190" s="1" t="s">
        <v>778</v>
      </c>
      <c r="U190" s="1" t="s">
        <v>352</v>
      </c>
      <c r="V190" s="1" t="s">
        <v>58</v>
      </c>
      <c r="W190" s="1" t="s">
        <v>1073</v>
      </c>
      <c r="X190" s="1" t="s">
        <v>308</v>
      </c>
      <c r="Y190" s="1" t="s">
        <v>58</v>
      </c>
      <c r="Z190" s="1" t="s">
        <v>58</v>
      </c>
      <c r="AA190" s="1" t="s">
        <v>58</v>
      </c>
      <c r="AB190" s="1" t="s">
        <v>58</v>
      </c>
      <c r="AC190" s="1" t="s">
        <v>58</v>
      </c>
      <c r="AD190" s="1" t="s">
        <v>12</v>
      </c>
      <c r="AE190" s="1" t="s">
        <v>308</v>
      </c>
      <c r="AF190" s="1" t="s">
        <v>63</v>
      </c>
      <c r="AG190" s="1" t="s">
        <v>58</v>
      </c>
      <c r="AH190" s="1" t="s">
        <v>58</v>
      </c>
      <c r="AI190" s="1" t="s">
        <v>58</v>
      </c>
      <c r="AJ190" s="1" t="s">
        <v>58</v>
      </c>
      <c r="AK190" s="1" t="s">
        <v>58</v>
      </c>
      <c r="AL190" s="1" t="s">
        <v>58</v>
      </c>
      <c r="AM190" s="1" t="s">
        <v>58</v>
      </c>
      <c r="AN190" s="1" t="s">
        <v>58</v>
      </c>
      <c r="AO190" s="1" t="s">
        <v>58</v>
      </c>
      <c r="AP190" s="1" t="s">
        <v>66</v>
      </c>
      <c r="AQ190" s="1" t="s">
        <v>300</v>
      </c>
      <c r="AR190" s="1" t="s">
        <v>58</v>
      </c>
      <c r="AS190" s="1" t="s">
        <v>68</v>
      </c>
      <c r="AT190" s="1" t="s">
        <v>58</v>
      </c>
      <c r="AU190" s="1" t="s">
        <v>58</v>
      </c>
      <c r="AV190" s="1" t="s">
        <v>58</v>
      </c>
      <c r="AW190" s="1" t="s">
        <v>1074</v>
      </c>
      <c r="AX190" s="1" t="s">
        <v>227</v>
      </c>
      <c r="AY190" s="1" t="s">
        <v>327</v>
      </c>
    </row>
    <row r="191" spans="1:51" s="1" customFormat="1" x14ac:dyDescent="0.3">
      <c r="A191" s="1">
        <v>188</v>
      </c>
      <c r="B191" s="1" t="s">
        <v>50</v>
      </c>
      <c r="C191" s="1" t="s">
        <v>51</v>
      </c>
      <c r="D191" s="1" t="s">
        <v>877</v>
      </c>
      <c r="E191" s="1" t="s">
        <v>482</v>
      </c>
      <c r="F191" s="1" t="s">
        <v>82</v>
      </c>
      <c r="G191" s="1" t="s">
        <v>1075</v>
      </c>
      <c r="H191" s="1" t="s">
        <v>736</v>
      </c>
      <c r="I191" s="11" t="s">
        <v>1075</v>
      </c>
      <c r="J191" s="1" t="s">
        <v>1075</v>
      </c>
      <c r="K191" s="1" t="s">
        <v>119</v>
      </c>
      <c r="L191" s="1" t="s">
        <v>58</v>
      </c>
      <c r="M191" s="1" t="s">
        <v>58</v>
      </c>
      <c r="N191" s="1" t="s">
        <v>1076</v>
      </c>
      <c r="O191" s="1" t="s">
        <v>58</v>
      </c>
      <c r="P191" s="1" t="s">
        <v>88</v>
      </c>
      <c r="Q191" s="1" t="s">
        <v>58</v>
      </c>
      <c r="R191" s="1" t="s">
        <v>98</v>
      </c>
      <c r="S191" s="1" t="s">
        <v>58</v>
      </c>
      <c r="T191" s="1" t="s">
        <v>121</v>
      </c>
      <c r="U191" s="1" t="s">
        <v>535</v>
      </c>
      <c r="V191" s="1" t="s">
        <v>58</v>
      </c>
      <c r="W191" s="1" t="s">
        <v>1077</v>
      </c>
      <c r="X191" s="1" t="s">
        <v>308</v>
      </c>
      <c r="Y191" s="1" t="s">
        <v>58</v>
      </c>
      <c r="Z191" s="1" t="s">
        <v>58</v>
      </c>
      <c r="AA191" s="1" t="s">
        <v>58</v>
      </c>
      <c r="AB191" s="1" t="s">
        <v>58</v>
      </c>
      <c r="AC191" s="1" t="s">
        <v>58</v>
      </c>
      <c r="AD191" s="1" t="s">
        <v>12</v>
      </c>
      <c r="AE191" s="1" t="s">
        <v>308</v>
      </c>
      <c r="AF191" s="1" t="s">
        <v>63</v>
      </c>
      <c r="AG191" s="1" t="s">
        <v>58</v>
      </c>
      <c r="AH191" s="1" t="s">
        <v>58</v>
      </c>
      <c r="AI191" s="1" t="s">
        <v>58</v>
      </c>
      <c r="AJ191" s="1" t="s">
        <v>58</v>
      </c>
      <c r="AK191" s="1" t="s">
        <v>58</v>
      </c>
      <c r="AL191" s="1" t="s">
        <v>58</v>
      </c>
      <c r="AM191" s="1" t="s">
        <v>58</v>
      </c>
      <c r="AN191" s="1" t="s">
        <v>58</v>
      </c>
      <c r="AO191" s="1" t="s">
        <v>58</v>
      </c>
      <c r="AP191" s="1" t="s">
        <v>66</v>
      </c>
      <c r="AQ191" s="1" t="s">
        <v>300</v>
      </c>
      <c r="AR191" s="1" t="s">
        <v>58</v>
      </c>
      <c r="AS191" s="1" t="s">
        <v>68</v>
      </c>
      <c r="AT191" s="1" t="s">
        <v>58</v>
      </c>
      <c r="AU191" s="1" t="s">
        <v>114</v>
      </c>
      <c r="AV191" s="1" t="s">
        <v>292</v>
      </c>
      <c r="AW191" s="1" t="s">
        <v>1078</v>
      </c>
      <c r="AX191" s="1" t="s">
        <v>128</v>
      </c>
      <c r="AY191" s="1" t="s">
        <v>73</v>
      </c>
    </row>
    <row r="192" spans="1:51" s="1" customFormat="1" x14ac:dyDescent="0.3">
      <c r="A192" s="1">
        <v>189</v>
      </c>
      <c r="B192" s="1" t="s">
        <v>50</v>
      </c>
      <c r="C192" s="1" t="s">
        <v>51</v>
      </c>
      <c r="D192" s="1" t="s">
        <v>877</v>
      </c>
      <c r="E192" s="1" t="s">
        <v>482</v>
      </c>
      <c r="F192" s="1" t="s">
        <v>85</v>
      </c>
      <c r="G192" s="1" t="s">
        <v>1079</v>
      </c>
      <c r="H192" s="1" t="s">
        <v>736</v>
      </c>
      <c r="I192" s="11" t="s">
        <v>1079</v>
      </c>
      <c r="J192" s="1" t="s">
        <v>1079</v>
      </c>
      <c r="K192" s="1" t="s">
        <v>1080</v>
      </c>
      <c r="L192" s="1" t="s">
        <v>58</v>
      </c>
      <c r="M192" s="1" t="s">
        <v>58</v>
      </c>
      <c r="N192" s="1" t="s">
        <v>221</v>
      </c>
      <c r="O192" s="1" t="s">
        <v>58</v>
      </c>
      <c r="P192" s="1" t="s">
        <v>88</v>
      </c>
      <c r="Q192" s="1" t="s">
        <v>58</v>
      </c>
      <c r="R192" s="1" t="s">
        <v>140</v>
      </c>
      <c r="S192" s="1" t="s">
        <v>58</v>
      </c>
      <c r="T192" s="1" t="s">
        <v>565</v>
      </c>
      <c r="U192" s="1" t="s">
        <v>1081</v>
      </c>
      <c r="V192" s="1" t="s">
        <v>58</v>
      </c>
      <c r="W192" s="1" t="s">
        <v>1082</v>
      </c>
      <c r="X192" s="1" t="s">
        <v>308</v>
      </c>
      <c r="Y192" s="1" t="s">
        <v>58</v>
      </c>
      <c r="Z192" s="1" t="s">
        <v>58</v>
      </c>
      <c r="AA192" s="1" t="s">
        <v>58</v>
      </c>
      <c r="AB192" s="1" t="s">
        <v>58</v>
      </c>
      <c r="AC192" s="1" t="s">
        <v>58</v>
      </c>
      <c r="AD192" s="1" t="s">
        <v>12</v>
      </c>
      <c r="AE192" s="1" t="s">
        <v>308</v>
      </c>
      <c r="AF192" s="1" t="s">
        <v>63</v>
      </c>
      <c r="AG192" s="1" t="s">
        <v>58</v>
      </c>
      <c r="AH192" s="1" t="s">
        <v>58</v>
      </c>
      <c r="AI192" s="1" t="s">
        <v>58</v>
      </c>
      <c r="AJ192" s="1" t="s">
        <v>58</v>
      </c>
      <c r="AK192" s="1" t="s">
        <v>58</v>
      </c>
      <c r="AL192" s="1" t="s">
        <v>58</v>
      </c>
      <c r="AM192" s="1" t="s">
        <v>58</v>
      </c>
      <c r="AN192" s="1" t="s">
        <v>58</v>
      </c>
      <c r="AO192" s="1" t="s">
        <v>58</v>
      </c>
      <c r="AP192" s="1" t="s">
        <v>66</v>
      </c>
      <c r="AQ192" s="1" t="s">
        <v>112</v>
      </c>
      <c r="AR192" s="1" t="s">
        <v>58</v>
      </c>
      <c r="AS192" s="1" t="s">
        <v>68</v>
      </c>
      <c r="AT192" s="1" t="s">
        <v>58</v>
      </c>
      <c r="AU192" s="1" t="s">
        <v>58</v>
      </c>
      <c r="AV192" s="1" t="s">
        <v>58</v>
      </c>
      <c r="AW192" s="1" t="s">
        <v>1083</v>
      </c>
      <c r="AX192" s="1" t="s">
        <v>1084</v>
      </c>
      <c r="AY192" s="1" t="s">
        <v>327</v>
      </c>
    </row>
    <row r="193" spans="1:51" s="1" customFormat="1" x14ac:dyDescent="0.3">
      <c r="A193" s="1">
        <v>190</v>
      </c>
      <c r="B193" s="1" t="s">
        <v>50</v>
      </c>
      <c r="C193" s="1" t="s">
        <v>51</v>
      </c>
      <c r="D193" s="1" t="s">
        <v>877</v>
      </c>
      <c r="E193" s="1" t="s">
        <v>482</v>
      </c>
      <c r="F193" s="1" t="s">
        <v>208</v>
      </c>
      <c r="G193" s="1" t="s">
        <v>1085</v>
      </c>
      <c r="H193" s="1" t="s">
        <v>736</v>
      </c>
      <c r="I193" s="11" t="s">
        <v>1085</v>
      </c>
      <c r="J193" s="1" t="s">
        <v>1085</v>
      </c>
      <c r="K193" s="1" t="s">
        <v>57</v>
      </c>
      <c r="L193" s="1" t="s">
        <v>58</v>
      </c>
      <c r="M193" s="1" t="s">
        <v>58</v>
      </c>
      <c r="N193" s="1" t="s">
        <v>1086</v>
      </c>
      <c r="O193" s="1" t="s">
        <v>58</v>
      </c>
      <c r="P193" s="1" t="s">
        <v>131</v>
      </c>
      <c r="Q193" s="1" t="s">
        <v>58</v>
      </c>
      <c r="R193" s="1" t="s">
        <v>140</v>
      </c>
      <c r="S193" s="1" t="s">
        <v>58</v>
      </c>
      <c r="T193" s="1" t="s">
        <v>871</v>
      </c>
      <c r="U193" s="1" t="s">
        <v>99</v>
      </c>
      <c r="V193" s="1" t="s">
        <v>58</v>
      </c>
      <c r="W193" s="1" t="s">
        <v>1087</v>
      </c>
      <c r="X193" s="1" t="s">
        <v>308</v>
      </c>
      <c r="Y193" s="1" t="s">
        <v>58</v>
      </c>
      <c r="Z193" s="1" t="s">
        <v>58</v>
      </c>
      <c r="AA193" s="1" t="s">
        <v>58</v>
      </c>
      <c r="AB193" s="1" t="s">
        <v>58</v>
      </c>
      <c r="AC193" s="1" t="s">
        <v>58</v>
      </c>
      <c r="AD193" s="1" t="s">
        <v>12</v>
      </c>
      <c r="AE193" s="1" t="s">
        <v>308</v>
      </c>
      <c r="AF193" s="1" t="s">
        <v>63</v>
      </c>
      <c r="AG193" s="1" t="s">
        <v>58</v>
      </c>
      <c r="AH193" s="1" t="s">
        <v>58</v>
      </c>
      <c r="AI193" s="1" t="s">
        <v>58</v>
      </c>
      <c r="AJ193" s="1" t="s">
        <v>58</v>
      </c>
      <c r="AK193" s="1" t="s">
        <v>58</v>
      </c>
      <c r="AL193" s="1" t="s">
        <v>58</v>
      </c>
      <c r="AM193" s="1" t="s">
        <v>58</v>
      </c>
      <c r="AN193" s="1" t="s">
        <v>58</v>
      </c>
      <c r="AO193" s="1" t="s">
        <v>58</v>
      </c>
      <c r="AP193" s="1" t="s">
        <v>66</v>
      </c>
      <c r="AQ193" s="1" t="s">
        <v>112</v>
      </c>
      <c r="AR193" s="1" t="s">
        <v>58</v>
      </c>
      <c r="AS193" s="1" t="s">
        <v>68</v>
      </c>
      <c r="AT193" s="1" t="s">
        <v>58</v>
      </c>
      <c r="AU193" s="1" t="s">
        <v>205</v>
      </c>
      <c r="AV193" s="1" t="s">
        <v>60</v>
      </c>
      <c r="AW193" s="1" t="s">
        <v>1088</v>
      </c>
      <c r="AX193" s="1" t="s">
        <v>575</v>
      </c>
      <c r="AY193" s="1" t="s">
        <v>73</v>
      </c>
    </row>
    <row r="194" spans="1:51" s="1" customFormat="1" x14ac:dyDescent="0.3">
      <c r="A194" s="1">
        <v>191</v>
      </c>
      <c r="B194" s="1" t="s">
        <v>50</v>
      </c>
      <c r="C194" s="1" t="s">
        <v>51</v>
      </c>
      <c r="D194" s="1" t="s">
        <v>877</v>
      </c>
      <c r="E194" s="1" t="s">
        <v>482</v>
      </c>
      <c r="F194" s="1" t="s">
        <v>319</v>
      </c>
      <c r="G194" s="1" t="s">
        <v>1089</v>
      </c>
      <c r="H194" s="1" t="s">
        <v>736</v>
      </c>
      <c r="I194" s="11" t="s">
        <v>1089</v>
      </c>
      <c r="J194" s="1" t="s">
        <v>1089</v>
      </c>
      <c r="K194" s="1" t="s">
        <v>973</v>
      </c>
      <c r="L194" s="1" t="s">
        <v>58</v>
      </c>
      <c r="M194" s="1" t="s">
        <v>58</v>
      </c>
      <c r="N194" s="1" t="s">
        <v>886</v>
      </c>
      <c r="O194" s="1" t="s">
        <v>58</v>
      </c>
      <c r="P194" s="1" t="s">
        <v>171</v>
      </c>
      <c r="Q194" s="1" t="s">
        <v>58</v>
      </c>
      <c r="R194" s="1" t="s">
        <v>305</v>
      </c>
      <c r="S194" s="1" t="s">
        <v>58</v>
      </c>
      <c r="T194" s="1" t="s">
        <v>237</v>
      </c>
      <c r="U194" s="1" t="s">
        <v>678</v>
      </c>
      <c r="V194" s="1" t="s">
        <v>58</v>
      </c>
      <c r="W194" s="1" t="s">
        <v>1090</v>
      </c>
      <c r="X194" s="1" t="s">
        <v>308</v>
      </c>
      <c r="Y194" s="1" t="s">
        <v>58</v>
      </c>
      <c r="Z194" s="1" t="s">
        <v>58</v>
      </c>
      <c r="AA194" s="1" t="s">
        <v>58</v>
      </c>
      <c r="AB194" s="1" t="s">
        <v>58</v>
      </c>
      <c r="AC194" s="1" t="s">
        <v>58</v>
      </c>
      <c r="AD194" s="1" t="s">
        <v>12</v>
      </c>
      <c r="AE194" s="1" t="s">
        <v>308</v>
      </c>
      <c r="AF194" s="1" t="s">
        <v>63</v>
      </c>
      <c r="AG194" s="1" t="s">
        <v>58</v>
      </c>
      <c r="AH194" s="1" t="s">
        <v>58</v>
      </c>
      <c r="AI194" s="1" t="s">
        <v>58</v>
      </c>
      <c r="AJ194" s="1" t="s">
        <v>58</v>
      </c>
      <c r="AK194" s="1" t="s">
        <v>58</v>
      </c>
      <c r="AL194" s="1" t="s">
        <v>58</v>
      </c>
      <c r="AM194" s="1" t="s">
        <v>58</v>
      </c>
      <c r="AN194" s="1" t="s">
        <v>58</v>
      </c>
      <c r="AO194" s="1" t="s">
        <v>58</v>
      </c>
      <c r="AP194" s="1" t="s">
        <v>66</v>
      </c>
      <c r="AQ194" s="1" t="s">
        <v>1091</v>
      </c>
      <c r="AR194" s="1" t="s">
        <v>58</v>
      </c>
      <c r="AS194" s="1" t="s">
        <v>68</v>
      </c>
      <c r="AT194" s="1" t="s">
        <v>58</v>
      </c>
      <c r="AU194" s="1" t="s">
        <v>58</v>
      </c>
      <c r="AV194" s="1" t="s">
        <v>58</v>
      </c>
      <c r="AW194" s="1" t="s">
        <v>604</v>
      </c>
      <c r="AX194" s="1" t="s">
        <v>1092</v>
      </c>
      <c r="AY194" s="1" t="s">
        <v>327</v>
      </c>
    </row>
    <row r="195" spans="1:51" s="1" customFormat="1" x14ac:dyDescent="0.3">
      <c r="A195" s="1">
        <v>192</v>
      </c>
      <c r="B195" s="1" t="s">
        <v>50</v>
      </c>
      <c r="C195" s="1" t="s">
        <v>51</v>
      </c>
      <c r="D195" s="1" t="s">
        <v>877</v>
      </c>
      <c r="E195" s="1" t="s">
        <v>482</v>
      </c>
      <c r="F195" s="1" t="s">
        <v>371</v>
      </c>
      <c r="G195" s="1" t="s">
        <v>1093</v>
      </c>
      <c r="H195" s="1" t="s">
        <v>736</v>
      </c>
      <c r="I195" s="11" t="s">
        <v>1093</v>
      </c>
      <c r="J195" s="1" t="s">
        <v>1093</v>
      </c>
      <c r="K195" s="1" t="s">
        <v>426</v>
      </c>
      <c r="L195" s="1" t="s">
        <v>58</v>
      </c>
      <c r="M195" s="1" t="s">
        <v>58</v>
      </c>
      <c r="N195" s="1" t="s">
        <v>872</v>
      </c>
      <c r="O195" s="1" t="s">
        <v>58</v>
      </c>
      <c r="P195" s="1" t="s">
        <v>171</v>
      </c>
      <c r="Q195" s="1" t="s">
        <v>58</v>
      </c>
      <c r="R195" s="1" t="s">
        <v>140</v>
      </c>
      <c r="S195" s="1" t="s">
        <v>58</v>
      </c>
      <c r="T195" s="1" t="s">
        <v>414</v>
      </c>
      <c r="U195" s="1" t="s">
        <v>171</v>
      </c>
      <c r="V195" s="1" t="s">
        <v>58</v>
      </c>
      <c r="W195" s="1" t="s">
        <v>1094</v>
      </c>
      <c r="X195" s="1" t="s">
        <v>308</v>
      </c>
      <c r="Y195" s="1" t="s">
        <v>58</v>
      </c>
      <c r="Z195" s="1" t="s">
        <v>58</v>
      </c>
      <c r="AA195" s="1" t="s">
        <v>58</v>
      </c>
      <c r="AB195" s="1" t="s">
        <v>58</v>
      </c>
      <c r="AC195" s="1" t="s">
        <v>58</v>
      </c>
      <c r="AD195" s="1" t="s">
        <v>12</v>
      </c>
      <c r="AE195" s="1" t="s">
        <v>308</v>
      </c>
      <c r="AF195" s="1" t="s">
        <v>63</v>
      </c>
      <c r="AG195" s="1" t="s">
        <v>58</v>
      </c>
      <c r="AH195" s="1" t="s">
        <v>58</v>
      </c>
      <c r="AI195" s="1" t="s">
        <v>58</v>
      </c>
      <c r="AJ195" s="1" t="s">
        <v>58</v>
      </c>
      <c r="AK195" s="1" t="s">
        <v>58</v>
      </c>
      <c r="AL195" s="1" t="s">
        <v>58</v>
      </c>
      <c r="AM195" s="1" t="s">
        <v>58</v>
      </c>
      <c r="AN195" s="1" t="s">
        <v>58</v>
      </c>
      <c r="AO195" s="1" t="s">
        <v>58</v>
      </c>
      <c r="AP195" s="1" t="s">
        <v>66</v>
      </c>
      <c r="AQ195" s="1" t="s">
        <v>325</v>
      </c>
      <c r="AR195" s="1" t="s">
        <v>58</v>
      </c>
      <c r="AS195" s="1" t="s">
        <v>68</v>
      </c>
      <c r="AT195" s="1" t="s">
        <v>58</v>
      </c>
      <c r="AU195" s="1" t="s">
        <v>259</v>
      </c>
      <c r="AV195" s="1" t="s">
        <v>181</v>
      </c>
      <c r="AW195" s="1" t="s">
        <v>1095</v>
      </c>
      <c r="AX195" s="1" t="s">
        <v>94</v>
      </c>
      <c r="AY195" s="1" t="s">
        <v>73</v>
      </c>
    </row>
    <row r="196" spans="1:51" s="1" customFormat="1" x14ac:dyDescent="0.3">
      <c r="A196" s="1">
        <v>193</v>
      </c>
      <c r="B196" s="1" t="s">
        <v>50</v>
      </c>
      <c r="C196" s="1" t="s">
        <v>51</v>
      </c>
      <c r="D196" s="1" t="s">
        <v>877</v>
      </c>
      <c r="E196" s="1" t="s">
        <v>482</v>
      </c>
      <c r="F196" s="1" t="s">
        <v>379</v>
      </c>
      <c r="G196" s="1" t="s">
        <v>1097</v>
      </c>
      <c r="H196" s="1" t="s">
        <v>736</v>
      </c>
      <c r="I196" s="11" t="s">
        <v>1097</v>
      </c>
      <c r="J196" s="1" t="s">
        <v>1097</v>
      </c>
      <c r="K196" s="1" t="s">
        <v>973</v>
      </c>
      <c r="L196" s="1" t="s">
        <v>58</v>
      </c>
      <c r="M196" s="1" t="s">
        <v>58</v>
      </c>
      <c r="N196" s="1" t="s">
        <v>818</v>
      </c>
      <c r="O196" s="1" t="s">
        <v>58</v>
      </c>
      <c r="P196" s="1" t="s">
        <v>76</v>
      </c>
      <c r="Q196" s="1" t="s">
        <v>58</v>
      </c>
      <c r="R196" s="1" t="s">
        <v>121</v>
      </c>
      <c r="S196" s="1" t="s">
        <v>58</v>
      </c>
      <c r="T196" s="1" t="s">
        <v>269</v>
      </c>
      <c r="U196" s="1" t="s">
        <v>1098</v>
      </c>
      <c r="V196" s="1" t="s">
        <v>58</v>
      </c>
      <c r="W196" s="1" t="s">
        <v>1099</v>
      </c>
      <c r="X196" s="1" t="s">
        <v>308</v>
      </c>
      <c r="Y196" s="1" t="s">
        <v>58</v>
      </c>
      <c r="Z196" s="1" t="s">
        <v>58</v>
      </c>
      <c r="AA196" s="1" t="s">
        <v>58</v>
      </c>
      <c r="AB196" s="1" t="s">
        <v>58</v>
      </c>
      <c r="AC196" s="1" t="s">
        <v>58</v>
      </c>
      <c r="AD196" s="1" t="s">
        <v>12</v>
      </c>
      <c r="AE196" s="1" t="s">
        <v>308</v>
      </c>
      <c r="AF196" s="1" t="s">
        <v>63</v>
      </c>
      <c r="AG196" s="1" t="s">
        <v>58</v>
      </c>
      <c r="AH196" s="1" t="s">
        <v>58</v>
      </c>
      <c r="AI196" s="1" t="s">
        <v>58</v>
      </c>
      <c r="AJ196" s="1" t="s">
        <v>58</v>
      </c>
      <c r="AK196" s="1" t="s">
        <v>58</v>
      </c>
      <c r="AL196" s="1" t="s">
        <v>58</v>
      </c>
      <c r="AM196" s="1" t="s">
        <v>58</v>
      </c>
      <c r="AN196" s="1" t="s">
        <v>58</v>
      </c>
      <c r="AO196" s="1" t="s">
        <v>58</v>
      </c>
      <c r="AP196" s="1" t="s">
        <v>66</v>
      </c>
      <c r="AQ196" s="1" t="s">
        <v>325</v>
      </c>
      <c r="AR196" s="1" t="s">
        <v>58</v>
      </c>
      <c r="AS196" s="1" t="s">
        <v>68</v>
      </c>
      <c r="AT196" s="1" t="s">
        <v>58</v>
      </c>
      <c r="AU196" s="1" t="s">
        <v>58</v>
      </c>
      <c r="AV196" s="1" t="s">
        <v>58</v>
      </c>
      <c r="AW196" s="1" t="s">
        <v>1100</v>
      </c>
      <c r="AX196" s="1" t="s">
        <v>58</v>
      </c>
      <c r="AY196" s="1" t="s">
        <v>327</v>
      </c>
    </row>
    <row r="197" spans="1:51" s="1" customFormat="1" x14ac:dyDescent="0.3">
      <c r="A197" s="1">
        <v>194</v>
      </c>
      <c r="B197" s="1" t="s">
        <v>50</v>
      </c>
      <c r="C197" s="1" t="s">
        <v>51</v>
      </c>
      <c r="D197" s="1" t="s">
        <v>877</v>
      </c>
      <c r="E197" s="1" t="s">
        <v>510</v>
      </c>
      <c r="F197" s="1" t="s">
        <v>54</v>
      </c>
      <c r="G197" s="1" t="s">
        <v>1101</v>
      </c>
      <c r="H197" s="1" t="s">
        <v>736</v>
      </c>
      <c r="I197" s="11" t="s">
        <v>1101</v>
      </c>
      <c r="J197" s="1" t="s">
        <v>1101</v>
      </c>
      <c r="K197" s="1" t="s">
        <v>57</v>
      </c>
      <c r="L197" s="1" t="s">
        <v>58</v>
      </c>
      <c r="M197" s="1" t="s">
        <v>58</v>
      </c>
      <c r="N197" s="1" t="s">
        <v>1035</v>
      </c>
      <c r="O197" s="1" t="s">
        <v>58</v>
      </c>
      <c r="P197" s="1" t="s">
        <v>236</v>
      </c>
      <c r="Q197" s="1" t="s">
        <v>58</v>
      </c>
      <c r="R197" s="1" t="s">
        <v>418</v>
      </c>
      <c r="S197" s="1" t="s">
        <v>58</v>
      </c>
      <c r="T197" s="1" t="s">
        <v>626</v>
      </c>
      <c r="U197" s="1" t="s">
        <v>285</v>
      </c>
      <c r="V197" s="1" t="s">
        <v>58</v>
      </c>
      <c r="W197" s="1" t="s">
        <v>1102</v>
      </c>
      <c r="X197" s="1" t="s">
        <v>308</v>
      </c>
      <c r="Y197" s="1" t="s">
        <v>58</v>
      </c>
      <c r="Z197" s="1" t="s">
        <v>58</v>
      </c>
      <c r="AA197" s="1" t="s">
        <v>58</v>
      </c>
      <c r="AB197" s="1" t="s">
        <v>58</v>
      </c>
      <c r="AC197" s="1" t="s">
        <v>58</v>
      </c>
      <c r="AD197" s="1" t="s">
        <v>12</v>
      </c>
      <c r="AE197" s="1" t="s">
        <v>308</v>
      </c>
      <c r="AF197" s="1" t="s">
        <v>63</v>
      </c>
      <c r="AG197" s="1" t="s">
        <v>58</v>
      </c>
      <c r="AH197" s="1" t="s">
        <v>58</v>
      </c>
      <c r="AI197" s="1" t="s">
        <v>58</v>
      </c>
      <c r="AJ197" s="1" t="s">
        <v>58</v>
      </c>
      <c r="AK197" s="1" t="s">
        <v>58</v>
      </c>
      <c r="AL197" s="1" t="s">
        <v>58</v>
      </c>
      <c r="AM197" s="1" t="s">
        <v>58</v>
      </c>
      <c r="AN197" s="1" t="s">
        <v>58</v>
      </c>
      <c r="AO197" s="1" t="s">
        <v>58</v>
      </c>
      <c r="AP197" s="1" t="s">
        <v>66</v>
      </c>
      <c r="AQ197" s="1" t="s">
        <v>112</v>
      </c>
      <c r="AR197" s="1" t="s">
        <v>58</v>
      </c>
      <c r="AS197" s="1" t="s">
        <v>68</v>
      </c>
      <c r="AT197" s="1" t="s">
        <v>58</v>
      </c>
      <c r="AU197" s="1" t="s">
        <v>205</v>
      </c>
      <c r="AV197" s="1" t="s">
        <v>292</v>
      </c>
      <c r="AW197" s="1" t="s">
        <v>1103</v>
      </c>
      <c r="AX197" s="1" t="s">
        <v>584</v>
      </c>
      <c r="AY197" s="1" t="s">
        <v>73</v>
      </c>
    </row>
    <row r="198" spans="1:51" s="1" customFormat="1" x14ac:dyDescent="0.3">
      <c r="A198" s="1">
        <v>195</v>
      </c>
      <c r="B198" s="1" t="s">
        <v>50</v>
      </c>
      <c r="C198" s="1" t="s">
        <v>51</v>
      </c>
      <c r="D198" s="1" t="s">
        <v>877</v>
      </c>
      <c r="E198" s="1" t="s">
        <v>510</v>
      </c>
      <c r="F198" s="1" t="s">
        <v>74</v>
      </c>
      <c r="G198" s="1" t="s">
        <v>1104</v>
      </c>
      <c r="H198" s="1" t="s">
        <v>736</v>
      </c>
      <c r="I198" s="11" t="s">
        <v>1104</v>
      </c>
      <c r="J198" s="1" t="s">
        <v>1104</v>
      </c>
      <c r="K198" s="1" t="s">
        <v>433</v>
      </c>
      <c r="L198" s="1" t="s">
        <v>58</v>
      </c>
      <c r="M198" s="1" t="s">
        <v>58</v>
      </c>
      <c r="N198" s="1" t="s">
        <v>778</v>
      </c>
      <c r="O198" s="1" t="s">
        <v>58</v>
      </c>
      <c r="P198" s="1" t="s">
        <v>88</v>
      </c>
      <c r="Q198" s="1" t="s">
        <v>58</v>
      </c>
      <c r="R198" s="1" t="s">
        <v>322</v>
      </c>
      <c r="S198" s="1" t="s">
        <v>58</v>
      </c>
      <c r="T198" s="1" t="s">
        <v>712</v>
      </c>
      <c r="U198" s="1" t="s">
        <v>1105</v>
      </c>
      <c r="V198" s="1" t="s">
        <v>58</v>
      </c>
      <c r="W198" s="1" t="s">
        <v>1106</v>
      </c>
      <c r="X198" s="1" t="s">
        <v>308</v>
      </c>
      <c r="Y198" s="1" t="s">
        <v>58</v>
      </c>
      <c r="Z198" s="1" t="s">
        <v>58</v>
      </c>
      <c r="AA198" s="1" t="s">
        <v>58</v>
      </c>
      <c r="AB198" s="1" t="s">
        <v>58</v>
      </c>
      <c r="AC198" s="1" t="s">
        <v>58</v>
      </c>
      <c r="AD198" s="1" t="s">
        <v>12</v>
      </c>
      <c r="AE198" s="1" t="s">
        <v>308</v>
      </c>
      <c r="AF198" s="1" t="s">
        <v>63</v>
      </c>
      <c r="AG198" s="1" t="s">
        <v>58</v>
      </c>
      <c r="AH198" s="1" t="s">
        <v>58</v>
      </c>
      <c r="AI198" s="1" t="s">
        <v>58</v>
      </c>
      <c r="AJ198" s="1" t="s">
        <v>58</v>
      </c>
      <c r="AK198" s="1" t="s">
        <v>58</v>
      </c>
      <c r="AL198" s="1" t="s">
        <v>58</v>
      </c>
      <c r="AM198" s="1" t="s">
        <v>58</v>
      </c>
      <c r="AN198" s="1" t="s">
        <v>58</v>
      </c>
      <c r="AO198" s="1" t="s">
        <v>58</v>
      </c>
      <c r="AP198" s="1" t="s">
        <v>66</v>
      </c>
      <c r="AQ198" s="1" t="s">
        <v>112</v>
      </c>
      <c r="AR198" s="1" t="s">
        <v>58</v>
      </c>
      <c r="AS198" s="1" t="s">
        <v>68</v>
      </c>
      <c r="AT198" s="1" t="s">
        <v>58</v>
      </c>
      <c r="AU198" s="1" t="s">
        <v>58</v>
      </c>
      <c r="AV198" s="1" t="s">
        <v>58</v>
      </c>
      <c r="AW198" s="1" t="s">
        <v>1107</v>
      </c>
      <c r="AX198" s="1" t="s">
        <v>655</v>
      </c>
      <c r="AY198" s="1" t="s">
        <v>327</v>
      </c>
    </row>
    <row r="199" spans="1:51" s="1" customFormat="1" x14ac:dyDescent="0.3">
      <c r="A199" s="1">
        <v>196</v>
      </c>
      <c r="B199" s="1" t="s">
        <v>50</v>
      </c>
      <c r="C199" s="1" t="s">
        <v>51</v>
      </c>
      <c r="D199" s="1" t="s">
        <v>877</v>
      </c>
      <c r="E199" s="1" t="s">
        <v>510</v>
      </c>
      <c r="F199" s="1" t="s">
        <v>82</v>
      </c>
      <c r="G199" s="1" t="s">
        <v>1108</v>
      </c>
      <c r="H199" s="1" t="s">
        <v>736</v>
      </c>
      <c r="I199" s="11" t="s">
        <v>1108</v>
      </c>
      <c r="J199" s="1" t="s">
        <v>1108</v>
      </c>
      <c r="K199" s="1" t="s">
        <v>426</v>
      </c>
      <c r="L199" s="1" t="s">
        <v>58</v>
      </c>
      <c r="M199" s="1" t="s">
        <v>58</v>
      </c>
      <c r="N199" s="1" t="s">
        <v>778</v>
      </c>
      <c r="O199" s="1" t="s">
        <v>58</v>
      </c>
      <c r="P199" s="1" t="s">
        <v>131</v>
      </c>
      <c r="Q199" s="1" t="s">
        <v>58</v>
      </c>
      <c r="R199" s="1" t="s">
        <v>418</v>
      </c>
      <c r="S199" s="1" t="s">
        <v>58</v>
      </c>
      <c r="T199" s="1" t="s">
        <v>621</v>
      </c>
      <c r="U199" s="1" t="s">
        <v>442</v>
      </c>
      <c r="V199" s="1" t="s">
        <v>58</v>
      </c>
      <c r="W199" s="1" t="s">
        <v>1109</v>
      </c>
      <c r="X199" s="1" t="s">
        <v>308</v>
      </c>
      <c r="Y199" s="1" t="s">
        <v>58</v>
      </c>
      <c r="Z199" s="1" t="s">
        <v>58</v>
      </c>
      <c r="AA199" s="1" t="s">
        <v>58</v>
      </c>
      <c r="AB199" s="1" t="s">
        <v>58</v>
      </c>
      <c r="AC199" s="1" t="s">
        <v>58</v>
      </c>
      <c r="AD199" s="1" t="s">
        <v>12</v>
      </c>
      <c r="AE199" s="1" t="s">
        <v>308</v>
      </c>
      <c r="AF199" s="1" t="s">
        <v>63</v>
      </c>
      <c r="AG199" s="1" t="s">
        <v>58</v>
      </c>
      <c r="AH199" s="1" t="s">
        <v>58</v>
      </c>
      <c r="AI199" s="1" t="s">
        <v>58</v>
      </c>
      <c r="AJ199" s="1" t="s">
        <v>58</v>
      </c>
      <c r="AK199" s="1" t="s">
        <v>58</v>
      </c>
      <c r="AL199" s="1" t="s">
        <v>58</v>
      </c>
      <c r="AM199" s="1" t="s">
        <v>58</v>
      </c>
      <c r="AN199" s="1" t="s">
        <v>58</v>
      </c>
      <c r="AO199" s="1" t="s">
        <v>58</v>
      </c>
      <c r="AP199" s="1" t="s">
        <v>66</v>
      </c>
      <c r="AQ199" s="1" t="s">
        <v>112</v>
      </c>
      <c r="AR199" s="1" t="s">
        <v>58</v>
      </c>
      <c r="AS199" s="1" t="s">
        <v>115</v>
      </c>
      <c r="AT199" s="1" t="s">
        <v>58</v>
      </c>
      <c r="AU199" s="1" t="s">
        <v>530</v>
      </c>
      <c r="AV199" s="1" t="s">
        <v>414</v>
      </c>
      <c r="AW199" s="1" t="s">
        <v>1110</v>
      </c>
      <c r="AX199" s="1" t="s">
        <v>912</v>
      </c>
      <c r="AY199" s="1" t="s">
        <v>73</v>
      </c>
    </row>
    <row r="200" spans="1:51" s="1" customFormat="1" x14ac:dyDescent="0.3">
      <c r="A200" s="1">
        <v>197</v>
      </c>
      <c r="B200" s="1" t="s">
        <v>50</v>
      </c>
      <c r="C200" s="1" t="s">
        <v>51</v>
      </c>
      <c r="D200" s="1" t="s">
        <v>877</v>
      </c>
      <c r="E200" s="1" t="s">
        <v>510</v>
      </c>
      <c r="F200" s="1" t="s">
        <v>85</v>
      </c>
      <c r="G200" s="1" t="s">
        <v>1111</v>
      </c>
      <c r="H200" s="1" t="s">
        <v>736</v>
      </c>
      <c r="I200" s="11" t="s">
        <v>1111</v>
      </c>
      <c r="J200" s="1" t="s">
        <v>1111</v>
      </c>
      <c r="K200" s="1" t="s">
        <v>519</v>
      </c>
      <c r="L200" s="1" t="s">
        <v>58</v>
      </c>
      <c r="M200" s="1" t="s">
        <v>58</v>
      </c>
      <c r="N200" s="1" t="s">
        <v>201</v>
      </c>
      <c r="O200" s="1" t="s">
        <v>58</v>
      </c>
      <c r="P200" s="1" t="s">
        <v>76</v>
      </c>
      <c r="Q200" s="1" t="s">
        <v>58</v>
      </c>
      <c r="R200" s="1" t="s">
        <v>448</v>
      </c>
      <c r="S200" s="1" t="s">
        <v>58</v>
      </c>
      <c r="T200" s="1" t="s">
        <v>89</v>
      </c>
      <c r="U200" s="1" t="s">
        <v>122</v>
      </c>
      <c r="V200" s="1" t="s">
        <v>58</v>
      </c>
      <c r="W200" s="1" t="s">
        <v>1112</v>
      </c>
      <c r="X200" s="1" t="s">
        <v>308</v>
      </c>
      <c r="Y200" s="1" t="s">
        <v>58</v>
      </c>
      <c r="Z200" s="1" t="s">
        <v>58</v>
      </c>
      <c r="AA200" s="1" t="s">
        <v>58</v>
      </c>
      <c r="AB200" s="1" t="s">
        <v>58</v>
      </c>
      <c r="AC200" s="1" t="s">
        <v>58</v>
      </c>
      <c r="AD200" s="1" t="s">
        <v>12</v>
      </c>
      <c r="AE200" s="1" t="s">
        <v>308</v>
      </c>
      <c r="AF200" s="1" t="s">
        <v>63</v>
      </c>
      <c r="AG200" s="1" t="s">
        <v>58</v>
      </c>
      <c r="AH200" s="1" t="s">
        <v>58</v>
      </c>
      <c r="AI200" s="1" t="s">
        <v>58</v>
      </c>
      <c r="AJ200" s="1" t="s">
        <v>58</v>
      </c>
      <c r="AK200" s="1" t="s">
        <v>58</v>
      </c>
      <c r="AL200" s="1" t="s">
        <v>58</v>
      </c>
      <c r="AM200" s="1" t="s">
        <v>58</v>
      </c>
      <c r="AN200" s="1" t="s">
        <v>58</v>
      </c>
      <c r="AO200" s="1" t="s">
        <v>58</v>
      </c>
      <c r="AP200" s="1" t="s">
        <v>124</v>
      </c>
      <c r="AQ200" s="1" t="s">
        <v>112</v>
      </c>
      <c r="AR200" s="1" t="s">
        <v>58</v>
      </c>
      <c r="AS200" s="1" t="s">
        <v>68</v>
      </c>
      <c r="AT200" s="1" t="s">
        <v>58</v>
      </c>
      <c r="AU200" s="1" t="s">
        <v>58</v>
      </c>
      <c r="AV200" s="1" t="s">
        <v>58</v>
      </c>
      <c r="AW200" s="1" t="s">
        <v>1113</v>
      </c>
      <c r="AX200" s="1" t="s">
        <v>845</v>
      </c>
      <c r="AY200" s="1" t="s">
        <v>327</v>
      </c>
    </row>
    <row r="201" spans="1:51" s="1" customFormat="1" x14ac:dyDescent="0.3">
      <c r="A201" s="1">
        <v>198</v>
      </c>
      <c r="B201" s="1" t="s">
        <v>50</v>
      </c>
      <c r="C201" s="1" t="s">
        <v>51</v>
      </c>
      <c r="D201" s="1" t="s">
        <v>877</v>
      </c>
      <c r="E201" s="1" t="s">
        <v>510</v>
      </c>
      <c r="F201" s="1" t="s">
        <v>208</v>
      </c>
      <c r="G201" s="1" t="s">
        <v>1114</v>
      </c>
      <c r="H201" s="1" t="s">
        <v>736</v>
      </c>
      <c r="I201" s="11" t="s">
        <v>1114</v>
      </c>
      <c r="J201" s="1" t="s">
        <v>1114</v>
      </c>
      <c r="K201" s="1" t="s">
        <v>57</v>
      </c>
      <c r="L201" s="1" t="s">
        <v>58</v>
      </c>
      <c r="M201" s="1" t="s">
        <v>58</v>
      </c>
      <c r="N201" s="1" t="s">
        <v>61</v>
      </c>
      <c r="O201" s="1" t="s">
        <v>58</v>
      </c>
      <c r="P201" s="1" t="s">
        <v>284</v>
      </c>
      <c r="Q201" s="1" t="s">
        <v>58</v>
      </c>
      <c r="R201" s="1" t="s">
        <v>88</v>
      </c>
      <c r="S201" s="1" t="s">
        <v>58</v>
      </c>
      <c r="T201" s="1" t="s">
        <v>783</v>
      </c>
      <c r="U201" s="1" t="s">
        <v>454</v>
      </c>
      <c r="V201" s="1" t="s">
        <v>58</v>
      </c>
      <c r="W201" s="1" t="s">
        <v>1115</v>
      </c>
      <c r="X201" s="1" t="s">
        <v>308</v>
      </c>
      <c r="Y201" s="1" t="s">
        <v>58</v>
      </c>
      <c r="Z201" s="1" t="s">
        <v>58</v>
      </c>
      <c r="AA201" s="1" t="s">
        <v>58</v>
      </c>
      <c r="AB201" s="1" t="s">
        <v>58</v>
      </c>
      <c r="AC201" s="1" t="s">
        <v>58</v>
      </c>
      <c r="AD201" s="1" t="s">
        <v>12</v>
      </c>
      <c r="AE201" s="1" t="s">
        <v>308</v>
      </c>
      <c r="AF201" s="1" t="s">
        <v>63</v>
      </c>
      <c r="AG201" s="1" t="s">
        <v>58</v>
      </c>
      <c r="AH201" s="1" t="s">
        <v>58</v>
      </c>
      <c r="AI201" s="1" t="s">
        <v>58</v>
      </c>
      <c r="AJ201" s="1" t="s">
        <v>58</v>
      </c>
      <c r="AK201" s="1" t="s">
        <v>58</v>
      </c>
      <c r="AL201" s="1" t="s">
        <v>58</v>
      </c>
      <c r="AM201" s="1" t="s">
        <v>58</v>
      </c>
      <c r="AN201" s="1" t="s">
        <v>58</v>
      </c>
      <c r="AO201" s="1" t="s">
        <v>58</v>
      </c>
      <c r="AP201" s="1" t="s">
        <v>124</v>
      </c>
      <c r="AQ201" s="1" t="s">
        <v>112</v>
      </c>
      <c r="AR201" s="1" t="s">
        <v>58</v>
      </c>
      <c r="AS201" s="1" t="s">
        <v>215</v>
      </c>
      <c r="AT201" s="1" t="s">
        <v>58</v>
      </c>
      <c r="AU201" s="1" t="s">
        <v>491</v>
      </c>
      <c r="AV201" s="1" t="s">
        <v>130</v>
      </c>
      <c r="AW201" s="1" t="s">
        <v>1116</v>
      </c>
      <c r="AX201" s="1" t="s">
        <v>940</v>
      </c>
      <c r="AY201" s="1" t="s">
        <v>73</v>
      </c>
    </row>
    <row r="202" spans="1:51" s="1" customFormat="1" x14ac:dyDescent="0.3">
      <c r="A202" s="1">
        <v>199</v>
      </c>
      <c r="B202" s="1" t="s">
        <v>50</v>
      </c>
      <c r="C202" s="1" t="s">
        <v>51</v>
      </c>
      <c r="D202" s="1" t="s">
        <v>877</v>
      </c>
      <c r="E202" s="1" t="s">
        <v>510</v>
      </c>
      <c r="F202" s="1" t="s">
        <v>319</v>
      </c>
      <c r="G202" s="1" t="s">
        <v>1117</v>
      </c>
      <c r="H202" s="1" t="s">
        <v>736</v>
      </c>
      <c r="I202" s="11" t="s">
        <v>1117</v>
      </c>
      <c r="J202" s="1" t="s">
        <v>1117</v>
      </c>
      <c r="K202" s="1" t="s">
        <v>1118</v>
      </c>
      <c r="L202" s="1" t="s">
        <v>58</v>
      </c>
      <c r="M202" s="1" t="s">
        <v>58</v>
      </c>
      <c r="N202" s="1" t="s">
        <v>192</v>
      </c>
      <c r="O202" s="1" t="s">
        <v>58</v>
      </c>
      <c r="P202" s="1" t="s">
        <v>292</v>
      </c>
      <c r="Q202" s="1" t="s">
        <v>58</v>
      </c>
      <c r="R202" s="1" t="s">
        <v>140</v>
      </c>
      <c r="S202" s="1" t="s">
        <v>58</v>
      </c>
      <c r="T202" s="1" t="s">
        <v>292</v>
      </c>
      <c r="U202" s="1" t="s">
        <v>276</v>
      </c>
      <c r="V202" s="1" t="s">
        <v>58</v>
      </c>
      <c r="W202" s="1" t="s">
        <v>1119</v>
      </c>
      <c r="X202" s="1" t="s">
        <v>308</v>
      </c>
      <c r="Y202" s="1" t="s">
        <v>58</v>
      </c>
      <c r="Z202" s="1" t="s">
        <v>58</v>
      </c>
      <c r="AA202" s="1" t="s">
        <v>58</v>
      </c>
      <c r="AB202" s="1" t="s">
        <v>58</v>
      </c>
      <c r="AC202" s="1" t="s">
        <v>58</v>
      </c>
      <c r="AD202" s="1" t="s">
        <v>12</v>
      </c>
      <c r="AE202" s="1" t="s">
        <v>308</v>
      </c>
      <c r="AF202" s="1" t="s">
        <v>63</v>
      </c>
      <c r="AG202" s="1" t="s">
        <v>58</v>
      </c>
      <c r="AH202" s="1" t="s">
        <v>58</v>
      </c>
      <c r="AI202" s="1" t="s">
        <v>58</v>
      </c>
      <c r="AJ202" s="1" t="s">
        <v>58</v>
      </c>
      <c r="AK202" s="1" t="s">
        <v>58</v>
      </c>
      <c r="AL202" s="1" t="s">
        <v>58</v>
      </c>
      <c r="AM202" s="1" t="s">
        <v>58</v>
      </c>
      <c r="AN202" s="1" t="s">
        <v>58</v>
      </c>
      <c r="AO202" s="1" t="s">
        <v>58</v>
      </c>
      <c r="AP202" s="1" t="s">
        <v>124</v>
      </c>
      <c r="AQ202" s="1" t="s">
        <v>300</v>
      </c>
      <c r="AR202" s="1" t="s">
        <v>58</v>
      </c>
      <c r="AS202" s="1" t="s">
        <v>68</v>
      </c>
      <c r="AT202" s="1" t="s">
        <v>58</v>
      </c>
      <c r="AU202" s="1" t="s">
        <v>58</v>
      </c>
      <c r="AV202" s="1" t="s">
        <v>58</v>
      </c>
      <c r="AW202" s="1" t="s">
        <v>1120</v>
      </c>
      <c r="AX202" s="1" t="s">
        <v>1121</v>
      </c>
      <c r="AY202" s="1" t="s">
        <v>327</v>
      </c>
    </row>
    <row r="203" spans="1:51" s="1" customFormat="1" x14ac:dyDescent="0.3">
      <c r="A203" s="1">
        <v>200</v>
      </c>
      <c r="B203" s="1" t="s">
        <v>50</v>
      </c>
      <c r="C203" s="1" t="s">
        <v>51</v>
      </c>
      <c r="D203" s="1" t="s">
        <v>877</v>
      </c>
      <c r="E203" s="1" t="s">
        <v>510</v>
      </c>
      <c r="F203" s="1" t="s">
        <v>371</v>
      </c>
      <c r="G203" s="1" t="s">
        <v>1123</v>
      </c>
      <c r="H203" s="1" t="s">
        <v>736</v>
      </c>
      <c r="I203" s="11" t="s">
        <v>1123</v>
      </c>
      <c r="J203" s="1" t="s">
        <v>1123</v>
      </c>
      <c r="K203" s="1" t="s">
        <v>426</v>
      </c>
      <c r="L203" s="1" t="s">
        <v>58</v>
      </c>
      <c r="M203" s="1" t="s">
        <v>58</v>
      </c>
      <c r="N203" s="1" t="s">
        <v>185</v>
      </c>
      <c r="O203" s="1" t="s">
        <v>58</v>
      </c>
      <c r="P203" s="1" t="s">
        <v>98</v>
      </c>
      <c r="Q203" s="1" t="s">
        <v>58</v>
      </c>
      <c r="R203" s="1" t="s">
        <v>131</v>
      </c>
      <c r="S203" s="1" t="s">
        <v>58</v>
      </c>
      <c r="T203" s="1" t="s">
        <v>437</v>
      </c>
      <c r="U203" s="1" t="s">
        <v>139</v>
      </c>
      <c r="V203" s="1" t="s">
        <v>58</v>
      </c>
      <c r="W203" s="1" t="s">
        <v>1124</v>
      </c>
      <c r="X203" s="1" t="s">
        <v>308</v>
      </c>
      <c r="Y203" s="1" t="s">
        <v>58</v>
      </c>
      <c r="Z203" s="1" t="s">
        <v>58</v>
      </c>
      <c r="AA203" s="1" t="s">
        <v>58</v>
      </c>
      <c r="AB203" s="1" t="s">
        <v>58</v>
      </c>
      <c r="AC203" s="1" t="s">
        <v>58</v>
      </c>
      <c r="AD203" s="1" t="s">
        <v>12</v>
      </c>
      <c r="AE203" s="1" t="s">
        <v>308</v>
      </c>
      <c r="AF203" s="1" t="s">
        <v>63</v>
      </c>
      <c r="AG203" s="1" t="s">
        <v>58</v>
      </c>
      <c r="AH203" s="1" t="s">
        <v>58</v>
      </c>
      <c r="AI203" s="1" t="s">
        <v>58</v>
      </c>
      <c r="AJ203" s="1" t="s">
        <v>58</v>
      </c>
      <c r="AK203" s="1" t="s">
        <v>58</v>
      </c>
      <c r="AL203" s="1" t="s">
        <v>58</v>
      </c>
      <c r="AM203" s="1" t="s">
        <v>58</v>
      </c>
      <c r="AN203" s="1" t="s">
        <v>58</v>
      </c>
      <c r="AO203" s="1" t="s">
        <v>58</v>
      </c>
      <c r="AP203" s="1" t="s">
        <v>124</v>
      </c>
      <c r="AQ203" s="1" t="s">
        <v>112</v>
      </c>
      <c r="AR203" s="1" t="s">
        <v>58</v>
      </c>
      <c r="AS203" s="1" t="s">
        <v>113</v>
      </c>
      <c r="AT203" s="1" t="s">
        <v>58</v>
      </c>
      <c r="AU203" s="1" t="s">
        <v>69</v>
      </c>
      <c r="AV203" s="1" t="s">
        <v>225</v>
      </c>
      <c r="AW203" s="1" t="s">
        <v>1125</v>
      </c>
      <c r="AX203" s="1" t="s">
        <v>261</v>
      </c>
      <c r="AY203" s="1" t="s">
        <v>73</v>
      </c>
    </row>
    <row r="204" spans="1:51" s="1" customFormat="1" x14ac:dyDescent="0.3">
      <c r="A204" s="1">
        <v>201</v>
      </c>
      <c r="B204" s="1" t="s">
        <v>50</v>
      </c>
      <c r="C204" s="1" t="s">
        <v>51</v>
      </c>
      <c r="D204" s="1" t="s">
        <v>877</v>
      </c>
      <c r="E204" s="1" t="s">
        <v>510</v>
      </c>
      <c r="F204" s="1" t="s">
        <v>379</v>
      </c>
      <c r="G204" s="1" t="s">
        <v>1127</v>
      </c>
      <c r="H204" s="1" t="s">
        <v>736</v>
      </c>
      <c r="I204" s="11" t="s">
        <v>1127</v>
      </c>
      <c r="J204" s="1" t="s">
        <v>1127</v>
      </c>
      <c r="K204" s="1" t="s">
        <v>57</v>
      </c>
      <c r="L204" s="1" t="s">
        <v>58</v>
      </c>
      <c r="M204" s="1" t="s">
        <v>58</v>
      </c>
      <c r="N204" s="1" t="s">
        <v>193</v>
      </c>
      <c r="O204" s="1" t="s">
        <v>58</v>
      </c>
      <c r="P204" s="1" t="s">
        <v>60</v>
      </c>
      <c r="Q204" s="1" t="s">
        <v>58</v>
      </c>
      <c r="R204" s="1" t="s">
        <v>305</v>
      </c>
      <c r="S204" s="1" t="s">
        <v>58</v>
      </c>
      <c r="T204" s="1" t="s">
        <v>374</v>
      </c>
      <c r="U204" s="1" t="s">
        <v>305</v>
      </c>
      <c r="V204" s="1" t="s">
        <v>58</v>
      </c>
      <c r="W204" s="1" t="s">
        <v>1128</v>
      </c>
      <c r="X204" s="1" t="s">
        <v>339</v>
      </c>
      <c r="Y204" s="1" t="s">
        <v>58</v>
      </c>
      <c r="Z204" s="1" t="s">
        <v>58</v>
      </c>
      <c r="AA204" s="1" t="s">
        <v>58</v>
      </c>
      <c r="AB204" s="1" t="s">
        <v>58</v>
      </c>
      <c r="AC204" s="1" t="s">
        <v>58</v>
      </c>
      <c r="AD204" s="1" t="s">
        <v>64</v>
      </c>
      <c r="AE204" s="1" t="s">
        <v>355</v>
      </c>
      <c r="AF204" s="1" t="s">
        <v>63</v>
      </c>
      <c r="AG204" s="1" t="s">
        <v>58</v>
      </c>
      <c r="AH204" s="1" t="s">
        <v>58</v>
      </c>
      <c r="AI204" s="1" t="s">
        <v>58</v>
      </c>
      <c r="AJ204" s="1" t="s">
        <v>58</v>
      </c>
      <c r="AK204" s="1" t="s">
        <v>58</v>
      </c>
      <c r="AL204" s="1" t="s">
        <v>58</v>
      </c>
      <c r="AM204" s="1" t="s">
        <v>58</v>
      </c>
      <c r="AN204" s="1" t="s">
        <v>58</v>
      </c>
      <c r="AO204" s="1" t="s">
        <v>58</v>
      </c>
      <c r="AP204" s="1" t="s">
        <v>66</v>
      </c>
      <c r="AQ204" s="1" t="s">
        <v>112</v>
      </c>
      <c r="AR204" s="1" t="s">
        <v>58</v>
      </c>
      <c r="AS204" s="1" t="s">
        <v>68</v>
      </c>
      <c r="AT204" s="1" t="s">
        <v>58</v>
      </c>
      <c r="AU204" s="1" t="s">
        <v>239</v>
      </c>
      <c r="AV204" s="1" t="s">
        <v>215</v>
      </c>
      <c r="AW204" s="1" t="s">
        <v>1129</v>
      </c>
      <c r="AX204" s="1" t="s">
        <v>869</v>
      </c>
      <c r="AY204" s="1" t="s">
        <v>73</v>
      </c>
    </row>
    <row r="205" spans="1:51" s="1" customFormat="1" x14ac:dyDescent="0.3">
      <c r="A205" s="1">
        <v>202</v>
      </c>
      <c r="B205" s="1" t="s">
        <v>50</v>
      </c>
      <c r="C205" s="1" t="s">
        <v>51</v>
      </c>
      <c r="D205" s="1" t="s">
        <v>877</v>
      </c>
      <c r="E205" s="1" t="s">
        <v>541</v>
      </c>
      <c r="F205" s="1" t="s">
        <v>54</v>
      </c>
      <c r="G205" s="1" t="s">
        <v>1130</v>
      </c>
      <c r="H205" s="1" t="s">
        <v>736</v>
      </c>
      <c r="I205" s="11" t="s">
        <v>1130</v>
      </c>
      <c r="J205" s="1" t="s">
        <v>1130</v>
      </c>
      <c r="K205" s="1" t="s">
        <v>426</v>
      </c>
      <c r="L205" s="1" t="s">
        <v>58</v>
      </c>
      <c r="M205" s="1" t="s">
        <v>58</v>
      </c>
      <c r="N205" s="1" t="s">
        <v>352</v>
      </c>
      <c r="O205" s="1" t="s">
        <v>58</v>
      </c>
      <c r="P205" s="1" t="s">
        <v>76</v>
      </c>
      <c r="Q205" s="1" t="s">
        <v>58</v>
      </c>
      <c r="R205" s="1" t="s">
        <v>494</v>
      </c>
      <c r="S205" s="1" t="s">
        <v>58</v>
      </c>
      <c r="T205" s="1" t="s">
        <v>626</v>
      </c>
      <c r="U205" s="1" t="s">
        <v>1131</v>
      </c>
      <c r="V205" s="1" t="s">
        <v>58</v>
      </c>
      <c r="W205" s="1" t="s">
        <v>1132</v>
      </c>
      <c r="X205" s="1" t="s">
        <v>339</v>
      </c>
      <c r="Y205" s="1" t="s">
        <v>58</v>
      </c>
      <c r="Z205" s="1" t="s">
        <v>58</v>
      </c>
      <c r="AA205" s="1" t="s">
        <v>58</v>
      </c>
      <c r="AB205" s="1" t="s">
        <v>58</v>
      </c>
      <c r="AC205" s="1" t="s">
        <v>58</v>
      </c>
      <c r="AD205" s="1" t="s">
        <v>12</v>
      </c>
      <c r="AE205" s="1" t="s">
        <v>339</v>
      </c>
      <c r="AF205" s="1" t="s">
        <v>63</v>
      </c>
      <c r="AG205" s="1" t="s">
        <v>58</v>
      </c>
      <c r="AH205" s="1" t="s">
        <v>58</v>
      </c>
      <c r="AI205" s="1" t="s">
        <v>58</v>
      </c>
      <c r="AJ205" s="1" t="s">
        <v>58</v>
      </c>
      <c r="AK205" s="1" t="s">
        <v>58</v>
      </c>
      <c r="AL205" s="1" t="s">
        <v>58</v>
      </c>
      <c r="AM205" s="1" t="s">
        <v>58</v>
      </c>
      <c r="AN205" s="1" t="s">
        <v>58</v>
      </c>
      <c r="AO205" s="1" t="s">
        <v>58</v>
      </c>
      <c r="AP205" s="1" t="s">
        <v>66</v>
      </c>
      <c r="AQ205" s="1" t="s">
        <v>112</v>
      </c>
      <c r="AR205" s="1" t="s">
        <v>58</v>
      </c>
      <c r="AS205" s="1" t="s">
        <v>68</v>
      </c>
      <c r="AT205" s="1" t="s">
        <v>58</v>
      </c>
      <c r="AU205" s="1" t="s">
        <v>69</v>
      </c>
      <c r="AV205" s="1" t="s">
        <v>144</v>
      </c>
      <c r="AW205" s="1" t="s">
        <v>1133</v>
      </c>
      <c r="AX205" s="1" t="s">
        <v>1134</v>
      </c>
      <c r="AY205" s="1" t="s">
        <v>73</v>
      </c>
    </row>
    <row r="206" spans="1:51" s="1" customFormat="1" x14ac:dyDescent="0.3">
      <c r="A206" s="1">
        <v>203</v>
      </c>
      <c r="B206" s="1" t="s">
        <v>50</v>
      </c>
      <c r="C206" s="1" t="s">
        <v>51</v>
      </c>
      <c r="D206" s="1" t="s">
        <v>877</v>
      </c>
      <c r="E206" s="1" t="s">
        <v>541</v>
      </c>
      <c r="F206" s="1" t="s">
        <v>74</v>
      </c>
      <c r="G206" s="1" t="s">
        <v>1135</v>
      </c>
      <c r="H206" s="1" t="s">
        <v>736</v>
      </c>
      <c r="I206" s="11" t="s">
        <v>1135</v>
      </c>
      <c r="J206" s="1" t="s">
        <v>1135</v>
      </c>
      <c r="K206" s="1" t="s">
        <v>426</v>
      </c>
      <c r="L206" s="1" t="s">
        <v>58</v>
      </c>
      <c r="M206" s="1" t="s">
        <v>58</v>
      </c>
      <c r="N206" s="1" t="s">
        <v>490</v>
      </c>
      <c r="O206" s="1" t="s">
        <v>58</v>
      </c>
      <c r="P206" s="1" t="s">
        <v>121</v>
      </c>
      <c r="Q206" s="1" t="s">
        <v>58</v>
      </c>
      <c r="R206" s="1" t="s">
        <v>166</v>
      </c>
      <c r="S206" s="1" t="s">
        <v>58</v>
      </c>
      <c r="T206" s="1" t="s">
        <v>277</v>
      </c>
      <c r="U206" s="1" t="s">
        <v>177</v>
      </c>
      <c r="V206" s="1" t="s">
        <v>58</v>
      </c>
      <c r="W206" s="1" t="s">
        <v>1136</v>
      </c>
      <c r="X206" s="1" t="s">
        <v>339</v>
      </c>
      <c r="Y206" s="1" t="s">
        <v>58</v>
      </c>
      <c r="Z206" s="1" t="s">
        <v>58</v>
      </c>
      <c r="AA206" s="1" t="s">
        <v>58</v>
      </c>
      <c r="AB206" s="1" t="s">
        <v>58</v>
      </c>
      <c r="AC206" s="1" t="s">
        <v>58</v>
      </c>
      <c r="AD206" s="1" t="s">
        <v>12</v>
      </c>
      <c r="AE206" s="1" t="s">
        <v>339</v>
      </c>
      <c r="AF206" s="1" t="s">
        <v>63</v>
      </c>
      <c r="AG206" s="1" t="s">
        <v>58</v>
      </c>
      <c r="AH206" s="1" t="s">
        <v>58</v>
      </c>
      <c r="AI206" s="1" t="s">
        <v>58</v>
      </c>
      <c r="AJ206" s="1" t="s">
        <v>58</v>
      </c>
      <c r="AK206" s="1" t="s">
        <v>58</v>
      </c>
      <c r="AL206" s="1" t="s">
        <v>58</v>
      </c>
      <c r="AM206" s="1" t="s">
        <v>58</v>
      </c>
      <c r="AN206" s="1" t="s">
        <v>58</v>
      </c>
      <c r="AO206" s="1" t="s">
        <v>58</v>
      </c>
      <c r="AP206" s="1" t="s">
        <v>214</v>
      </c>
      <c r="AQ206" s="1" t="s">
        <v>112</v>
      </c>
      <c r="AR206" s="1" t="s">
        <v>58</v>
      </c>
      <c r="AS206" s="1" t="s">
        <v>239</v>
      </c>
      <c r="AT206" s="1" t="s">
        <v>58</v>
      </c>
      <c r="AU206" s="1" t="s">
        <v>1137</v>
      </c>
      <c r="AV206" s="1" t="s">
        <v>437</v>
      </c>
      <c r="AW206" s="1" t="s">
        <v>1138</v>
      </c>
      <c r="AX206" s="1" t="s">
        <v>81</v>
      </c>
      <c r="AY206" s="1" t="s">
        <v>73</v>
      </c>
    </row>
    <row r="207" spans="1:51" s="1" customFormat="1" x14ac:dyDescent="0.3">
      <c r="A207" s="1">
        <v>204</v>
      </c>
      <c r="B207" s="1" t="s">
        <v>50</v>
      </c>
      <c r="C207" s="1" t="s">
        <v>51</v>
      </c>
      <c r="D207" s="1" t="s">
        <v>877</v>
      </c>
      <c r="E207" s="1" t="s">
        <v>541</v>
      </c>
      <c r="F207" s="1" t="s">
        <v>82</v>
      </c>
      <c r="G207" s="1" t="s">
        <v>1139</v>
      </c>
      <c r="H207" s="1" t="s">
        <v>736</v>
      </c>
      <c r="I207" s="11" t="s">
        <v>1139</v>
      </c>
      <c r="J207" s="1" t="s">
        <v>1139</v>
      </c>
      <c r="K207" s="1" t="s">
        <v>426</v>
      </c>
      <c r="L207" s="1" t="s">
        <v>58</v>
      </c>
      <c r="M207" s="1" t="s">
        <v>58</v>
      </c>
      <c r="N207" s="1" t="s">
        <v>60</v>
      </c>
      <c r="O207" s="1" t="s">
        <v>58</v>
      </c>
      <c r="P207" s="1" t="s">
        <v>121</v>
      </c>
      <c r="Q207" s="1" t="s">
        <v>58</v>
      </c>
      <c r="R207" s="1" t="s">
        <v>837</v>
      </c>
      <c r="S207" s="1" t="s">
        <v>58</v>
      </c>
      <c r="T207" s="1" t="s">
        <v>1098</v>
      </c>
      <c r="U207" s="1" t="s">
        <v>557</v>
      </c>
      <c r="V207" s="1" t="s">
        <v>58</v>
      </c>
      <c r="W207" s="1" t="s">
        <v>1140</v>
      </c>
      <c r="X207" s="1" t="s">
        <v>339</v>
      </c>
      <c r="Y207" s="1" t="s">
        <v>58</v>
      </c>
      <c r="Z207" s="1" t="s">
        <v>58</v>
      </c>
      <c r="AA207" s="1" t="s">
        <v>58</v>
      </c>
      <c r="AB207" s="1" t="s">
        <v>58</v>
      </c>
      <c r="AC207" s="1" t="s">
        <v>58</v>
      </c>
      <c r="AD207" s="1" t="s">
        <v>12</v>
      </c>
      <c r="AE207" s="1" t="s">
        <v>339</v>
      </c>
      <c r="AF207" s="1" t="s">
        <v>63</v>
      </c>
      <c r="AG207" s="1" t="s">
        <v>58</v>
      </c>
      <c r="AH207" s="1" t="s">
        <v>58</v>
      </c>
      <c r="AI207" s="1" t="s">
        <v>58</v>
      </c>
      <c r="AJ207" s="1" t="s">
        <v>58</v>
      </c>
      <c r="AK207" s="1" t="s">
        <v>58</v>
      </c>
      <c r="AL207" s="1" t="s">
        <v>58</v>
      </c>
      <c r="AM207" s="1" t="s">
        <v>58</v>
      </c>
      <c r="AN207" s="1" t="s">
        <v>58</v>
      </c>
      <c r="AO207" s="1" t="s">
        <v>58</v>
      </c>
      <c r="AP207" s="1" t="s">
        <v>66</v>
      </c>
      <c r="AQ207" s="1" t="s">
        <v>112</v>
      </c>
      <c r="AR207" s="1" t="s">
        <v>58</v>
      </c>
      <c r="AS207" s="1" t="s">
        <v>70</v>
      </c>
      <c r="AT207" s="1" t="s">
        <v>58</v>
      </c>
      <c r="AU207" s="1" t="s">
        <v>69</v>
      </c>
      <c r="AV207" s="1" t="s">
        <v>225</v>
      </c>
      <c r="AW207" s="1" t="s">
        <v>1141</v>
      </c>
      <c r="AX207" s="1" t="s">
        <v>81</v>
      </c>
      <c r="AY207" s="1" t="s">
        <v>73</v>
      </c>
    </row>
    <row r="208" spans="1:51" s="1" customFormat="1" x14ac:dyDescent="0.3">
      <c r="A208" s="1">
        <v>205</v>
      </c>
      <c r="B208" s="1" t="s">
        <v>50</v>
      </c>
      <c r="C208" s="1" t="s">
        <v>51</v>
      </c>
      <c r="D208" s="1" t="s">
        <v>877</v>
      </c>
      <c r="E208" s="1" t="s">
        <v>541</v>
      </c>
      <c r="F208" s="1" t="s">
        <v>85</v>
      </c>
      <c r="G208" s="1" t="s">
        <v>1142</v>
      </c>
      <c r="H208" s="1" t="s">
        <v>736</v>
      </c>
      <c r="I208" s="11" t="s">
        <v>1142</v>
      </c>
      <c r="J208" s="1" t="s">
        <v>1142</v>
      </c>
      <c r="K208" s="1" t="s">
        <v>1080</v>
      </c>
      <c r="L208" s="1" t="s">
        <v>58</v>
      </c>
      <c r="M208" s="1" t="s">
        <v>58</v>
      </c>
      <c r="N208" s="1" t="s">
        <v>98</v>
      </c>
      <c r="O208" s="1" t="s">
        <v>58</v>
      </c>
      <c r="P208" s="1" t="s">
        <v>181</v>
      </c>
      <c r="Q208" s="1" t="s">
        <v>58</v>
      </c>
      <c r="R208" s="1" t="s">
        <v>527</v>
      </c>
      <c r="S208" s="1" t="s">
        <v>58</v>
      </c>
      <c r="T208" s="1" t="s">
        <v>663</v>
      </c>
      <c r="U208" s="1" t="s">
        <v>712</v>
      </c>
      <c r="V208" s="1" t="s">
        <v>58</v>
      </c>
      <c r="W208" s="1" t="s">
        <v>1143</v>
      </c>
      <c r="X208" s="1" t="s">
        <v>339</v>
      </c>
      <c r="Y208" s="1" t="s">
        <v>58</v>
      </c>
      <c r="Z208" s="1" t="s">
        <v>58</v>
      </c>
      <c r="AA208" s="1" t="s">
        <v>58</v>
      </c>
      <c r="AB208" s="1" t="s">
        <v>58</v>
      </c>
      <c r="AC208" s="1" t="s">
        <v>58</v>
      </c>
      <c r="AD208" s="1" t="s">
        <v>12</v>
      </c>
      <c r="AE208" s="1" t="s">
        <v>339</v>
      </c>
      <c r="AF208" s="1" t="s">
        <v>63</v>
      </c>
      <c r="AG208" s="1" t="s">
        <v>58</v>
      </c>
      <c r="AH208" s="1" t="s">
        <v>58</v>
      </c>
      <c r="AI208" s="1" t="s">
        <v>58</v>
      </c>
      <c r="AJ208" s="1" t="s">
        <v>58</v>
      </c>
      <c r="AK208" s="1" t="s">
        <v>58</v>
      </c>
      <c r="AL208" s="1" t="s">
        <v>58</v>
      </c>
      <c r="AM208" s="1" t="s">
        <v>58</v>
      </c>
      <c r="AN208" s="1" t="s">
        <v>58</v>
      </c>
      <c r="AO208" s="1" t="s">
        <v>58</v>
      </c>
      <c r="AP208" s="1" t="s">
        <v>124</v>
      </c>
      <c r="AQ208" s="1" t="s">
        <v>112</v>
      </c>
      <c r="AR208" s="1" t="s">
        <v>58</v>
      </c>
      <c r="AS208" s="1" t="s">
        <v>113</v>
      </c>
      <c r="AT208" s="1" t="s">
        <v>58</v>
      </c>
      <c r="AU208" s="1" t="s">
        <v>58</v>
      </c>
      <c r="AV208" s="1" t="s">
        <v>58</v>
      </c>
      <c r="AW208" s="1" t="s">
        <v>1116</v>
      </c>
      <c r="AX208" s="1" t="s">
        <v>1144</v>
      </c>
      <c r="AY208" s="1" t="s">
        <v>327</v>
      </c>
    </row>
    <row r="209" spans="1:51" s="1" customFormat="1" x14ac:dyDescent="0.3">
      <c r="A209" s="1">
        <v>206</v>
      </c>
      <c r="B209" s="1" t="s">
        <v>50</v>
      </c>
      <c r="C209" s="1" t="s">
        <v>51</v>
      </c>
      <c r="D209" s="1" t="s">
        <v>877</v>
      </c>
      <c r="E209" s="1" t="s">
        <v>541</v>
      </c>
      <c r="F209" s="1" t="s">
        <v>208</v>
      </c>
      <c r="G209" s="1" t="s">
        <v>1145</v>
      </c>
      <c r="H209" s="1" t="s">
        <v>579</v>
      </c>
      <c r="I209" s="11" t="s">
        <v>1145</v>
      </c>
      <c r="J209" s="1" t="s">
        <v>1145</v>
      </c>
      <c r="K209" s="1" t="s">
        <v>57</v>
      </c>
      <c r="L209" s="1" t="s">
        <v>58</v>
      </c>
      <c r="M209" s="1" t="s">
        <v>58</v>
      </c>
      <c r="N209" s="1" t="s">
        <v>414</v>
      </c>
      <c r="O209" s="1" t="s">
        <v>58</v>
      </c>
      <c r="P209" s="1" t="s">
        <v>88</v>
      </c>
      <c r="Q209" s="1" t="s">
        <v>58</v>
      </c>
      <c r="R209" s="1" t="s">
        <v>179</v>
      </c>
      <c r="S209" s="1" t="s">
        <v>58</v>
      </c>
      <c r="T209" s="1" t="s">
        <v>185</v>
      </c>
      <c r="U209" s="1" t="s">
        <v>712</v>
      </c>
      <c r="V209" s="1" t="s">
        <v>58</v>
      </c>
      <c r="W209" s="1" t="s">
        <v>1146</v>
      </c>
      <c r="X209" s="1" t="s">
        <v>339</v>
      </c>
      <c r="Y209" s="1" t="s">
        <v>58</v>
      </c>
      <c r="Z209" s="1" t="s">
        <v>58</v>
      </c>
      <c r="AA209" s="1" t="s">
        <v>58</v>
      </c>
      <c r="AB209" s="1" t="s">
        <v>58</v>
      </c>
      <c r="AC209" s="1" t="s">
        <v>58</v>
      </c>
      <c r="AD209" s="1" t="s">
        <v>64</v>
      </c>
      <c r="AE209" s="1" t="s">
        <v>536</v>
      </c>
      <c r="AF209" s="1" t="s">
        <v>63</v>
      </c>
      <c r="AG209" s="1" t="s">
        <v>58</v>
      </c>
      <c r="AH209" s="1" t="s">
        <v>58</v>
      </c>
      <c r="AI209" s="1" t="s">
        <v>58</v>
      </c>
      <c r="AJ209" s="1" t="s">
        <v>58</v>
      </c>
      <c r="AK209" s="1" t="s">
        <v>58</v>
      </c>
      <c r="AL209" s="1" t="s">
        <v>58</v>
      </c>
      <c r="AM209" s="1" t="s">
        <v>58</v>
      </c>
      <c r="AN209" s="1" t="s">
        <v>58</v>
      </c>
      <c r="AO209" s="1" t="s">
        <v>58</v>
      </c>
      <c r="AP209" s="1" t="s">
        <v>66</v>
      </c>
      <c r="AQ209" s="1" t="s">
        <v>630</v>
      </c>
      <c r="AR209" s="1" t="s">
        <v>58</v>
      </c>
      <c r="AS209" s="1" t="s">
        <v>68</v>
      </c>
      <c r="AT209" s="1" t="s">
        <v>58</v>
      </c>
      <c r="AU209" s="1" t="s">
        <v>69</v>
      </c>
      <c r="AV209" s="1" t="s">
        <v>272</v>
      </c>
      <c r="AW209" s="1" t="s">
        <v>1147</v>
      </c>
      <c r="AX209" s="1" t="s">
        <v>81</v>
      </c>
      <c r="AY209" s="1" t="s">
        <v>73</v>
      </c>
    </row>
    <row r="210" spans="1:51" s="1" customFormat="1" x14ac:dyDescent="0.3">
      <c r="A210" s="1">
        <v>207</v>
      </c>
      <c r="B210" s="1" t="s">
        <v>50</v>
      </c>
      <c r="C210" s="1" t="s">
        <v>51</v>
      </c>
      <c r="D210" s="1" t="s">
        <v>1148</v>
      </c>
      <c r="E210" s="1" t="s">
        <v>53</v>
      </c>
      <c r="F210" s="1" t="s">
        <v>54</v>
      </c>
      <c r="G210" s="1" t="s">
        <v>1149</v>
      </c>
      <c r="H210" s="1" t="s">
        <v>736</v>
      </c>
      <c r="I210" s="11" t="s">
        <v>1149</v>
      </c>
      <c r="J210" s="1" t="s">
        <v>1149</v>
      </c>
      <c r="K210" s="1" t="s">
        <v>107</v>
      </c>
      <c r="L210" s="1" t="s">
        <v>58</v>
      </c>
      <c r="M210" s="1" t="s">
        <v>58</v>
      </c>
      <c r="N210" s="1" t="s">
        <v>531</v>
      </c>
      <c r="O210" s="1" t="s">
        <v>58</v>
      </c>
      <c r="P210" s="1" t="s">
        <v>88</v>
      </c>
      <c r="Q210" s="1" t="s">
        <v>58</v>
      </c>
      <c r="R210" s="1" t="s">
        <v>595</v>
      </c>
      <c r="S210" s="1" t="s">
        <v>58</v>
      </c>
      <c r="T210" s="1" t="s">
        <v>151</v>
      </c>
      <c r="U210" s="1" t="s">
        <v>98</v>
      </c>
      <c r="V210" s="1" t="s">
        <v>58</v>
      </c>
      <c r="W210" s="1" t="s">
        <v>1150</v>
      </c>
      <c r="X210" s="1" t="s">
        <v>339</v>
      </c>
      <c r="Y210" s="1" t="s">
        <v>58</v>
      </c>
      <c r="Z210" s="1" t="s">
        <v>58</v>
      </c>
      <c r="AA210" s="1" t="s">
        <v>58</v>
      </c>
      <c r="AB210" s="1" t="s">
        <v>58</v>
      </c>
      <c r="AC210" s="1" t="s">
        <v>58</v>
      </c>
      <c r="AD210" s="1" t="s">
        <v>64</v>
      </c>
      <c r="AE210" s="1" t="s">
        <v>536</v>
      </c>
      <c r="AF210" s="1" t="s">
        <v>63</v>
      </c>
      <c r="AG210" s="1" t="s">
        <v>58</v>
      </c>
      <c r="AH210" s="1" t="s">
        <v>58</v>
      </c>
      <c r="AI210" s="1" t="s">
        <v>58</v>
      </c>
      <c r="AJ210" s="1" t="s">
        <v>58</v>
      </c>
      <c r="AK210" s="1" t="s">
        <v>58</v>
      </c>
      <c r="AL210" s="1" t="s">
        <v>58</v>
      </c>
      <c r="AM210" s="1" t="s">
        <v>58</v>
      </c>
      <c r="AN210" s="1" t="s">
        <v>58</v>
      </c>
      <c r="AO210" s="1" t="s">
        <v>58</v>
      </c>
      <c r="AP210" s="1" t="s">
        <v>66</v>
      </c>
      <c r="AQ210" s="1" t="s">
        <v>112</v>
      </c>
      <c r="AR210" s="1" t="s">
        <v>58</v>
      </c>
      <c r="AS210" s="1" t="s">
        <v>68</v>
      </c>
      <c r="AT210" s="1" t="s">
        <v>58</v>
      </c>
      <c r="AU210" s="1" t="s">
        <v>224</v>
      </c>
      <c r="AV210" s="1" t="s">
        <v>437</v>
      </c>
      <c r="AW210" s="1" t="s">
        <v>1151</v>
      </c>
      <c r="AX210" s="1" t="s">
        <v>1152</v>
      </c>
      <c r="AY210" s="1" t="s">
        <v>73</v>
      </c>
    </row>
    <row r="211" spans="1:51" s="1" customFormat="1" x14ac:dyDescent="0.3">
      <c r="A211" s="1">
        <v>208</v>
      </c>
      <c r="B211" s="1" t="s">
        <v>50</v>
      </c>
      <c r="C211" s="1" t="s">
        <v>51</v>
      </c>
      <c r="D211" s="1" t="s">
        <v>1148</v>
      </c>
      <c r="E211" s="1" t="s">
        <v>53</v>
      </c>
      <c r="F211" s="1" t="s">
        <v>74</v>
      </c>
      <c r="G211" s="1" t="s">
        <v>1153</v>
      </c>
      <c r="H211" s="1" t="s">
        <v>736</v>
      </c>
      <c r="I211" s="11" t="s">
        <v>1153</v>
      </c>
      <c r="J211" s="1" t="s">
        <v>1153</v>
      </c>
      <c r="K211" s="1" t="s">
        <v>57</v>
      </c>
      <c r="L211" s="1" t="s">
        <v>58</v>
      </c>
      <c r="M211" s="1" t="s">
        <v>58</v>
      </c>
      <c r="N211" s="1" t="s">
        <v>743</v>
      </c>
      <c r="O211" s="1" t="s">
        <v>58</v>
      </c>
      <c r="P211" s="1" t="s">
        <v>284</v>
      </c>
      <c r="Q211" s="1" t="s">
        <v>58</v>
      </c>
      <c r="R211" s="1" t="s">
        <v>812</v>
      </c>
      <c r="S211" s="1" t="s">
        <v>58</v>
      </c>
      <c r="T211" s="1" t="s">
        <v>871</v>
      </c>
      <c r="U211" s="1" t="s">
        <v>466</v>
      </c>
      <c r="V211" s="1" t="s">
        <v>58</v>
      </c>
      <c r="W211" s="1" t="s">
        <v>254</v>
      </c>
      <c r="X211" s="1" t="s">
        <v>339</v>
      </c>
      <c r="Y211" s="1" t="s">
        <v>58</v>
      </c>
      <c r="Z211" s="1" t="s">
        <v>58</v>
      </c>
      <c r="AA211" s="1" t="s">
        <v>58</v>
      </c>
      <c r="AB211" s="1" t="s">
        <v>58</v>
      </c>
      <c r="AC211" s="1" t="s">
        <v>58</v>
      </c>
      <c r="AD211" s="1" t="s">
        <v>64</v>
      </c>
      <c r="AE211" s="1" t="s">
        <v>536</v>
      </c>
      <c r="AF211" s="1" t="s">
        <v>63</v>
      </c>
      <c r="AG211" s="1" t="s">
        <v>58</v>
      </c>
      <c r="AH211" s="1" t="s">
        <v>58</v>
      </c>
      <c r="AI211" s="1" t="s">
        <v>58</v>
      </c>
      <c r="AJ211" s="1" t="s">
        <v>58</v>
      </c>
      <c r="AK211" s="1" t="s">
        <v>58</v>
      </c>
      <c r="AL211" s="1" t="s">
        <v>58</v>
      </c>
      <c r="AM211" s="1" t="s">
        <v>58</v>
      </c>
      <c r="AN211" s="1" t="s">
        <v>58</v>
      </c>
      <c r="AO211" s="1" t="s">
        <v>58</v>
      </c>
      <c r="AP211" s="1" t="s">
        <v>66</v>
      </c>
      <c r="AQ211" s="1" t="s">
        <v>112</v>
      </c>
      <c r="AR211" s="1" t="s">
        <v>58</v>
      </c>
      <c r="AS211" s="1" t="s">
        <v>68</v>
      </c>
      <c r="AT211" s="1" t="s">
        <v>58</v>
      </c>
      <c r="AU211" s="1" t="s">
        <v>102</v>
      </c>
      <c r="AV211" s="1" t="s">
        <v>531</v>
      </c>
      <c r="AW211" s="1" t="s">
        <v>1154</v>
      </c>
      <c r="AX211" s="1" t="s">
        <v>81</v>
      </c>
      <c r="AY211" s="1" t="s">
        <v>73</v>
      </c>
    </row>
    <row r="212" spans="1:51" s="1" customFormat="1" x14ac:dyDescent="0.3">
      <c r="A212" s="1">
        <v>209</v>
      </c>
      <c r="B212" s="1" t="s">
        <v>50</v>
      </c>
      <c r="C212" s="1" t="s">
        <v>51</v>
      </c>
      <c r="D212" s="1" t="s">
        <v>1148</v>
      </c>
      <c r="E212" s="1" t="s">
        <v>53</v>
      </c>
      <c r="F212" s="1" t="s">
        <v>82</v>
      </c>
      <c r="G212" s="1" t="s">
        <v>1155</v>
      </c>
      <c r="H212" s="1" t="s">
        <v>736</v>
      </c>
      <c r="I212" s="11" t="s">
        <v>1155</v>
      </c>
      <c r="J212" s="1" t="s">
        <v>1155</v>
      </c>
      <c r="K212" s="1" t="s">
        <v>426</v>
      </c>
      <c r="L212" s="1" t="s">
        <v>58</v>
      </c>
      <c r="M212" s="1" t="s">
        <v>58</v>
      </c>
      <c r="N212" s="1" t="s">
        <v>97</v>
      </c>
      <c r="O212" s="1" t="s">
        <v>58</v>
      </c>
      <c r="P212" s="1" t="s">
        <v>60</v>
      </c>
      <c r="Q212" s="1" t="s">
        <v>58</v>
      </c>
      <c r="R212" s="1" t="s">
        <v>1156</v>
      </c>
      <c r="S212" s="1" t="s">
        <v>58</v>
      </c>
      <c r="T212" s="1" t="s">
        <v>360</v>
      </c>
      <c r="U212" s="1" t="s">
        <v>414</v>
      </c>
      <c r="V212" s="1" t="s">
        <v>58</v>
      </c>
      <c r="W212" s="1" t="s">
        <v>63</v>
      </c>
      <c r="X212" s="1" t="s">
        <v>58</v>
      </c>
      <c r="Y212" s="1" t="s">
        <v>58</v>
      </c>
      <c r="Z212" s="1" t="s">
        <v>58</v>
      </c>
      <c r="AA212" s="1" t="s">
        <v>58</v>
      </c>
      <c r="AB212" s="1" t="s">
        <v>58</v>
      </c>
      <c r="AC212" s="1" t="s">
        <v>58</v>
      </c>
      <c r="AD212" s="1" t="s">
        <v>64</v>
      </c>
      <c r="AE212" s="1" t="s">
        <v>536</v>
      </c>
      <c r="AF212" s="1" t="s">
        <v>63</v>
      </c>
      <c r="AG212" s="1" t="s">
        <v>58</v>
      </c>
      <c r="AH212" s="1" t="s">
        <v>58</v>
      </c>
      <c r="AI212" s="1" t="s">
        <v>58</v>
      </c>
      <c r="AJ212" s="1" t="s">
        <v>58</v>
      </c>
      <c r="AK212" s="1" t="s">
        <v>58</v>
      </c>
      <c r="AL212" s="1" t="s">
        <v>58</v>
      </c>
      <c r="AM212" s="1" t="s">
        <v>58</v>
      </c>
      <c r="AN212" s="1" t="s">
        <v>58</v>
      </c>
      <c r="AO212" s="1" t="s">
        <v>58</v>
      </c>
      <c r="AP212" s="1" t="s">
        <v>66</v>
      </c>
      <c r="AQ212" s="1" t="s">
        <v>112</v>
      </c>
      <c r="AR212" s="1" t="s">
        <v>58</v>
      </c>
      <c r="AS212" s="1" t="s">
        <v>68</v>
      </c>
      <c r="AT212" s="1" t="s">
        <v>58</v>
      </c>
      <c r="AU212" s="1" t="s">
        <v>264</v>
      </c>
      <c r="AV212" s="1" t="s">
        <v>225</v>
      </c>
      <c r="AW212" s="1" t="s">
        <v>1157</v>
      </c>
      <c r="AX212" s="1" t="s">
        <v>81</v>
      </c>
      <c r="AY212" s="1" t="s">
        <v>73</v>
      </c>
    </row>
    <row r="213" spans="1:51" s="1" customFormat="1" x14ac:dyDescent="0.3">
      <c r="A213" s="1">
        <v>210</v>
      </c>
      <c r="B213" s="1" t="s">
        <v>50</v>
      </c>
      <c r="C213" s="1" t="s">
        <v>51</v>
      </c>
      <c r="D213" s="1" t="s">
        <v>1148</v>
      </c>
      <c r="E213" s="1" t="s">
        <v>53</v>
      </c>
      <c r="F213" s="1" t="s">
        <v>85</v>
      </c>
      <c r="G213" s="1" t="s">
        <v>1158</v>
      </c>
      <c r="H213" s="1" t="s">
        <v>84</v>
      </c>
      <c r="I213" s="11" t="s">
        <v>1158</v>
      </c>
      <c r="J213" s="1" t="s">
        <v>1158</v>
      </c>
      <c r="K213" s="1" t="s">
        <v>350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58</v>
      </c>
      <c r="V213" s="1" t="s">
        <v>58</v>
      </c>
      <c r="W213" s="1" t="s">
        <v>58</v>
      </c>
      <c r="X213" s="1" t="s">
        <v>58</v>
      </c>
      <c r="Y213" s="1" t="s">
        <v>58</v>
      </c>
      <c r="Z213" s="1" t="s">
        <v>58</v>
      </c>
      <c r="AA213" s="1" t="s">
        <v>58</v>
      </c>
      <c r="AB213" s="1" t="s">
        <v>58</v>
      </c>
      <c r="AC213" s="1" t="s">
        <v>58</v>
      </c>
      <c r="AD213" s="1" t="s">
        <v>58</v>
      </c>
      <c r="AE213" s="1" t="s">
        <v>58</v>
      </c>
      <c r="AF213" s="1" t="s">
        <v>58</v>
      </c>
      <c r="AG213" s="1" t="s">
        <v>58</v>
      </c>
      <c r="AH213" s="1" t="s">
        <v>58</v>
      </c>
      <c r="AI213" s="1" t="s">
        <v>58</v>
      </c>
      <c r="AJ213" s="1" t="s">
        <v>58</v>
      </c>
      <c r="AK213" s="1" t="s">
        <v>58</v>
      </c>
      <c r="AL213" s="1" t="s">
        <v>58</v>
      </c>
      <c r="AM213" s="1" t="s">
        <v>58</v>
      </c>
      <c r="AN213" s="1" t="s">
        <v>58</v>
      </c>
      <c r="AO213" s="1" t="s">
        <v>58</v>
      </c>
      <c r="AP213" s="1" t="s">
        <v>58</v>
      </c>
      <c r="AQ213" s="1" t="s">
        <v>58</v>
      </c>
      <c r="AR213" s="1" t="s">
        <v>58</v>
      </c>
      <c r="AS213" s="1" t="s">
        <v>58</v>
      </c>
      <c r="AT213" s="1" t="s">
        <v>58</v>
      </c>
      <c r="AU213" s="1" t="s">
        <v>58</v>
      </c>
      <c r="AV213" s="1" t="s">
        <v>58</v>
      </c>
      <c r="AW213" s="1" t="s">
        <v>58</v>
      </c>
      <c r="AX213" s="1" t="s">
        <v>58</v>
      </c>
      <c r="AY213" s="1" t="s">
        <v>73</v>
      </c>
    </row>
    <row r="214" spans="1:51" s="1" customFormat="1" x14ac:dyDescent="0.3">
      <c r="A214" s="1">
        <v>211</v>
      </c>
      <c r="B214" s="1" t="s">
        <v>50</v>
      </c>
      <c r="C214" s="1" t="s">
        <v>51</v>
      </c>
      <c r="D214" s="1" t="s">
        <v>1148</v>
      </c>
      <c r="E214" s="1" t="s">
        <v>95</v>
      </c>
      <c r="F214" s="1" t="s">
        <v>54</v>
      </c>
      <c r="G214" s="1" t="s">
        <v>1159</v>
      </c>
      <c r="H214" s="1" t="s">
        <v>84</v>
      </c>
      <c r="I214" s="11" t="s">
        <v>1159</v>
      </c>
      <c r="J214" s="1" t="s">
        <v>1159</v>
      </c>
      <c r="K214" s="1" t="s">
        <v>107</v>
      </c>
      <c r="L214" s="1" t="s">
        <v>58</v>
      </c>
      <c r="M214" s="1" t="s">
        <v>58</v>
      </c>
      <c r="N214" s="1" t="s">
        <v>58</v>
      </c>
      <c r="O214" s="1" t="s">
        <v>58</v>
      </c>
      <c r="P214" s="1" t="s">
        <v>58</v>
      </c>
      <c r="Q214" s="1" t="s">
        <v>58</v>
      </c>
      <c r="R214" s="1" t="s">
        <v>58</v>
      </c>
      <c r="S214" s="1" t="s">
        <v>58</v>
      </c>
      <c r="T214" s="1" t="s">
        <v>58</v>
      </c>
      <c r="U214" s="1" t="s">
        <v>58</v>
      </c>
      <c r="V214" s="1" t="s">
        <v>58</v>
      </c>
      <c r="W214" s="1" t="s">
        <v>58</v>
      </c>
      <c r="X214" s="1" t="s">
        <v>58</v>
      </c>
      <c r="Y214" s="1" t="s">
        <v>58</v>
      </c>
      <c r="Z214" s="1" t="s">
        <v>58</v>
      </c>
      <c r="AA214" s="1" t="s">
        <v>58</v>
      </c>
      <c r="AB214" s="1" t="s">
        <v>58</v>
      </c>
      <c r="AC214" s="1" t="s">
        <v>58</v>
      </c>
      <c r="AD214" s="1" t="s">
        <v>58</v>
      </c>
      <c r="AE214" s="1" t="s">
        <v>58</v>
      </c>
      <c r="AF214" s="1" t="s">
        <v>58</v>
      </c>
      <c r="AG214" s="1" t="s">
        <v>58</v>
      </c>
      <c r="AH214" s="1" t="s">
        <v>58</v>
      </c>
      <c r="AI214" s="1" t="s">
        <v>58</v>
      </c>
      <c r="AJ214" s="1" t="s">
        <v>58</v>
      </c>
      <c r="AK214" s="1" t="s">
        <v>58</v>
      </c>
      <c r="AL214" s="1" t="s">
        <v>58</v>
      </c>
      <c r="AM214" s="1" t="s">
        <v>58</v>
      </c>
      <c r="AN214" s="1" t="s">
        <v>58</v>
      </c>
      <c r="AO214" s="1" t="s">
        <v>58</v>
      </c>
      <c r="AP214" s="1" t="s">
        <v>58</v>
      </c>
      <c r="AQ214" s="1" t="s">
        <v>58</v>
      </c>
      <c r="AR214" s="1" t="s">
        <v>58</v>
      </c>
      <c r="AS214" s="1" t="s">
        <v>58</v>
      </c>
      <c r="AT214" s="1" t="s">
        <v>58</v>
      </c>
      <c r="AU214" s="1" t="s">
        <v>58</v>
      </c>
      <c r="AV214" s="1" t="s">
        <v>58</v>
      </c>
      <c r="AW214" s="1" t="s">
        <v>58</v>
      </c>
      <c r="AX214" s="1" t="s">
        <v>58</v>
      </c>
      <c r="AY214" s="1" t="s">
        <v>73</v>
      </c>
    </row>
    <row r="215" spans="1:51" s="1" customFormat="1" x14ac:dyDescent="0.3">
      <c r="A215" s="1">
        <v>212</v>
      </c>
      <c r="B215" s="1" t="s">
        <v>50</v>
      </c>
      <c r="C215" s="1" t="s">
        <v>51</v>
      </c>
      <c r="D215" s="1" t="s">
        <v>1148</v>
      </c>
      <c r="E215" s="1" t="s">
        <v>95</v>
      </c>
      <c r="F215" s="1" t="s">
        <v>74</v>
      </c>
      <c r="G215" s="1" t="s">
        <v>1160</v>
      </c>
      <c r="H215" s="1" t="s">
        <v>84</v>
      </c>
      <c r="I215" s="11" t="s">
        <v>1160</v>
      </c>
      <c r="J215" s="1" t="s">
        <v>1160</v>
      </c>
      <c r="K215" s="1" t="s">
        <v>107</v>
      </c>
      <c r="L215" s="1" t="s">
        <v>58</v>
      </c>
      <c r="M215" s="1" t="s">
        <v>58</v>
      </c>
      <c r="N215" s="1" t="s">
        <v>58</v>
      </c>
      <c r="O215" s="1" t="s">
        <v>58</v>
      </c>
      <c r="P215" s="1" t="s">
        <v>58</v>
      </c>
      <c r="Q215" s="1" t="s">
        <v>58</v>
      </c>
      <c r="R215" s="1" t="s">
        <v>58</v>
      </c>
      <c r="S215" s="1" t="s">
        <v>58</v>
      </c>
      <c r="T215" s="1" t="s">
        <v>58</v>
      </c>
      <c r="U215" s="1" t="s">
        <v>58</v>
      </c>
      <c r="V215" s="1" t="s">
        <v>58</v>
      </c>
      <c r="W215" s="1" t="s">
        <v>58</v>
      </c>
      <c r="X215" s="1" t="s">
        <v>58</v>
      </c>
      <c r="Y215" s="1" t="s">
        <v>58</v>
      </c>
      <c r="Z215" s="1" t="s">
        <v>58</v>
      </c>
      <c r="AA215" s="1" t="s">
        <v>58</v>
      </c>
      <c r="AB215" s="1" t="s">
        <v>58</v>
      </c>
      <c r="AC215" s="1" t="s">
        <v>58</v>
      </c>
      <c r="AD215" s="1" t="s">
        <v>58</v>
      </c>
      <c r="AE215" s="1" t="s">
        <v>58</v>
      </c>
      <c r="AF215" s="1" t="s">
        <v>58</v>
      </c>
      <c r="AG215" s="1" t="s">
        <v>58</v>
      </c>
      <c r="AH215" s="1" t="s">
        <v>58</v>
      </c>
      <c r="AI215" s="1" t="s">
        <v>58</v>
      </c>
      <c r="AJ215" s="1" t="s">
        <v>58</v>
      </c>
      <c r="AK215" s="1" t="s">
        <v>58</v>
      </c>
      <c r="AL215" s="1" t="s">
        <v>58</v>
      </c>
      <c r="AM215" s="1" t="s">
        <v>58</v>
      </c>
      <c r="AN215" s="1" t="s">
        <v>58</v>
      </c>
      <c r="AO215" s="1" t="s">
        <v>58</v>
      </c>
      <c r="AP215" s="1" t="s">
        <v>58</v>
      </c>
      <c r="AQ215" s="1" t="s">
        <v>58</v>
      </c>
      <c r="AR215" s="1" t="s">
        <v>58</v>
      </c>
      <c r="AS215" s="1" t="s">
        <v>58</v>
      </c>
      <c r="AT215" s="1" t="s">
        <v>58</v>
      </c>
      <c r="AU215" s="1" t="s">
        <v>58</v>
      </c>
      <c r="AV215" s="1" t="s">
        <v>58</v>
      </c>
      <c r="AW215" s="1" t="s">
        <v>58</v>
      </c>
      <c r="AX215" s="1" t="s">
        <v>58</v>
      </c>
      <c r="AY215" s="1" t="s">
        <v>73</v>
      </c>
    </row>
    <row r="216" spans="1:51" s="1" customFormat="1" x14ac:dyDescent="0.3">
      <c r="A216" s="1">
        <v>213</v>
      </c>
      <c r="B216" s="1" t="s">
        <v>50</v>
      </c>
      <c r="C216" s="1" t="s">
        <v>51</v>
      </c>
      <c r="D216" s="1" t="s">
        <v>1148</v>
      </c>
      <c r="E216" s="1" t="s">
        <v>95</v>
      </c>
      <c r="F216" s="1" t="s">
        <v>82</v>
      </c>
      <c r="G216" s="1" t="s">
        <v>1161</v>
      </c>
      <c r="H216" s="1" t="s">
        <v>564</v>
      </c>
      <c r="I216" s="11" t="s">
        <v>1161</v>
      </c>
      <c r="J216" s="1" t="s">
        <v>1161</v>
      </c>
      <c r="K216" s="1" t="s">
        <v>426</v>
      </c>
      <c r="L216" s="1" t="s">
        <v>58</v>
      </c>
      <c r="M216" s="1" t="s">
        <v>58</v>
      </c>
      <c r="N216" s="1" t="s">
        <v>115</v>
      </c>
      <c r="O216" s="1" t="s">
        <v>58</v>
      </c>
      <c r="P216" s="1" t="s">
        <v>131</v>
      </c>
      <c r="Q216" s="1" t="s">
        <v>58</v>
      </c>
      <c r="R216" s="1" t="s">
        <v>167</v>
      </c>
      <c r="S216" s="1" t="s">
        <v>58</v>
      </c>
      <c r="T216" s="1" t="s">
        <v>872</v>
      </c>
      <c r="U216" s="1" t="s">
        <v>707</v>
      </c>
      <c r="V216" s="1" t="s">
        <v>58</v>
      </c>
      <c r="W216" s="1" t="s">
        <v>63</v>
      </c>
      <c r="X216" s="1" t="s">
        <v>58</v>
      </c>
      <c r="Y216" s="1" t="s">
        <v>58</v>
      </c>
      <c r="Z216" s="1" t="s">
        <v>58</v>
      </c>
      <c r="AA216" s="1" t="s">
        <v>58</v>
      </c>
      <c r="AB216" s="1" t="s">
        <v>58</v>
      </c>
      <c r="AC216" s="1" t="s">
        <v>58</v>
      </c>
      <c r="AD216" s="1" t="s">
        <v>64</v>
      </c>
      <c r="AE216" s="1" t="s">
        <v>65</v>
      </c>
      <c r="AF216" s="1" t="s">
        <v>63</v>
      </c>
      <c r="AG216" s="1" t="s">
        <v>58</v>
      </c>
      <c r="AH216" s="1" t="s">
        <v>58</v>
      </c>
      <c r="AI216" s="1" t="s">
        <v>58</v>
      </c>
      <c r="AJ216" s="1" t="s">
        <v>58</v>
      </c>
      <c r="AK216" s="1" t="s">
        <v>58</v>
      </c>
      <c r="AL216" s="1" t="s">
        <v>58</v>
      </c>
      <c r="AM216" s="1" t="s">
        <v>58</v>
      </c>
      <c r="AN216" s="1" t="s">
        <v>58</v>
      </c>
      <c r="AO216" s="1" t="s">
        <v>58</v>
      </c>
      <c r="AP216" s="1" t="s">
        <v>66</v>
      </c>
      <c r="AQ216" s="1" t="s">
        <v>325</v>
      </c>
      <c r="AR216" s="1" t="s">
        <v>58</v>
      </c>
      <c r="AS216" s="1" t="s">
        <v>68</v>
      </c>
      <c r="AT216" s="1" t="s">
        <v>58</v>
      </c>
      <c r="AU216" s="1" t="s">
        <v>882</v>
      </c>
      <c r="AV216" s="1" t="s">
        <v>252</v>
      </c>
      <c r="AW216" s="1" t="s">
        <v>1162</v>
      </c>
      <c r="AX216" s="1" t="s">
        <v>1163</v>
      </c>
      <c r="AY216" s="1" t="s">
        <v>73</v>
      </c>
    </row>
    <row r="217" spans="1:51" s="1" customFormat="1" x14ac:dyDescent="0.3">
      <c r="A217" s="1">
        <v>214</v>
      </c>
      <c r="B217" s="1" t="s">
        <v>50</v>
      </c>
      <c r="C217" s="1" t="s">
        <v>51</v>
      </c>
      <c r="D217" s="1" t="s">
        <v>1148</v>
      </c>
      <c r="E217" s="1" t="s">
        <v>95</v>
      </c>
      <c r="F217" s="1" t="s">
        <v>85</v>
      </c>
      <c r="G217" s="1" t="s">
        <v>1165</v>
      </c>
      <c r="H217" s="1" t="s">
        <v>564</v>
      </c>
      <c r="I217" s="11" t="s">
        <v>1165</v>
      </c>
      <c r="J217" s="1" t="s">
        <v>1165</v>
      </c>
      <c r="K217" s="1" t="s">
        <v>426</v>
      </c>
      <c r="L217" s="1" t="s">
        <v>58</v>
      </c>
      <c r="M217" s="1" t="s">
        <v>58</v>
      </c>
      <c r="N217" s="1" t="s">
        <v>97</v>
      </c>
      <c r="O217" s="1" t="s">
        <v>58</v>
      </c>
      <c r="P217" s="1" t="s">
        <v>171</v>
      </c>
      <c r="Q217" s="1" t="s">
        <v>58</v>
      </c>
      <c r="R217" s="1" t="s">
        <v>520</v>
      </c>
      <c r="S217" s="1" t="s">
        <v>58</v>
      </c>
      <c r="T217" s="1" t="s">
        <v>1076</v>
      </c>
      <c r="U217" s="1" t="s">
        <v>454</v>
      </c>
      <c r="V217" s="1" t="s">
        <v>58</v>
      </c>
      <c r="W217" s="1" t="s">
        <v>63</v>
      </c>
      <c r="X217" s="1" t="s">
        <v>58</v>
      </c>
      <c r="Y217" s="1" t="s">
        <v>58</v>
      </c>
      <c r="Z217" s="1" t="s">
        <v>58</v>
      </c>
      <c r="AA217" s="1" t="s">
        <v>58</v>
      </c>
      <c r="AB217" s="1" t="s">
        <v>58</v>
      </c>
      <c r="AC217" s="1" t="s">
        <v>58</v>
      </c>
      <c r="AD217" s="1" t="s">
        <v>64</v>
      </c>
      <c r="AE217" s="1" t="s">
        <v>65</v>
      </c>
      <c r="AF217" s="1" t="s">
        <v>63</v>
      </c>
      <c r="AG217" s="1" t="s">
        <v>58</v>
      </c>
      <c r="AH217" s="1" t="s">
        <v>58</v>
      </c>
      <c r="AI217" s="1" t="s">
        <v>58</v>
      </c>
      <c r="AJ217" s="1" t="s">
        <v>58</v>
      </c>
      <c r="AK217" s="1" t="s">
        <v>58</v>
      </c>
      <c r="AL217" s="1" t="s">
        <v>58</v>
      </c>
      <c r="AM217" s="1" t="s">
        <v>58</v>
      </c>
      <c r="AN217" s="1" t="s">
        <v>58</v>
      </c>
      <c r="AO217" s="1" t="s">
        <v>58</v>
      </c>
      <c r="AP217" s="1" t="s">
        <v>124</v>
      </c>
      <c r="AQ217" s="1" t="s">
        <v>112</v>
      </c>
      <c r="AR217" s="1" t="s">
        <v>58</v>
      </c>
      <c r="AS217" s="1" t="s">
        <v>68</v>
      </c>
      <c r="AT217" s="1" t="s">
        <v>58</v>
      </c>
      <c r="AU217" s="1" t="s">
        <v>882</v>
      </c>
      <c r="AV217" s="1" t="s">
        <v>292</v>
      </c>
      <c r="AW217" s="1" t="s">
        <v>1166</v>
      </c>
      <c r="AX217" s="1" t="s">
        <v>931</v>
      </c>
      <c r="AY217" s="1" t="s">
        <v>73</v>
      </c>
    </row>
    <row r="218" spans="1:51" s="1" customFormat="1" x14ac:dyDescent="0.3">
      <c r="A218" s="1">
        <v>215</v>
      </c>
      <c r="B218" s="1" t="s">
        <v>50</v>
      </c>
      <c r="C218" s="1" t="s">
        <v>51</v>
      </c>
      <c r="D218" s="1" t="s">
        <v>1148</v>
      </c>
      <c r="E218" s="1" t="s">
        <v>95</v>
      </c>
      <c r="F218" s="1" t="s">
        <v>208</v>
      </c>
      <c r="G218" s="1" t="s">
        <v>1167</v>
      </c>
      <c r="H218" s="1" t="s">
        <v>736</v>
      </c>
      <c r="I218" s="11" t="s">
        <v>1167</v>
      </c>
      <c r="J218" s="1" t="s">
        <v>1167</v>
      </c>
      <c r="K218" s="1" t="s">
        <v>176</v>
      </c>
      <c r="L218" s="1" t="s">
        <v>58</v>
      </c>
      <c r="M218" s="1" t="s">
        <v>58</v>
      </c>
      <c r="N218" s="1" t="s">
        <v>126</v>
      </c>
      <c r="O218" s="1" t="s">
        <v>58</v>
      </c>
      <c r="P218" s="1" t="s">
        <v>171</v>
      </c>
      <c r="Q218" s="1" t="s">
        <v>58</v>
      </c>
      <c r="R218" s="1" t="s">
        <v>918</v>
      </c>
      <c r="S218" s="1" t="s">
        <v>58</v>
      </c>
      <c r="T218" s="1" t="s">
        <v>527</v>
      </c>
      <c r="U218" s="1" t="s">
        <v>210</v>
      </c>
      <c r="V218" s="1" t="s">
        <v>58</v>
      </c>
      <c r="W218" s="1" t="s">
        <v>63</v>
      </c>
      <c r="X218" s="1" t="s">
        <v>58</v>
      </c>
      <c r="Y218" s="1" t="s">
        <v>58</v>
      </c>
      <c r="Z218" s="1" t="s">
        <v>58</v>
      </c>
      <c r="AA218" s="1" t="s">
        <v>58</v>
      </c>
      <c r="AB218" s="1" t="s">
        <v>58</v>
      </c>
      <c r="AC218" s="1" t="s">
        <v>58</v>
      </c>
      <c r="AD218" s="1" t="s">
        <v>64</v>
      </c>
      <c r="AE218" s="1" t="s">
        <v>65</v>
      </c>
      <c r="AF218" s="1" t="s">
        <v>63</v>
      </c>
      <c r="AG218" s="1" t="s">
        <v>58</v>
      </c>
      <c r="AH218" s="1" t="s">
        <v>58</v>
      </c>
      <c r="AI218" s="1" t="s">
        <v>58</v>
      </c>
      <c r="AJ218" s="1" t="s">
        <v>58</v>
      </c>
      <c r="AK218" s="1" t="s">
        <v>58</v>
      </c>
      <c r="AL218" s="1" t="s">
        <v>58</v>
      </c>
      <c r="AM218" s="1" t="s">
        <v>58</v>
      </c>
      <c r="AN218" s="1" t="s">
        <v>58</v>
      </c>
      <c r="AO218" s="1" t="s">
        <v>58</v>
      </c>
      <c r="AP218" s="1" t="s">
        <v>66</v>
      </c>
      <c r="AQ218" s="1" t="s">
        <v>112</v>
      </c>
      <c r="AR218" s="1" t="s">
        <v>58</v>
      </c>
      <c r="AS218" s="1" t="s">
        <v>68</v>
      </c>
      <c r="AT218" s="1" t="s">
        <v>58</v>
      </c>
      <c r="AU218" s="1" t="s">
        <v>70</v>
      </c>
      <c r="AV218" s="1" t="s">
        <v>130</v>
      </c>
      <c r="AW218" s="1" t="s">
        <v>943</v>
      </c>
      <c r="AX218" s="1" t="s">
        <v>1168</v>
      </c>
      <c r="AY218" s="1" t="s">
        <v>73</v>
      </c>
    </row>
    <row r="219" spans="1:51" s="1" customFormat="1" x14ac:dyDescent="0.3">
      <c r="A219" s="1">
        <v>216</v>
      </c>
      <c r="B219" s="1" t="s">
        <v>50</v>
      </c>
      <c r="C219" s="1" t="s">
        <v>51</v>
      </c>
      <c r="D219" s="1" t="s">
        <v>1148</v>
      </c>
      <c r="E219" s="1" t="s">
        <v>137</v>
      </c>
      <c r="F219" s="1" t="s">
        <v>54</v>
      </c>
      <c r="G219" s="1" t="s">
        <v>1169</v>
      </c>
      <c r="H219" s="1" t="s">
        <v>736</v>
      </c>
      <c r="I219" s="11" t="s">
        <v>1169</v>
      </c>
      <c r="J219" s="1" t="s">
        <v>1169</v>
      </c>
      <c r="K219" s="1" t="s">
        <v>426</v>
      </c>
      <c r="L219" s="1" t="s">
        <v>58</v>
      </c>
      <c r="M219" s="1" t="s">
        <v>58</v>
      </c>
      <c r="N219" s="1" t="s">
        <v>276</v>
      </c>
      <c r="O219" s="1" t="s">
        <v>58</v>
      </c>
      <c r="P219" s="1" t="s">
        <v>284</v>
      </c>
      <c r="Q219" s="1" t="s">
        <v>58</v>
      </c>
      <c r="R219" s="1" t="s">
        <v>923</v>
      </c>
      <c r="S219" s="1" t="s">
        <v>58</v>
      </c>
      <c r="T219" s="1" t="s">
        <v>1170</v>
      </c>
      <c r="U219" s="1" t="s">
        <v>151</v>
      </c>
      <c r="V219" s="1" t="s">
        <v>58</v>
      </c>
      <c r="W219" s="1" t="s">
        <v>63</v>
      </c>
      <c r="X219" s="1" t="s">
        <v>58</v>
      </c>
      <c r="Y219" s="1" t="s">
        <v>58</v>
      </c>
      <c r="Z219" s="1" t="s">
        <v>58</v>
      </c>
      <c r="AA219" s="1" t="s">
        <v>58</v>
      </c>
      <c r="AB219" s="1" t="s">
        <v>58</v>
      </c>
      <c r="AC219" s="1" t="s">
        <v>58</v>
      </c>
      <c r="AD219" s="1" t="s">
        <v>17</v>
      </c>
      <c r="AE219" s="1" t="s">
        <v>629</v>
      </c>
      <c r="AF219" s="1" t="s">
        <v>63</v>
      </c>
      <c r="AG219" s="1" t="s">
        <v>58</v>
      </c>
      <c r="AH219" s="1" t="s">
        <v>58</v>
      </c>
      <c r="AI219" s="1" t="s">
        <v>58</v>
      </c>
      <c r="AJ219" s="1" t="s">
        <v>58</v>
      </c>
      <c r="AK219" s="1" t="s">
        <v>58</v>
      </c>
      <c r="AL219" s="1" t="s">
        <v>58</v>
      </c>
      <c r="AM219" s="1" t="s">
        <v>58</v>
      </c>
      <c r="AN219" s="1" t="s">
        <v>58</v>
      </c>
      <c r="AO219" s="1" t="s">
        <v>58</v>
      </c>
      <c r="AP219" s="1" t="s">
        <v>66</v>
      </c>
      <c r="AQ219" s="1" t="s">
        <v>258</v>
      </c>
      <c r="AR219" s="1" t="s">
        <v>58</v>
      </c>
      <c r="AS219" s="1" t="s">
        <v>68</v>
      </c>
      <c r="AT219" s="1" t="s">
        <v>58</v>
      </c>
      <c r="AU219" s="1" t="s">
        <v>70</v>
      </c>
      <c r="AV219" s="1" t="s">
        <v>88</v>
      </c>
      <c r="AW219" s="1" t="s">
        <v>1171</v>
      </c>
      <c r="AX219" s="1" t="s">
        <v>889</v>
      </c>
      <c r="AY219" s="1" t="s">
        <v>73</v>
      </c>
    </row>
    <row r="220" spans="1:51" s="1" customFormat="1" x14ac:dyDescent="0.3">
      <c r="A220" s="1">
        <v>217</v>
      </c>
      <c r="B220" s="1" t="s">
        <v>50</v>
      </c>
      <c r="C220" s="1" t="s">
        <v>51</v>
      </c>
      <c r="D220" s="1" t="s">
        <v>1148</v>
      </c>
      <c r="E220" s="1" t="s">
        <v>137</v>
      </c>
      <c r="F220" s="1" t="s">
        <v>74</v>
      </c>
      <c r="G220" s="1" t="s">
        <v>1172</v>
      </c>
      <c r="H220" s="1" t="s">
        <v>736</v>
      </c>
      <c r="I220" s="11" t="s">
        <v>1172</v>
      </c>
      <c r="J220" s="1" t="s">
        <v>1172</v>
      </c>
      <c r="K220" s="1" t="s">
        <v>57</v>
      </c>
      <c r="L220" s="1" t="s">
        <v>58</v>
      </c>
      <c r="M220" s="1" t="s">
        <v>58</v>
      </c>
      <c r="N220" s="1" t="s">
        <v>157</v>
      </c>
      <c r="O220" s="1" t="s">
        <v>58</v>
      </c>
      <c r="P220" s="1" t="s">
        <v>98</v>
      </c>
      <c r="Q220" s="1" t="s">
        <v>58</v>
      </c>
      <c r="R220" s="1" t="s">
        <v>193</v>
      </c>
      <c r="S220" s="1" t="s">
        <v>58</v>
      </c>
      <c r="T220" s="1" t="s">
        <v>756</v>
      </c>
      <c r="U220" s="1" t="s">
        <v>411</v>
      </c>
      <c r="V220" s="1" t="s">
        <v>58</v>
      </c>
      <c r="W220" s="1" t="s">
        <v>63</v>
      </c>
      <c r="X220" s="1" t="s">
        <v>58</v>
      </c>
      <c r="Y220" s="1" t="s">
        <v>58</v>
      </c>
      <c r="Z220" s="1" t="s">
        <v>58</v>
      </c>
      <c r="AA220" s="1" t="s">
        <v>58</v>
      </c>
      <c r="AB220" s="1" t="s">
        <v>58</v>
      </c>
      <c r="AC220" s="1" t="s">
        <v>58</v>
      </c>
      <c r="AD220" s="1" t="s">
        <v>64</v>
      </c>
      <c r="AE220" s="1" t="s">
        <v>65</v>
      </c>
      <c r="AF220" s="1" t="s">
        <v>63</v>
      </c>
      <c r="AG220" s="1" t="s">
        <v>58</v>
      </c>
      <c r="AH220" s="1" t="s">
        <v>58</v>
      </c>
      <c r="AI220" s="1" t="s">
        <v>58</v>
      </c>
      <c r="AJ220" s="1" t="s">
        <v>58</v>
      </c>
      <c r="AK220" s="1" t="s">
        <v>58</v>
      </c>
      <c r="AL220" s="1" t="s">
        <v>58</v>
      </c>
      <c r="AM220" s="1" t="s">
        <v>58</v>
      </c>
      <c r="AN220" s="1" t="s">
        <v>58</v>
      </c>
      <c r="AO220" s="1" t="s">
        <v>58</v>
      </c>
      <c r="AP220" s="1" t="s">
        <v>66</v>
      </c>
      <c r="AQ220" s="1" t="s">
        <v>112</v>
      </c>
      <c r="AR220" s="1" t="s">
        <v>58</v>
      </c>
      <c r="AS220" s="1" t="s">
        <v>68</v>
      </c>
      <c r="AT220" s="1" t="s">
        <v>58</v>
      </c>
      <c r="AU220" s="1" t="s">
        <v>195</v>
      </c>
      <c r="AV220" s="1" t="s">
        <v>130</v>
      </c>
      <c r="AW220" s="1" t="s">
        <v>1173</v>
      </c>
      <c r="AX220" s="1" t="s">
        <v>105</v>
      </c>
      <c r="AY220" s="1" t="s">
        <v>73</v>
      </c>
    </row>
    <row r="221" spans="1:51" s="1" customFormat="1" x14ac:dyDescent="0.3">
      <c r="A221" s="1">
        <v>218</v>
      </c>
      <c r="B221" s="1" t="s">
        <v>50</v>
      </c>
      <c r="C221" s="1" t="s">
        <v>51</v>
      </c>
      <c r="D221" s="1" t="s">
        <v>1148</v>
      </c>
      <c r="E221" s="1" t="s">
        <v>137</v>
      </c>
      <c r="F221" s="1" t="s">
        <v>82</v>
      </c>
      <c r="G221" s="1" t="s">
        <v>1174</v>
      </c>
      <c r="H221" s="1" t="s">
        <v>736</v>
      </c>
      <c r="I221" s="11" t="s">
        <v>1174</v>
      </c>
      <c r="J221" s="1" t="s">
        <v>1174</v>
      </c>
      <c r="K221" s="1" t="s">
        <v>426</v>
      </c>
      <c r="L221" s="1" t="s">
        <v>58</v>
      </c>
      <c r="M221" s="1" t="s">
        <v>58</v>
      </c>
      <c r="N221" s="1" t="s">
        <v>490</v>
      </c>
      <c r="O221" s="1" t="s">
        <v>58</v>
      </c>
      <c r="P221" s="1" t="s">
        <v>76</v>
      </c>
      <c r="Q221" s="1" t="s">
        <v>58</v>
      </c>
      <c r="R221" s="1" t="s">
        <v>1156</v>
      </c>
      <c r="S221" s="1" t="s">
        <v>58</v>
      </c>
      <c r="T221" s="1" t="s">
        <v>373</v>
      </c>
      <c r="U221" s="1" t="s">
        <v>1175</v>
      </c>
      <c r="V221" s="1" t="s">
        <v>58</v>
      </c>
      <c r="W221" s="1" t="s">
        <v>63</v>
      </c>
      <c r="X221" s="1" t="s">
        <v>58</v>
      </c>
      <c r="Y221" s="1" t="s">
        <v>58</v>
      </c>
      <c r="Z221" s="1" t="s">
        <v>58</v>
      </c>
      <c r="AA221" s="1" t="s">
        <v>58</v>
      </c>
      <c r="AB221" s="1" t="s">
        <v>58</v>
      </c>
      <c r="AC221" s="1" t="s">
        <v>58</v>
      </c>
      <c r="AD221" s="1" t="s">
        <v>17</v>
      </c>
      <c r="AE221" s="1" t="s">
        <v>629</v>
      </c>
      <c r="AF221" s="1" t="s">
        <v>63</v>
      </c>
      <c r="AG221" s="1" t="s">
        <v>58</v>
      </c>
      <c r="AH221" s="1" t="s">
        <v>58</v>
      </c>
      <c r="AI221" s="1" t="s">
        <v>58</v>
      </c>
      <c r="AJ221" s="1" t="s">
        <v>58</v>
      </c>
      <c r="AK221" s="1" t="s">
        <v>58</v>
      </c>
      <c r="AL221" s="1" t="s">
        <v>58</v>
      </c>
      <c r="AM221" s="1" t="s">
        <v>58</v>
      </c>
      <c r="AN221" s="1" t="s">
        <v>58</v>
      </c>
      <c r="AO221" s="1" t="s">
        <v>58</v>
      </c>
      <c r="AP221" s="1" t="s">
        <v>66</v>
      </c>
      <c r="AQ221" s="1" t="s">
        <v>112</v>
      </c>
      <c r="AR221" s="1" t="s">
        <v>58</v>
      </c>
      <c r="AS221" s="1" t="s">
        <v>68</v>
      </c>
      <c r="AT221" s="1" t="s">
        <v>58</v>
      </c>
      <c r="AU221" s="1" t="s">
        <v>143</v>
      </c>
      <c r="AV221" s="1" t="s">
        <v>60</v>
      </c>
      <c r="AW221" s="1" t="s">
        <v>892</v>
      </c>
      <c r="AX221" s="1" t="s">
        <v>733</v>
      </c>
      <c r="AY221" s="1" t="s">
        <v>73</v>
      </c>
    </row>
    <row r="222" spans="1:51" s="1" customFormat="1" x14ac:dyDescent="0.3">
      <c r="A222" s="1">
        <v>219</v>
      </c>
      <c r="B222" s="1" t="s">
        <v>50</v>
      </c>
      <c r="C222" s="1" t="s">
        <v>51</v>
      </c>
      <c r="D222" s="1" t="s">
        <v>1148</v>
      </c>
      <c r="E222" s="1" t="s">
        <v>137</v>
      </c>
      <c r="F222" s="1" t="s">
        <v>85</v>
      </c>
      <c r="G222" s="1" t="s">
        <v>1176</v>
      </c>
      <c r="H222" s="1" t="s">
        <v>736</v>
      </c>
      <c r="I222" s="11" t="s">
        <v>1176</v>
      </c>
      <c r="J222" s="1" t="s">
        <v>1176</v>
      </c>
      <c r="K222" s="1" t="s">
        <v>57</v>
      </c>
      <c r="L222" s="1" t="s">
        <v>58</v>
      </c>
      <c r="M222" s="1" t="s">
        <v>58</v>
      </c>
      <c r="N222" s="1" t="s">
        <v>783</v>
      </c>
      <c r="O222" s="1" t="s">
        <v>58</v>
      </c>
      <c r="P222" s="1" t="s">
        <v>60</v>
      </c>
      <c r="Q222" s="1" t="s">
        <v>58</v>
      </c>
      <c r="R222" s="1" t="s">
        <v>374</v>
      </c>
      <c r="S222" s="1" t="s">
        <v>58</v>
      </c>
      <c r="T222" s="1" t="s">
        <v>689</v>
      </c>
      <c r="U222" s="1" t="s">
        <v>140</v>
      </c>
      <c r="V222" s="1" t="s">
        <v>58</v>
      </c>
      <c r="W222" s="1" t="s">
        <v>541</v>
      </c>
      <c r="X222" s="1" t="s">
        <v>339</v>
      </c>
      <c r="Y222" s="1" t="s">
        <v>58</v>
      </c>
      <c r="Z222" s="1" t="s">
        <v>58</v>
      </c>
      <c r="AA222" s="1" t="s">
        <v>58</v>
      </c>
      <c r="AB222" s="1" t="s">
        <v>58</v>
      </c>
      <c r="AC222" s="1" t="s">
        <v>58</v>
      </c>
      <c r="AD222" s="1" t="s">
        <v>64</v>
      </c>
      <c r="AE222" s="1" t="s">
        <v>65</v>
      </c>
      <c r="AF222" s="1" t="s">
        <v>63</v>
      </c>
      <c r="AG222" s="1" t="s">
        <v>58</v>
      </c>
      <c r="AH222" s="1" t="s">
        <v>58</v>
      </c>
      <c r="AI222" s="1" t="s">
        <v>58</v>
      </c>
      <c r="AJ222" s="1" t="s">
        <v>58</v>
      </c>
      <c r="AK222" s="1" t="s">
        <v>58</v>
      </c>
      <c r="AL222" s="1" t="s">
        <v>58</v>
      </c>
      <c r="AM222" s="1" t="s">
        <v>58</v>
      </c>
      <c r="AN222" s="1" t="s">
        <v>58</v>
      </c>
      <c r="AO222" s="1" t="s">
        <v>58</v>
      </c>
      <c r="AP222" s="1" t="s">
        <v>66</v>
      </c>
      <c r="AQ222" s="1" t="s">
        <v>112</v>
      </c>
      <c r="AR222" s="1" t="s">
        <v>58</v>
      </c>
      <c r="AS222" s="1" t="s">
        <v>68</v>
      </c>
      <c r="AT222" s="1" t="s">
        <v>58</v>
      </c>
      <c r="AU222" s="1" t="s">
        <v>79</v>
      </c>
      <c r="AV222" s="1" t="s">
        <v>292</v>
      </c>
      <c r="AW222" s="1" t="s">
        <v>934</v>
      </c>
      <c r="AX222" s="1" t="s">
        <v>584</v>
      </c>
      <c r="AY222" s="1" t="s">
        <v>73</v>
      </c>
    </row>
    <row r="223" spans="1:51" s="1" customFormat="1" x14ac:dyDescent="0.3">
      <c r="A223" s="1">
        <v>220</v>
      </c>
      <c r="B223" s="1" t="s">
        <v>50</v>
      </c>
      <c r="C223" s="1" t="s">
        <v>51</v>
      </c>
      <c r="D223" s="1" t="s">
        <v>1148</v>
      </c>
      <c r="E223" s="1" t="s">
        <v>174</v>
      </c>
      <c r="F223" s="1" t="s">
        <v>54</v>
      </c>
      <c r="G223" s="1" t="s">
        <v>1177</v>
      </c>
      <c r="H223" s="1" t="s">
        <v>736</v>
      </c>
      <c r="I223" s="11" t="s">
        <v>1177</v>
      </c>
      <c r="J223" s="1" t="s">
        <v>1177</v>
      </c>
      <c r="K223" s="1" t="s">
        <v>119</v>
      </c>
      <c r="L223" s="1" t="s">
        <v>58</v>
      </c>
      <c r="M223" s="1" t="s">
        <v>58</v>
      </c>
      <c r="N223" s="1" t="s">
        <v>1098</v>
      </c>
      <c r="O223" s="1" t="s">
        <v>58</v>
      </c>
      <c r="P223" s="1" t="s">
        <v>88</v>
      </c>
      <c r="Q223" s="1" t="s">
        <v>58</v>
      </c>
      <c r="R223" s="1" t="s">
        <v>527</v>
      </c>
      <c r="S223" s="1" t="s">
        <v>58</v>
      </c>
      <c r="T223" s="1" t="s">
        <v>812</v>
      </c>
      <c r="U223" s="1" t="s">
        <v>352</v>
      </c>
      <c r="V223" s="1" t="s">
        <v>58</v>
      </c>
      <c r="W223" s="1" t="s">
        <v>63</v>
      </c>
      <c r="X223" s="1" t="s">
        <v>58</v>
      </c>
      <c r="Y223" s="1" t="s">
        <v>58</v>
      </c>
      <c r="Z223" s="1" t="s">
        <v>58</v>
      </c>
      <c r="AA223" s="1" t="s">
        <v>58</v>
      </c>
      <c r="AB223" s="1" t="s">
        <v>58</v>
      </c>
      <c r="AC223" s="1" t="s">
        <v>58</v>
      </c>
      <c r="AD223" s="1" t="s">
        <v>64</v>
      </c>
      <c r="AE223" s="1" t="s">
        <v>536</v>
      </c>
      <c r="AF223" s="1" t="s">
        <v>63</v>
      </c>
      <c r="AG223" s="1" t="s">
        <v>58</v>
      </c>
      <c r="AH223" s="1" t="s">
        <v>58</v>
      </c>
      <c r="AI223" s="1" t="s">
        <v>58</v>
      </c>
      <c r="AJ223" s="1" t="s">
        <v>58</v>
      </c>
      <c r="AK223" s="1" t="s">
        <v>58</v>
      </c>
      <c r="AL223" s="1" t="s">
        <v>58</v>
      </c>
      <c r="AM223" s="1" t="s">
        <v>58</v>
      </c>
      <c r="AN223" s="1" t="s">
        <v>58</v>
      </c>
      <c r="AO223" s="1" t="s">
        <v>58</v>
      </c>
      <c r="AP223" s="1" t="s">
        <v>124</v>
      </c>
      <c r="AQ223" s="1" t="s">
        <v>300</v>
      </c>
      <c r="AR223" s="1" t="s">
        <v>58</v>
      </c>
      <c r="AS223" s="1" t="s">
        <v>491</v>
      </c>
      <c r="AT223" s="1" t="s">
        <v>58</v>
      </c>
      <c r="AU223" s="1" t="s">
        <v>108</v>
      </c>
      <c r="AV223" s="1" t="s">
        <v>582</v>
      </c>
      <c r="AW223" s="1" t="s">
        <v>1178</v>
      </c>
      <c r="AX223" s="1" t="s">
        <v>266</v>
      </c>
      <c r="AY223" s="1" t="s">
        <v>73</v>
      </c>
    </row>
    <row r="224" spans="1:51" s="1" customFormat="1" x14ac:dyDescent="0.3">
      <c r="A224" s="1">
        <v>221</v>
      </c>
      <c r="B224" s="1" t="s">
        <v>50</v>
      </c>
      <c r="C224" s="1" t="s">
        <v>51</v>
      </c>
      <c r="D224" s="1" t="s">
        <v>1148</v>
      </c>
      <c r="E224" s="1" t="s">
        <v>174</v>
      </c>
      <c r="F224" s="1" t="s">
        <v>74</v>
      </c>
      <c r="G224" s="1" t="s">
        <v>1179</v>
      </c>
      <c r="H224" s="1" t="s">
        <v>736</v>
      </c>
      <c r="I224" s="11" t="s">
        <v>1179</v>
      </c>
      <c r="J224" s="1" t="s">
        <v>1179</v>
      </c>
      <c r="K224" s="1" t="s">
        <v>57</v>
      </c>
      <c r="L224" s="1" t="s">
        <v>58</v>
      </c>
      <c r="M224" s="1" t="s">
        <v>58</v>
      </c>
      <c r="N224" s="1" t="s">
        <v>595</v>
      </c>
      <c r="O224" s="1" t="s">
        <v>58</v>
      </c>
      <c r="P224" s="1" t="s">
        <v>292</v>
      </c>
      <c r="Q224" s="1" t="s">
        <v>58</v>
      </c>
      <c r="R224" s="1" t="s">
        <v>352</v>
      </c>
      <c r="S224" s="1" t="s">
        <v>58</v>
      </c>
      <c r="T224" s="1" t="s">
        <v>1053</v>
      </c>
      <c r="U224" s="1" t="s">
        <v>1180</v>
      </c>
      <c r="V224" s="1" t="s">
        <v>58</v>
      </c>
      <c r="W224" s="1" t="s">
        <v>1181</v>
      </c>
      <c r="X224" s="1" t="s">
        <v>339</v>
      </c>
      <c r="Y224" s="1" t="s">
        <v>58</v>
      </c>
      <c r="Z224" s="1" t="s">
        <v>58</v>
      </c>
      <c r="AA224" s="1" t="s">
        <v>58</v>
      </c>
      <c r="AB224" s="1" t="s">
        <v>58</v>
      </c>
      <c r="AC224" s="1" t="s">
        <v>58</v>
      </c>
      <c r="AD224" s="1" t="s">
        <v>17</v>
      </c>
      <c r="AE224" s="1" t="s">
        <v>629</v>
      </c>
      <c r="AF224" s="1" t="s">
        <v>63</v>
      </c>
      <c r="AG224" s="1" t="s">
        <v>58</v>
      </c>
      <c r="AH224" s="1" t="s">
        <v>58</v>
      </c>
      <c r="AI224" s="1" t="s">
        <v>58</v>
      </c>
      <c r="AJ224" s="1" t="s">
        <v>58</v>
      </c>
      <c r="AK224" s="1" t="s">
        <v>58</v>
      </c>
      <c r="AL224" s="1" t="s">
        <v>58</v>
      </c>
      <c r="AM224" s="1" t="s">
        <v>58</v>
      </c>
      <c r="AN224" s="1" t="s">
        <v>58</v>
      </c>
      <c r="AO224" s="1" t="s">
        <v>58</v>
      </c>
      <c r="AP224" s="1" t="s">
        <v>124</v>
      </c>
      <c r="AQ224" s="1" t="s">
        <v>300</v>
      </c>
      <c r="AR224" s="1" t="s">
        <v>58</v>
      </c>
      <c r="AS224" s="1" t="s">
        <v>68</v>
      </c>
      <c r="AT224" s="1" t="s">
        <v>58</v>
      </c>
      <c r="AU224" s="1" t="s">
        <v>882</v>
      </c>
      <c r="AV224" s="1" t="s">
        <v>422</v>
      </c>
      <c r="AW224" s="1" t="s">
        <v>1182</v>
      </c>
      <c r="AX224" s="1" t="s">
        <v>183</v>
      </c>
      <c r="AY224" s="1" t="s">
        <v>73</v>
      </c>
    </row>
    <row r="225" spans="1:51" s="1" customFormat="1" x14ac:dyDescent="0.3">
      <c r="A225" s="1">
        <v>222</v>
      </c>
      <c r="B225" s="1" t="s">
        <v>50</v>
      </c>
      <c r="C225" s="1" t="s">
        <v>51</v>
      </c>
      <c r="D225" s="1" t="s">
        <v>1148</v>
      </c>
      <c r="E225" s="1" t="s">
        <v>174</v>
      </c>
      <c r="F225" s="1" t="s">
        <v>82</v>
      </c>
      <c r="G225" s="1" t="s">
        <v>1183</v>
      </c>
      <c r="H225" s="1" t="s">
        <v>736</v>
      </c>
      <c r="I225" s="11" t="s">
        <v>1183</v>
      </c>
      <c r="J225" s="1" t="s">
        <v>1183</v>
      </c>
      <c r="K225" s="1" t="s">
        <v>426</v>
      </c>
      <c r="L225" s="1" t="s">
        <v>58</v>
      </c>
      <c r="M225" s="1" t="s">
        <v>58</v>
      </c>
      <c r="N225" s="1" t="s">
        <v>61</v>
      </c>
      <c r="O225" s="1" t="s">
        <v>58</v>
      </c>
      <c r="P225" s="1" t="s">
        <v>60</v>
      </c>
      <c r="Q225" s="1" t="s">
        <v>58</v>
      </c>
      <c r="R225" s="1" t="s">
        <v>535</v>
      </c>
      <c r="S225" s="1" t="s">
        <v>58</v>
      </c>
      <c r="T225" s="1" t="s">
        <v>336</v>
      </c>
      <c r="U225" s="1" t="s">
        <v>641</v>
      </c>
      <c r="V225" s="1" t="s">
        <v>58</v>
      </c>
      <c r="W225" s="1" t="s">
        <v>1184</v>
      </c>
      <c r="X225" s="1" t="s">
        <v>339</v>
      </c>
      <c r="Y225" s="1" t="s">
        <v>58</v>
      </c>
      <c r="Z225" s="1" t="s">
        <v>58</v>
      </c>
      <c r="AA225" s="1" t="s">
        <v>58</v>
      </c>
      <c r="AB225" s="1" t="s">
        <v>58</v>
      </c>
      <c r="AC225" s="1" t="s">
        <v>58</v>
      </c>
      <c r="AD225" s="1" t="s">
        <v>17</v>
      </c>
      <c r="AE225" s="1" t="s">
        <v>629</v>
      </c>
      <c r="AF225" s="1" t="s">
        <v>63</v>
      </c>
      <c r="AG225" s="1" t="s">
        <v>58</v>
      </c>
      <c r="AH225" s="1" t="s">
        <v>58</v>
      </c>
      <c r="AI225" s="1" t="s">
        <v>58</v>
      </c>
      <c r="AJ225" s="1" t="s">
        <v>58</v>
      </c>
      <c r="AK225" s="1" t="s">
        <v>58</v>
      </c>
      <c r="AL225" s="1" t="s">
        <v>58</v>
      </c>
      <c r="AM225" s="1" t="s">
        <v>58</v>
      </c>
      <c r="AN225" s="1" t="s">
        <v>58</v>
      </c>
      <c r="AO225" s="1" t="s">
        <v>58</v>
      </c>
      <c r="AP225" s="1" t="s">
        <v>66</v>
      </c>
      <c r="AQ225" s="1" t="s">
        <v>112</v>
      </c>
      <c r="AR225" s="1" t="s">
        <v>58</v>
      </c>
      <c r="AS225" s="1" t="s">
        <v>68</v>
      </c>
      <c r="AT225" s="1" t="s">
        <v>58</v>
      </c>
      <c r="AU225" s="1" t="s">
        <v>882</v>
      </c>
      <c r="AV225" s="1" t="s">
        <v>139</v>
      </c>
      <c r="AW225" s="1" t="s">
        <v>1185</v>
      </c>
      <c r="AX225" s="1" t="s">
        <v>545</v>
      </c>
      <c r="AY225" s="1" t="s">
        <v>73</v>
      </c>
    </row>
    <row r="226" spans="1:51" s="1" customFormat="1" x14ac:dyDescent="0.3">
      <c r="A226" s="1">
        <v>223</v>
      </c>
      <c r="B226" s="1" t="s">
        <v>50</v>
      </c>
      <c r="C226" s="1" t="s">
        <v>51</v>
      </c>
      <c r="D226" s="1" t="s">
        <v>1148</v>
      </c>
      <c r="E226" s="1" t="s">
        <v>174</v>
      </c>
      <c r="F226" s="1" t="s">
        <v>85</v>
      </c>
      <c r="G226" s="1" t="s">
        <v>1186</v>
      </c>
      <c r="H226" s="1" t="s">
        <v>736</v>
      </c>
      <c r="I226" s="11" t="s">
        <v>1186</v>
      </c>
      <c r="J226" s="1" t="s">
        <v>1186</v>
      </c>
      <c r="K226" s="1" t="s">
        <v>57</v>
      </c>
      <c r="L226" s="1" t="s">
        <v>58</v>
      </c>
      <c r="M226" s="1" t="s">
        <v>58</v>
      </c>
      <c r="N226" s="1" t="s">
        <v>1187</v>
      </c>
      <c r="O226" s="1" t="s">
        <v>58</v>
      </c>
      <c r="P226" s="1" t="s">
        <v>60</v>
      </c>
      <c r="Q226" s="1" t="s">
        <v>58</v>
      </c>
      <c r="R226" s="1" t="s">
        <v>360</v>
      </c>
      <c r="S226" s="1" t="s">
        <v>58</v>
      </c>
      <c r="T226" s="1" t="s">
        <v>625</v>
      </c>
      <c r="U226" s="1" t="s">
        <v>305</v>
      </c>
      <c r="V226" s="1" t="s">
        <v>58</v>
      </c>
      <c r="W226" s="1" t="s">
        <v>529</v>
      </c>
      <c r="X226" s="1" t="s">
        <v>339</v>
      </c>
      <c r="Y226" s="1" t="s">
        <v>58</v>
      </c>
      <c r="Z226" s="1" t="s">
        <v>58</v>
      </c>
      <c r="AA226" s="1" t="s">
        <v>58</v>
      </c>
      <c r="AB226" s="1" t="s">
        <v>58</v>
      </c>
      <c r="AC226" s="1" t="s">
        <v>58</v>
      </c>
      <c r="AD226" s="1" t="s">
        <v>17</v>
      </c>
      <c r="AE226" s="1" t="s">
        <v>629</v>
      </c>
      <c r="AF226" s="1" t="s">
        <v>63</v>
      </c>
      <c r="AG226" s="1" t="s">
        <v>58</v>
      </c>
      <c r="AH226" s="1" t="s">
        <v>58</v>
      </c>
      <c r="AI226" s="1" t="s">
        <v>58</v>
      </c>
      <c r="AJ226" s="1" t="s">
        <v>58</v>
      </c>
      <c r="AK226" s="1" t="s">
        <v>58</v>
      </c>
      <c r="AL226" s="1" t="s">
        <v>58</v>
      </c>
      <c r="AM226" s="1" t="s">
        <v>58</v>
      </c>
      <c r="AN226" s="1" t="s">
        <v>58</v>
      </c>
      <c r="AO226" s="1" t="s">
        <v>58</v>
      </c>
      <c r="AP226" s="1" t="s">
        <v>66</v>
      </c>
      <c r="AQ226" s="1" t="s">
        <v>112</v>
      </c>
      <c r="AR226" s="1" t="s">
        <v>58</v>
      </c>
      <c r="AS226" s="1" t="s">
        <v>68</v>
      </c>
      <c r="AT226" s="1" t="s">
        <v>58</v>
      </c>
      <c r="AU226" s="1" t="s">
        <v>251</v>
      </c>
      <c r="AV226" s="1" t="s">
        <v>252</v>
      </c>
      <c r="AW226" s="1" t="s">
        <v>1188</v>
      </c>
      <c r="AX226" s="1" t="s">
        <v>105</v>
      </c>
      <c r="AY226" s="1" t="s">
        <v>73</v>
      </c>
    </row>
    <row r="227" spans="1:51" s="1" customFormat="1" x14ac:dyDescent="0.3">
      <c r="A227" s="1">
        <v>224</v>
      </c>
      <c r="B227" s="1" t="s">
        <v>50</v>
      </c>
      <c r="C227" s="1" t="s">
        <v>51</v>
      </c>
      <c r="D227" s="1" t="s">
        <v>1148</v>
      </c>
      <c r="E227" s="1" t="s">
        <v>219</v>
      </c>
      <c r="F227" s="1" t="s">
        <v>54</v>
      </c>
      <c r="G227" s="1" t="s">
        <v>1189</v>
      </c>
      <c r="H227" s="1" t="s">
        <v>736</v>
      </c>
      <c r="I227" s="11" t="s">
        <v>1189</v>
      </c>
      <c r="J227" s="1" t="s">
        <v>1189</v>
      </c>
      <c r="K227" s="1" t="s">
        <v>119</v>
      </c>
      <c r="L227" s="1" t="s">
        <v>58</v>
      </c>
      <c r="M227" s="1" t="s">
        <v>58</v>
      </c>
      <c r="N227" s="1" t="s">
        <v>765</v>
      </c>
      <c r="O227" s="1" t="s">
        <v>58</v>
      </c>
      <c r="P227" s="1" t="s">
        <v>98</v>
      </c>
      <c r="Q227" s="1" t="s">
        <v>58</v>
      </c>
      <c r="R227" s="1" t="s">
        <v>322</v>
      </c>
      <c r="S227" s="1" t="s">
        <v>58</v>
      </c>
      <c r="T227" s="1" t="s">
        <v>796</v>
      </c>
      <c r="U227" s="1" t="s">
        <v>1190</v>
      </c>
      <c r="V227" s="1" t="s">
        <v>58</v>
      </c>
      <c r="W227" s="1" t="s">
        <v>63</v>
      </c>
      <c r="X227" s="1" t="s">
        <v>58</v>
      </c>
      <c r="Y227" s="1" t="s">
        <v>58</v>
      </c>
      <c r="Z227" s="1" t="s">
        <v>58</v>
      </c>
      <c r="AA227" s="1" t="s">
        <v>58</v>
      </c>
      <c r="AB227" s="1" t="s">
        <v>58</v>
      </c>
      <c r="AC227" s="1" t="s">
        <v>58</v>
      </c>
      <c r="AD227" s="1" t="s">
        <v>64</v>
      </c>
      <c r="AE227" s="1" t="s">
        <v>355</v>
      </c>
      <c r="AF227" s="1" t="s">
        <v>63</v>
      </c>
      <c r="AG227" s="1" t="s">
        <v>58</v>
      </c>
      <c r="AH227" s="1" t="s">
        <v>58</v>
      </c>
      <c r="AI227" s="1" t="s">
        <v>58</v>
      </c>
      <c r="AJ227" s="1" t="s">
        <v>58</v>
      </c>
      <c r="AK227" s="1" t="s">
        <v>58</v>
      </c>
      <c r="AL227" s="1" t="s">
        <v>58</v>
      </c>
      <c r="AM227" s="1" t="s">
        <v>58</v>
      </c>
      <c r="AN227" s="1" t="s">
        <v>58</v>
      </c>
      <c r="AO227" s="1" t="s">
        <v>58</v>
      </c>
      <c r="AP227" s="1" t="s">
        <v>66</v>
      </c>
      <c r="AQ227" s="1" t="s">
        <v>112</v>
      </c>
      <c r="AR227" s="1" t="s">
        <v>58</v>
      </c>
      <c r="AS227" s="1" t="s">
        <v>113</v>
      </c>
      <c r="AT227" s="1" t="s">
        <v>58</v>
      </c>
      <c r="AU227" s="1" t="s">
        <v>251</v>
      </c>
      <c r="AV227" s="1" t="s">
        <v>144</v>
      </c>
      <c r="AW227" s="1" t="s">
        <v>1191</v>
      </c>
      <c r="AX227" s="1" t="s">
        <v>635</v>
      </c>
      <c r="AY227" s="1" t="s">
        <v>73</v>
      </c>
    </row>
    <row r="228" spans="1:51" s="1" customFormat="1" x14ac:dyDescent="0.3">
      <c r="A228" s="1">
        <v>225</v>
      </c>
      <c r="B228" s="1" t="s">
        <v>50</v>
      </c>
      <c r="C228" s="1" t="s">
        <v>51</v>
      </c>
      <c r="D228" s="1" t="s">
        <v>1148</v>
      </c>
      <c r="E228" s="1" t="s">
        <v>219</v>
      </c>
      <c r="F228" s="1" t="s">
        <v>74</v>
      </c>
      <c r="G228" s="1" t="s">
        <v>1192</v>
      </c>
      <c r="H228" s="1" t="s">
        <v>736</v>
      </c>
      <c r="I228" s="11" t="s">
        <v>1192</v>
      </c>
      <c r="J228" s="1" t="s">
        <v>1192</v>
      </c>
      <c r="K228" s="1" t="s">
        <v>426</v>
      </c>
      <c r="L228" s="1" t="s">
        <v>58</v>
      </c>
      <c r="M228" s="1" t="s">
        <v>58</v>
      </c>
      <c r="N228" s="1" t="s">
        <v>1193</v>
      </c>
      <c r="O228" s="1" t="s">
        <v>58</v>
      </c>
      <c r="P228" s="1" t="s">
        <v>121</v>
      </c>
      <c r="Q228" s="1" t="s">
        <v>58</v>
      </c>
      <c r="R228" s="1" t="s">
        <v>230</v>
      </c>
      <c r="S228" s="1" t="s">
        <v>58</v>
      </c>
      <c r="T228" s="1" t="s">
        <v>1194</v>
      </c>
      <c r="U228" s="1" t="s">
        <v>606</v>
      </c>
      <c r="V228" s="1" t="s">
        <v>58</v>
      </c>
      <c r="W228" s="1" t="s">
        <v>334</v>
      </c>
      <c r="X228" s="1" t="s">
        <v>339</v>
      </c>
      <c r="Y228" s="1" t="s">
        <v>58</v>
      </c>
      <c r="Z228" s="1" t="s">
        <v>58</v>
      </c>
      <c r="AA228" s="1" t="s">
        <v>58</v>
      </c>
      <c r="AB228" s="1" t="s">
        <v>58</v>
      </c>
      <c r="AC228" s="1" t="s">
        <v>58</v>
      </c>
      <c r="AD228" s="1" t="s">
        <v>17</v>
      </c>
      <c r="AE228" s="1" t="s">
        <v>629</v>
      </c>
      <c r="AF228" s="1" t="s">
        <v>63</v>
      </c>
      <c r="AG228" s="1" t="s">
        <v>58</v>
      </c>
      <c r="AH228" s="1" t="s">
        <v>58</v>
      </c>
      <c r="AI228" s="1" t="s">
        <v>58</v>
      </c>
      <c r="AJ228" s="1" t="s">
        <v>58</v>
      </c>
      <c r="AK228" s="1" t="s">
        <v>58</v>
      </c>
      <c r="AL228" s="1" t="s">
        <v>58</v>
      </c>
      <c r="AM228" s="1" t="s">
        <v>58</v>
      </c>
      <c r="AN228" s="1" t="s">
        <v>58</v>
      </c>
      <c r="AO228" s="1" t="s">
        <v>58</v>
      </c>
      <c r="AP228" s="1" t="s">
        <v>66</v>
      </c>
      <c r="AQ228" s="1" t="s">
        <v>732</v>
      </c>
      <c r="AR228" s="1" t="s">
        <v>58</v>
      </c>
      <c r="AS228" s="1" t="s">
        <v>68</v>
      </c>
      <c r="AT228" s="1" t="s">
        <v>58</v>
      </c>
      <c r="AU228" s="1" t="s">
        <v>62</v>
      </c>
      <c r="AV228" s="1" t="s">
        <v>414</v>
      </c>
      <c r="AW228" s="1" t="s">
        <v>127</v>
      </c>
      <c r="AX228" s="1" t="s">
        <v>584</v>
      </c>
      <c r="AY228" s="1" t="s">
        <v>73</v>
      </c>
    </row>
    <row r="229" spans="1:51" s="1" customFormat="1" x14ac:dyDescent="0.3">
      <c r="A229" s="1">
        <v>226</v>
      </c>
      <c r="B229" s="1" t="s">
        <v>50</v>
      </c>
      <c r="C229" s="1" t="s">
        <v>51</v>
      </c>
      <c r="D229" s="1" t="s">
        <v>1148</v>
      </c>
      <c r="E229" s="1" t="s">
        <v>219</v>
      </c>
      <c r="F229" s="1" t="s">
        <v>82</v>
      </c>
      <c r="G229" s="1" t="s">
        <v>1195</v>
      </c>
      <c r="H229" s="1" t="s">
        <v>736</v>
      </c>
      <c r="I229" s="11" t="s">
        <v>1195</v>
      </c>
      <c r="J229" s="1" t="s">
        <v>1195</v>
      </c>
      <c r="K229" s="1" t="s">
        <v>426</v>
      </c>
      <c r="L229" s="1" t="s">
        <v>58</v>
      </c>
      <c r="M229" s="1" t="s">
        <v>58</v>
      </c>
      <c r="N229" s="1" t="s">
        <v>1196</v>
      </c>
      <c r="O229" s="1" t="s">
        <v>58</v>
      </c>
      <c r="P229" s="1" t="s">
        <v>171</v>
      </c>
      <c r="Q229" s="1" t="s">
        <v>58</v>
      </c>
      <c r="R229" s="1" t="s">
        <v>418</v>
      </c>
      <c r="S229" s="1" t="s">
        <v>58</v>
      </c>
      <c r="T229" s="1" t="s">
        <v>765</v>
      </c>
      <c r="U229" s="1" t="s">
        <v>690</v>
      </c>
      <c r="V229" s="1" t="s">
        <v>58</v>
      </c>
      <c r="W229" s="1" t="s">
        <v>197</v>
      </c>
      <c r="X229" s="1" t="s">
        <v>339</v>
      </c>
      <c r="Y229" s="1" t="s">
        <v>58</v>
      </c>
      <c r="Z229" s="1" t="s">
        <v>58</v>
      </c>
      <c r="AA229" s="1" t="s">
        <v>58</v>
      </c>
      <c r="AB229" s="1" t="s">
        <v>58</v>
      </c>
      <c r="AC229" s="1" t="s">
        <v>58</v>
      </c>
      <c r="AD229" s="1" t="s">
        <v>17</v>
      </c>
      <c r="AE229" s="1" t="s">
        <v>629</v>
      </c>
      <c r="AF229" s="1" t="s">
        <v>63</v>
      </c>
      <c r="AG229" s="1" t="s">
        <v>58</v>
      </c>
      <c r="AH229" s="1" t="s">
        <v>58</v>
      </c>
      <c r="AI229" s="1" t="s">
        <v>58</v>
      </c>
      <c r="AJ229" s="1" t="s">
        <v>58</v>
      </c>
      <c r="AK229" s="1" t="s">
        <v>58</v>
      </c>
      <c r="AL229" s="1" t="s">
        <v>58</v>
      </c>
      <c r="AM229" s="1" t="s">
        <v>58</v>
      </c>
      <c r="AN229" s="1" t="s">
        <v>58</v>
      </c>
      <c r="AO229" s="1" t="s">
        <v>58</v>
      </c>
      <c r="AP229" s="1" t="s">
        <v>66</v>
      </c>
      <c r="AQ229" s="1" t="s">
        <v>112</v>
      </c>
      <c r="AR229" s="1" t="s">
        <v>58</v>
      </c>
      <c r="AS229" s="1" t="s">
        <v>236</v>
      </c>
      <c r="AT229" s="1" t="s">
        <v>58</v>
      </c>
      <c r="AU229" s="1" t="s">
        <v>62</v>
      </c>
      <c r="AV229" s="1" t="s">
        <v>272</v>
      </c>
      <c r="AW229" s="1" t="s">
        <v>1197</v>
      </c>
      <c r="AX229" s="1" t="s">
        <v>128</v>
      </c>
      <c r="AY229" s="1" t="s">
        <v>73</v>
      </c>
    </row>
    <row r="230" spans="1:51" s="1" customFormat="1" x14ac:dyDescent="0.3">
      <c r="A230" s="1">
        <v>227</v>
      </c>
      <c r="B230" s="1" t="s">
        <v>50</v>
      </c>
      <c r="C230" s="1" t="s">
        <v>51</v>
      </c>
      <c r="D230" s="1" t="s">
        <v>1148</v>
      </c>
      <c r="E230" s="1" t="s">
        <v>219</v>
      </c>
      <c r="F230" s="1" t="s">
        <v>85</v>
      </c>
      <c r="G230" s="1" t="s">
        <v>1198</v>
      </c>
      <c r="H230" s="1" t="s">
        <v>736</v>
      </c>
      <c r="I230" s="11" t="s">
        <v>1198</v>
      </c>
      <c r="J230" s="1" t="s">
        <v>1198</v>
      </c>
      <c r="K230" s="1" t="s">
        <v>57</v>
      </c>
      <c r="L230" s="1" t="s">
        <v>58</v>
      </c>
      <c r="M230" s="1" t="s">
        <v>58</v>
      </c>
      <c r="N230" s="1" t="s">
        <v>717</v>
      </c>
      <c r="O230" s="1" t="s">
        <v>58</v>
      </c>
      <c r="P230" s="1" t="s">
        <v>171</v>
      </c>
      <c r="Q230" s="1" t="s">
        <v>58</v>
      </c>
      <c r="R230" s="1" t="s">
        <v>157</v>
      </c>
      <c r="S230" s="1" t="s">
        <v>58</v>
      </c>
      <c r="T230" s="1" t="s">
        <v>882</v>
      </c>
      <c r="U230" s="1" t="s">
        <v>70</v>
      </c>
      <c r="V230" s="1" t="s">
        <v>58</v>
      </c>
      <c r="W230" s="1" t="s">
        <v>1199</v>
      </c>
      <c r="X230" s="1" t="s">
        <v>308</v>
      </c>
      <c r="Y230" s="1" t="s">
        <v>58</v>
      </c>
      <c r="Z230" s="1" t="s">
        <v>58</v>
      </c>
      <c r="AA230" s="1" t="s">
        <v>58</v>
      </c>
      <c r="AB230" s="1" t="s">
        <v>58</v>
      </c>
      <c r="AC230" s="1" t="s">
        <v>58</v>
      </c>
      <c r="AD230" s="1" t="s">
        <v>12</v>
      </c>
      <c r="AE230" s="1" t="s">
        <v>308</v>
      </c>
      <c r="AF230" s="1" t="s">
        <v>63</v>
      </c>
      <c r="AG230" s="1" t="s">
        <v>58</v>
      </c>
      <c r="AH230" s="1" t="s">
        <v>58</v>
      </c>
      <c r="AI230" s="1" t="s">
        <v>58</v>
      </c>
      <c r="AJ230" s="1" t="s">
        <v>58</v>
      </c>
      <c r="AK230" s="1" t="s">
        <v>58</v>
      </c>
      <c r="AL230" s="1" t="s">
        <v>58</v>
      </c>
      <c r="AM230" s="1" t="s">
        <v>58</v>
      </c>
      <c r="AN230" s="1" t="s">
        <v>58</v>
      </c>
      <c r="AO230" s="1" t="s">
        <v>58</v>
      </c>
      <c r="AP230" s="1" t="s">
        <v>66</v>
      </c>
      <c r="AQ230" s="1" t="s">
        <v>112</v>
      </c>
      <c r="AR230" s="1" t="s">
        <v>58</v>
      </c>
      <c r="AS230" s="1" t="s">
        <v>68</v>
      </c>
      <c r="AT230" s="1" t="s">
        <v>58</v>
      </c>
      <c r="AU230" s="1" t="s">
        <v>264</v>
      </c>
      <c r="AV230" s="1" t="s">
        <v>582</v>
      </c>
      <c r="AW230" s="1" t="s">
        <v>935</v>
      </c>
      <c r="AX230" s="1" t="s">
        <v>1200</v>
      </c>
      <c r="AY230" s="1" t="s">
        <v>73</v>
      </c>
    </row>
    <row r="231" spans="1:51" s="1" customFormat="1" x14ac:dyDescent="0.3">
      <c r="A231" s="1">
        <v>228</v>
      </c>
      <c r="B231" s="1" t="s">
        <v>50</v>
      </c>
      <c r="C231" s="1" t="s">
        <v>51</v>
      </c>
      <c r="D231" s="1" t="s">
        <v>1148</v>
      </c>
      <c r="E231" s="1" t="s">
        <v>219</v>
      </c>
      <c r="F231" s="1" t="s">
        <v>208</v>
      </c>
      <c r="G231" s="1" t="s">
        <v>1202</v>
      </c>
      <c r="H231" s="1" t="s">
        <v>736</v>
      </c>
      <c r="I231" s="11" t="s">
        <v>1202</v>
      </c>
      <c r="J231" s="1" t="s">
        <v>1202</v>
      </c>
      <c r="K231" s="1" t="s">
        <v>426</v>
      </c>
      <c r="L231" s="1" t="s">
        <v>58</v>
      </c>
      <c r="M231" s="1" t="s">
        <v>58</v>
      </c>
      <c r="N231" s="1" t="s">
        <v>696</v>
      </c>
      <c r="O231" s="1" t="s">
        <v>58</v>
      </c>
      <c r="P231" s="1" t="s">
        <v>284</v>
      </c>
      <c r="Q231" s="1" t="s">
        <v>58</v>
      </c>
      <c r="R231" s="1" t="s">
        <v>272</v>
      </c>
      <c r="S231" s="1" t="s">
        <v>58</v>
      </c>
      <c r="T231" s="1" t="s">
        <v>230</v>
      </c>
      <c r="U231" s="1" t="s">
        <v>272</v>
      </c>
      <c r="V231" s="1" t="s">
        <v>58</v>
      </c>
      <c r="W231" s="1" t="s">
        <v>1203</v>
      </c>
      <c r="X231" s="1" t="s">
        <v>308</v>
      </c>
      <c r="Y231" s="1" t="s">
        <v>58</v>
      </c>
      <c r="Z231" s="1" t="s">
        <v>58</v>
      </c>
      <c r="AA231" s="1" t="s">
        <v>58</v>
      </c>
      <c r="AB231" s="1" t="s">
        <v>58</v>
      </c>
      <c r="AC231" s="1" t="s">
        <v>58</v>
      </c>
      <c r="AD231" s="1" t="s">
        <v>12</v>
      </c>
      <c r="AE231" s="1" t="s">
        <v>308</v>
      </c>
      <c r="AF231" s="1" t="s">
        <v>63</v>
      </c>
      <c r="AG231" s="1" t="s">
        <v>58</v>
      </c>
      <c r="AH231" s="1" t="s">
        <v>58</v>
      </c>
      <c r="AI231" s="1" t="s">
        <v>58</v>
      </c>
      <c r="AJ231" s="1" t="s">
        <v>58</v>
      </c>
      <c r="AK231" s="1" t="s">
        <v>58</v>
      </c>
      <c r="AL231" s="1" t="s">
        <v>58</v>
      </c>
      <c r="AM231" s="1" t="s">
        <v>58</v>
      </c>
      <c r="AN231" s="1" t="s">
        <v>58</v>
      </c>
      <c r="AO231" s="1" t="s">
        <v>58</v>
      </c>
      <c r="AP231" s="1" t="s">
        <v>66</v>
      </c>
      <c r="AQ231" s="1" t="s">
        <v>112</v>
      </c>
      <c r="AR231" s="1" t="s">
        <v>58</v>
      </c>
      <c r="AS231" s="1" t="s">
        <v>68</v>
      </c>
      <c r="AT231" s="1" t="s">
        <v>58</v>
      </c>
      <c r="AU231" s="1" t="s">
        <v>491</v>
      </c>
      <c r="AV231" s="1" t="s">
        <v>437</v>
      </c>
      <c r="AW231" s="1" t="s">
        <v>745</v>
      </c>
      <c r="AX231" s="1" t="s">
        <v>1204</v>
      </c>
      <c r="AY231" s="1" t="s">
        <v>73</v>
      </c>
    </row>
    <row r="232" spans="1:51" s="1" customFormat="1" x14ac:dyDescent="0.3">
      <c r="A232" s="1">
        <v>229</v>
      </c>
      <c r="B232" s="1" t="s">
        <v>50</v>
      </c>
      <c r="C232" s="1" t="s">
        <v>51</v>
      </c>
      <c r="D232" s="1" t="s">
        <v>1148</v>
      </c>
      <c r="E232" s="1" t="s">
        <v>255</v>
      </c>
      <c r="F232" s="1" t="s">
        <v>54</v>
      </c>
      <c r="G232" s="1" t="s">
        <v>1205</v>
      </c>
      <c r="H232" s="1" t="s">
        <v>736</v>
      </c>
      <c r="I232" s="11" t="s">
        <v>1205</v>
      </c>
      <c r="J232" s="1" t="s">
        <v>1205</v>
      </c>
      <c r="K232" s="1" t="s">
        <v>667</v>
      </c>
      <c r="L232" s="1" t="s">
        <v>58</v>
      </c>
      <c r="M232" s="1" t="s">
        <v>58</v>
      </c>
      <c r="N232" s="1" t="s">
        <v>235</v>
      </c>
      <c r="O232" s="1" t="s">
        <v>58</v>
      </c>
      <c r="P232" s="1" t="s">
        <v>121</v>
      </c>
      <c r="Q232" s="1" t="s">
        <v>58</v>
      </c>
      <c r="R232" s="1" t="s">
        <v>225</v>
      </c>
      <c r="S232" s="1" t="s">
        <v>58</v>
      </c>
      <c r="T232" s="1" t="s">
        <v>276</v>
      </c>
      <c r="U232" s="1" t="s">
        <v>1035</v>
      </c>
      <c r="V232" s="1" t="s">
        <v>58</v>
      </c>
      <c r="W232" s="1" t="s">
        <v>1206</v>
      </c>
      <c r="X232" s="1" t="s">
        <v>308</v>
      </c>
      <c r="Y232" s="1" t="s">
        <v>58</v>
      </c>
      <c r="Z232" s="1" t="s">
        <v>58</v>
      </c>
      <c r="AA232" s="1" t="s">
        <v>58</v>
      </c>
      <c r="AB232" s="1" t="s">
        <v>58</v>
      </c>
      <c r="AC232" s="1" t="s">
        <v>58</v>
      </c>
      <c r="AD232" s="1" t="s">
        <v>12</v>
      </c>
      <c r="AE232" s="1" t="s">
        <v>308</v>
      </c>
      <c r="AF232" s="1" t="s">
        <v>63</v>
      </c>
      <c r="AG232" s="1" t="s">
        <v>58</v>
      </c>
      <c r="AH232" s="1" t="s">
        <v>58</v>
      </c>
      <c r="AI232" s="1" t="s">
        <v>58</v>
      </c>
      <c r="AJ232" s="1" t="s">
        <v>58</v>
      </c>
      <c r="AK232" s="1" t="s">
        <v>58</v>
      </c>
      <c r="AL232" s="1" t="s">
        <v>58</v>
      </c>
      <c r="AM232" s="1" t="s">
        <v>58</v>
      </c>
      <c r="AN232" s="1" t="s">
        <v>58</v>
      </c>
      <c r="AO232" s="1" t="s">
        <v>58</v>
      </c>
      <c r="AP232" s="1" t="s">
        <v>66</v>
      </c>
      <c r="AQ232" s="1" t="s">
        <v>112</v>
      </c>
      <c r="AR232" s="1" t="s">
        <v>58</v>
      </c>
      <c r="AS232" s="1" t="s">
        <v>68</v>
      </c>
      <c r="AT232" s="1" t="s">
        <v>58</v>
      </c>
      <c r="AU232" s="1" t="s">
        <v>58</v>
      </c>
      <c r="AV232" s="1" t="s">
        <v>58</v>
      </c>
      <c r="AW232" s="1" t="s">
        <v>720</v>
      </c>
      <c r="AX232" s="1" t="s">
        <v>889</v>
      </c>
      <c r="AY232" s="1" t="s">
        <v>327</v>
      </c>
    </row>
    <row r="233" spans="1:51" s="1" customFormat="1" x14ac:dyDescent="0.3">
      <c r="A233" s="1">
        <v>230</v>
      </c>
      <c r="B233" s="1" t="s">
        <v>50</v>
      </c>
      <c r="C233" s="1" t="s">
        <v>51</v>
      </c>
      <c r="D233" s="1" t="s">
        <v>1148</v>
      </c>
      <c r="E233" s="1" t="s">
        <v>255</v>
      </c>
      <c r="F233" s="1" t="s">
        <v>74</v>
      </c>
      <c r="G233" s="1" t="s">
        <v>1207</v>
      </c>
      <c r="H233" s="1" t="s">
        <v>736</v>
      </c>
      <c r="I233" s="11" t="s">
        <v>1207</v>
      </c>
      <c r="J233" s="1" t="s">
        <v>1207</v>
      </c>
      <c r="K233" s="1" t="s">
        <v>426</v>
      </c>
      <c r="L233" s="1" t="s">
        <v>58</v>
      </c>
      <c r="M233" s="1" t="s">
        <v>58</v>
      </c>
      <c r="N233" s="1" t="s">
        <v>571</v>
      </c>
      <c r="O233" s="1" t="s">
        <v>58</v>
      </c>
      <c r="P233" s="1" t="s">
        <v>236</v>
      </c>
      <c r="Q233" s="1" t="s">
        <v>58</v>
      </c>
      <c r="R233" s="1" t="s">
        <v>150</v>
      </c>
      <c r="S233" s="1" t="s">
        <v>58</v>
      </c>
      <c r="T233" s="1" t="s">
        <v>352</v>
      </c>
      <c r="U233" s="1" t="s">
        <v>923</v>
      </c>
      <c r="V233" s="1" t="s">
        <v>58</v>
      </c>
      <c r="W233" s="1" t="s">
        <v>1208</v>
      </c>
      <c r="X233" s="1" t="s">
        <v>308</v>
      </c>
      <c r="Y233" s="1" t="s">
        <v>58</v>
      </c>
      <c r="Z233" s="1" t="s">
        <v>58</v>
      </c>
      <c r="AA233" s="1" t="s">
        <v>58</v>
      </c>
      <c r="AB233" s="1" t="s">
        <v>58</v>
      </c>
      <c r="AC233" s="1" t="s">
        <v>58</v>
      </c>
      <c r="AD233" s="1" t="s">
        <v>12</v>
      </c>
      <c r="AE233" s="1" t="s">
        <v>308</v>
      </c>
      <c r="AF233" s="1" t="s">
        <v>63</v>
      </c>
      <c r="AG233" s="1" t="s">
        <v>58</v>
      </c>
      <c r="AH233" s="1" t="s">
        <v>58</v>
      </c>
      <c r="AI233" s="1" t="s">
        <v>58</v>
      </c>
      <c r="AJ233" s="1" t="s">
        <v>58</v>
      </c>
      <c r="AK233" s="1" t="s">
        <v>58</v>
      </c>
      <c r="AL233" s="1" t="s">
        <v>58</v>
      </c>
      <c r="AM233" s="1" t="s">
        <v>58</v>
      </c>
      <c r="AN233" s="1" t="s">
        <v>58</v>
      </c>
      <c r="AO233" s="1" t="s">
        <v>58</v>
      </c>
      <c r="AP233" s="1" t="s">
        <v>66</v>
      </c>
      <c r="AQ233" s="1" t="s">
        <v>112</v>
      </c>
      <c r="AR233" s="1" t="s">
        <v>58</v>
      </c>
      <c r="AS233" s="1" t="s">
        <v>68</v>
      </c>
      <c r="AT233" s="1" t="s">
        <v>58</v>
      </c>
      <c r="AU233" s="1" t="s">
        <v>114</v>
      </c>
      <c r="AV233" s="1" t="s">
        <v>98</v>
      </c>
      <c r="AW233" s="1" t="s">
        <v>1051</v>
      </c>
      <c r="AX233" s="1" t="s">
        <v>931</v>
      </c>
      <c r="AY233" s="1" t="s">
        <v>73</v>
      </c>
    </row>
    <row r="234" spans="1:51" s="1" customFormat="1" x14ac:dyDescent="0.3">
      <c r="A234" s="1">
        <v>231</v>
      </c>
      <c r="B234" s="1" t="s">
        <v>50</v>
      </c>
      <c r="C234" s="1" t="s">
        <v>51</v>
      </c>
      <c r="D234" s="1" t="s">
        <v>1148</v>
      </c>
      <c r="E234" s="1" t="s">
        <v>255</v>
      </c>
      <c r="F234" s="1" t="s">
        <v>82</v>
      </c>
      <c r="G234" s="1" t="s">
        <v>1209</v>
      </c>
      <c r="H234" s="1" t="s">
        <v>736</v>
      </c>
      <c r="I234" s="11" t="s">
        <v>1209</v>
      </c>
      <c r="J234" s="1" t="s">
        <v>1209</v>
      </c>
      <c r="K234" s="1" t="s">
        <v>688</v>
      </c>
      <c r="L234" s="1" t="s">
        <v>58</v>
      </c>
      <c r="M234" s="1" t="s">
        <v>58</v>
      </c>
      <c r="N234" s="1" t="s">
        <v>929</v>
      </c>
      <c r="O234" s="1" t="s">
        <v>58</v>
      </c>
      <c r="P234" s="1" t="s">
        <v>76</v>
      </c>
      <c r="Q234" s="1" t="s">
        <v>58</v>
      </c>
      <c r="R234" s="1" t="s">
        <v>414</v>
      </c>
      <c r="S234" s="1" t="s">
        <v>58</v>
      </c>
      <c r="T234" s="1" t="s">
        <v>60</v>
      </c>
      <c r="U234" s="1" t="s">
        <v>237</v>
      </c>
      <c r="V234" s="1" t="s">
        <v>58</v>
      </c>
      <c r="W234" s="1" t="s">
        <v>1210</v>
      </c>
      <c r="X234" s="1" t="s">
        <v>308</v>
      </c>
      <c r="Y234" s="1" t="s">
        <v>58</v>
      </c>
      <c r="Z234" s="1" t="s">
        <v>58</v>
      </c>
      <c r="AA234" s="1" t="s">
        <v>58</v>
      </c>
      <c r="AB234" s="1" t="s">
        <v>58</v>
      </c>
      <c r="AC234" s="1" t="s">
        <v>58</v>
      </c>
      <c r="AD234" s="1" t="s">
        <v>12</v>
      </c>
      <c r="AE234" s="1" t="s">
        <v>308</v>
      </c>
      <c r="AF234" s="1" t="s">
        <v>63</v>
      </c>
      <c r="AG234" s="1" t="s">
        <v>58</v>
      </c>
      <c r="AH234" s="1" t="s">
        <v>58</v>
      </c>
      <c r="AI234" s="1" t="s">
        <v>58</v>
      </c>
      <c r="AJ234" s="1" t="s">
        <v>58</v>
      </c>
      <c r="AK234" s="1" t="s">
        <v>58</v>
      </c>
      <c r="AL234" s="1" t="s">
        <v>58</v>
      </c>
      <c r="AM234" s="1" t="s">
        <v>58</v>
      </c>
      <c r="AN234" s="1" t="s">
        <v>58</v>
      </c>
      <c r="AO234" s="1" t="s">
        <v>58</v>
      </c>
      <c r="AP234" s="1" t="s">
        <v>66</v>
      </c>
      <c r="AQ234" s="1" t="s">
        <v>112</v>
      </c>
      <c r="AR234" s="1" t="s">
        <v>58</v>
      </c>
      <c r="AS234" s="1" t="s">
        <v>68</v>
      </c>
      <c r="AT234" s="1" t="s">
        <v>58</v>
      </c>
      <c r="AU234" s="1" t="s">
        <v>58</v>
      </c>
      <c r="AV234" s="1" t="s">
        <v>58</v>
      </c>
      <c r="AW234" s="1" t="s">
        <v>1211</v>
      </c>
      <c r="AX234" s="1" t="s">
        <v>242</v>
      </c>
      <c r="AY234" s="1" t="s">
        <v>327</v>
      </c>
    </row>
    <row r="235" spans="1:51" s="1" customFormat="1" x14ac:dyDescent="0.3">
      <c r="A235" s="1">
        <v>232</v>
      </c>
      <c r="B235" s="1" t="s">
        <v>50</v>
      </c>
      <c r="C235" s="1" t="s">
        <v>51</v>
      </c>
      <c r="D235" s="1" t="s">
        <v>1148</v>
      </c>
      <c r="E235" s="1" t="s">
        <v>255</v>
      </c>
      <c r="F235" s="1" t="s">
        <v>85</v>
      </c>
      <c r="G235" s="1" t="s">
        <v>1213</v>
      </c>
      <c r="H235" s="1" t="s">
        <v>736</v>
      </c>
      <c r="I235" s="11" t="s">
        <v>1213</v>
      </c>
      <c r="J235" s="1" t="s">
        <v>1213</v>
      </c>
      <c r="K235" s="1" t="s">
        <v>426</v>
      </c>
      <c r="L235" s="1" t="s">
        <v>58</v>
      </c>
      <c r="M235" s="1" t="s">
        <v>58</v>
      </c>
      <c r="N235" s="1" t="s">
        <v>695</v>
      </c>
      <c r="O235" s="1" t="s">
        <v>58</v>
      </c>
      <c r="P235" s="1" t="s">
        <v>76</v>
      </c>
      <c r="Q235" s="1" t="s">
        <v>58</v>
      </c>
      <c r="R235" s="1" t="s">
        <v>582</v>
      </c>
      <c r="S235" s="1" t="s">
        <v>58</v>
      </c>
      <c r="T235" s="1" t="s">
        <v>76</v>
      </c>
      <c r="U235" s="1" t="s">
        <v>797</v>
      </c>
      <c r="V235" s="1" t="s">
        <v>58</v>
      </c>
      <c r="W235" s="1" t="s">
        <v>1214</v>
      </c>
      <c r="X235" s="1" t="s">
        <v>308</v>
      </c>
      <c r="Y235" s="1" t="s">
        <v>58</v>
      </c>
      <c r="Z235" s="1" t="s">
        <v>58</v>
      </c>
      <c r="AA235" s="1" t="s">
        <v>58</v>
      </c>
      <c r="AB235" s="1" t="s">
        <v>58</v>
      </c>
      <c r="AC235" s="1" t="s">
        <v>58</v>
      </c>
      <c r="AD235" s="1" t="s">
        <v>12</v>
      </c>
      <c r="AE235" s="1" t="s">
        <v>308</v>
      </c>
      <c r="AF235" s="1" t="s">
        <v>63</v>
      </c>
      <c r="AG235" s="1" t="s">
        <v>58</v>
      </c>
      <c r="AH235" s="1" t="s">
        <v>58</v>
      </c>
      <c r="AI235" s="1" t="s">
        <v>58</v>
      </c>
      <c r="AJ235" s="1" t="s">
        <v>58</v>
      </c>
      <c r="AK235" s="1" t="s">
        <v>58</v>
      </c>
      <c r="AL235" s="1" t="s">
        <v>58</v>
      </c>
      <c r="AM235" s="1" t="s">
        <v>58</v>
      </c>
      <c r="AN235" s="1" t="s">
        <v>58</v>
      </c>
      <c r="AO235" s="1" t="s">
        <v>58</v>
      </c>
      <c r="AP235" s="1" t="s">
        <v>66</v>
      </c>
      <c r="AQ235" s="1" t="s">
        <v>112</v>
      </c>
      <c r="AR235" s="1" t="s">
        <v>58</v>
      </c>
      <c r="AS235" s="1" t="s">
        <v>101</v>
      </c>
      <c r="AT235" s="1" t="s">
        <v>58</v>
      </c>
      <c r="AU235" s="1" t="s">
        <v>102</v>
      </c>
      <c r="AV235" s="1" t="s">
        <v>276</v>
      </c>
      <c r="AW235" s="1" t="s">
        <v>1215</v>
      </c>
      <c r="AX235" s="1" t="s">
        <v>889</v>
      </c>
      <c r="AY235" s="1" t="s">
        <v>73</v>
      </c>
    </row>
    <row r="236" spans="1:51" s="1" customFormat="1" x14ac:dyDescent="0.3">
      <c r="A236" s="1">
        <v>233</v>
      </c>
      <c r="B236" s="1" t="s">
        <v>50</v>
      </c>
      <c r="C236" s="1" t="s">
        <v>51</v>
      </c>
      <c r="D236" s="1" t="s">
        <v>1148</v>
      </c>
      <c r="E236" s="1" t="s">
        <v>255</v>
      </c>
      <c r="F236" s="1" t="s">
        <v>208</v>
      </c>
      <c r="G236" s="1" t="s">
        <v>1216</v>
      </c>
      <c r="H236" s="1" t="s">
        <v>736</v>
      </c>
      <c r="I236" s="11" t="s">
        <v>1216</v>
      </c>
      <c r="J236" s="1" t="s">
        <v>1216</v>
      </c>
      <c r="K236" s="1" t="s">
        <v>1217</v>
      </c>
      <c r="L236" s="1" t="s">
        <v>58</v>
      </c>
      <c r="M236" s="1" t="s">
        <v>58</v>
      </c>
      <c r="N236" s="1" t="s">
        <v>1049</v>
      </c>
      <c r="O236" s="1" t="s">
        <v>58</v>
      </c>
      <c r="P236" s="1" t="s">
        <v>98</v>
      </c>
      <c r="Q236" s="1" t="s">
        <v>58</v>
      </c>
      <c r="R236" s="1" t="s">
        <v>225</v>
      </c>
      <c r="S236" s="1" t="s">
        <v>58</v>
      </c>
      <c r="T236" s="1" t="s">
        <v>414</v>
      </c>
      <c r="U236" s="1" t="s">
        <v>201</v>
      </c>
      <c r="V236" s="1" t="s">
        <v>58</v>
      </c>
      <c r="W236" s="1" t="s">
        <v>1218</v>
      </c>
      <c r="X236" s="1" t="s">
        <v>308</v>
      </c>
      <c r="Y236" s="1" t="s">
        <v>58</v>
      </c>
      <c r="Z236" s="1" t="s">
        <v>58</v>
      </c>
      <c r="AA236" s="1" t="s">
        <v>58</v>
      </c>
      <c r="AB236" s="1" t="s">
        <v>58</v>
      </c>
      <c r="AC236" s="1" t="s">
        <v>58</v>
      </c>
      <c r="AD236" s="1" t="s">
        <v>12</v>
      </c>
      <c r="AE236" s="1" t="s">
        <v>308</v>
      </c>
      <c r="AF236" s="1" t="s">
        <v>63</v>
      </c>
      <c r="AG236" s="1" t="s">
        <v>58</v>
      </c>
      <c r="AH236" s="1" t="s">
        <v>58</v>
      </c>
      <c r="AI236" s="1" t="s">
        <v>58</v>
      </c>
      <c r="AJ236" s="1" t="s">
        <v>58</v>
      </c>
      <c r="AK236" s="1" t="s">
        <v>58</v>
      </c>
      <c r="AL236" s="1" t="s">
        <v>58</v>
      </c>
      <c r="AM236" s="1" t="s">
        <v>58</v>
      </c>
      <c r="AN236" s="1" t="s">
        <v>58</v>
      </c>
      <c r="AO236" s="1" t="s">
        <v>58</v>
      </c>
      <c r="AP236" s="1" t="s">
        <v>66</v>
      </c>
      <c r="AQ236" s="1" t="s">
        <v>325</v>
      </c>
      <c r="AR236" s="1" t="s">
        <v>58</v>
      </c>
      <c r="AS236" s="1" t="s">
        <v>68</v>
      </c>
      <c r="AT236" s="1" t="s">
        <v>58</v>
      </c>
      <c r="AU236" s="1" t="s">
        <v>58</v>
      </c>
      <c r="AV236" s="1" t="s">
        <v>58</v>
      </c>
      <c r="AW236" s="1" t="s">
        <v>1219</v>
      </c>
      <c r="AX236" s="1" t="s">
        <v>146</v>
      </c>
      <c r="AY236" s="1" t="s">
        <v>327</v>
      </c>
    </row>
    <row r="237" spans="1:51" s="1" customFormat="1" x14ac:dyDescent="0.3">
      <c r="A237" s="1">
        <v>234</v>
      </c>
      <c r="B237" s="1" t="s">
        <v>50</v>
      </c>
      <c r="C237" s="1" t="s">
        <v>51</v>
      </c>
      <c r="D237" s="1" t="s">
        <v>1148</v>
      </c>
      <c r="E237" s="1" t="s">
        <v>255</v>
      </c>
      <c r="F237" s="1" t="s">
        <v>319</v>
      </c>
      <c r="G237" s="1" t="s">
        <v>1221</v>
      </c>
      <c r="H237" s="1" t="s">
        <v>736</v>
      </c>
      <c r="I237" s="11" t="s">
        <v>1221</v>
      </c>
      <c r="J237" s="1" t="s">
        <v>1221</v>
      </c>
      <c r="K237" s="1" t="s">
        <v>426</v>
      </c>
      <c r="L237" s="1" t="s">
        <v>58</v>
      </c>
      <c r="M237" s="1" t="s">
        <v>58</v>
      </c>
      <c r="N237" s="1" t="s">
        <v>801</v>
      </c>
      <c r="O237" s="1" t="s">
        <v>58</v>
      </c>
      <c r="P237" s="1" t="s">
        <v>284</v>
      </c>
      <c r="Q237" s="1" t="s">
        <v>58</v>
      </c>
      <c r="R237" s="1" t="s">
        <v>139</v>
      </c>
      <c r="S237" s="1" t="s">
        <v>58</v>
      </c>
      <c r="T237" s="1" t="s">
        <v>522</v>
      </c>
      <c r="U237" s="1" t="s">
        <v>179</v>
      </c>
      <c r="V237" s="1" t="s">
        <v>58</v>
      </c>
      <c r="W237" s="1" t="s">
        <v>1222</v>
      </c>
      <c r="X237" s="1" t="s">
        <v>308</v>
      </c>
      <c r="Y237" s="1" t="s">
        <v>58</v>
      </c>
      <c r="Z237" s="1" t="s">
        <v>58</v>
      </c>
      <c r="AA237" s="1" t="s">
        <v>58</v>
      </c>
      <c r="AB237" s="1" t="s">
        <v>58</v>
      </c>
      <c r="AC237" s="1" t="s">
        <v>58</v>
      </c>
      <c r="AD237" s="1" t="s">
        <v>12</v>
      </c>
      <c r="AE237" s="1" t="s">
        <v>308</v>
      </c>
      <c r="AF237" s="1" t="s">
        <v>63</v>
      </c>
      <c r="AG237" s="1" t="s">
        <v>58</v>
      </c>
      <c r="AH237" s="1" t="s">
        <v>58</v>
      </c>
      <c r="AI237" s="1" t="s">
        <v>58</v>
      </c>
      <c r="AJ237" s="1" t="s">
        <v>58</v>
      </c>
      <c r="AK237" s="1" t="s">
        <v>58</v>
      </c>
      <c r="AL237" s="1" t="s">
        <v>58</v>
      </c>
      <c r="AM237" s="1" t="s">
        <v>58</v>
      </c>
      <c r="AN237" s="1" t="s">
        <v>58</v>
      </c>
      <c r="AO237" s="1" t="s">
        <v>58</v>
      </c>
      <c r="AP237" s="1" t="s">
        <v>124</v>
      </c>
      <c r="AQ237" s="1" t="s">
        <v>112</v>
      </c>
      <c r="AR237" s="1" t="s">
        <v>58</v>
      </c>
      <c r="AS237" s="1" t="s">
        <v>68</v>
      </c>
      <c r="AT237" s="1" t="s">
        <v>58</v>
      </c>
      <c r="AU237" s="1" t="s">
        <v>550</v>
      </c>
      <c r="AV237" s="1" t="s">
        <v>582</v>
      </c>
      <c r="AW237" s="1" t="s">
        <v>714</v>
      </c>
      <c r="AX237" s="1" t="s">
        <v>1121</v>
      </c>
      <c r="AY237" s="1" t="s">
        <v>73</v>
      </c>
    </row>
    <row r="238" spans="1:51" s="1" customFormat="1" x14ac:dyDescent="0.3">
      <c r="A238" s="1">
        <v>235</v>
      </c>
      <c r="B238" s="1" t="s">
        <v>50</v>
      </c>
      <c r="C238" s="1" t="s">
        <v>51</v>
      </c>
      <c r="D238" s="1" t="s">
        <v>1148</v>
      </c>
      <c r="E238" s="1" t="s">
        <v>255</v>
      </c>
      <c r="F238" s="1" t="s">
        <v>371</v>
      </c>
      <c r="G238" s="1" t="s">
        <v>1223</v>
      </c>
      <c r="H238" s="1" t="s">
        <v>736</v>
      </c>
      <c r="I238" s="11" t="s">
        <v>1223</v>
      </c>
      <c r="J238" s="1" t="s">
        <v>1223</v>
      </c>
      <c r="K238" s="1" t="s">
        <v>519</v>
      </c>
      <c r="L238" s="1" t="s">
        <v>58</v>
      </c>
      <c r="M238" s="1" t="s">
        <v>58</v>
      </c>
      <c r="N238" s="1" t="s">
        <v>1224</v>
      </c>
      <c r="O238" s="1" t="s">
        <v>58</v>
      </c>
      <c r="P238" s="1" t="s">
        <v>292</v>
      </c>
      <c r="Q238" s="1" t="s">
        <v>58</v>
      </c>
      <c r="R238" s="1" t="s">
        <v>206</v>
      </c>
      <c r="S238" s="1" t="s">
        <v>58</v>
      </c>
      <c r="T238" s="1" t="s">
        <v>139</v>
      </c>
      <c r="U238" s="1" t="s">
        <v>313</v>
      </c>
      <c r="V238" s="1" t="s">
        <v>58</v>
      </c>
      <c r="W238" s="1" t="s">
        <v>1225</v>
      </c>
      <c r="X238" s="1" t="s">
        <v>308</v>
      </c>
      <c r="Y238" s="1" t="s">
        <v>58</v>
      </c>
      <c r="Z238" s="1" t="s">
        <v>58</v>
      </c>
      <c r="AA238" s="1" t="s">
        <v>58</v>
      </c>
      <c r="AB238" s="1" t="s">
        <v>58</v>
      </c>
      <c r="AC238" s="1" t="s">
        <v>58</v>
      </c>
      <c r="AD238" s="1" t="s">
        <v>12</v>
      </c>
      <c r="AE238" s="1" t="s">
        <v>308</v>
      </c>
      <c r="AF238" s="1" t="s">
        <v>63</v>
      </c>
      <c r="AG238" s="1" t="s">
        <v>58</v>
      </c>
      <c r="AH238" s="1" t="s">
        <v>58</v>
      </c>
      <c r="AI238" s="1" t="s">
        <v>58</v>
      </c>
      <c r="AJ238" s="1" t="s">
        <v>58</v>
      </c>
      <c r="AK238" s="1" t="s">
        <v>58</v>
      </c>
      <c r="AL238" s="1" t="s">
        <v>58</v>
      </c>
      <c r="AM238" s="1" t="s">
        <v>58</v>
      </c>
      <c r="AN238" s="1" t="s">
        <v>58</v>
      </c>
      <c r="AO238" s="1" t="s">
        <v>58</v>
      </c>
      <c r="AP238" s="1" t="s">
        <v>66</v>
      </c>
      <c r="AQ238" s="1" t="s">
        <v>112</v>
      </c>
      <c r="AR238" s="1" t="s">
        <v>58</v>
      </c>
      <c r="AS238" s="1" t="s">
        <v>68</v>
      </c>
      <c r="AT238" s="1" t="s">
        <v>58</v>
      </c>
      <c r="AU238" s="1" t="s">
        <v>58</v>
      </c>
      <c r="AV238" s="1" t="s">
        <v>58</v>
      </c>
      <c r="AW238" s="1" t="s">
        <v>1226</v>
      </c>
      <c r="AX238" s="1" t="s">
        <v>1163</v>
      </c>
      <c r="AY238" s="1" t="s">
        <v>327</v>
      </c>
    </row>
    <row r="239" spans="1:51" s="1" customFormat="1" x14ac:dyDescent="0.3">
      <c r="A239" s="1">
        <v>236</v>
      </c>
      <c r="B239" s="1" t="s">
        <v>50</v>
      </c>
      <c r="C239" s="1" t="s">
        <v>51</v>
      </c>
      <c r="D239" s="1" t="s">
        <v>1148</v>
      </c>
      <c r="E239" s="1" t="s">
        <v>255</v>
      </c>
      <c r="F239" s="1" t="s">
        <v>379</v>
      </c>
      <c r="G239" s="1" t="s">
        <v>1228</v>
      </c>
      <c r="H239" s="1" t="s">
        <v>736</v>
      </c>
      <c r="I239" s="11" t="s">
        <v>1228</v>
      </c>
      <c r="J239" s="1" t="s">
        <v>1228</v>
      </c>
      <c r="K239" s="1" t="s">
        <v>1229</v>
      </c>
      <c r="L239" s="1" t="s">
        <v>58</v>
      </c>
      <c r="M239" s="1" t="s">
        <v>58</v>
      </c>
      <c r="N239" s="1" t="s">
        <v>903</v>
      </c>
      <c r="O239" s="1" t="s">
        <v>58</v>
      </c>
      <c r="P239" s="1" t="s">
        <v>88</v>
      </c>
      <c r="Q239" s="1" t="s">
        <v>58</v>
      </c>
      <c r="R239" s="1" t="s">
        <v>98</v>
      </c>
      <c r="S239" s="1" t="s">
        <v>58</v>
      </c>
      <c r="T239" s="1" t="s">
        <v>140</v>
      </c>
      <c r="U239" s="1" t="s">
        <v>678</v>
      </c>
      <c r="V239" s="1" t="s">
        <v>58</v>
      </c>
      <c r="W239" s="1" t="s">
        <v>1230</v>
      </c>
      <c r="X239" s="1" t="s">
        <v>308</v>
      </c>
      <c r="Y239" s="1" t="s">
        <v>58</v>
      </c>
      <c r="Z239" s="1" t="s">
        <v>58</v>
      </c>
      <c r="AA239" s="1" t="s">
        <v>58</v>
      </c>
      <c r="AB239" s="1" t="s">
        <v>58</v>
      </c>
      <c r="AC239" s="1" t="s">
        <v>58</v>
      </c>
      <c r="AD239" s="1" t="s">
        <v>12</v>
      </c>
      <c r="AE239" s="1" t="s">
        <v>308</v>
      </c>
      <c r="AF239" s="1" t="s">
        <v>63</v>
      </c>
      <c r="AG239" s="1" t="s">
        <v>58</v>
      </c>
      <c r="AH239" s="1" t="s">
        <v>58</v>
      </c>
      <c r="AI239" s="1" t="s">
        <v>58</v>
      </c>
      <c r="AJ239" s="1" t="s">
        <v>58</v>
      </c>
      <c r="AK239" s="1" t="s">
        <v>58</v>
      </c>
      <c r="AL239" s="1" t="s">
        <v>58</v>
      </c>
      <c r="AM239" s="1" t="s">
        <v>58</v>
      </c>
      <c r="AN239" s="1" t="s">
        <v>58</v>
      </c>
      <c r="AO239" s="1" t="s">
        <v>58</v>
      </c>
      <c r="AP239" s="1" t="s">
        <v>124</v>
      </c>
      <c r="AQ239" s="1" t="s">
        <v>112</v>
      </c>
      <c r="AR239" s="1" t="s">
        <v>58</v>
      </c>
      <c r="AS239" s="1" t="s">
        <v>68</v>
      </c>
      <c r="AT239" s="1" t="s">
        <v>58</v>
      </c>
      <c r="AU239" s="1" t="s">
        <v>108</v>
      </c>
      <c r="AV239" s="1" t="s">
        <v>252</v>
      </c>
      <c r="AW239" s="1" t="s">
        <v>1231</v>
      </c>
      <c r="AX239" s="1" t="s">
        <v>128</v>
      </c>
      <c r="AY239" s="1" t="s">
        <v>73</v>
      </c>
    </row>
    <row r="240" spans="1:51" s="1" customFormat="1" x14ac:dyDescent="0.3">
      <c r="A240" s="1">
        <v>237</v>
      </c>
      <c r="B240" s="1" t="s">
        <v>50</v>
      </c>
      <c r="C240" s="1" t="s">
        <v>51</v>
      </c>
      <c r="D240" s="1" t="s">
        <v>1148</v>
      </c>
      <c r="E240" s="1" t="s">
        <v>255</v>
      </c>
      <c r="F240" s="1" t="s">
        <v>384</v>
      </c>
      <c r="G240" s="1" t="s">
        <v>1232</v>
      </c>
      <c r="H240" s="1" t="s">
        <v>736</v>
      </c>
      <c r="I240" s="11" t="s">
        <v>1232</v>
      </c>
      <c r="J240" s="1" t="s">
        <v>1232</v>
      </c>
      <c r="K240" s="1" t="s">
        <v>200</v>
      </c>
      <c r="L240" s="1" t="s">
        <v>58</v>
      </c>
      <c r="M240" s="1" t="s">
        <v>58</v>
      </c>
      <c r="N240" s="1" t="s">
        <v>263</v>
      </c>
      <c r="O240" s="1" t="s">
        <v>58</v>
      </c>
      <c r="P240" s="1" t="s">
        <v>414</v>
      </c>
      <c r="Q240" s="1" t="s">
        <v>58</v>
      </c>
      <c r="R240" s="1" t="s">
        <v>252</v>
      </c>
      <c r="S240" s="1" t="s">
        <v>58</v>
      </c>
      <c r="T240" s="1" t="s">
        <v>651</v>
      </c>
      <c r="U240" s="1" t="s">
        <v>1233</v>
      </c>
      <c r="V240" s="1" t="s">
        <v>58</v>
      </c>
      <c r="W240" s="1" t="s">
        <v>1234</v>
      </c>
      <c r="X240" s="1" t="s">
        <v>308</v>
      </c>
      <c r="Y240" s="1" t="s">
        <v>58</v>
      </c>
      <c r="Z240" s="1" t="s">
        <v>58</v>
      </c>
      <c r="AA240" s="1" t="s">
        <v>58</v>
      </c>
      <c r="AB240" s="1" t="s">
        <v>58</v>
      </c>
      <c r="AC240" s="1" t="s">
        <v>58</v>
      </c>
      <c r="AD240" s="1" t="s">
        <v>12</v>
      </c>
      <c r="AE240" s="1" t="s">
        <v>308</v>
      </c>
      <c r="AF240" s="1" t="s">
        <v>63</v>
      </c>
      <c r="AG240" s="1" t="s">
        <v>58</v>
      </c>
      <c r="AH240" s="1" t="s">
        <v>58</v>
      </c>
      <c r="AI240" s="1" t="s">
        <v>58</v>
      </c>
      <c r="AJ240" s="1" t="s">
        <v>58</v>
      </c>
      <c r="AK240" s="1" t="s">
        <v>58</v>
      </c>
      <c r="AL240" s="1" t="s">
        <v>58</v>
      </c>
      <c r="AM240" s="1" t="s">
        <v>58</v>
      </c>
      <c r="AN240" s="1" t="s">
        <v>58</v>
      </c>
      <c r="AO240" s="1" t="s">
        <v>58</v>
      </c>
      <c r="AP240" s="1" t="s">
        <v>66</v>
      </c>
      <c r="AQ240" s="1" t="s">
        <v>67</v>
      </c>
      <c r="AR240" s="1" t="s">
        <v>58</v>
      </c>
      <c r="AS240" s="1" t="s">
        <v>68</v>
      </c>
      <c r="AT240" s="1" t="s">
        <v>58</v>
      </c>
      <c r="AU240" s="1" t="s">
        <v>58</v>
      </c>
      <c r="AV240" s="1" t="s">
        <v>58</v>
      </c>
      <c r="AW240" s="1" t="s">
        <v>1235</v>
      </c>
      <c r="AX240" s="1" t="s">
        <v>58</v>
      </c>
      <c r="AY240" s="1" t="s">
        <v>327</v>
      </c>
    </row>
    <row r="241" spans="1:51" s="1" customFormat="1" x14ac:dyDescent="0.3">
      <c r="A241" s="1">
        <v>238</v>
      </c>
      <c r="B241" s="1" t="s">
        <v>50</v>
      </c>
      <c r="C241" s="1" t="s">
        <v>51</v>
      </c>
      <c r="D241" s="1" t="s">
        <v>1148</v>
      </c>
      <c r="E241" s="1" t="s">
        <v>281</v>
      </c>
      <c r="F241" s="1" t="s">
        <v>54</v>
      </c>
      <c r="G241" s="1" t="s">
        <v>1237</v>
      </c>
      <c r="H241" s="1" t="s">
        <v>736</v>
      </c>
      <c r="I241" s="11" t="s">
        <v>1237</v>
      </c>
      <c r="J241" s="1" t="s">
        <v>1237</v>
      </c>
      <c r="K241" s="1" t="s">
        <v>57</v>
      </c>
      <c r="L241" s="1" t="s">
        <v>58</v>
      </c>
      <c r="M241" s="1" t="s">
        <v>58</v>
      </c>
      <c r="N241" s="1" t="s">
        <v>229</v>
      </c>
      <c r="O241" s="1" t="s">
        <v>58</v>
      </c>
      <c r="P241" s="1" t="s">
        <v>276</v>
      </c>
      <c r="Q241" s="1" t="s">
        <v>58</v>
      </c>
      <c r="R241" s="1" t="s">
        <v>276</v>
      </c>
      <c r="S241" s="1" t="s">
        <v>58</v>
      </c>
      <c r="T241" s="1" t="s">
        <v>1238</v>
      </c>
      <c r="U241" s="1" t="s">
        <v>662</v>
      </c>
      <c r="V241" s="1" t="s">
        <v>58</v>
      </c>
      <c r="W241" s="1" t="s">
        <v>1239</v>
      </c>
      <c r="X241" s="1" t="s">
        <v>308</v>
      </c>
      <c r="Y241" s="1" t="s">
        <v>58</v>
      </c>
      <c r="Z241" s="1" t="s">
        <v>58</v>
      </c>
      <c r="AA241" s="1" t="s">
        <v>58</v>
      </c>
      <c r="AB241" s="1" t="s">
        <v>58</v>
      </c>
      <c r="AC241" s="1" t="s">
        <v>58</v>
      </c>
      <c r="AD241" s="1" t="s">
        <v>12</v>
      </c>
      <c r="AE241" s="1" t="s">
        <v>308</v>
      </c>
      <c r="AF241" s="1" t="s">
        <v>63</v>
      </c>
      <c r="AG241" s="1" t="s">
        <v>58</v>
      </c>
      <c r="AH241" s="1" t="s">
        <v>58</v>
      </c>
      <c r="AI241" s="1" t="s">
        <v>58</v>
      </c>
      <c r="AJ241" s="1" t="s">
        <v>58</v>
      </c>
      <c r="AK241" s="1" t="s">
        <v>58</v>
      </c>
      <c r="AL241" s="1" t="s">
        <v>58</v>
      </c>
      <c r="AM241" s="1" t="s">
        <v>58</v>
      </c>
      <c r="AN241" s="1" t="s">
        <v>58</v>
      </c>
      <c r="AO241" s="1" t="s">
        <v>58</v>
      </c>
      <c r="AP241" s="1" t="s">
        <v>124</v>
      </c>
      <c r="AQ241" s="1" t="s">
        <v>300</v>
      </c>
      <c r="AR241" s="1" t="s">
        <v>58</v>
      </c>
      <c r="AS241" s="1" t="s">
        <v>239</v>
      </c>
      <c r="AT241" s="1" t="s">
        <v>58</v>
      </c>
      <c r="AU241" s="1" t="s">
        <v>1131</v>
      </c>
      <c r="AV241" s="1" t="s">
        <v>582</v>
      </c>
      <c r="AW241" s="1" t="s">
        <v>232</v>
      </c>
      <c r="AX241" s="1" t="s">
        <v>1240</v>
      </c>
      <c r="AY241" s="1" t="s">
        <v>73</v>
      </c>
    </row>
    <row r="242" spans="1:51" s="1" customFormat="1" x14ac:dyDescent="0.3">
      <c r="A242" s="1">
        <v>239</v>
      </c>
      <c r="B242" s="1" t="s">
        <v>50</v>
      </c>
      <c r="C242" s="1" t="s">
        <v>51</v>
      </c>
      <c r="D242" s="1" t="s">
        <v>1148</v>
      </c>
      <c r="E242" s="1" t="s">
        <v>281</v>
      </c>
      <c r="F242" s="1" t="s">
        <v>74</v>
      </c>
      <c r="G242" s="1" t="s">
        <v>1241</v>
      </c>
      <c r="H242" s="1" t="s">
        <v>1242</v>
      </c>
      <c r="I242" s="11" t="s">
        <v>1241</v>
      </c>
      <c r="J242" s="1" t="s">
        <v>1241</v>
      </c>
      <c r="K242" s="1" t="s">
        <v>519</v>
      </c>
      <c r="L242" s="1" t="s">
        <v>58</v>
      </c>
      <c r="M242" s="1" t="s">
        <v>58</v>
      </c>
      <c r="N242" s="1" t="s">
        <v>828</v>
      </c>
      <c r="O242" s="1" t="s">
        <v>58</v>
      </c>
      <c r="P242" s="1" t="s">
        <v>582</v>
      </c>
      <c r="Q242" s="1" t="s">
        <v>58</v>
      </c>
      <c r="R242" s="1" t="s">
        <v>121</v>
      </c>
      <c r="S242" s="1" t="s">
        <v>58</v>
      </c>
      <c r="T242" s="1" t="s">
        <v>58</v>
      </c>
      <c r="U242" s="1" t="s">
        <v>597</v>
      </c>
      <c r="V242" s="1" t="s">
        <v>58</v>
      </c>
      <c r="W242" s="1" t="s">
        <v>1243</v>
      </c>
      <c r="X242" s="1" t="s">
        <v>308</v>
      </c>
      <c r="Y242" s="1" t="s">
        <v>58</v>
      </c>
      <c r="Z242" s="1" t="s">
        <v>58</v>
      </c>
      <c r="AA242" s="1" t="s">
        <v>58</v>
      </c>
      <c r="AB242" s="1" t="s">
        <v>58</v>
      </c>
      <c r="AC242" s="1" t="s">
        <v>58</v>
      </c>
      <c r="AD242" s="1" t="s">
        <v>64</v>
      </c>
      <c r="AE242" s="1" t="s">
        <v>355</v>
      </c>
      <c r="AF242" s="1" t="s">
        <v>63</v>
      </c>
      <c r="AG242" s="1" t="s">
        <v>58</v>
      </c>
      <c r="AH242" s="1" t="s">
        <v>58</v>
      </c>
      <c r="AI242" s="1" t="s">
        <v>58</v>
      </c>
      <c r="AJ242" s="1" t="s">
        <v>58</v>
      </c>
      <c r="AK242" s="1" t="s">
        <v>58</v>
      </c>
      <c r="AL242" s="1" t="s">
        <v>58</v>
      </c>
      <c r="AM242" s="1" t="s">
        <v>58</v>
      </c>
      <c r="AN242" s="1" t="s">
        <v>58</v>
      </c>
      <c r="AO242" s="1" t="s">
        <v>58</v>
      </c>
      <c r="AP242" s="1" t="s">
        <v>124</v>
      </c>
      <c r="AQ242" s="1" t="s">
        <v>347</v>
      </c>
      <c r="AR242" s="1" t="s">
        <v>58</v>
      </c>
      <c r="AS242" s="1" t="s">
        <v>113</v>
      </c>
      <c r="AT242" s="1" t="s">
        <v>58</v>
      </c>
      <c r="AU242" s="1" t="s">
        <v>58</v>
      </c>
      <c r="AV242" s="1" t="s">
        <v>58</v>
      </c>
      <c r="AW242" s="1" t="s">
        <v>540</v>
      </c>
      <c r="AX242" s="1" t="s">
        <v>58</v>
      </c>
      <c r="AY242" s="1" t="s">
        <v>327</v>
      </c>
    </row>
    <row r="243" spans="1:51" s="1" customFormat="1" x14ac:dyDescent="0.3">
      <c r="A243" s="1">
        <v>240</v>
      </c>
      <c r="B243" s="1" t="s">
        <v>50</v>
      </c>
      <c r="C243" s="1" t="s">
        <v>51</v>
      </c>
      <c r="D243" s="1" t="s">
        <v>1148</v>
      </c>
      <c r="E243" s="1" t="s">
        <v>281</v>
      </c>
      <c r="F243" s="1" t="s">
        <v>82</v>
      </c>
      <c r="G243" s="1" t="s">
        <v>1244</v>
      </c>
      <c r="H243" s="1" t="s">
        <v>1245</v>
      </c>
      <c r="I243" s="11" t="s">
        <v>1244</v>
      </c>
      <c r="J243" s="1" t="s">
        <v>1244</v>
      </c>
      <c r="K243" s="1" t="s">
        <v>57</v>
      </c>
      <c r="L243" s="1" t="s">
        <v>58</v>
      </c>
      <c r="M243" s="1" t="s">
        <v>58</v>
      </c>
      <c r="N243" s="1" t="s">
        <v>393</v>
      </c>
      <c r="O243" s="1" t="s">
        <v>58</v>
      </c>
      <c r="P243" s="1" t="s">
        <v>422</v>
      </c>
      <c r="Q243" s="1" t="s">
        <v>58</v>
      </c>
      <c r="R243" s="1" t="s">
        <v>149</v>
      </c>
      <c r="S243" s="1" t="s">
        <v>58</v>
      </c>
      <c r="T243" s="1" t="s">
        <v>188</v>
      </c>
      <c r="U243" s="1" t="s">
        <v>277</v>
      </c>
      <c r="V243" s="1" t="s">
        <v>58</v>
      </c>
      <c r="W243" s="1" t="s">
        <v>1246</v>
      </c>
      <c r="X243" s="1" t="s">
        <v>308</v>
      </c>
      <c r="Y243" s="1" t="s">
        <v>58</v>
      </c>
      <c r="Z243" s="1" t="s">
        <v>58</v>
      </c>
      <c r="AA243" s="1" t="s">
        <v>58</v>
      </c>
      <c r="AB243" s="1" t="s">
        <v>58</v>
      </c>
      <c r="AC243" s="1" t="s">
        <v>58</v>
      </c>
      <c r="AD243" s="1" t="s">
        <v>17</v>
      </c>
      <c r="AE243" s="1" t="s">
        <v>629</v>
      </c>
      <c r="AF243" s="1" t="s">
        <v>63</v>
      </c>
      <c r="AG243" s="1" t="s">
        <v>58</v>
      </c>
      <c r="AH243" s="1" t="s">
        <v>58</v>
      </c>
      <c r="AI243" s="1" t="s">
        <v>58</v>
      </c>
      <c r="AJ243" s="1" t="s">
        <v>58</v>
      </c>
      <c r="AK243" s="1" t="s">
        <v>58</v>
      </c>
      <c r="AL243" s="1" t="s">
        <v>58</v>
      </c>
      <c r="AM243" s="1" t="s">
        <v>58</v>
      </c>
      <c r="AN243" s="1" t="s">
        <v>58</v>
      </c>
      <c r="AO243" s="1" t="s">
        <v>58</v>
      </c>
      <c r="AP243" s="1" t="s">
        <v>214</v>
      </c>
      <c r="AQ243" s="1" t="s">
        <v>300</v>
      </c>
      <c r="AR243" s="1" t="s">
        <v>58</v>
      </c>
      <c r="AS243" s="1" t="s">
        <v>215</v>
      </c>
      <c r="AT243" s="1" t="s">
        <v>58</v>
      </c>
      <c r="AU243" s="1" t="s">
        <v>102</v>
      </c>
      <c r="AV243" s="1" t="s">
        <v>269</v>
      </c>
      <c r="AW243" s="1" t="s">
        <v>585</v>
      </c>
      <c r="AX243" s="1" t="s">
        <v>1247</v>
      </c>
      <c r="AY243" s="1" t="s">
        <v>73</v>
      </c>
    </row>
    <row r="244" spans="1:51" s="1" customFormat="1" x14ac:dyDescent="0.3">
      <c r="A244" s="1">
        <v>241</v>
      </c>
      <c r="B244" s="1" t="s">
        <v>50</v>
      </c>
      <c r="C244" s="1" t="s">
        <v>51</v>
      </c>
      <c r="D244" s="1" t="s">
        <v>1148</v>
      </c>
      <c r="E244" s="1" t="s">
        <v>281</v>
      </c>
      <c r="F244" s="1" t="s">
        <v>85</v>
      </c>
      <c r="G244" s="1" t="s">
        <v>1248</v>
      </c>
      <c r="H244" s="1" t="s">
        <v>736</v>
      </c>
      <c r="I244" s="11" t="s">
        <v>1248</v>
      </c>
      <c r="J244" s="1" t="s">
        <v>1248</v>
      </c>
      <c r="K244" s="1" t="s">
        <v>426</v>
      </c>
      <c r="L244" s="1" t="s">
        <v>58</v>
      </c>
      <c r="M244" s="1" t="s">
        <v>58</v>
      </c>
      <c r="N244" s="1" t="s">
        <v>729</v>
      </c>
      <c r="O244" s="1" t="s">
        <v>58</v>
      </c>
      <c r="P244" s="1" t="s">
        <v>130</v>
      </c>
      <c r="Q244" s="1" t="s">
        <v>58</v>
      </c>
      <c r="R244" s="1" t="s">
        <v>497</v>
      </c>
      <c r="S244" s="1" t="s">
        <v>58</v>
      </c>
      <c r="T244" s="1" t="s">
        <v>202</v>
      </c>
      <c r="U244" s="1" t="s">
        <v>695</v>
      </c>
      <c r="V244" s="1" t="s">
        <v>58</v>
      </c>
      <c r="W244" s="1" t="s">
        <v>1249</v>
      </c>
      <c r="X244" s="1" t="s">
        <v>308</v>
      </c>
      <c r="Y244" s="1" t="s">
        <v>58</v>
      </c>
      <c r="Z244" s="1" t="s">
        <v>58</v>
      </c>
      <c r="AA244" s="1" t="s">
        <v>58</v>
      </c>
      <c r="AB244" s="1" t="s">
        <v>58</v>
      </c>
      <c r="AC244" s="1" t="s">
        <v>58</v>
      </c>
      <c r="AD244" s="1" t="s">
        <v>248</v>
      </c>
      <c r="AE244" s="1" t="s">
        <v>802</v>
      </c>
      <c r="AF244" s="1" t="s">
        <v>63</v>
      </c>
      <c r="AG244" s="1" t="s">
        <v>58</v>
      </c>
      <c r="AH244" s="1" t="s">
        <v>58</v>
      </c>
      <c r="AI244" s="1" t="s">
        <v>58</v>
      </c>
      <c r="AJ244" s="1" t="s">
        <v>58</v>
      </c>
      <c r="AK244" s="1" t="s">
        <v>58</v>
      </c>
      <c r="AL244" s="1" t="s">
        <v>58</v>
      </c>
      <c r="AM244" s="1" t="s">
        <v>58</v>
      </c>
      <c r="AN244" s="1" t="s">
        <v>58</v>
      </c>
      <c r="AO244" s="1" t="s">
        <v>58</v>
      </c>
      <c r="AP244" s="1" t="s">
        <v>66</v>
      </c>
      <c r="AQ244" s="1" t="s">
        <v>112</v>
      </c>
      <c r="AR244" s="1" t="s">
        <v>58</v>
      </c>
      <c r="AS244" s="1" t="s">
        <v>68</v>
      </c>
      <c r="AT244" s="1" t="s">
        <v>58</v>
      </c>
      <c r="AU244" s="1" t="s">
        <v>114</v>
      </c>
      <c r="AV244" s="1" t="s">
        <v>121</v>
      </c>
      <c r="AW244" s="1" t="s">
        <v>781</v>
      </c>
      <c r="AX244" s="1" t="s">
        <v>1250</v>
      </c>
      <c r="AY244" s="1" t="s">
        <v>73</v>
      </c>
    </row>
    <row r="245" spans="1:51" s="1" customFormat="1" x14ac:dyDescent="0.3">
      <c r="A245" s="1">
        <v>242</v>
      </c>
      <c r="B245" s="1" t="s">
        <v>50</v>
      </c>
      <c r="C245" s="1" t="s">
        <v>51</v>
      </c>
      <c r="D245" s="1" t="s">
        <v>1148</v>
      </c>
      <c r="E245" s="1" t="s">
        <v>281</v>
      </c>
      <c r="F245" s="1" t="s">
        <v>208</v>
      </c>
      <c r="G245" s="1" t="s">
        <v>1251</v>
      </c>
      <c r="H245" s="1" t="s">
        <v>736</v>
      </c>
      <c r="I245" s="11" t="s">
        <v>1251</v>
      </c>
      <c r="J245" s="1" t="s">
        <v>1251</v>
      </c>
      <c r="K245" s="1" t="s">
        <v>433</v>
      </c>
      <c r="L245" s="1" t="s">
        <v>58</v>
      </c>
      <c r="M245" s="1" t="s">
        <v>58</v>
      </c>
      <c r="N245" s="1" t="s">
        <v>749</v>
      </c>
      <c r="O245" s="1" t="s">
        <v>58</v>
      </c>
      <c r="P245" s="1" t="s">
        <v>276</v>
      </c>
      <c r="Q245" s="1" t="s">
        <v>58</v>
      </c>
      <c r="R245" s="1" t="s">
        <v>531</v>
      </c>
      <c r="S245" s="1" t="s">
        <v>58</v>
      </c>
      <c r="T245" s="1" t="s">
        <v>88</v>
      </c>
      <c r="U245" s="1" t="s">
        <v>1252</v>
      </c>
      <c r="V245" s="1" t="s">
        <v>58</v>
      </c>
      <c r="W245" s="1" t="s">
        <v>1253</v>
      </c>
      <c r="X245" s="1" t="s">
        <v>308</v>
      </c>
      <c r="Y245" s="1" t="s">
        <v>58</v>
      </c>
      <c r="Z245" s="1" t="s">
        <v>58</v>
      </c>
      <c r="AA245" s="1" t="s">
        <v>58</v>
      </c>
      <c r="AB245" s="1" t="s">
        <v>58</v>
      </c>
      <c r="AC245" s="1" t="s">
        <v>58</v>
      </c>
      <c r="AD245" s="1" t="s">
        <v>248</v>
      </c>
      <c r="AE245" s="1" t="s">
        <v>802</v>
      </c>
      <c r="AF245" s="1" t="s">
        <v>63</v>
      </c>
      <c r="AG245" s="1" t="s">
        <v>58</v>
      </c>
      <c r="AH245" s="1" t="s">
        <v>58</v>
      </c>
      <c r="AI245" s="1" t="s">
        <v>58</v>
      </c>
      <c r="AJ245" s="1" t="s">
        <v>58</v>
      </c>
      <c r="AK245" s="1" t="s">
        <v>58</v>
      </c>
      <c r="AL245" s="1" t="s">
        <v>58</v>
      </c>
      <c r="AM245" s="1" t="s">
        <v>58</v>
      </c>
      <c r="AN245" s="1" t="s">
        <v>58</v>
      </c>
      <c r="AO245" s="1" t="s">
        <v>58</v>
      </c>
      <c r="AP245" s="1" t="s">
        <v>214</v>
      </c>
      <c r="AQ245" s="1" t="s">
        <v>300</v>
      </c>
      <c r="AR245" s="1" t="s">
        <v>58</v>
      </c>
      <c r="AS245" s="1" t="s">
        <v>90</v>
      </c>
      <c r="AT245" s="1" t="s">
        <v>58</v>
      </c>
      <c r="AU245" s="1" t="s">
        <v>114</v>
      </c>
      <c r="AV245" s="1" t="s">
        <v>292</v>
      </c>
      <c r="AW245" s="1" t="s">
        <v>798</v>
      </c>
      <c r="AX245" s="1" t="s">
        <v>1254</v>
      </c>
      <c r="AY245" s="1" t="s">
        <v>73</v>
      </c>
    </row>
    <row r="246" spans="1:51" s="1" customFormat="1" x14ac:dyDescent="0.3">
      <c r="A246" s="1">
        <v>243</v>
      </c>
      <c r="B246" s="1" t="s">
        <v>50</v>
      </c>
      <c r="C246" s="1" t="s">
        <v>51</v>
      </c>
      <c r="D246" s="1" t="s">
        <v>1148</v>
      </c>
      <c r="E246" s="1" t="s">
        <v>328</v>
      </c>
      <c r="F246" s="1" t="s">
        <v>54</v>
      </c>
      <c r="G246" s="1" t="s">
        <v>1255</v>
      </c>
      <c r="H246" s="1" t="s">
        <v>736</v>
      </c>
      <c r="I246" s="11" t="s">
        <v>1255</v>
      </c>
      <c r="J246" s="1" t="s">
        <v>1255</v>
      </c>
      <c r="K246" s="1" t="s">
        <v>426</v>
      </c>
      <c r="L246" s="1" t="s">
        <v>58</v>
      </c>
      <c r="M246" s="1" t="s">
        <v>58</v>
      </c>
      <c r="N246" s="1" t="s">
        <v>1256</v>
      </c>
      <c r="O246" s="1" t="s">
        <v>58</v>
      </c>
      <c r="P246" s="1" t="s">
        <v>98</v>
      </c>
      <c r="Q246" s="1" t="s">
        <v>58</v>
      </c>
      <c r="R246" s="1" t="s">
        <v>196</v>
      </c>
      <c r="S246" s="1" t="s">
        <v>58</v>
      </c>
      <c r="T246" s="1" t="s">
        <v>149</v>
      </c>
      <c r="U246" s="1" t="s">
        <v>963</v>
      </c>
      <c r="V246" s="1" t="s">
        <v>58</v>
      </c>
      <c r="W246" s="1" t="s">
        <v>1257</v>
      </c>
      <c r="X246" s="1" t="s">
        <v>308</v>
      </c>
      <c r="Y246" s="1" t="s">
        <v>58</v>
      </c>
      <c r="Z246" s="1" t="s">
        <v>58</v>
      </c>
      <c r="AA246" s="1" t="s">
        <v>58</v>
      </c>
      <c r="AB246" s="1" t="s">
        <v>58</v>
      </c>
      <c r="AC246" s="1" t="s">
        <v>58</v>
      </c>
      <c r="AD246" s="1" t="s">
        <v>12</v>
      </c>
      <c r="AE246" s="1" t="s">
        <v>752</v>
      </c>
      <c r="AF246" s="1" t="s">
        <v>63</v>
      </c>
      <c r="AG246" s="1" t="s">
        <v>58</v>
      </c>
      <c r="AH246" s="1" t="s">
        <v>58</v>
      </c>
      <c r="AI246" s="1" t="s">
        <v>58</v>
      </c>
      <c r="AJ246" s="1" t="s">
        <v>58</v>
      </c>
      <c r="AK246" s="1" t="s">
        <v>58</v>
      </c>
      <c r="AL246" s="1" t="s">
        <v>58</v>
      </c>
      <c r="AM246" s="1" t="s">
        <v>58</v>
      </c>
      <c r="AN246" s="1" t="s">
        <v>58</v>
      </c>
      <c r="AO246" s="1" t="s">
        <v>58</v>
      </c>
      <c r="AP246" s="1" t="s">
        <v>66</v>
      </c>
      <c r="AQ246" s="1" t="s">
        <v>300</v>
      </c>
      <c r="AR246" s="1" t="s">
        <v>58</v>
      </c>
      <c r="AS246" s="1" t="s">
        <v>68</v>
      </c>
      <c r="AT246" s="1" t="s">
        <v>58</v>
      </c>
      <c r="AU246" s="1" t="s">
        <v>69</v>
      </c>
      <c r="AV246" s="1" t="s">
        <v>422</v>
      </c>
      <c r="AW246" s="1" t="s">
        <v>80</v>
      </c>
      <c r="AX246" s="1" t="s">
        <v>364</v>
      </c>
      <c r="AY246" s="1" t="s">
        <v>73</v>
      </c>
    </row>
    <row r="247" spans="1:51" s="1" customFormat="1" x14ac:dyDescent="0.3">
      <c r="A247" s="1">
        <v>244</v>
      </c>
      <c r="B247" s="1" t="s">
        <v>50</v>
      </c>
      <c r="C247" s="1" t="s">
        <v>51</v>
      </c>
      <c r="D247" s="1" t="s">
        <v>1148</v>
      </c>
      <c r="E247" s="1" t="s">
        <v>328</v>
      </c>
      <c r="F247" s="1" t="s">
        <v>74</v>
      </c>
      <c r="G247" s="1" t="s">
        <v>1258</v>
      </c>
      <c r="H247" s="1" t="s">
        <v>736</v>
      </c>
      <c r="I247" s="11" t="s">
        <v>1258</v>
      </c>
      <c r="J247" s="1" t="s">
        <v>1258</v>
      </c>
      <c r="K247" s="1" t="s">
        <v>57</v>
      </c>
      <c r="L247" s="1" t="s">
        <v>58</v>
      </c>
      <c r="M247" s="1" t="s">
        <v>58</v>
      </c>
      <c r="N247" s="1" t="s">
        <v>133</v>
      </c>
      <c r="O247" s="1" t="s">
        <v>58</v>
      </c>
      <c r="P247" s="1" t="s">
        <v>98</v>
      </c>
      <c r="Q247" s="1" t="s">
        <v>58</v>
      </c>
      <c r="R247" s="1" t="s">
        <v>101</v>
      </c>
      <c r="S247" s="1" t="s">
        <v>58</v>
      </c>
      <c r="T247" s="1" t="s">
        <v>872</v>
      </c>
      <c r="U247" s="1" t="s">
        <v>1259</v>
      </c>
      <c r="V247" s="1" t="s">
        <v>58</v>
      </c>
      <c r="W247" s="1" t="s">
        <v>1260</v>
      </c>
      <c r="X247" s="1" t="s">
        <v>308</v>
      </c>
      <c r="Y247" s="1" t="s">
        <v>58</v>
      </c>
      <c r="Z247" s="1" t="s">
        <v>58</v>
      </c>
      <c r="AA247" s="1" t="s">
        <v>58</v>
      </c>
      <c r="AB247" s="1" t="s">
        <v>58</v>
      </c>
      <c r="AC247" s="1" t="s">
        <v>58</v>
      </c>
      <c r="AD247" s="1" t="s">
        <v>12</v>
      </c>
      <c r="AE247" s="1" t="s">
        <v>308</v>
      </c>
      <c r="AF247" s="1" t="s">
        <v>63</v>
      </c>
      <c r="AG247" s="1" t="s">
        <v>58</v>
      </c>
      <c r="AH247" s="1" t="s">
        <v>58</v>
      </c>
      <c r="AI247" s="1" t="s">
        <v>58</v>
      </c>
      <c r="AJ247" s="1" t="s">
        <v>58</v>
      </c>
      <c r="AK247" s="1" t="s">
        <v>58</v>
      </c>
      <c r="AL247" s="1" t="s">
        <v>58</v>
      </c>
      <c r="AM247" s="1" t="s">
        <v>58</v>
      </c>
      <c r="AN247" s="1" t="s">
        <v>58</v>
      </c>
      <c r="AO247" s="1" t="s">
        <v>58</v>
      </c>
      <c r="AP247" s="1" t="s">
        <v>66</v>
      </c>
      <c r="AQ247" s="1" t="s">
        <v>300</v>
      </c>
      <c r="AR247" s="1" t="s">
        <v>58</v>
      </c>
      <c r="AS247" s="1" t="s">
        <v>1261</v>
      </c>
      <c r="AT247" s="1" t="s">
        <v>58</v>
      </c>
      <c r="AU247" s="1" t="s">
        <v>264</v>
      </c>
      <c r="AV247" s="1" t="s">
        <v>252</v>
      </c>
      <c r="AW247" s="1" t="s">
        <v>1262</v>
      </c>
      <c r="AX247" s="1" t="s">
        <v>190</v>
      </c>
      <c r="AY247" s="1" t="s">
        <v>73</v>
      </c>
    </row>
    <row r="248" spans="1:51" s="1" customFormat="1" x14ac:dyDescent="0.3">
      <c r="A248" s="1">
        <v>245</v>
      </c>
      <c r="B248" s="1" t="s">
        <v>50</v>
      </c>
      <c r="C248" s="1" t="s">
        <v>51</v>
      </c>
      <c r="D248" s="1" t="s">
        <v>1148</v>
      </c>
      <c r="E248" s="1" t="s">
        <v>328</v>
      </c>
      <c r="F248" s="1" t="s">
        <v>82</v>
      </c>
      <c r="G248" s="1" t="s">
        <v>1263</v>
      </c>
      <c r="H248" s="1" t="s">
        <v>564</v>
      </c>
      <c r="I248" s="11" t="s">
        <v>1263</v>
      </c>
      <c r="J248" s="1" t="s">
        <v>1263</v>
      </c>
      <c r="K248" s="1" t="s">
        <v>519</v>
      </c>
      <c r="L248" s="1" t="s">
        <v>58</v>
      </c>
      <c r="M248" s="1" t="s">
        <v>58</v>
      </c>
      <c r="N248" s="1" t="s">
        <v>392</v>
      </c>
      <c r="O248" s="1" t="s">
        <v>58</v>
      </c>
      <c r="P248" s="1" t="s">
        <v>60</v>
      </c>
      <c r="Q248" s="1" t="s">
        <v>58</v>
      </c>
      <c r="R248" s="1" t="s">
        <v>646</v>
      </c>
      <c r="S248" s="1" t="s">
        <v>58</v>
      </c>
      <c r="T248" s="1" t="s">
        <v>1256</v>
      </c>
      <c r="U248" s="1" t="s">
        <v>1264</v>
      </c>
      <c r="V248" s="1" t="s">
        <v>58</v>
      </c>
      <c r="W248" s="1" t="s">
        <v>1265</v>
      </c>
      <c r="X248" s="1" t="s">
        <v>308</v>
      </c>
      <c r="Y248" s="1" t="s">
        <v>58</v>
      </c>
      <c r="Z248" s="1" t="s">
        <v>58</v>
      </c>
      <c r="AA248" s="1" t="s">
        <v>58</v>
      </c>
      <c r="AB248" s="1" t="s">
        <v>58</v>
      </c>
      <c r="AC248" s="1" t="s">
        <v>58</v>
      </c>
      <c r="AD248" s="1" t="s">
        <v>12</v>
      </c>
      <c r="AE248" s="1" t="s">
        <v>308</v>
      </c>
      <c r="AF248" s="1" t="s">
        <v>63</v>
      </c>
      <c r="AG248" s="1" t="s">
        <v>58</v>
      </c>
      <c r="AH248" s="1" t="s">
        <v>58</v>
      </c>
      <c r="AI248" s="1" t="s">
        <v>58</v>
      </c>
      <c r="AJ248" s="1" t="s">
        <v>58</v>
      </c>
      <c r="AK248" s="1" t="s">
        <v>58</v>
      </c>
      <c r="AL248" s="1" t="s">
        <v>58</v>
      </c>
      <c r="AM248" s="1" t="s">
        <v>58</v>
      </c>
      <c r="AN248" s="1" t="s">
        <v>58</v>
      </c>
      <c r="AO248" s="1" t="s">
        <v>58</v>
      </c>
      <c r="AP248" s="1" t="s">
        <v>66</v>
      </c>
      <c r="AQ248" s="1" t="s">
        <v>112</v>
      </c>
      <c r="AR248" s="1" t="s">
        <v>58</v>
      </c>
      <c r="AS248" s="1" t="s">
        <v>68</v>
      </c>
      <c r="AT248" s="1" t="s">
        <v>58</v>
      </c>
      <c r="AU248" s="1" t="s">
        <v>58</v>
      </c>
      <c r="AV248" s="1" t="s">
        <v>58</v>
      </c>
      <c r="AW248" s="1" t="s">
        <v>1266</v>
      </c>
      <c r="AX248" s="1" t="s">
        <v>869</v>
      </c>
      <c r="AY248" s="1" t="s">
        <v>327</v>
      </c>
    </row>
    <row r="249" spans="1:51" s="1" customFormat="1" x14ac:dyDescent="0.3">
      <c r="A249" s="1">
        <v>246</v>
      </c>
      <c r="B249" s="1" t="s">
        <v>50</v>
      </c>
      <c r="C249" s="1" t="s">
        <v>51</v>
      </c>
      <c r="D249" s="1" t="s">
        <v>1148</v>
      </c>
      <c r="E249" s="1" t="s">
        <v>328</v>
      </c>
      <c r="F249" s="1" t="s">
        <v>85</v>
      </c>
      <c r="G249" s="1" t="s">
        <v>1268</v>
      </c>
      <c r="H249" s="1" t="s">
        <v>1269</v>
      </c>
      <c r="I249" s="11" t="s">
        <v>1268</v>
      </c>
      <c r="J249" s="1" t="s">
        <v>1268</v>
      </c>
      <c r="K249" s="1" t="s">
        <v>57</v>
      </c>
      <c r="L249" s="1" t="s">
        <v>58</v>
      </c>
      <c r="M249" s="1" t="s">
        <v>58</v>
      </c>
      <c r="N249" s="1" t="s">
        <v>901</v>
      </c>
      <c r="O249" s="1" t="s">
        <v>58</v>
      </c>
      <c r="P249" s="1" t="s">
        <v>236</v>
      </c>
      <c r="Q249" s="1" t="s">
        <v>58</v>
      </c>
      <c r="R249" s="1" t="s">
        <v>414</v>
      </c>
      <c r="S249" s="1" t="s">
        <v>58</v>
      </c>
      <c r="T249" s="1" t="s">
        <v>910</v>
      </c>
      <c r="U249" s="1" t="s">
        <v>1270</v>
      </c>
      <c r="V249" s="1" t="s">
        <v>58</v>
      </c>
      <c r="W249" s="1" t="s">
        <v>1271</v>
      </c>
      <c r="X249" s="1" t="s">
        <v>308</v>
      </c>
      <c r="Y249" s="1" t="s">
        <v>58</v>
      </c>
      <c r="Z249" s="1" t="s">
        <v>58</v>
      </c>
      <c r="AA249" s="1" t="s">
        <v>58</v>
      </c>
      <c r="AB249" s="1" t="s">
        <v>58</v>
      </c>
      <c r="AC249" s="1" t="s">
        <v>58</v>
      </c>
      <c r="AD249" s="1" t="s">
        <v>12</v>
      </c>
      <c r="AE249" s="1" t="s">
        <v>308</v>
      </c>
      <c r="AF249" s="1" t="s">
        <v>63</v>
      </c>
      <c r="AG249" s="1" t="s">
        <v>58</v>
      </c>
      <c r="AH249" s="1" t="s">
        <v>58</v>
      </c>
      <c r="AI249" s="1" t="s">
        <v>58</v>
      </c>
      <c r="AJ249" s="1" t="s">
        <v>58</v>
      </c>
      <c r="AK249" s="1" t="s">
        <v>58</v>
      </c>
      <c r="AL249" s="1" t="s">
        <v>58</v>
      </c>
      <c r="AM249" s="1" t="s">
        <v>58</v>
      </c>
      <c r="AN249" s="1" t="s">
        <v>58</v>
      </c>
      <c r="AO249" s="1" t="s">
        <v>58</v>
      </c>
      <c r="AP249" s="1" t="s">
        <v>66</v>
      </c>
      <c r="AQ249" s="1" t="s">
        <v>112</v>
      </c>
      <c r="AR249" s="1" t="s">
        <v>58</v>
      </c>
      <c r="AS249" s="1" t="s">
        <v>68</v>
      </c>
      <c r="AT249" s="1" t="s">
        <v>58</v>
      </c>
      <c r="AU249" s="1" t="s">
        <v>205</v>
      </c>
      <c r="AV249" s="1" t="s">
        <v>150</v>
      </c>
      <c r="AW249" s="1" t="s">
        <v>207</v>
      </c>
      <c r="AX249" s="1" t="s">
        <v>992</v>
      </c>
      <c r="AY249" s="1" t="s">
        <v>73</v>
      </c>
    </row>
    <row r="250" spans="1:51" s="1" customFormat="1" x14ac:dyDescent="0.3">
      <c r="A250" s="1">
        <v>247</v>
      </c>
      <c r="B250" s="1" t="s">
        <v>50</v>
      </c>
      <c r="C250" s="1" t="s">
        <v>51</v>
      </c>
      <c r="D250" s="1" t="s">
        <v>1148</v>
      </c>
      <c r="E250" s="1" t="s">
        <v>328</v>
      </c>
      <c r="F250" s="1" t="s">
        <v>208</v>
      </c>
      <c r="G250" s="1" t="s">
        <v>1273</v>
      </c>
      <c r="H250" s="1" t="s">
        <v>1269</v>
      </c>
      <c r="I250" s="11" t="s">
        <v>1273</v>
      </c>
      <c r="J250" s="1" t="s">
        <v>1273</v>
      </c>
      <c r="K250" s="1" t="s">
        <v>1080</v>
      </c>
      <c r="L250" s="1" t="s">
        <v>58</v>
      </c>
      <c r="M250" s="1" t="s">
        <v>58</v>
      </c>
      <c r="N250" s="1" t="s">
        <v>1274</v>
      </c>
      <c r="O250" s="1" t="s">
        <v>58</v>
      </c>
      <c r="P250" s="1" t="s">
        <v>76</v>
      </c>
      <c r="Q250" s="1" t="s">
        <v>58</v>
      </c>
      <c r="R250" s="1" t="s">
        <v>292</v>
      </c>
      <c r="S250" s="1" t="s">
        <v>58</v>
      </c>
      <c r="T250" s="1" t="s">
        <v>1275</v>
      </c>
      <c r="U250" s="1" t="s">
        <v>1224</v>
      </c>
      <c r="V250" s="1" t="s">
        <v>58</v>
      </c>
      <c r="W250" s="1" t="s">
        <v>1276</v>
      </c>
      <c r="X250" s="1" t="s">
        <v>308</v>
      </c>
      <c r="Y250" s="1" t="s">
        <v>58</v>
      </c>
      <c r="Z250" s="1" t="s">
        <v>58</v>
      </c>
      <c r="AA250" s="1" t="s">
        <v>58</v>
      </c>
      <c r="AB250" s="1" t="s">
        <v>58</v>
      </c>
      <c r="AC250" s="1" t="s">
        <v>58</v>
      </c>
      <c r="AD250" s="1" t="s">
        <v>12</v>
      </c>
      <c r="AE250" s="1" t="s">
        <v>308</v>
      </c>
      <c r="AF250" s="1" t="s">
        <v>63</v>
      </c>
      <c r="AG250" s="1" t="s">
        <v>58</v>
      </c>
      <c r="AH250" s="1" t="s">
        <v>58</v>
      </c>
      <c r="AI250" s="1" t="s">
        <v>58</v>
      </c>
      <c r="AJ250" s="1" t="s">
        <v>58</v>
      </c>
      <c r="AK250" s="1" t="s">
        <v>58</v>
      </c>
      <c r="AL250" s="1" t="s">
        <v>58</v>
      </c>
      <c r="AM250" s="1" t="s">
        <v>58</v>
      </c>
      <c r="AN250" s="1" t="s">
        <v>58</v>
      </c>
      <c r="AO250" s="1" t="s">
        <v>58</v>
      </c>
      <c r="AP250" s="1" t="s">
        <v>66</v>
      </c>
      <c r="AQ250" s="1" t="s">
        <v>1277</v>
      </c>
      <c r="AR250" s="1" t="s">
        <v>58</v>
      </c>
      <c r="AS250" s="1" t="s">
        <v>68</v>
      </c>
      <c r="AT250" s="1" t="s">
        <v>58</v>
      </c>
      <c r="AU250" s="1" t="s">
        <v>58</v>
      </c>
      <c r="AV250" s="1" t="s">
        <v>58</v>
      </c>
      <c r="AW250" s="1" t="s">
        <v>487</v>
      </c>
      <c r="AX250" s="1" t="s">
        <v>655</v>
      </c>
      <c r="AY250" s="1" t="s">
        <v>327</v>
      </c>
    </row>
    <row r="251" spans="1:51" s="1" customFormat="1" x14ac:dyDescent="0.3">
      <c r="A251" s="1">
        <v>248</v>
      </c>
      <c r="B251" s="1" t="s">
        <v>50</v>
      </c>
      <c r="C251" s="1" t="s">
        <v>51</v>
      </c>
      <c r="D251" s="1" t="s">
        <v>1148</v>
      </c>
      <c r="E251" s="1" t="s">
        <v>328</v>
      </c>
      <c r="F251" s="1" t="s">
        <v>319</v>
      </c>
      <c r="G251" s="1" t="s">
        <v>1278</v>
      </c>
      <c r="H251" s="1" t="s">
        <v>736</v>
      </c>
      <c r="I251" s="11" t="s">
        <v>1278</v>
      </c>
      <c r="J251" s="1" t="s">
        <v>1278</v>
      </c>
      <c r="K251" s="1" t="s">
        <v>119</v>
      </c>
      <c r="L251" s="1" t="s">
        <v>58</v>
      </c>
      <c r="M251" s="1" t="s">
        <v>58</v>
      </c>
      <c r="N251" s="1" t="s">
        <v>901</v>
      </c>
      <c r="O251" s="1" t="s">
        <v>58</v>
      </c>
      <c r="P251" s="1" t="s">
        <v>131</v>
      </c>
      <c r="Q251" s="1" t="s">
        <v>58</v>
      </c>
      <c r="R251" s="1" t="s">
        <v>437</v>
      </c>
      <c r="S251" s="1" t="s">
        <v>58</v>
      </c>
      <c r="T251" s="1" t="s">
        <v>645</v>
      </c>
      <c r="U251" s="1" t="s">
        <v>1279</v>
      </c>
      <c r="V251" s="1" t="s">
        <v>58</v>
      </c>
      <c r="W251" s="1" t="s">
        <v>1280</v>
      </c>
      <c r="X251" s="1" t="s">
        <v>308</v>
      </c>
      <c r="Y251" s="1" t="s">
        <v>58</v>
      </c>
      <c r="Z251" s="1" t="s">
        <v>58</v>
      </c>
      <c r="AA251" s="1" t="s">
        <v>58</v>
      </c>
      <c r="AB251" s="1" t="s">
        <v>58</v>
      </c>
      <c r="AC251" s="1" t="s">
        <v>58</v>
      </c>
      <c r="AD251" s="1" t="s">
        <v>12</v>
      </c>
      <c r="AE251" s="1" t="s">
        <v>308</v>
      </c>
      <c r="AF251" s="1" t="s">
        <v>63</v>
      </c>
      <c r="AG251" s="1" t="s">
        <v>58</v>
      </c>
      <c r="AH251" s="1" t="s">
        <v>58</v>
      </c>
      <c r="AI251" s="1" t="s">
        <v>58</v>
      </c>
      <c r="AJ251" s="1" t="s">
        <v>58</v>
      </c>
      <c r="AK251" s="1" t="s">
        <v>58</v>
      </c>
      <c r="AL251" s="1" t="s">
        <v>58</v>
      </c>
      <c r="AM251" s="1" t="s">
        <v>58</v>
      </c>
      <c r="AN251" s="1" t="s">
        <v>58</v>
      </c>
      <c r="AO251" s="1" t="s">
        <v>58</v>
      </c>
      <c r="AP251" s="1" t="s">
        <v>66</v>
      </c>
      <c r="AQ251" s="1" t="s">
        <v>300</v>
      </c>
      <c r="AR251" s="1" t="s">
        <v>58</v>
      </c>
      <c r="AS251" s="1" t="s">
        <v>68</v>
      </c>
      <c r="AT251" s="1" t="s">
        <v>58</v>
      </c>
      <c r="AU251" s="1" t="s">
        <v>205</v>
      </c>
      <c r="AV251" s="1" t="s">
        <v>292</v>
      </c>
      <c r="AW251" s="1" t="s">
        <v>1236</v>
      </c>
      <c r="AX251" s="1" t="s">
        <v>869</v>
      </c>
      <c r="AY251" s="1" t="s">
        <v>73</v>
      </c>
    </row>
    <row r="252" spans="1:51" s="1" customFormat="1" x14ac:dyDescent="0.3">
      <c r="A252" s="1">
        <v>249</v>
      </c>
      <c r="B252" s="1" t="s">
        <v>50</v>
      </c>
      <c r="C252" s="1" t="s">
        <v>51</v>
      </c>
      <c r="D252" s="1" t="s">
        <v>1148</v>
      </c>
      <c r="E252" s="1" t="s">
        <v>328</v>
      </c>
      <c r="F252" s="1" t="s">
        <v>371</v>
      </c>
      <c r="G252" s="1" t="s">
        <v>1282</v>
      </c>
      <c r="H252" s="1" t="s">
        <v>736</v>
      </c>
      <c r="I252" s="11" t="s">
        <v>1282</v>
      </c>
      <c r="J252" s="1" t="s">
        <v>1282</v>
      </c>
      <c r="K252" s="1" t="s">
        <v>984</v>
      </c>
      <c r="L252" s="1" t="s">
        <v>58</v>
      </c>
      <c r="M252" s="1" t="s">
        <v>58</v>
      </c>
      <c r="N252" s="1" t="s">
        <v>1274</v>
      </c>
      <c r="O252" s="1" t="s">
        <v>58</v>
      </c>
      <c r="P252" s="1" t="s">
        <v>140</v>
      </c>
      <c r="Q252" s="1" t="s">
        <v>58</v>
      </c>
      <c r="R252" s="1" t="s">
        <v>535</v>
      </c>
      <c r="S252" s="1" t="s">
        <v>58</v>
      </c>
      <c r="T252" s="1" t="s">
        <v>336</v>
      </c>
      <c r="U252" s="1" t="s">
        <v>1283</v>
      </c>
      <c r="V252" s="1" t="s">
        <v>58</v>
      </c>
      <c r="W252" s="1" t="s">
        <v>1284</v>
      </c>
      <c r="X252" s="1" t="s">
        <v>308</v>
      </c>
      <c r="Y252" s="1" t="s">
        <v>58</v>
      </c>
      <c r="Z252" s="1" t="s">
        <v>58</v>
      </c>
      <c r="AA252" s="1" t="s">
        <v>58</v>
      </c>
      <c r="AB252" s="1" t="s">
        <v>58</v>
      </c>
      <c r="AC252" s="1" t="s">
        <v>58</v>
      </c>
      <c r="AD252" s="1" t="s">
        <v>12</v>
      </c>
      <c r="AE252" s="1" t="s">
        <v>308</v>
      </c>
      <c r="AF252" s="1" t="s">
        <v>63</v>
      </c>
      <c r="AG252" s="1" t="s">
        <v>58</v>
      </c>
      <c r="AH252" s="1" t="s">
        <v>58</v>
      </c>
      <c r="AI252" s="1" t="s">
        <v>58</v>
      </c>
      <c r="AJ252" s="1" t="s">
        <v>58</v>
      </c>
      <c r="AK252" s="1" t="s">
        <v>58</v>
      </c>
      <c r="AL252" s="1" t="s">
        <v>58</v>
      </c>
      <c r="AM252" s="1" t="s">
        <v>58</v>
      </c>
      <c r="AN252" s="1" t="s">
        <v>58</v>
      </c>
      <c r="AO252" s="1" t="s">
        <v>58</v>
      </c>
      <c r="AP252" s="1" t="s">
        <v>66</v>
      </c>
      <c r="AQ252" s="1" t="s">
        <v>112</v>
      </c>
      <c r="AR252" s="1" t="s">
        <v>58</v>
      </c>
      <c r="AS252" s="1" t="s">
        <v>68</v>
      </c>
      <c r="AT252" s="1" t="s">
        <v>58</v>
      </c>
      <c r="AU252" s="1" t="s">
        <v>58</v>
      </c>
      <c r="AV252" s="1" t="s">
        <v>58</v>
      </c>
      <c r="AW252" s="1" t="s">
        <v>1285</v>
      </c>
      <c r="AX252" s="1" t="s">
        <v>584</v>
      </c>
      <c r="AY252" s="1" t="s">
        <v>327</v>
      </c>
    </row>
    <row r="253" spans="1:51" s="1" customFormat="1" x14ac:dyDescent="0.3">
      <c r="A253" s="1">
        <v>250</v>
      </c>
      <c r="B253" s="1" t="s">
        <v>50</v>
      </c>
      <c r="C253" s="1" t="s">
        <v>51</v>
      </c>
      <c r="D253" s="1" t="s">
        <v>1148</v>
      </c>
      <c r="E253" s="1" t="s">
        <v>328</v>
      </c>
      <c r="F253" s="1" t="s">
        <v>379</v>
      </c>
      <c r="G253" s="1" t="s">
        <v>1286</v>
      </c>
      <c r="H253" s="1" t="s">
        <v>736</v>
      </c>
      <c r="I253" s="11" t="s">
        <v>1286</v>
      </c>
      <c r="J253" s="1" t="s">
        <v>1286</v>
      </c>
      <c r="K253" s="1" t="s">
        <v>426</v>
      </c>
      <c r="L253" s="1" t="s">
        <v>58</v>
      </c>
      <c r="M253" s="1" t="s">
        <v>58</v>
      </c>
      <c r="N253" s="1" t="s">
        <v>756</v>
      </c>
      <c r="O253" s="1" t="s">
        <v>58</v>
      </c>
      <c r="P253" s="1" t="s">
        <v>76</v>
      </c>
      <c r="Q253" s="1" t="s">
        <v>58</v>
      </c>
      <c r="R253" s="1" t="s">
        <v>522</v>
      </c>
      <c r="S253" s="1" t="s">
        <v>58</v>
      </c>
      <c r="T253" s="1" t="s">
        <v>185</v>
      </c>
      <c r="U253" s="1" t="s">
        <v>122</v>
      </c>
      <c r="V253" s="1" t="s">
        <v>58</v>
      </c>
      <c r="W253" s="1" t="s">
        <v>1287</v>
      </c>
      <c r="X253" s="1" t="s">
        <v>308</v>
      </c>
      <c r="Y253" s="1" t="s">
        <v>58</v>
      </c>
      <c r="Z253" s="1" t="s">
        <v>58</v>
      </c>
      <c r="AA253" s="1" t="s">
        <v>58</v>
      </c>
      <c r="AB253" s="1" t="s">
        <v>58</v>
      </c>
      <c r="AC253" s="1" t="s">
        <v>58</v>
      </c>
      <c r="AD253" s="1" t="s">
        <v>12</v>
      </c>
      <c r="AE253" s="1" t="s">
        <v>308</v>
      </c>
      <c r="AF253" s="1" t="s">
        <v>63</v>
      </c>
      <c r="AG253" s="1" t="s">
        <v>58</v>
      </c>
      <c r="AH253" s="1" t="s">
        <v>58</v>
      </c>
      <c r="AI253" s="1" t="s">
        <v>58</v>
      </c>
      <c r="AJ253" s="1" t="s">
        <v>58</v>
      </c>
      <c r="AK253" s="1" t="s">
        <v>58</v>
      </c>
      <c r="AL253" s="1" t="s">
        <v>58</v>
      </c>
      <c r="AM253" s="1" t="s">
        <v>58</v>
      </c>
      <c r="AN253" s="1" t="s">
        <v>58</v>
      </c>
      <c r="AO253" s="1" t="s">
        <v>58</v>
      </c>
      <c r="AP253" s="1" t="s">
        <v>66</v>
      </c>
      <c r="AQ253" s="1" t="s">
        <v>258</v>
      </c>
      <c r="AR253" s="1" t="s">
        <v>58</v>
      </c>
      <c r="AS253" s="1" t="s">
        <v>68</v>
      </c>
      <c r="AT253" s="1" t="s">
        <v>58</v>
      </c>
      <c r="AU253" s="1" t="s">
        <v>195</v>
      </c>
      <c r="AV253" s="1" t="s">
        <v>292</v>
      </c>
      <c r="AW253" s="1" t="s">
        <v>1288</v>
      </c>
      <c r="AX253" s="1" t="s">
        <v>105</v>
      </c>
      <c r="AY253" s="1" t="s">
        <v>73</v>
      </c>
    </row>
    <row r="254" spans="1:51" s="1" customFormat="1" x14ac:dyDescent="0.3">
      <c r="A254" s="1">
        <v>251</v>
      </c>
      <c r="B254" s="1" t="s">
        <v>50</v>
      </c>
      <c r="C254" s="1" t="s">
        <v>51</v>
      </c>
      <c r="D254" s="1" t="s">
        <v>1148</v>
      </c>
      <c r="E254" s="1" t="s">
        <v>416</v>
      </c>
      <c r="F254" s="1" t="s">
        <v>54</v>
      </c>
      <c r="G254" s="1" t="s">
        <v>1289</v>
      </c>
      <c r="H254" s="1" t="s">
        <v>564</v>
      </c>
      <c r="I254" s="11" t="s">
        <v>1289</v>
      </c>
      <c r="J254" s="1" t="s">
        <v>1289</v>
      </c>
      <c r="K254" s="1" t="s">
        <v>1290</v>
      </c>
      <c r="L254" s="1" t="s">
        <v>58</v>
      </c>
      <c r="M254" s="1" t="s">
        <v>58</v>
      </c>
      <c r="N254" s="1" t="s">
        <v>729</v>
      </c>
      <c r="O254" s="1" t="s">
        <v>58</v>
      </c>
      <c r="P254" s="1" t="s">
        <v>276</v>
      </c>
      <c r="Q254" s="1" t="s">
        <v>58</v>
      </c>
      <c r="R254" s="1" t="s">
        <v>497</v>
      </c>
      <c r="S254" s="1" t="s">
        <v>58</v>
      </c>
      <c r="T254" s="1" t="s">
        <v>393</v>
      </c>
      <c r="U254" s="1" t="s">
        <v>1291</v>
      </c>
      <c r="V254" s="1" t="s">
        <v>58</v>
      </c>
      <c r="W254" s="1" t="s">
        <v>1292</v>
      </c>
      <c r="X254" s="1" t="s">
        <v>308</v>
      </c>
      <c r="Y254" s="1" t="s">
        <v>58</v>
      </c>
      <c r="Z254" s="1" t="s">
        <v>58</v>
      </c>
      <c r="AA254" s="1" t="s">
        <v>58</v>
      </c>
      <c r="AB254" s="1" t="s">
        <v>58</v>
      </c>
      <c r="AC254" s="1" t="s">
        <v>58</v>
      </c>
      <c r="AD254" s="1" t="s">
        <v>12</v>
      </c>
      <c r="AE254" s="1" t="s">
        <v>308</v>
      </c>
      <c r="AF254" s="1" t="s">
        <v>63</v>
      </c>
      <c r="AG254" s="1" t="s">
        <v>58</v>
      </c>
      <c r="AH254" s="1" t="s">
        <v>58</v>
      </c>
      <c r="AI254" s="1" t="s">
        <v>58</v>
      </c>
      <c r="AJ254" s="1" t="s">
        <v>58</v>
      </c>
      <c r="AK254" s="1" t="s">
        <v>58</v>
      </c>
      <c r="AL254" s="1" t="s">
        <v>58</v>
      </c>
      <c r="AM254" s="1" t="s">
        <v>58</v>
      </c>
      <c r="AN254" s="1" t="s">
        <v>58</v>
      </c>
      <c r="AO254" s="1" t="s">
        <v>58</v>
      </c>
      <c r="AP254" s="1" t="s">
        <v>66</v>
      </c>
      <c r="AQ254" s="1" t="s">
        <v>300</v>
      </c>
      <c r="AR254" s="1" t="s">
        <v>58</v>
      </c>
      <c r="AS254" s="1" t="s">
        <v>587</v>
      </c>
      <c r="AT254" s="1" t="s">
        <v>58</v>
      </c>
      <c r="AU254" s="1" t="s">
        <v>58</v>
      </c>
      <c r="AV254" s="1" t="s">
        <v>58</v>
      </c>
      <c r="AW254" s="1" t="s">
        <v>888</v>
      </c>
      <c r="AX254" s="1" t="s">
        <v>227</v>
      </c>
      <c r="AY254" s="1" t="s">
        <v>327</v>
      </c>
    </row>
    <row r="255" spans="1:51" s="1" customFormat="1" x14ac:dyDescent="0.3">
      <c r="A255" s="1">
        <v>252</v>
      </c>
      <c r="B255" s="1" t="s">
        <v>50</v>
      </c>
      <c r="C255" s="1" t="s">
        <v>51</v>
      </c>
      <c r="D255" s="1" t="s">
        <v>1148</v>
      </c>
      <c r="E255" s="1" t="s">
        <v>416</v>
      </c>
      <c r="F255" s="1" t="s">
        <v>74</v>
      </c>
      <c r="G255" s="1" t="s">
        <v>1293</v>
      </c>
      <c r="H255" s="1" t="s">
        <v>736</v>
      </c>
      <c r="I255" s="11" t="s">
        <v>1293</v>
      </c>
      <c r="J255" s="1" t="s">
        <v>1293</v>
      </c>
      <c r="K255" s="1" t="s">
        <v>119</v>
      </c>
      <c r="L255" s="1" t="s">
        <v>58</v>
      </c>
      <c r="M255" s="1" t="s">
        <v>58</v>
      </c>
      <c r="N255" s="1" t="s">
        <v>1294</v>
      </c>
      <c r="O255" s="1" t="s">
        <v>58</v>
      </c>
      <c r="P255" s="1" t="s">
        <v>130</v>
      </c>
      <c r="Q255" s="1" t="s">
        <v>58</v>
      </c>
      <c r="R255" s="1" t="s">
        <v>130</v>
      </c>
      <c r="S255" s="1" t="s">
        <v>58</v>
      </c>
      <c r="T255" s="1" t="s">
        <v>848</v>
      </c>
      <c r="U255" s="1" t="s">
        <v>637</v>
      </c>
      <c r="V255" s="1" t="s">
        <v>58</v>
      </c>
      <c r="W255" s="1" t="s">
        <v>1295</v>
      </c>
      <c r="X255" s="1" t="s">
        <v>308</v>
      </c>
      <c r="Y255" s="1" t="s">
        <v>58</v>
      </c>
      <c r="Z255" s="1" t="s">
        <v>58</v>
      </c>
      <c r="AA255" s="1" t="s">
        <v>58</v>
      </c>
      <c r="AB255" s="1" t="s">
        <v>58</v>
      </c>
      <c r="AC255" s="1" t="s">
        <v>58</v>
      </c>
      <c r="AD255" s="1" t="s">
        <v>248</v>
      </c>
      <c r="AE255" s="1" t="s">
        <v>1296</v>
      </c>
      <c r="AF255" s="1" t="s">
        <v>63</v>
      </c>
      <c r="AG255" s="1" t="s">
        <v>58</v>
      </c>
      <c r="AH255" s="1" t="s">
        <v>58</v>
      </c>
      <c r="AI255" s="1" t="s">
        <v>58</v>
      </c>
      <c r="AJ255" s="1" t="s">
        <v>58</v>
      </c>
      <c r="AK255" s="1" t="s">
        <v>58</v>
      </c>
      <c r="AL255" s="1" t="s">
        <v>58</v>
      </c>
      <c r="AM255" s="1" t="s">
        <v>58</v>
      </c>
      <c r="AN255" s="1" t="s">
        <v>58</v>
      </c>
      <c r="AO255" s="1" t="s">
        <v>58</v>
      </c>
      <c r="AP255" s="1" t="s">
        <v>124</v>
      </c>
      <c r="AQ255" s="1" t="s">
        <v>112</v>
      </c>
      <c r="AR255" s="1" t="s">
        <v>58</v>
      </c>
      <c r="AS255" s="1" t="s">
        <v>68</v>
      </c>
      <c r="AT255" s="1" t="s">
        <v>58</v>
      </c>
      <c r="AU255" s="1" t="s">
        <v>59</v>
      </c>
      <c r="AV255" s="1" t="s">
        <v>422</v>
      </c>
      <c r="AW255" s="1" t="s">
        <v>1096</v>
      </c>
      <c r="AX255" s="1" t="s">
        <v>517</v>
      </c>
      <c r="AY255" s="1" t="s">
        <v>73</v>
      </c>
    </row>
    <row r="256" spans="1:51" s="1" customFormat="1" x14ac:dyDescent="0.3">
      <c r="A256" s="1">
        <v>253</v>
      </c>
      <c r="B256" s="1" t="s">
        <v>50</v>
      </c>
      <c r="C256" s="1" t="s">
        <v>51</v>
      </c>
      <c r="D256" s="1" t="s">
        <v>1148</v>
      </c>
      <c r="E256" s="1" t="s">
        <v>416</v>
      </c>
      <c r="F256" s="1" t="s">
        <v>82</v>
      </c>
      <c r="G256" s="1" t="s">
        <v>1297</v>
      </c>
      <c r="H256" s="1" t="s">
        <v>736</v>
      </c>
      <c r="I256" s="11" t="s">
        <v>1297</v>
      </c>
      <c r="J256" s="1" t="s">
        <v>1297</v>
      </c>
      <c r="K256" s="1" t="s">
        <v>426</v>
      </c>
      <c r="L256" s="1" t="s">
        <v>58</v>
      </c>
      <c r="M256" s="1" t="s">
        <v>58</v>
      </c>
      <c r="N256" s="1" t="s">
        <v>1298</v>
      </c>
      <c r="O256" s="1" t="s">
        <v>58</v>
      </c>
      <c r="P256" s="1" t="s">
        <v>60</v>
      </c>
      <c r="Q256" s="1" t="s">
        <v>58</v>
      </c>
      <c r="R256" s="1" t="s">
        <v>131</v>
      </c>
      <c r="S256" s="1" t="s">
        <v>58</v>
      </c>
      <c r="T256" s="1" t="s">
        <v>1299</v>
      </c>
      <c r="U256" s="1" t="s">
        <v>1300</v>
      </c>
      <c r="V256" s="1" t="s">
        <v>58</v>
      </c>
      <c r="W256" s="1" t="s">
        <v>1301</v>
      </c>
      <c r="X256" s="1" t="s">
        <v>308</v>
      </c>
      <c r="Y256" s="1" t="s">
        <v>58</v>
      </c>
      <c r="Z256" s="1" t="s">
        <v>58</v>
      </c>
      <c r="AA256" s="1" t="s">
        <v>58</v>
      </c>
      <c r="AB256" s="1" t="s">
        <v>58</v>
      </c>
      <c r="AC256" s="1" t="s">
        <v>58</v>
      </c>
      <c r="AD256" s="1" t="s">
        <v>12</v>
      </c>
      <c r="AE256" s="1" t="s">
        <v>308</v>
      </c>
      <c r="AF256" s="1" t="s">
        <v>63</v>
      </c>
      <c r="AG256" s="1" t="s">
        <v>58</v>
      </c>
      <c r="AH256" s="1" t="s">
        <v>58</v>
      </c>
      <c r="AI256" s="1" t="s">
        <v>58</v>
      </c>
      <c r="AJ256" s="1" t="s">
        <v>58</v>
      </c>
      <c r="AK256" s="1" t="s">
        <v>58</v>
      </c>
      <c r="AL256" s="1" t="s">
        <v>58</v>
      </c>
      <c r="AM256" s="1" t="s">
        <v>58</v>
      </c>
      <c r="AN256" s="1" t="s">
        <v>58</v>
      </c>
      <c r="AO256" s="1" t="s">
        <v>58</v>
      </c>
      <c r="AP256" s="1" t="s">
        <v>124</v>
      </c>
      <c r="AQ256" s="1" t="s">
        <v>112</v>
      </c>
      <c r="AR256" s="1" t="s">
        <v>58</v>
      </c>
      <c r="AS256" s="1" t="s">
        <v>179</v>
      </c>
      <c r="AT256" s="1" t="s">
        <v>58</v>
      </c>
      <c r="AU256" s="1" t="s">
        <v>251</v>
      </c>
      <c r="AV256" s="1" t="s">
        <v>181</v>
      </c>
      <c r="AW256" s="1" t="s">
        <v>504</v>
      </c>
      <c r="AX256" s="1" t="s">
        <v>619</v>
      </c>
      <c r="AY256" s="1" t="s">
        <v>73</v>
      </c>
    </row>
    <row r="257" spans="1:51" s="1" customFormat="1" x14ac:dyDescent="0.3">
      <c r="A257" s="1">
        <v>254</v>
      </c>
      <c r="B257" s="1" t="s">
        <v>50</v>
      </c>
      <c r="C257" s="1" t="s">
        <v>51</v>
      </c>
      <c r="D257" s="1" t="s">
        <v>1148</v>
      </c>
      <c r="E257" s="1" t="s">
        <v>416</v>
      </c>
      <c r="F257" s="1" t="s">
        <v>85</v>
      </c>
      <c r="G257" s="1" t="s">
        <v>1302</v>
      </c>
      <c r="H257" s="1" t="s">
        <v>1303</v>
      </c>
      <c r="I257" s="11" t="s">
        <v>1302</v>
      </c>
      <c r="J257" s="1" t="s">
        <v>1302</v>
      </c>
      <c r="K257" s="1" t="s">
        <v>519</v>
      </c>
      <c r="L257" s="1" t="s">
        <v>58</v>
      </c>
      <c r="M257" s="1" t="s">
        <v>58</v>
      </c>
      <c r="N257" s="1" t="s">
        <v>1304</v>
      </c>
      <c r="O257" s="1" t="s">
        <v>58</v>
      </c>
      <c r="P257" s="1" t="s">
        <v>422</v>
      </c>
      <c r="Q257" s="1" t="s">
        <v>58</v>
      </c>
      <c r="R257" s="1" t="s">
        <v>140</v>
      </c>
      <c r="S257" s="1" t="s">
        <v>58</v>
      </c>
      <c r="T257" s="1" t="s">
        <v>646</v>
      </c>
      <c r="U257" s="1" t="s">
        <v>738</v>
      </c>
      <c r="V257" s="1" t="s">
        <v>58</v>
      </c>
      <c r="W257" s="1" t="s">
        <v>1305</v>
      </c>
      <c r="X257" s="1" t="s">
        <v>308</v>
      </c>
      <c r="Y257" s="1" t="s">
        <v>58</v>
      </c>
      <c r="Z257" s="1" t="s">
        <v>58</v>
      </c>
      <c r="AA257" s="1" t="s">
        <v>58</v>
      </c>
      <c r="AB257" s="1" t="s">
        <v>58</v>
      </c>
      <c r="AC257" s="1" t="s">
        <v>58</v>
      </c>
      <c r="AD257" s="1" t="s">
        <v>12</v>
      </c>
      <c r="AE257" s="1" t="s">
        <v>308</v>
      </c>
      <c r="AF257" s="1" t="s">
        <v>63</v>
      </c>
      <c r="AG257" s="1" t="s">
        <v>58</v>
      </c>
      <c r="AH257" s="1" t="s">
        <v>58</v>
      </c>
      <c r="AI257" s="1" t="s">
        <v>58</v>
      </c>
      <c r="AJ257" s="1" t="s">
        <v>58</v>
      </c>
      <c r="AK257" s="1" t="s">
        <v>58</v>
      </c>
      <c r="AL257" s="1" t="s">
        <v>58</v>
      </c>
      <c r="AM257" s="1" t="s">
        <v>58</v>
      </c>
      <c r="AN257" s="1" t="s">
        <v>58</v>
      </c>
      <c r="AO257" s="1" t="s">
        <v>58</v>
      </c>
      <c r="AP257" s="1" t="s">
        <v>66</v>
      </c>
      <c r="AQ257" s="1" t="s">
        <v>300</v>
      </c>
      <c r="AR257" s="1" t="s">
        <v>58</v>
      </c>
      <c r="AS257" s="1" t="s">
        <v>68</v>
      </c>
      <c r="AT257" s="1" t="s">
        <v>58</v>
      </c>
      <c r="AU257" s="1" t="s">
        <v>59</v>
      </c>
      <c r="AV257" s="1" t="s">
        <v>284</v>
      </c>
      <c r="AW257" s="1" t="s">
        <v>846</v>
      </c>
      <c r="AX257" s="1" t="s">
        <v>1306</v>
      </c>
      <c r="AY257" s="1" t="s">
        <v>73</v>
      </c>
    </row>
    <row r="258" spans="1:51" s="1" customFormat="1" x14ac:dyDescent="0.3">
      <c r="A258" s="1">
        <v>255</v>
      </c>
      <c r="B258" s="1" t="s">
        <v>50</v>
      </c>
      <c r="C258" s="1" t="s">
        <v>51</v>
      </c>
      <c r="D258" s="1" t="s">
        <v>1148</v>
      </c>
      <c r="E258" s="1" t="s">
        <v>416</v>
      </c>
      <c r="F258" s="1" t="s">
        <v>208</v>
      </c>
      <c r="G258" s="1" t="s">
        <v>1307</v>
      </c>
      <c r="H258" s="1" t="s">
        <v>736</v>
      </c>
      <c r="I258" s="11" t="s">
        <v>1307</v>
      </c>
      <c r="J258" s="1" t="s">
        <v>1307</v>
      </c>
      <c r="K258" s="1" t="s">
        <v>1308</v>
      </c>
      <c r="L258" s="1" t="s">
        <v>58</v>
      </c>
      <c r="M258" s="1" t="s">
        <v>58</v>
      </c>
      <c r="N258" s="1" t="s">
        <v>1304</v>
      </c>
      <c r="O258" s="1" t="s">
        <v>58</v>
      </c>
      <c r="P258" s="1" t="s">
        <v>252</v>
      </c>
      <c r="Q258" s="1" t="s">
        <v>58</v>
      </c>
      <c r="R258" s="1" t="s">
        <v>150</v>
      </c>
      <c r="S258" s="1" t="s">
        <v>58</v>
      </c>
      <c r="T258" s="1" t="s">
        <v>559</v>
      </c>
      <c r="U258" s="1" t="s">
        <v>646</v>
      </c>
      <c r="V258" s="1" t="s">
        <v>58</v>
      </c>
      <c r="W258" s="1" t="s">
        <v>197</v>
      </c>
      <c r="X258" s="1" t="s">
        <v>308</v>
      </c>
      <c r="Y258" s="1" t="s">
        <v>58</v>
      </c>
      <c r="Z258" s="1" t="s">
        <v>58</v>
      </c>
      <c r="AA258" s="1" t="s">
        <v>58</v>
      </c>
      <c r="AB258" s="1" t="s">
        <v>58</v>
      </c>
      <c r="AC258" s="1" t="s">
        <v>58</v>
      </c>
      <c r="AD258" s="1" t="s">
        <v>12</v>
      </c>
      <c r="AE258" s="1" t="s">
        <v>395</v>
      </c>
      <c r="AF258" s="1" t="s">
        <v>63</v>
      </c>
      <c r="AG258" s="1" t="s">
        <v>58</v>
      </c>
      <c r="AH258" s="1" t="s">
        <v>58</v>
      </c>
      <c r="AI258" s="1" t="s">
        <v>58</v>
      </c>
      <c r="AJ258" s="1" t="s">
        <v>58</v>
      </c>
      <c r="AK258" s="1" t="s">
        <v>58</v>
      </c>
      <c r="AL258" s="1" t="s">
        <v>58</v>
      </c>
      <c r="AM258" s="1" t="s">
        <v>58</v>
      </c>
      <c r="AN258" s="1" t="s">
        <v>58</v>
      </c>
      <c r="AO258" s="1" t="s">
        <v>58</v>
      </c>
      <c r="AP258" s="1" t="s">
        <v>124</v>
      </c>
      <c r="AQ258" s="1" t="s">
        <v>300</v>
      </c>
      <c r="AR258" s="1" t="s">
        <v>58</v>
      </c>
      <c r="AS258" s="1" t="s">
        <v>68</v>
      </c>
      <c r="AT258" s="1" t="s">
        <v>58</v>
      </c>
      <c r="AU258" s="1" t="s">
        <v>58</v>
      </c>
      <c r="AV258" s="1" t="s">
        <v>58</v>
      </c>
      <c r="AW258" s="1" t="s">
        <v>741</v>
      </c>
      <c r="AX258" s="1" t="s">
        <v>217</v>
      </c>
      <c r="AY258" s="1" t="s">
        <v>327</v>
      </c>
    </row>
    <row r="259" spans="1:51" s="1" customFormat="1" x14ac:dyDescent="0.3">
      <c r="A259" s="1">
        <v>256</v>
      </c>
      <c r="B259" s="1" t="s">
        <v>50</v>
      </c>
      <c r="C259" s="1" t="s">
        <v>51</v>
      </c>
      <c r="D259" s="1" t="s">
        <v>1148</v>
      </c>
      <c r="E259" s="1" t="s">
        <v>416</v>
      </c>
      <c r="F259" s="1" t="s">
        <v>319</v>
      </c>
      <c r="G259" s="1" t="s">
        <v>1309</v>
      </c>
      <c r="H259" s="1" t="s">
        <v>1310</v>
      </c>
      <c r="I259" s="11" t="s">
        <v>1309</v>
      </c>
      <c r="J259" s="1" t="s">
        <v>1309</v>
      </c>
      <c r="K259" s="1" t="s">
        <v>426</v>
      </c>
      <c r="L259" s="1" t="s">
        <v>58</v>
      </c>
      <c r="M259" s="1" t="s">
        <v>58</v>
      </c>
      <c r="N259" s="1" t="s">
        <v>1170</v>
      </c>
      <c r="O259" s="1" t="s">
        <v>58</v>
      </c>
      <c r="P259" s="1" t="s">
        <v>292</v>
      </c>
      <c r="Q259" s="1" t="s">
        <v>58</v>
      </c>
      <c r="R259" s="1" t="s">
        <v>150</v>
      </c>
      <c r="S259" s="1" t="s">
        <v>58</v>
      </c>
      <c r="T259" s="1" t="s">
        <v>167</v>
      </c>
      <c r="U259" s="1" t="s">
        <v>891</v>
      </c>
      <c r="V259" s="1" t="s">
        <v>58</v>
      </c>
      <c r="W259" s="1" t="s">
        <v>1311</v>
      </c>
      <c r="X259" s="1" t="s">
        <v>308</v>
      </c>
      <c r="Y259" s="1" t="s">
        <v>58</v>
      </c>
      <c r="Z259" s="1" t="s">
        <v>58</v>
      </c>
      <c r="AA259" s="1" t="s">
        <v>58</v>
      </c>
      <c r="AB259" s="1" t="s">
        <v>58</v>
      </c>
      <c r="AC259" s="1" t="s">
        <v>58</v>
      </c>
      <c r="AD259" s="1" t="s">
        <v>17</v>
      </c>
      <c r="AE259" s="1" t="s">
        <v>1312</v>
      </c>
      <c r="AF259" s="1" t="s">
        <v>63</v>
      </c>
      <c r="AG259" s="1" t="s">
        <v>58</v>
      </c>
      <c r="AH259" s="1" t="s">
        <v>58</v>
      </c>
      <c r="AI259" s="1" t="s">
        <v>58</v>
      </c>
      <c r="AJ259" s="1" t="s">
        <v>58</v>
      </c>
      <c r="AK259" s="1" t="s">
        <v>58</v>
      </c>
      <c r="AL259" s="1" t="s">
        <v>58</v>
      </c>
      <c r="AM259" s="1" t="s">
        <v>58</v>
      </c>
      <c r="AN259" s="1" t="s">
        <v>58</v>
      </c>
      <c r="AO259" s="1" t="s">
        <v>58</v>
      </c>
      <c r="AP259" s="1" t="s">
        <v>124</v>
      </c>
      <c r="AQ259" s="1" t="s">
        <v>67</v>
      </c>
      <c r="AR259" s="1" t="s">
        <v>58</v>
      </c>
      <c r="AS259" s="1" t="s">
        <v>236</v>
      </c>
      <c r="AT259" s="1" t="s">
        <v>58</v>
      </c>
      <c r="AU259" s="1" t="s">
        <v>550</v>
      </c>
      <c r="AV259" s="1" t="s">
        <v>181</v>
      </c>
      <c r="AW259" s="1" t="s">
        <v>908</v>
      </c>
      <c r="AX259" s="1" t="s">
        <v>733</v>
      </c>
      <c r="AY259" s="1" t="s">
        <v>73</v>
      </c>
    </row>
    <row r="260" spans="1:51" s="1" customFormat="1" x14ac:dyDescent="0.3">
      <c r="A260" s="1">
        <v>257</v>
      </c>
      <c r="B260" s="1" t="s">
        <v>50</v>
      </c>
      <c r="C260" s="1" t="s">
        <v>51</v>
      </c>
      <c r="D260" s="1" t="s">
        <v>1148</v>
      </c>
      <c r="E260" s="1" t="s">
        <v>482</v>
      </c>
      <c r="F260" s="1" t="s">
        <v>54</v>
      </c>
      <c r="G260" s="1" t="s">
        <v>1313</v>
      </c>
      <c r="H260" s="1" t="s">
        <v>736</v>
      </c>
      <c r="I260" s="11" t="s">
        <v>1313</v>
      </c>
      <c r="J260" s="1" t="s">
        <v>1313</v>
      </c>
      <c r="K260" s="1" t="s">
        <v>426</v>
      </c>
      <c r="L260" s="1" t="s">
        <v>58</v>
      </c>
      <c r="M260" s="1" t="s">
        <v>58</v>
      </c>
      <c r="N260" s="1" t="s">
        <v>1314</v>
      </c>
      <c r="O260" s="1" t="s">
        <v>58</v>
      </c>
      <c r="P260" s="1" t="s">
        <v>276</v>
      </c>
      <c r="Q260" s="1" t="s">
        <v>58</v>
      </c>
      <c r="R260" s="1" t="s">
        <v>60</v>
      </c>
      <c r="S260" s="1" t="s">
        <v>58</v>
      </c>
      <c r="T260" s="1" t="s">
        <v>689</v>
      </c>
      <c r="U260" s="1" t="s">
        <v>1315</v>
      </c>
      <c r="V260" s="1" t="s">
        <v>58</v>
      </c>
      <c r="W260" s="1" t="s">
        <v>947</v>
      </c>
      <c r="X260" s="1" t="s">
        <v>308</v>
      </c>
      <c r="Y260" s="1" t="s">
        <v>58</v>
      </c>
      <c r="Z260" s="1" t="s">
        <v>58</v>
      </c>
      <c r="AA260" s="1" t="s">
        <v>58</v>
      </c>
      <c r="AB260" s="1" t="s">
        <v>58</v>
      </c>
      <c r="AC260" s="1" t="s">
        <v>58</v>
      </c>
      <c r="AD260" s="1" t="s">
        <v>248</v>
      </c>
      <c r="AE260" s="1" t="s">
        <v>1316</v>
      </c>
      <c r="AF260" s="1" t="s">
        <v>63</v>
      </c>
      <c r="AG260" s="1" t="s">
        <v>58</v>
      </c>
      <c r="AH260" s="1" t="s">
        <v>58</v>
      </c>
      <c r="AI260" s="1" t="s">
        <v>58</v>
      </c>
      <c r="AJ260" s="1" t="s">
        <v>58</v>
      </c>
      <c r="AK260" s="1" t="s">
        <v>58</v>
      </c>
      <c r="AL260" s="1" t="s">
        <v>58</v>
      </c>
      <c r="AM260" s="1" t="s">
        <v>58</v>
      </c>
      <c r="AN260" s="1" t="s">
        <v>58</v>
      </c>
      <c r="AO260" s="1" t="s">
        <v>58</v>
      </c>
      <c r="AP260" s="1" t="s">
        <v>66</v>
      </c>
      <c r="AQ260" s="1" t="s">
        <v>112</v>
      </c>
      <c r="AR260" s="1" t="s">
        <v>58</v>
      </c>
      <c r="AS260" s="1" t="s">
        <v>68</v>
      </c>
      <c r="AT260" s="1" t="s">
        <v>58</v>
      </c>
      <c r="AU260" s="1" t="s">
        <v>670</v>
      </c>
      <c r="AV260" s="1" t="s">
        <v>88</v>
      </c>
      <c r="AW260" s="1" t="s">
        <v>135</v>
      </c>
      <c r="AX260" s="1" t="s">
        <v>600</v>
      </c>
      <c r="AY260" s="1" t="s">
        <v>73</v>
      </c>
    </row>
    <row r="261" spans="1:51" s="1" customFormat="1" x14ac:dyDescent="0.3">
      <c r="A261" s="1">
        <v>258</v>
      </c>
      <c r="B261" s="1" t="s">
        <v>50</v>
      </c>
      <c r="C261" s="1" t="s">
        <v>51</v>
      </c>
      <c r="D261" s="1" t="s">
        <v>1148</v>
      </c>
      <c r="E261" s="1" t="s">
        <v>482</v>
      </c>
      <c r="F261" s="1" t="s">
        <v>74</v>
      </c>
      <c r="G261" s="1" t="s">
        <v>1318</v>
      </c>
      <c r="H261" s="1" t="s">
        <v>736</v>
      </c>
      <c r="I261" s="11" t="s">
        <v>1318</v>
      </c>
      <c r="J261" s="1" t="s">
        <v>1318</v>
      </c>
      <c r="K261" s="1" t="s">
        <v>426</v>
      </c>
      <c r="L261" s="1" t="s">
        <v>58</v>
      </c>
      <c r="M261" s="1" t="s">
        <v>58</v>
      </c>
      <c r="N261" s="1" t="s">
        <v>886</v>
      </c>
      <c r="O261" s="1" t="s">
        <v>58</v>
      </c>
      <c r="P261" s="1" t="s">
        <v>181</v>
      </c>
      <c r="Q261" s="1" t="s">
        <v>58</v>
      </c>
      <c r="R261" s="1" t="s">
        <v>230</v>
      </c>
      <c r="S261" s="1" t="s">
        <v>58</v>
      </c>
      <c r="T261" s="1" t="s">
        <v>1319</v>
      </c>
      <c r="U261" s="1" t="s">
        <v>1314</v>
      </c>
      <c r="V261" s="1" t="s">
        <v>58</v>
      </c>
      <c r="W261" s="1" t="s">
        <v>1320</v>
      </c>
      <c r="X261" s="1" t="s">
        <v>339</v>
      </c>
      <c r="Y261" s="1" t="s">
        <v>58</v>
      </c>
      <c r="Z261" s="1" t="s">
        <v>58</v>
      </c>
      <c r="AA261" s="1" t="s">
        <v>58</v>
      </c>
      <c r="AB261" s="1" t="s">
        <v>58</v>
      </c>
      <c r="AC261" s="1" t="s">
        <v>58</v>
      </c>
      <c r="AD261" s="1" t="s">
        <v>64</v>
      </c>
      <c r="AE261" s="1" t="s">
        <v>355</v>
      </c>
      <c r="AF261" s="1" t="s">
        <v>63</v>
      </c>
      <c r="AG261" s="1" t="s">
        <v>58</v>
      </c>
      <c r="AH261" s="1" t="s">
        <v>58</v>
      </c>
      <c r="AI261" s="1" t="s">
        <v>58</v>
      </c>
      <c r="AJ261" s="1" t="s">
        <v>58</v>
      </c>
      <c r="AK261" s="1" t="s">
        <v>58</v>
      </c>
      <c r="AL261" s="1" t="s">
        <v>58</v>
      </c>
      <c r="AM261" s="1" t="s">
        <v>58</v>
      </c>
      <c r="AN261" s="1" t="s">
        <v>58</v>
      </c>
      <c r="AO261" s="1" t="s">
        <v>58</v>
      </c>
      <c r="AP261" s="1" t="s">
        <v>66</v>
      </c>
      <c r="AQ261" s="1" t="s">
        <v>300</v>
      </c>
      <c r="AR261" s="1" t="s">
        <v>58</v>
      </c>
      <c r="AS261" s="1" t="s">
        <v>68</v>
      </c>
      <c r="AT261" s="1" t="s">
        <v>58</v>
      </c>
      <c r="AU261" s="1" t="s">
        <v>530</v>
      </c>
      <c r="AV261" s="1" t="s">
        <v>284</v>
      </c>
      <c r="AW261" s="1" t="s">
        <v>852</v>
      </c>
      <c r="AX261" s="1" t="s">
        <v>1092</v>
      </c>
      <c r="AY261" s="1" t="s">
        <v>73</v>
      </c>
    </row>
    <row r="262" spans="1:51" s="1" customFormat="1" x14ac:dyDescent="0.3">
      <c r="A262" s="1">
        <v>259</v>
      </c>
      <c r="B262" s="1" t="s">
        <v>50</v>
      </c>
      <c r="C262" s="1" t="s">
        <v>51</v>
      </c>
      <c r="D262" s="1" t="s">
        <v>1148</v>
      </c>
      <c r="E262" s="1" t="s">
        <v>482</v>
      </c>
      <c r="F262" s="1" t="s">
        <v>82</v>
      </c>
      <c r="G262" s="1" t="s">
        <v>1321</v>
      </c>
      <c r="H262" s="1" t="s">
        <v>736</v>
      </c>
      <c r="I262" s="11" t="s">
        <v>1321</v>
      </c>
      <c r="J262" s="1" t="s">
        <v>1321</v>
      </c>
      <c r="K262" s="1" t="s">
        <v>57</v>
      </c>
      <c r="L262" s="1" t="s">
        <v>58</v>
      </c>
      <c r="M262" s="1" t="s">
        <v>58</v>
      </c>
      <c r="N262" s="1" t="s">
        <v>1027</v>
      </c>
      <c r="O262" s="1" t="s">
        <v>58</v>
      </c>
      <c r="P262" s="1" t="s">
        <v>276</v>
      </c>
      <c r="Q262" s="1" t="s">
        <v>58</v>
      </c>
      <c r="R262" s="1" t="s">
        <v>322</v>
      </c>
      <c r="S262" s="1" t="s">
        <v>58</v>
      </c>
      <c r="T262" s="1" t="s">
        <v>717</v>
      </c>
      <c r="U262" s="1" t="s">
        <v>1322</v>
      </c>
      <c r="V262" s="1" t="s">
        <v>58</v>
      </c>
      <c r="W262" s="1" t="s">
        <v>1323</v>
      </c>
      <c r="X262" s="1" t="s">
        <v>308</v>
      </c>
      <c r="Y262" s="1" t="s">
        <v>58</v>
      </c>
      <c r="Z262" s="1" t="s">
        <v>58</v>
      </c>
      <c r="AA262" s="1" t="s">
        <v>58</v>
      </c>
      <c r="AB262" s="1" t="s">
        <v>58</v>
      </c>
      <c r="AC262" s="1" t="s">
        <v>58</v>
      </c>
      <c r="AD262" s="1" t="s">
        <v>12</v>
      </c>
      <c r="AE262" s="1" t="s">
        <v>457</v>
      </c>
      <c r="AF262" s="1" t="s">
        <v>63</v>
      </c>
      <c r="AG262" s="1" t="s">
        <v>58</v>
      </c>
      <c r="AH262" s="1" t="s">
        <v>58</v>
      </c>
      <c r="AI262" s="1" t="s">
        <v>58</v>
      </c>
      <c r="AJ262" s="1" t="s">
        <v>58</v>
      </c>
      <c r="AK262" s="1" t="s">
        <v>58</v>
      </c>
      <c r="AL262" s="1" t="s">
        <v>58</v>
      </c>
      <c r="AM262" s="1" t="s">
        <v>58</v>
      </c>
      <c r="AN262" s="1" t="s">
        <v>58</v>
      </c>
      <c r="AO262" s="1" t="s">
        <v>58</v>
      </c>
      <c r="AP262" s="1" t="s">
        <v>66</v>
      </c>
      <c r="AQ262" s="1" t="s">
        <v>258</v>
      </c>
      <c r="AR262" s="1" t="s">
        <v>58</v>
      </c>
      <c r="AS262" s="1" t="s">
        <v>68</v>
      </c>
      <c r="AT262" s="1" t="s">
        <v>58</v>
      </c>
      <c r="AU262" s="1" t="s">
        <v>114</v>
      </c>
      <c r="AV262" s="1" t="s">
        <v>497</v>
      </c>
      <c r="AW262" s="1" t="s">
        <v>876</v>
      </c>
      <c r="AX262" s="1" t="s">
        <v>555</v>
      </c>
      <c r="AY262" s="1" t="s">
        <v>73</v>
      </c>
    </row>
    <row r="263" spans="1:51" s="1" customFormat="1" x14ac:dyDescent="0.3">
      <c r="A263" s="1">
        <v>260</v>
      </c>
      <c r="B263" s="1" t="s">
        <v>50</v>
      </c>
      <c r="C263" s="1" t="s">
        <v>51</v>
      </c>
      <c r="D263" s="1" t="s">
        <v>1148</v>
      </c>
      <c r="E263" s="1" t="s">
        <v>482</v>
      </c>
      <c r="F263" s="1" t="s">
        <v>85</v>
      </c>
      <c r="G263" s="1" t="s">
        <v>1324</v>
      </c>
      <c r="H263" s="1" t="s">
        <v>736</v>
      </c>
      <c r="I263" s="11" t="s">
        <v>1324</v>
      </c>
      <c r="J263" s="1" t="s">
        <v>1324</v>
      </c>
      <c r="K263" s="1" t="s">
        <v>57</v>
      </c>
      <c r="L263" s="1" t="s">
        <v>58</v>
      </c>
      <c r="M263" s="1" t="s">
        <v>58</v>
      </c>
      <c r="N263" s="1" t="s">
        <v>818</v>
      </c>
      <c r="O263" s="1" t="s">
        <v>58</v>
      </c>
      <c r="P263" s="1" t="s">
        <v>292</v>
      </c>
      <c r="Q263" s="1" t="s">
        <v>58</v>
      </c>
      <c r="R263" s="1" t="s">
        <v>322</v>
      </c>
      <c r="S263" s="1" t="s">
        <v>58</v>
      </c>
      <c r="T263" s="1" t="s">
        <v>894</v>
      </c>
      <c r="U263" s="1" t="s">
        <v>250</v>
      </c>
      <c r="V263" s="1" t="s">
        <v>58</v>
      </c>
      <c r="W263" s="1" t="s">
        <v>1325</v>
      </c>
      <c r="X263" s="1" t="s">
        <v>339</v>
      </c>
      <c r="Y263" s="1" t="s">
        <v>58</v>
      </c>
      <c r="Z263" s="1" t="s">
        <v>58</v>
      </c>
      <c r="AA263" s="1" t="s">
        <v>58</v>
      </c>
      <c r="AB263" s="1" t="s">
        <v>58</v>
      </c>
      <c r="AC263" s="1" t="s">
        <v>58</v>
      </c>
      <c r="AD263" s="1" t="s">
        <v>248</v>
      </c>
      <c r="AE263" s="1" t="s">
        <v>1326</v>
      </c>
      <c r="AF263" s="1" t="s">
        <v>63</v>
      </c>
      <c r="AG263" s="1" t="s">
        <v>58</v>
      </c>
      <c r="AH263" s="1" t="s">
        <v>58</v>
      </c>
      <c r="AI263" s="1" t="s">
        <v>58</v>
      </c>
      <c r="AJ263" s="1" t="s">
        <v>58</v>
      </c>
      <c r="AK263" s="1" t="s">
        <v>58</v>
      </c>
      <c r="AL263" s="1" t="s">
        <v>58</v>
      </c>
      <c r="AM263" s="1" t="s">
        <v>58</v>
      </c>
      <c r="AN263" s="1" t="s">
        <v>58</v>
      </c>
      <c r="AO263" s="1" t="s">
        <v>58</v>
      </c>
      <c r="AP263" s="1" t="s">
        <v>66</v>
      </c>
      <c r="AQ263" s="1" t="s">
        <v>112</v>
      </c>
      <c r="AR263" s="1" t="s">
        <v>58</v>
      </c>
      <c r="AS263" s="1" t="s">
        <v>68</v>
      </c>
      <c r="AT263" s="1" t="s">
        <v>58</v>
      </c>
      <c r="AU263" s="1" t="s">
        <v>670</v>
      </c>
      <c r="AV263" s="1" t="s">
        <v>130</v>
      </c>
      <c r="AW263" s="1" t="s">
        <v>172</v>
      </c>
      <c r="AX263" s="1" t="s">
        <v>600</v>
      </c>
      <c r="AY263" s="1" t="s">
        <v>73</v>
      </c>
    </row>
    <row r="264" spans="1:51" s="1" customFormat="1" x14ac:dyDescent="0.3">
      <c r="A264" s="1">
        <v>261</v>
      </c>
      <c r="B264" s="1" t="s">
        <v>50</v>
      </c>
      <c r="C264" s="1" t="s">
        <v>51</v>
      </c>
      <c r="D264" s="1" t="s">
        <v>1148</v>
      </c>
      <c r="E264" s="1" t="s">
        <v>482</v>
      </c>
      <c r="F264" s="1" t="s">
        <v>208</v>
      </c>
      <c r="G264" s="1" t="s">
        <v>1327</v>
      </c>
      <c r="H264" s="1" t="s">
        <v>736</v>
      </c>
      <c r="I264" s="11" t="s">
        <v>1327</v>
      </c>
      <c r="J264" s="1" t="s">
        <v>1327</v>
      </c>
      <c r="K264" s="1" t="s">
        <v>176</v>
      </c>
      <c r="L264" s="1" t="s">
        <v>58</v>
      </c>
      <c r="M264" s="1" t="s">
        <v>58</v>
      </c>
      <c r="N264" s="1" t="s">
        <v>730</v>
      </c>
      <c r="O264" s="1" t="s">
        <v>58</v>
      </c>
      <c r="P264" s="1" t="s">
        <v>284</v>
      </c>
      <c r="Q264" s="1" t="s">
        <v>58</v>
      </c>
      <c r="R264" s="1" t="s">
        <v>962</v>
      </c>
      <c r="S264" s="1" t="s">
        <v>58</v>
      </c>
      <c r="T264" s="1" t="s">
        <v>1328</v>
      </c>
      <c r="U264" s="1" t="s">
        <v>1329</v>
      </c>
      <c r="V264" s="1" t="s">
        <v>58</v>
      </c>
      <c r="W264" s="1" t="s">
        <v>294</v>
      </c>
      <c r="X264" s="1" t="s">
        <v>339</v>
      </c>
      <c r="Y264" s="1" t="s">
        <v>58</v>
      </c>
      <c r="Z264" s="1" t="s">
        <v>58</v>
      </c>
      <c r="AA264" s="1" t="s">
        <v>58</v>
      </c>
      <c r="AB264" s="1" t="s">
        <v>58</v>
      </c>
      <c r="AC264" s="1" t="s">
        <v>58</v>
      </c>
      <c r="AD264" s="1" t="s">
        <v>64</v>
      </c>
      <c r="AE264" s="1" t="s">
        <v>355</v>
      </c>
      <c r="AF264" s="1" t="s">
        <v>63</v>
      </c>
      <c r="AG264" s="1" t="s">
        <v>58</v>
      </c>
      <c r="AH264" s="1" t="s">
        <v>58</v>
      </c>
      <c r="AI264" s="1" t="s">
        <v>58</v>
      </c>
      <c r="AJ264" s="1" t="s">
        <v>58</v>
      </c>
      <c r="AK264" s="1" t="s">
        <v>58</v>
      </c>
      <c r="AL264" s="1" t="s">
        <v>58</v>
      </c>
      <c r="AM264" s="1" t="s">
        <v>58</v>
      </c>
      <c r="AN264" s="1" t="s">
        <v>58</v>
      </c>
      <c r="AO264" s="1" t="s">
        <v>58</v>
      </c>
      <c r="AP264" s="1" t="s">
        <v>124</v>
      </c>
      <c r="AQ264" s="1" t="s">
        <v>112</v>
      </c>
      <c r="AR264" s="1" t="s">
        <v>58</v>
      </c>
      <c r="AS264" s="1" t="s">
        <v>68</v>
      </c>
      <c r="AT264" s="1" t="s">
        <v>58</v>
      </c>
      <c r="AU264" s="1" t="s">
        <v>239</v>
      </c>
      <c r="AV264" s="1" t="s">
        <v>497</v>
      </c>
      <c r="AW264" s="1" t="s">
        <v>509</v>
      </c>
      <c r="AX264" s="1" t="s">
        <v>912</v>
      </c>
      <c r="AY264" s="1" t="s">
        <v>73</v>
      </c>
    </row>
    <row r="265" spans="1:51" s="1" customFormat="1" x14ac:dyDescent="0.3">
      <c r="A265" s="1">
        <v>262</v>
      </c>
      <c r="B265" s="1" t="s">
        <v>50</v>
      </c>
      <c r="C265" s="1" t="s">
        <v>51</v>
      </c>
      <c r="D265" s="1" t="s">
        <v>1148</v>
      </c>
      <c r="E265" s="1" t="s">
        <v>510</v>
      </c>
      <c r="F265" s="1" t="s">
        <v>54</v>
      </c>
      <c r="G265" s="1" t="s">
        <v>1330</v>
      </c>
      <c r="H265" s="1" t="s">
        <v>736</v>
      </c>
      <c r="I265" s="11" t="s">
        <v>1330</v>
      </c>
      <c r="J265" s="1" t="s">
        <v>1330</v>
      </c>
      <c r="K265" s="1" t="s">
        <v>57</v>
      </c>
      <c r="L265" s="1" t="s">
        <v>58</v>
      </c>
      <c r="M265" s="1" t="s">
        <v>58</v>
      </c>
      <c r="N265" s="1" t="s">
        <v>595</v>
      </c>
      <c r="O265" s="1" t="s">
        <v>58</v>
      </c>
      <c r="P265" s="1" t="s">
        <v>157</v>
      </c>
      <c r="Q265" s="1" t="s">
        <v>58</v>
      </c>
      <c r="R265" s="1" t="s">
        <v>179</v>
      </c>
      <c r="S265" s="1" t="s">
        <v>58</v>
      </c>
      <c r="T265" s="1" t="s">
        <v>1331</v>
      </c>
      <c r="U265" s="1" t="s">
        <v>1332</v>
      </c>
      <c r="V265" s="1" t="s">
        <v>58</v>
      </c>
      <c r="W265" s="1" t="s">
        <v>856</v>
      </c>
      <c r="X265" s="1" t="s">
        <v>339</v>
      </c>
      <c r="Y265" s="1" t="s">
        <v>58</v>
      </c>
      <c r="Z265" s="1" t="s">
        <v>58</v>
      </c>
      <c r="AA265" s="1" t="s">
        <v>58</v>
      </c>
      <c r="AB265" s="1" t="s">
        <v>58</v>
      </c>
      <c r="AC265" s="1" t="s">
        <v>58</v>
      </c>
      <c r="AD265" s="1" t="s">
        <v>64</v>
      </c>
      <c r="AE265" s="1" t="s">
        <v>355</v>
      </c>
      <c r="AF265" s="1" t="s">
        <v>63</v>
      </c>
      <c r="AG265" s="1" t="s">
        <v>58</v>
      </c>
      <c r="AH265" s="1" t="s">
        <v>58</v>
      </c>
      <c r="AI265" s="1" t="s">
        <v>58</v>
      </c>
      <c r="AJ265" s="1" t="s">
        <v>58</v>
      </c>
      <c r="AK265" s="1" t="s">
        <v>58</v>
      </c>
      <c r="AL265" s="1" t="s">
        <v>58</v>
      </c>
      <c r="AM265" s="1" t="s">
        <v>58</v>
      </c>
      <c r="AN265" s="1" t="s">
        <v>58</v>
      </c>
      <c r="AO265" s="1" t="s">
        <v>58</v>
      </c>
      <c r="AP265" s="1" t="s">
        <v>66</v>
      </c>
      <c r="AQ265" s="1" t="s">
        <v>112</v>
      </c>
      <c r="AR265" s="1" t="s">
        <v>58</v>
      </c>
      <c r="AS265" s="1" t="s">
        <v>68</v>
      </c>
      <c r="AT265" s="1" t="s">
        <v>58</v>
      </c>
      <c r="AU265" s="1" t="s">
        <v>264</v>
      </c>
      <c r="AV265" s="1" t="s">
        <v>88</v>
      </c>
      <c r="AW265" s="1" t="s">
        <v>1220</v>
      </c>
      <c r="AX265" s="1" t="s">
        <v>1168</v>
      </c>
      <c r="AY265" s="1" t="s">
        <v>73</v>
      </c>
    </row>
    <row r="266" spans="1:51" s="1" customFormat="1" x14ac:dyDescent="0.3">
      <c r="A266" s="1">
        <v>263</v>
      </c>
      <c r="B266" s="1" t="s">
        <v>50</v>
      </c>
      <c r="C266" s="1" t="s">
        <v>51</v>
      </c>
      <c r="D266" s="1" t="s">
        <v>1148</v>
      </c>
      <c r="E266" s="1" t="s">
        <v>510</v>
      </c>
      <c r="F266" s="1" t="s">
        <v>74</v>
      </c>
      <c r="G266" s="1" t="s">
        <v>1334</v>
      </c>
      <c r="H266" s="1" t="s">
        <v>736</v>
      </c>
      <c r="I266" s="11" t="s">
        <v>1334</v>
      </c>
      <c r="J266" s="1" t="s">
        <v>1334</v>
      </c>
      <c r="K266" s="1" t="s">
        <v>57</v>
      </c>
      <c r="L266" s="1" t="s">
        <v>58</v>
      </c>
      <c r="M266" s="1" t="s">
        <v>58</v>
      </c>
      <c r="N266" s="1" t="s">
        <v>663</v>
      </c>
      <c r="O266" s="1" t="s">
        <v>58</v>
      </c>
      <c r="P266" s="1" t="s">
        <v>131</v>
      </c>
      <c r="Q266" s="1" t="s">
        <v>58</v>
      </c>
      <c r="R266" s="1" t="s">
        <v>285</v>
      </c>
      <c r="S266" s="1" t="s">
        <v>58</v>
      </c>
      <c r="T266" s="1" t="s">
        <v>252</v>
      </c>
      <c r="U266" s="1" t="s">
        <v>171</v>
      </c>
      <c r="V266" s="1" t="s">
        <v>58</v>
      </c>
      <c r="W266" s="1" t="s">
        <v>1335</v>
      </c>
      <c r="X266" s="1" t="s">
        <v>339</v>
      </c>
      <c r="Y266" s="1" t="s">
        <v>58</v>
      </c>
      <c r="Z266" s="1" t="s">
        <v>58</v>
      </c>
      <c r="AA266" s="1" t="s">
        <v>58</v>
      </c>
      <c r="AB266" s="1" t="s">
        <v>58</v>
      </c>
      <c r="AC266" s="1" t="s">
        <v>58</v>
      </c>
      <c r="AD266" s="1" t="s">
        <v>12</v>
      </c>
      <c r="AE266" s="1" t="s">
        <v>339</v>
      </c>
      <c r="AF266" s="1" t="s">
        <v>63</v>
      </c>
      <c r="AG266" s="1" t="s">
        <v>58</v>
      </c>
      <c r="AH266" s="1" t="s">
        <v>58</v>
      </c>
      <c r="AI266" s="1" t="s">
        <v>58</v>
      </c>
      <c r="AJ266" s="1" t="s">
        <v>58</v>
      </c>
      <c r="AK266" s="1" t="s">
        <v>58</v>
      </c>
      <c r="AL266" s="1" t="s">
        <v>58</v>
      </c>
      <c r="AM266" s="1" t="s">
        <v>58</v>
      </c>
      <c r="AN266" s="1" t="s">
        <v>58</v>
      </c>
      <c r="AO266" s="1" t="s">
        <v>58</v>
      </c>
      <c r="AP266" s="1" t="s">
        <v>124</v>
      </c>
      <c r="AQ266" s="1" t="s">
        <v>112</v>
      </c>
      <c r="AR266" s="1" t="s">
        <v>58</v>
      </c>
      <c r="AS266" s="1" t="s">
        <v>113</v>
      </c>
      <c r="AT266" s="1" t="s">
        <v>58</v>
      </c>
      <c r="AU266" s="1" t="s">
        <v>259</v>
      </c>
      <c r="AV266" s="1" t="s">
        <v>225</v>
      </c>
      <c r="AW266" s="1" t="s">
        <v>874</v>
      </c>
      <c r="AX266" s="1" t="s">
        <v>1336</v>
      </c>
      <c r="AY266" s="1" t="s">
        <v>73</v>
      </c>
    </row>
    <row r="267" spans="1:51" s="1" customFormat="1" x14ac:dyDescent="0.3">
      <c r="A267" s="1">
        <v>264</v>
      </c>
      <c r="B267" s="1" t="s">
        <v>50</v>
      </c>
      <c r="C267" s="1" t="s">
        <v>51</v>
      </c>
      <c r="D267" s="1" t="s">
        <v>1148</v>
      </c>
      <c r="E267" s="1" t="s">
        <v>510</v>
      </c>
      <c r="F267" s="1" t="s">
        <v>82</v>
      </c>
      <c r="G267" s="1" t="s">
        <v>1337</v>
      </c>
      <c r="H267" s="1" t="s">
        <v>736</v>
      </c>
      <c r="I267" s="11" t="s">
        <v>1337</v>
      </c>
      <c r="J267" s="1" t="s">
        <v>1337</v>
      </c>
      <c r="K267" s="1" t="s">
        <v>57</v>
      </c>
      <c r="L267" s="1" t="s">
        <v>58</v>
      </c>
      <c r="M267" s="1" t="s">
        <v>58</v>
      </c>
      <c r="N267" s="1" t="s">
        <v>186</v>
      </c>
      <c r="O267" s="1" t="s">
        <v>58</v>
      </c>
      <c r="P267" s="1" t="s">
        <v>284</v>
      </c>
      <c r="Q267" s="1" t="s">
        <v>58</v>
      </c>
      <c r="R267" s="1" t="s">
        <v>485</v>
      </c>
      <c r="S267" s="1" t="s">
        <v>58</v>
      </c>
      <c r="T267" s="1" t="s">
        <v>88</v>
      </c>
      <c r="U267" s="1" t="s">
        <v>360</v>
      </c>
      <c r="V267" s="1" t="s">
        <v>58</v>
      </c>
      <c r="W267" s="1" t="s">
        <v>127</v>
      </c>
      <c r="X267" s="1" t="s">
        <v>339</v>
      </c>
      <c r="Y267" s="1" t="s">
        <v>58</v>
      </c>
      <c r="Z267" s="1" t="s">
        <v>58</v>
      </c>
      <c r="AA267" s="1" t="s">
        <v>58</v>
      </c>
      <c r="AB267" s="1" t="s">
        <v>58</v>
      </c>
      <c r="AC267" s="1" t="s">
        <v>58</v>
      </c>
      <c r="AD267" s="1" t="s">
        <v>64</v>
      </c>
      <c r="AE267" s="1" t="s">
        <v>355</v>
      </c>
      <c r="AF267" s="1" t="s">
        <v>63</v>
      </c>
      <c r="AG267" s="1" t="s">
        <v>58</v>
      </c>
      <c r="AH267" s="1" t="s">
        <v>58</v>
      </c>
      <c r="AI267" s="1" t="s">
        <v>58</v>
      </c>
      <c r="AJ267" s="1" t="s">
        <v>58</v>
      </c>
      <c r="AK267" s="1" t="s">
        <v>58</v>
      </c>
      <c r="AL267" s="1" t="s">
        <v>58</v>
      </c>
      <c r="AM267" s="1" t="s">
        <v>58</v>
      </c>
      <c r="AN267" s="1" t="s">
        <v>58</v>
      </c>
      <c r="AO267" s="1" t="s">
        <v>58</v>
      </c>
      <c r="AP267" s="1" t="s">
        <v>124</v>
      </c>
      <c r="AQ267" s="1" t="s">
        <v>112</v>
      </c>
      <c r="AR267" s="1" t="s">
        <v>58</v>
      </c>
      <c r="AS267" s="1" t="s">
        <v>68</v>
      </c>
      <c r="AT267" s="1" t="s">
        <v>58</v>
      </c>
      <c r="AU267" s="1" t="s">
        <v>69</v>
      </c>
      <c r="AV267" s="1" t="s">
        <v>272</v>
      </c>
      <c r="AW267" s="1" t="s">
        <v>907</v>
      </c>
      <c r="AX267" s="1" t="s">
        <v>1338</v>
      </c>
      <c r="AY267" s="1" t="s">
        <v>73</v>
      </c>
    </row>
    <row r="268" spans="1:51" s="1" customFormat="1" x14ac:dyDescent="0.3">
      <c r="A268" s="1">
        <v>265</v>
      </c>
      <c r="B268" s="1" t="s">
        <v>50</v>
      </c>
      <c r="C268" s="1" t="s">
        <v>51</v>
      </c>
      <c r="D268" s="1" t="s">
        <v>1148</v>
      </c>
      <c r="E268" s="1" t="s">
        <v>510</v>
      </c>
      <c r="F268" s="1" t="s">
        <v>85</v>
      </c>
      <c r="G268" s="1" t="s">
        <v>1339</v>
      </c>
      <c r="H268" s="1" t="s">
        <v>736</v>
      </c>
      <c r="I268" s="11" t="s">
        <v>1339</v>
      </c>
      <c r="J268" s="1" t="s">
        <v>1339</v>
      </c>
      <c r="K268" s="1" t="s">
        <v>57</v>
      </c>
      <c r="L268" s="1" t="s">
        <v>58</v>
      </c>
      <c r="M268" s="1" t="s">
        <v>58</v>
      </c>
      <c r="N268" s="1" t="s">
        <v>230</v>
      </c>
      <c r="O268" s="1" t="s">
        <v>58</v>
      </c>
      <c r="P268" s="1" t="s">
        <v>98</v>
      </c>
      <c r="Q268" s="1" t="s">
        <v>58</v>
      </c>
      <c r="R268" s="1" t="s">
        <v>883</v>
      </c>
      <c r="S268" s="1" t="s">
        <v>58</v>
      </c>
      <c r="T268" s="1" t="s">
        <v>92</v>
      </c>
      <c r="U268" s="1" t="s">
        <v>161</v>
      </c>
      <c r="V268" s="1" t="s">
        <v>58</v>
      </c>
      <c r="W268" s="1" t="s">
        <v>1333</v>
      </c>
      <c r="X268" s="1" t="s">
        <v>339</v>
      </c>
      <c r="Y268" s="1" t="s">
        <v>58</v>
      </c>
      <c r="Z268" s="1" t="s">
        <v>58</v>
      </c>
      <c r="AA268" s="1" t="s">
        <v>58</v>
      </c>
      <c r="AB268" s="1" t="s">
        <v>58</v>
      </c>
      <c r="AC268" s="1" t="s">
        <v>58</v>
      </c>
      <c r="AD268" s="1" t="s">
        <v>64</v>
      </c>
      <c r="AE268" s="1" t="s">
        <v>355</v>
      </c>
      <c r="AF268" s="1" t="s">
        <v>63</v>
      </c>
      <c r="AG268" s="1" t="s">
        <v>58</v>
      </c>
      <c r="AH268" s="1" t="s">
        <v>58</v>
      </c>
      <c r="AI268" s="1" t="s">
        <v>58</v>
      </c>
      <c r="AJ268" s="1" t="s">
        <v>58</v>
      </c>
      <c r="AK268" s="1" t="s">
        <v>58</v>
      </c>
      <c r="AL268" s="1" t="s">
        <v>58</v>
      </c>
      <c r="AM268" s="1" t="s">
        <v>58</v>
      </c>
      <c r="AN268" s="1" t="s">
        <v>58</v>
      </c>
      <c r="AO268" s="1" t="s">
        <v>58</v>
      </c>
      <c r="AP268" s="1" t="s">
        <v>66</v>
      </c>
      <c r="AQ268" s="1" t="s">
        <v>112</v>
      </c>
      <c r="AR268" s="1" t="s">
        <v>58</v>
      </c>
      <c r="AS268" s="1" t="s">
        <v>68</v>
      </c>
      <c r="AT268" s="1" t="s">
        <v>58</v>
      </c>
      <c r="AU268" s="1" t="s">
        <v>538</v>
      </c>
      <c r="AV268" s="1" t="s">
        <v>531</v>
      </c>
      <c r="AW268" s="1" t="s">
        <v>948</v>
      </c>
      <c r="AX268" s="1" t="s">
        <v>1338</v>
      </c>
      <c r="AY268" s="1" t="s">
        <v>73</v>
      </c>
    </row>
    <row r="269" spans="1:51" s="1" customFormat="1" x14ac:dyDescent="0.3">
      <c r="A269" s="1">
        <v>266</v>
      </c>
      <c r="B269" s="1" t="s">
        <v>50</v>
      </c>
      <c r="C269" s="1" t="s">
        <v>51</v>
      </c>
      <c r="D269" s="1" t="s">
        <v>1148</v>
      </c>
      <c r="E269" s="1" t="s">
        <v>541</v>
      </c>
      <c r="F269" s="1" t="s">
        <v>54</v>
      </c>
      <c r="G269" s="1" t="s">
        <v>1340</v>
      </c>
      <c r="H269" s="1" t="s">
        <v>657</v>
      </c>
      <c r="I269" s="11" t="s">
        <v>1340</v>
      </c>
      <c r="J269" s="1" t="s">
        <v>1340</v>
      </c>
      <c r="K269" s="1" t="s">
        <v>119</v>
      </c>
      <c r="L269" s="1" t="s">
        <v>58</v>
      </c>
      <c r="M269" s="1" t="s">
        <v>58</v>
      </c>
      <c r="N269" s="1" t="s">
        <v>157</v>
      </c>
      <c r="O269" s="1" t="s">
        <v>58</v>
      </c>
      <c r="P269" s="1" t="s">
        <v>76</v>
      </c>
      <c r="Q269" s="1" t="s">
        <v>58</v>
      </c>
      <c r="R269" s="1" t="s">
        <v>166</v>
      </c>
      <c r="S269" s="1" t="s">
        <v>58</v>
      </c>
      <c r="T269" s="1" t="s">
        <v>712</v>
      </c>
      <c r="U269" s="1" t="s">
        <v>98</v>
      </c>
      <c r="V269" s="1" t="s">
        <v>58</v>
      </c>
      <c r="W269" s="1" t="s">
        <v>1341</v>
      </c>
      <c r="X269" s="1" t="s">
        <v>339</v>
      </c>
      <c r="Y269" s="1" t="s">
        <v>58</v>
      </c>
      <c r="Z269" s="1" t="s">
        <v>58</v>
      </c>
      <c r="AA269" s="1" t="s">
        <v>58</v>
      </c>
      <c r="AB269" s="1" t="s">
        <v>58</v>
      </c>
      <c r="AC269" s="1" t="s">
        <v>58</v>
      </c>
      <c r="AD269" s="1" t="s">
        <v>64</v>
      </c>
      <c r="AE269" s="1" t="s">
        <v>355</v>
      </c>
      <c r="AF269" s="1" t="s">
        <v>63</v>
      </c>
      <c r="AG269" s="1" t="s">
        <v>58</v>
      </c>
      <c r="AH269" s="1" t="s">
        <v>58</v>
      </c>
      <c r="AI269" s="1" t="s">
        <v>58</v>
      </c>
      <c r="AJ269" s="1" t="s">
        <v>58</v>
      </c>
      <c r="AK269" s="1" t="s">
        <v>58</v>
      </c>
      <c r="AL269" s="1" t="s">
        <v>58</v>
      </c>
      <c r="AM269" s="1" t="s">
        <v>58</v>
      </c>
      <c r="AN269" s="1" t="s">
        <v>58</v>
      </c>
      <c r="AO269" s="1" t="s">
        <v>58</v>
      </c>
      <c r="AP269" s="1" t="s">
        <v>66</v>
      </c>
      <c r="AQ269" s="1" t="s">
        <v>112</v>
      </c>
      <c r="AR269" s="1" t="s">
        <v>58</v>
      </c>
      <c r="AS269" s="1" t="s">
        <v>68</v>
      </c>
      <c r="AT269" s="1" t="s">
        <v>58</v>
      </c>
      <c r="AU269" s="1" t="s">
        <v>102</v>
      </c>
      <c r="AV269" s="1" t="s">
        <v>646</v>
      </c>
      <c r="AW269" s="1" t="s">
        <v>1342</v>
      </c>
      <c r="AX269" s="1" t="s">
        <v>1343</v>
      </c>
      <c r="AY269" s="1" t="s">
        <v>73</v>
      </c>
    </row>
    <row r="270" spans="1:51" s="1" customFormat="1" x14ac:dyDescent="0.3">
      <c r="A270" s="1">
        <v>267</v>
      </c>
      <c r="B270" s="1" t="s">
        <v>50</v>
      </c>
      <c r="C270" s="1" t="s">
        <v>51</v>
      </c>
      <c r="D270" s="1" t="s">
        <v>1148</v>
      </c>
      <c r="E270" s="1" t="s">
        <v>541</v>
      </c>
      <c r="F270" s="1" t="s">
        <v>74</v>
      </c>
      <c r="G270" s="1" t="s">
        <v>1344</v>
      </c>
      <c r="H270" s="1" t="s">
        <v>657</v>
      </c>
      <c r="I270" s="11" t="s">
        <v>1344</v>
      </c>
      <c r="J270" s="1" t="s">
        <v>1344</v>
      </c>
      <c r="K270" s="1" t="s">
        <v>57</v>
      </c>
      <c r="L270" s="1" t="s">
        <v>58</v>
      </c>
      <c r="M270" s="1" t="s">
        <v>58</v>
      </c>
      <c r="N270" s="1" t="s">
        <v>130</v>
      </c>
      <c r="O270" s="1" t="s">
        <v>58</v>
      </c>
      <c r="P270" s="1" t="s">
        <v>121</v>
      </c>
      <c r="Q270" s="1" t="s">
        <v>58</v>
      </c>
      <c r="R270" s="1" t="s">
        <v>527</v>
      </c>
      <c r="S270" s="1" t="s">
        <v>58</v>
      </c>
      <c r="T270" s="1" t="s">
        <v>645</v>
      </c>
      <c r="U270" s="1" t="s">
        <v>837</v>
      </c>
      <c r="V270" s="1" t="s">
        <v>58</v>
      </c>
      <c r="W270" s="1" t="s">
        <v>943</v>
      </c>
      <c r="X270" s="1" t="s">
        <v>339</v>
      </c>
      <c r="Y270" s="1" t="s">
        <v>58</v>
      </c>
      <c r="Z270" s="1" t="s">
        <v>58</v>
      </c>
      <c r="AA270" s="1" t="s">
        <v>58</v>
      </c>
      <c r="AB270" s="1" t="s">
        <v>58</v>
      </c>
      <c r="AC270" s="1" t="s">
        <v>58</v>
      </c>
      <c r="AD270" s="1" t="s">
        <v>12</v>
      </c>
      <c r="AE270" s="1" t="s">
        <v>1345</v>
      </c>
      <c r="AF270" s="1" t="s">
        <v>63</v>
      </c>
      <c r="AG270" s="1" t="s">
        <v>58</v>
      </c>
      <c r="AH270" s="1" t="s">
        <v>58</v>
      </c>
      <c r="AI270" s="1" t="s">
        <v>58</v>
      </c>
      <c r="AJ270" s="1" t="s">
        <v>58</v>
      </c>
      <c r="AK270" s="1" t="s">
        <v>58</v>
      </c>
      <c r="AL270" s="1" t="s">
        <v>58</v>
      </c>
      <c r="AM270" s="1" t="s">
        <v>58</v>
      </c>
      <c r="AN270" s="1" t="s">
        <v>58</v>
      </c>
      <c r="AO270" s="1" t="s">
        <v>58</v>
      </c>
      <c r="AP270" s="1" t="s">
        <v>66</v>
      </c>
      <c r="AQ270" s="1" t="s">
        <v>112</v>
      </c>
      <c r="AR270" s="1" t="s">
        <v>58</v>
      </c>
      <c r="AS270" s="1" t="s">
        <v>68</v>
      </c>
      <c r="AT270" s="1" t="s">
        <v>58</v>
      </c>
      <c r="AU270" s="1" t="s">
        <v>114</v>
      </c>
      <c r="AV270" s="1" t="s">
        <v>139</v>
      </c>
      <c r="AW270" s="1" t="s">
        <v>1346</v>
      </c>
      <c r="AX270" s="1" t="s">
        <v>1144</v>
      </c>
      <c r="AY270" s="1" t="s">
        <v>73</v>
      </c>
    </row>
    <row r="271" spans="1:51" s="1" customFormat="1" x14ac:dyDescent="0.3">
      <c r="A271" s="1">
        <v>268</v>
      </c>
      <c r="B271" s="1" t="s">
        <v>50</v>
      </c>
      <c r="C271" s="1" t="s">
        <v>51</v>
      </c>
      <c r="D271" s="1" t="s">
        <v>1148</v>
      </c>
      <c r="E271" s="1" t="s">
        <v>541</v>
      </c>
      <c r="F271" s="1" t="s">
        <v>82</v>
      </c>
      <c r="G271" s="1" t="s">
        <v>1347</v>
      </c>
      <c r="H271" s="1" t="s">
        <v>736</v>
      </c>
      <c r="I271" s="11" t="s">
        <v>1347</v>
      </c>
      <c r="J271" s="1" t="s">
        <v>1347</v>
      </c>
      <c r="K271" s="1" t="s">
        <v>57</v>
      </c>
      <c r="L271" s="1" t="s">
        <v>58</v>
      </c>
      <c r="M271" s="1" t="s">
        <v>58</v>
      </c>
      <c r="N271" s="1" t="s">
        <v>531</v>
      </c>
      <c r="O271" s="1" t="s">
        <v>58</v>
      </c>
      <c r="P271" s="1" t="s">
        <v>284</v>
      </c>
      <c r="Q271" s="1" t="s">
        <v>58</v>
      </c>
      <c r="R271" s="1" t="s">
        <v>211</v>
      </c>
      <c r="S271" s="1" t="s">
        <v>58</v>
      </c>
      <c r="T271" s="1" t="s">
        <v>962</v>
      </c>
      <c r="U271" s="1" t="s">
        <v>76</v>
      </c>
      <c r="V271" s="1" t="s">
        <v>58</v>
      </c>
      <c r="W271" s="1" t="s">
        <v>1348</v>
      </c>
      <c r="X271" s="1" t="s">
        <v>339</v>
      </c>
      <c r="Y271" s="1" t="s">
        <v>58</v>
      </c>
      <c r="Z271" s="1" t="s">
        <v>58</v>
      </c>
      <c r="AA271" s="1" t="s">
        <v>58</v>
      </c>
      <c r="AB271" s="1" t="s">
        <v>58</v>
      </c>
      <c r="AC271" s="1" t="s">
        <v>58</v>
      </c>
      <c r="AD271" s="1" t="s">
        <v>12</v>
      </c>
      <c r="AE271" s="1" t="s">
        <v>339</v>
      </c>
      <c r="AF271" s="1" t="s">
        <v>63</v>
      </c>
      <c r="AG271" s="1" t="s">
        <v>58</v>
      </c>
      <c r="AH271" s="1" t="s">
        <v>58</v>
      </c>
      <c r="AI271" s="1" t="s">
        <v>58</v>
      </c>
      <c r="AJ271" s="1" t="s">
        <v>58</v>
      </c>
      <c r="AK271" s="1" t="s">
        <v>58</v>
      </c>
      <c r="AL271" s="1" t="s">
        <v>58</v>
      </c>
      <c r="AM271" s="1" t="s">
        <v>58</v>
      </c>
      <c r="AN271" s="1" t="s">
        <v>58</v>
      </c>
      <c r="AO271" s="1" t="s">
        <v>58</v>
      </c>
      <c r="AP271" s="1" t="s">
        <v>214</v>
      </c>
      <c r="AQ271" s="1" t="s">
        <v>112</v>
      </c>
      <c r="AR271" s="1" t="s">
        <v>58</v>
      </c>
      <c r="AS271" s="1" t="s">
        <v>134</v>
      </c>
      <c r="AT271" s="1" t="s">
        <v>58</v>
      </c>
      <c r="AU271" s="1" t="s">
        <v>550</v>
      </c>
      <c r="AV271" s="1" t="s">
        <v>92</v>
      </c>
      <c r="AW271" s="1" t="s">
        <v>952</v>
      </c>
      <c r="AX271" s="1" t="s">
        <v>81</v>
      </c>
      <c r="AY271" s="1" t="s">
        <v>73</v>
      </c>
    </row>
    <row r="272" spans="1:51" s="1" customFormat="1" x14ac:dyDescent="0.3">
      <c r="A272" s="1">
        <v>269</v>
      </c>
      <c r="B272" s="1" t="s">
        <v>50</v>
      </c>
      <c r="C272" s="1" t="s">
        <v>51</v>
      </c>
      <c r="D272" s="1" t="s">
        <v>1148</v>
      </c>
      <c r="E272" s="1" t="s">
        <v>541</v>
      </c>
      <c r="F272" s="1" t="s">
        <v>85</v>
      </c>
      <c r="G272" s="1" t="s">
        <v>1349</v>
      </c>
      <c r="H272" s="1" t="s">
        <v>736</v>
      </c>
      <c r="I272" s="11" t="s">
        <v>1349</v>
      </c>
      <c r="J272" s="1" t="s">
        <v>1349</v>
      </c>
      <c r="K272" s="1" t="s">
        <v>426</v>
      </c>
      <c r="L272" s="1" t="s">
        <v>58</v>
      </c>
      <c r="M272" s="1" t="s">
        <v>58</v>
      </c>
      <c r="N272" s="1" t="s">
        <v>437</v>
      </c>
      <c r="O272" s="1" t="s">
        <v>58</v>
      </c>
      <c r="P272" s="1" t="s">
        <v>284</v>
      </c>
      <c r="Q272" s="1" t="s">
        <v>58</v>
      </c>
      <c r="R272" s="1" t="s">
        <v>1098</v>
      </c>
      <c r="S272" s="1" t="s">
        <v>58</v>
      </c>
      <c r="T272" s="1" t="s">
        <v>848</v>
      </c>
      <c r="U272" s="1" t="s">
        <v>1350</v>
      </c>
      <c r="V272" s="1" t="s">
        <v>58</v>
      </c>
      <c r="W272" s="1" t="s">
        <v>378</v>
      </c>
      <c r="X272" s="1" t="s">
        <v>1351</v>
      </c>
      <c r="Y272" s="1" t="s">
        <v>58</v>
      </c>
      <c r="Z272" s="1" t="s">
        <v>58</v>
      </c>
      <c r="AA272" s="1" t="s">
        <v>58</v>
      </c>
      <c r="AB272" s="1" t="s">
        <v>58</v>
      </c>
      <c r="AC272" s="1" t="s">
        <v>58</v>
      </c>
      <c r="AD272" s="1" t="s">
        <v>12</v>
      </c>
      <c r="AE272" s="1" t="s">
        <v>457</v>
      </c>
      <c r="AF272" s="1" t="s">
        <v>63</v>
      </c>
      <c r="AG272" s="1" t="s">
        <v>58</v>
      </c>
      <c r="AH272" s="1" t="s">
        <v>58</v>
      </c>
      <c r="AI272" s="1" t="s">
        <v>58</v>
      </c>
      <c r="AJ272" s="1" t="s">
        <v>58</v>
      </c>
      <c r="AK272" s="1" t="s">
        <v>58</v>
      </c>
      <c r="AL272" s="1" t="s">
        <v>58</v>
      </c>
      <c r="AM272" s="1" t="s">
        <v>58</v>
      </c>
      <c r="AN272" s="1" t="s">
        <v>58</v>
      </c>
      <c r="AO272" s="1" t="s">
        <v>58</v>
      </c>
      <c r="AP272" s="1" t="s">
        <v>214</v>
      </c>
      <c r="AQ272" s="1" t="s">
        <v>112</v>
      </c>
      <c r="AR272" s="1" t="s">
        <v>58</v>
      </c>
      <c r="AS272" s="1" t="s">
        <v>179</v>
      </c>
      <c r="AT272" s="1" t="s">
        <v>58</v>
      </c>
      <c r="AU272" s="1" t="s">
        <v>491</v>
      </c>
      <c r="AV272" s="1" t="s">
        <v>437</v>
      </c>
      <c r="AW272" s="1" t="s">
        <v>1352</v>
      </c>
      <c r="AX272" s="1" t="s">
        <v>94</v>
      </c>
      <c r="AY272" s="1" t="s">
        <v>73</v>
      </c>
    </row>
    <row r="273" spans="1:51" s="1" customFormat="1" x14ac:dyDescent="0.3">
      <c r="A273" s="1">
        <v>270</v>
      </c>
      <c r="B273" s="1" t="s">
        <v>50</v>
      </c>
      <c r="C273" s="1" t="s">
        <v>51</v>
      </c>
      <c r="D273" s="1" t="s">
        <v>1353</v>
      </c>
      <c r="E273" s="1" t="s">
        <v>53</v>
      </c>
      <c r="F273" s="1" t="s">
        <v>54</v>
      </c>
      <c r="G273" s="1" t="s">
        <v>1354</v>
      </c>
      <c r="H273" s="1" t="s">
        <v>736</v>
      </c>
      <c r="I273" s="11" t="s">
        <v>1354</v>
      </c>
      <c r="J273" s="1" t="s">
        <v>1354</v>
      </c>
      <c r="K273" s="1" t="s">
        <v>119</v>
      </c>
      <c r="L273" s="1" t="s">
        <v>58</v>
      </c>
      <c r="M273" s="1" t="s">
        <v>58</v>
      </c>
      <c r="N273" s="1" t="s">
        <v>103</v>
      </c>
      <c r="O273" s="1" t="s">
        <v>58</v>
      </c>
      <c r="P273" s="1" t="s">
        <v>284</v>
      </c>
      <c r="Q273" s="1" t="s">
        <v>58</v>
      </c>
      <c r="R273" s="1" t="s">
        <v>203</v>
      </c>
      <c r="S273" s="1" t="s">
        <v>58</v>
      </c>
      <c r="T273" s="1" t="s">
        <v>235</v>
      </c>
      <c r="U273" s="1" t="s">
        <v>1275</v>
      </c>
      <c r="V273" s="1" t="s">
        <v>58</v>
      </c>
      <c r="W273" s="1" t="s">
        <v>63</v>
      </c>
      <c r="X273" s="1" t="s">
        <v>58</v>
      </c>
      <c r="Y273" s="1" t="s">
        <v>58</v>
      </c>
      <c r="Z273" s="1" t="s">
        <v>58</v>
      </c>
      <c r="AA273" s="1" t="s">
        <v>58</v>
      </c>
      <c r="AB273" s="1" t="s">
        <v>58</v>
      </c>
      <c r="AC273" s="1" t="s">
        <v>58</v>
      </c>
      <c r="AD273" s="1" t="s">
        <v>12</v>
      </c>
      <c r="AE273" s="1" t="s">
        <v>457</v>
      </c>
      <c r="AF273" s="1" t="s">
        <v>58</v>
      </c>
      <c r="AG273" s="1" t="s">
        <v>58</v>
      </c>
      <c r="AH273" s="1" t="s">
        <v>58</v>
      </c>
      <c r="AI273" s="1" t="s">
        <v>58</v>
      </c>
      <c r="AJ273" s="1" t="s">
        <v>58</v>
      </c>
      <c r="AK273" s="1" t="s">
        <v>58</v>
      </c>
      <c r="AL273" s="1" t="s">
        <v>58</v>
      </c>
      <c r="AM273" s="1" t="s">
        <v>58</v>
      </c>
      <c r="AN273" s="1" t="s">
        <v>58</v>
      </c>
      <c r="AO273" s="1" t="s">
        <v>58</v>
      </c>
      <c r="AP273" s="1" t="s">
        <v>66</v>
      </c>
      <c r="AQ273" s="1" t="s">
        <v>112</v>
      </c>
      <c r="AR273" s="1" t="s">
        <v>58</v>
      </c>
      <c r="AS273" s="1" t="s">
        <v>68</v>
      </c>
      <c r="AT273" s="1" t="s">
        <v>58</v>
      </c>
      <c r="AU273" s="1" t="s">
        <v>62</v>
      </c>
      <c r="AV273" s="1" t="s">
        <v>414</v>
      </c>
      <c r="AW273" s="1" t="s">
        <v>1243</v>
      </c>
      <c r="AX273" s="1" t="s">
        <v>912</v>
      </c>
      <c r="AY273" s="1" t="s">
        <v>73</v>
      </c>
    </row>
    <row r="274" spans="1:51" s="1" customFormat="1" x14ac:dyDescent="0.3">
      <c r="A274" s="1">
        <v>271</v>
      </c>
      <c r="B274" s="1" t="s">
        <v>50</v>
      </c>
      <c r="C274" s="1" t="s">
        <v>51</v>
      </c>
      <c r="D274" s="1" t="s">
        <v>1353</v>
      </c>
      <c r="E274" s="1" t="s">
        <v>53</v>
      </c>
      <c r="F274" s="1" t="s">
        <v>74</v>
      </c>
      <c r="G274" s="1" t="s">
        <v>1355</v>
      </c>
      <c r="H274" s="1" t="s">
        <v>579</v>
      </c>
      <c r="I274" s="11" t="s">
        <v>1355</v>
      </c>
      <c r="J274" s="1" t="s">
        <v>1355</v>
      </c>
      <c r="K274" s="1" t="s">
        <v>57</v>
      </c>
      <c r="L274" s="1" t="s">
        <v>58</v>
      </c>
      <c r="M274" s="1" t="s">
        <v>58</v>
      </c>
      <c r="N274" s="1" t="s">
        <v>522</v>
      </c>
      <c r="O274" s="1" t="s">
        <v>58</v>
      </c>
      <c r="P274" s="1" t="s">
        <v>60</v>
      </c>
      <c r="Q274" s="1" t="s">
        <v>58</v>
      </c>
      <c r="R274" s="1" t="s">
        <v>186</v>
      </c>
      <c r="S274" s="1" t="s">
        <v>58</v>
      </c>
      <c r="T274" s="1" t="s">
        <v>245</v>
      </c>
      <c r="U274" s="1" t="s">
        <v>1049</v>
      </c>
      <c r="V274" s="1" t="s">
        <v>58</v>
      </c>
      <c r="W274" s="1" t="s">
        <v>525</v>
      </c>
      <c r="X274" s="1" t="s">
        <v>1351</v>
      </c>
      <c r="Y274" s="1" t="s">
        <v>58</v>
      </c>
      <c r="Z274" s="1" t="s">
        <v>58</v>
      </c>
      <c r="AA274" s="1" t="s">
        <v>58</v>
      </c>
      <c r="AB274" s="1" t="s">
        <v>58</v>
      </c>
      <c r="AC274" s="1" t="s">
        <v>58</v>
      </c>
      <c r="AD274" s="1" t="s">
        <v>64</v>
      </c>
      <c r="AE274" s="1" t="s">
        <v>536</v>
      </c>
      <c r="AF274" s="1" t="s">
        <v>58</v>
      </c>
      <c r="AG274" s="1" t="s">
        <v>58</v>
      </c>
      <c r="AH274" s="1" t="s">
        <v>58</v>
      </c>
      <c r="AI274" s="1" t="s">
        <v>58</v>
      </c>
      <c r="AJ274" s="1" t="s">
        <v>58</v>
      </c>
      <c r="AK274" s="1" t="s">
        <v>58</v>
      </c>
      <c r="AL274" s="1" t="s">
        <v>58</v>
      </c>
      <c r="AM274" s="1" t="s">
        <v>58</v>
      </c>
      <c r="AN274" s="1" t="s">
        <v>58</v>
      </c>
      <c r="AO274" s="1" t="s">
        <v>58</v>
      </c>
      <c r="AP274" s="1" t="s">
        <v>66</v>
      </c>
      <c r="AQ274" s="1" t="s">
        <v>112</v>
      </c>
      <c r="AR274" s="1" t="s">
        <v>58</v>
      </c>
      <c r="AS274" s="1" t="s">
        <v>68</v>
      </c>
      <c r="AT274" s="1" t="s">
        <v>58</v>
      </c>
      <c r="AU274" s="1" t="s">
        <v>264</v>
      </c>
      <c r="AV274" s="1" t="s">
        <v>215</v>
      </c>
      <c r="AW274" s="1" t="s">
        <v>968</v>
      </c>
      <c r="AX274" s="1" t="s">
        <v>931</v>
      </c>
      <c r="AY274" s="1" t="s">
        <v>73</v>
      </c>
    </row>
    <row r="275" spans="1:51" s="1" customFormat="1" x14ac:dyDescent="0.3">
      <c r="A275" s="1">
        <v>272</v>
      </c>
      <c r="B275" s="1" t="s">
        <v>50</v>
      </c>
      <c r="C275" s="1" t="s">
        <v>51</v>
      </c>
      <c r="D275" s="1" t="s">
        <v>1353</v>
      </c>
      <c r="E275" s="1" t="s">
        <v>53</v>
      </c>
      <c r="F275" s="1" t="s">
        <v>82</v>
      </c>
      <c r="G275" s="1" t="s">
        <v>1356</v>
      </c>
      <c r="H275" s="1" t="s">
        <v>657</v>
      </c>
      <c r="I275" s="11" t="s">
        <v>1356</v>
      </c>
      <c r="J275" s="1" t="s">
        <v>1356</v>
      </c>
      <c r="K275" s="1" t="s">
        <v>57</v>
      </c>
      <c r="L275" s="1" t="s">
        <v>58</v>
      </c>
      <c r="M275" s="1" t="s">
        <v>58</v>
      </c>
      <c r="N275" s="1" t="s">
        <v>750</v>
      </c>
      <c r="O275" s="1" t="s">
        <v>58</v>
      </c>
      <c r="P275" s="1" t="s">
        <v>88</v>
      </c>
      <c r="Q275" s="1" t="s">
        <v>58</v>
      </c>
      <c r="R275" s="1" t="s">
        <v>871</v>
      </c>
      <c r="S275" s="1" t="s">
        <v>58</v>
      </c>
      <c r="T275" s="1" t="s">
        <v>235</v>
      </c>
      <c r="U275" s="1" t="s">
        <v>229</v>
      </c>
      <c r="V275" s="1" t="s">
        <v>58</v>
      </c>
      <c r="W275" s="1" t="s">
        <v>63</v>
      </c>
      <c r="X275" s="1" t="s">
        <v>58</v>
      </c>
      <c r="Y275" s="1" t="s">
        <v>58</v>
      </c>
      <c r="Z275" s="1" t="s">
        <v>58</v>
      </c>
      <c r="AA275" s="1" t="s">
        <v>58</v>
      </c>
      <c r="AB275" s="1" t="s">
        <v>58</v>
      </c>
      <c r="AC275" s="1" t="s">
        <v>58</v>
      </c>
      <c r="AD275" s="1" t="s">
        <v>64</v>
      </c>
      <c r="AE275" s="1" t="s">
        <v>536</v>
      </c>
      <c r="AF275" s="1" t="s">
        <v>58</v>
      </c>
      <c r="AG275" s="1" t="s">
        <v>58</v>
      </c>
      <c r="AH275" s="1" t="s">
        <v>58</v>
      </c>
      <c r="AI275" s="1" t="s">
        <v>58</v>
      </c>
      <c r="AJ275" s="1" t="s">
        <v>58</v>
      </c>
      <c r="AK275" s="1" t="s">
        <v>58</v>
      </c>
      <c r="AL275" s="1" t="s">
        <v>58</v>
      </c>
      <c r="AM275" s="1" t="s">
        <v>58</v>
      </c>
      <c r="AN275" s="1" t="s">
        <v>58</v>
      </c>
      <c r="AO275" s="1" t="s">
        <v>58</v>
      </c>
      <c r="AP275" s="1" t="s">
        <v>66</v>
      </c>
      <c r="AQ275" s="1" t="s">
        <v>112</v>
      </c>
      <c r="AR275" s="1" t="s">
        <v>58</v>
      </c>
      <c r="AS275" s="1" t="s">
        <v>68</v>
      </c>
      <c r="AT275" s="1" t="s">
        <v>58</v>
      </c>
      <c r="AU275" s="1" t="s">
        <v>286</v>
      </c>
      <c r="AV275" s="1" t="s">
        <v>646</v>
      </c>
      <c r="AW275" s="1" t="s">
        <v>1357</v>
      </c>
      <c r="AX275" s="1" t="s">
        <v>1358</v>
      </c>
      <c r="AY275" s="1" t="s">
        <v>73</v>
      </c>
    </row>
    <row r="276" spans="1:51" s="1" customFormat="1" x14ac:dyDescent="0.3">
      <c r="A276" s="1">
        <v>273</v>
      </c>
      <c r="B276" s="1" t="s">
        <v>50</v>
      </c>
      <c r="C276" s="1" t="s">
        <v>51</v>
      </c>
      <c r="D276" s="1" t="s">
        <v>1353</v>
      </c>
      <c r="E276" s="1" t="s">
        <v>53</v>
      </c>
      <c r="F276" s="1" t="s">
        <v>85</v>
      </c>
      <c r="G276" s="1" t="s">
        <v>1359</v>
      </c>
      <c r="H276" s="1" t="s">
        <v>657</v>
      </c>
      <c r="I276" s="11" t="s">
        <v>1359</v>
      </c>
      <c r="J276" s="1" t="s">
        <v>1359</v>
      </c>
      <c r="K276" s="1" t="s">
        <v>426</v>
      </c>
      <c r="L276" s="1" t="s">
        <v>58</v>
      </c>
      <c r="M276" s="1" t="s">
        <v>58</v>
      </c>
      <c r="N276" s="1" t="s">
        <v>188</v>
      </c>
      <c r="O276" s="1" t="s">
        <v>58</v>
      </c>
      <c r="P276" s="1" t="s">
        <v>88</v>
      </c>
      <c r="Q276" s="1" t="s">
        <v>58</v>
      </c>
      <c r="R276" s="1" t="s">
        <v>918</v>
      </c>
      <c r="S276" s="1" t="s">
        <v>58</v>
      </c>
      <c r="T276" s="1" t="s">
        <v>1304</v>
      </c>
      <c r="U276" s="1" t="s">
        <v>1252</v>
      </c>
      <c r="V276" s="1" t="s">
        <v>58</v>
      </c>
      <c r="W276" s="1" t="s">
        <v>63</v>
      </c>
      <c r="X276" s="1" t="s">
        <v>58</v>
      </c>
      <c r="Y276" s="1" t="s">
        <v>58</v>
      </c>
      <c r="Z276" s="1" t="s">
        <v>58</v>
      </c>
      <c r="AA276" s="1" t="s">
        <v>58</v>
      </c>
      <c r="AB276" s="1" t="s">
        <v>58</v>
      </c>
      <c r="AC276" s="1" t="s">
        <v>58</v>
      </c>
      <c r="AD276" s="1" t="s">
        <v>64</v>
      </c>
      <c r="AE276" s="1" t="s">
        <v>536</v>
      </c>
      <c r="AF276" s="1" t="s">
        <v>58</v>
      </c>
      <c r="AG276" s="1" t="s">
        <v>58</v>
      </c>
      <c r="AH276" s="1" t="s">
        <v>58</v>
      </c>
      <c r="AI276" s="1" t="s">
        <v>58</v>
      </c>
      <c r="AJ276" s="1" t="s">
        <v>58</v>
      </c>
      <c r="AK276" s="1" t="s">
        <v>58</v>
      </c>
      <c r="AL276" s="1" t="s">
        <v>58</v>
      </c>
      <c r="AM276" s="1" t="s">
        <v>58</v>
      </c>
      <c r="AN276" s="1" t="s">
        <v>58</v>
      </c>
      <c r="AO276" s="1" t="s">
        <v>58</v>
      </c>
      <c r="AP276" s="1" t="s">
        <v>66</v>
      </c>
      <c r="AQ276" s="1" t="s">
        <v>112</v>
      </c>
      <c r="AR276" s="1" t="s">
        <v>58</v>
      </c>
      <c r="AS276" s="1" t="s">
        <v>68</v>
      </c>
      <c r="AT276" s="1" t="s">
        <v>58</v>
      </c>
      <c r="AU276" s="1" t="s">
        <v>205</v>
      </c>
      <c r="AV276" s="1" t="s">
        <v>215</v>
      </c>
      <c r="AW276" s="1" t="s">
        <v>1360</v>
      </c>
      <c r="AX276" s="1" t="s">
        <v>1152</v>
      </c>
      <c r="AY276" s="1" t="s">
        <v>73</v>
      </c>
    </row>
    <row r="277" spans="1:51" s="1" customFormat="1" x14ac:dyDescent="0.3">
      <c r="A277" s="1">
        <v>274</v>
      </c>
      <c r="B277" s="1" t="s">
        <v>50</v>
      </c>
      <c r="C277" s="1" t="s">
        <v>51</v>
      </c>
      <c r="D277" s="1" t="s">
        <v>1353</v>
      </c>
      <c r="E277" s="1" t="s">
        <v>53</v>
      </c>
      <c r="F277" s="1" t="s">
        <v>208</v>
      </c>
      <c r="G277" s="1" t="s">
        <v>1361</v>
      </c>
      <c r="H277" s="1" t="s">
        <v>657</v>
      </c>
      <c r="I277" s="11" t="s">
        <v>1361</v>
      </c>
      <c r="J277" s="1" t="s">
        <v>1361</v>
      </c>
      <c r="K277" s="1" t="s">
        <v>57</v>
      </c>
      <c r="L277" s="1" t="s">
        <v>58</v>
      </c>
      <c r="M277" s="1" t="s">
        <v>58</v>
      </c>
      <c r="N277" s="1" t="s">
        <v>195</v>
      </c>
      <c r="O277" s="1" t="s">
        <v>58</v>
      </c>
      <c r="P277" s="1" t="s">
        <v>121</v>
      </c>
      <c r="Q277" s="1" t="s">
        <v>58</v>
      </c>
      <c r="R277" s="1" t="s">
        <v>179</v>
      </c>
      <c r="S277" s="1" t="s">
        <v>58</v>
      </c>
      <c r="T277" s="1" t="s">
        <v>1362</v>
      </c>
      <c r="U277" s="1" t="s">
        <v>595</v>
      </c>
      <c r="V277" s="1" t="s">
        <v>58</v>
      </c>
      <c r="W277" s="1" t="s">
        <v>63</v>
      </c>
      <c r="X277" s="1" t="s">
        <v>58</v>
      </c>
      <c r="Y277" s="1" t="s">
        <v>58</v>
      </c>
      <c r="Z277" s="1" t="s">
        <v>58</v>
      </c>
      <c r="AA277" s="1" t="s">
        <v>58</v>
      </c>
      <c r="AB277" s="1" t="s">
        <v>58</v>
      </c>
      <c r="AC277" s="1" t="s">
        <v>58</v>
      </c>
      <c r="AD277" s="1" t="s">
        <v>64</v>
      </c>
      <c r="AE277" s="1" t="s">
        <v>536</v>
      </c>
      <c r="AF277" s="1" t="s">
        <v>58</v>
      </c>
      <c r="AG277" s="1" t="s">
        <v>58</v>
      </c>
      <c r="AH277" s="1" t="s">
        <v>58</v>
      </c>
      <c r="AI277" s="1" t="s">
        <v>58</v>
      </c>
      <c r="AJ277" s="1" t="s">
        <v>58</v>
      </c>
      <c r="AK277" s="1" t="s">
        <v>58</v>
      </c>
      <c r="AL277" s="1" t="s">
        <v>58</v>
      </c>
      <c r="AM277" s="1" t="s">
        <v>58</v>
      </c>
      <c r="AN277" s="1" t="s">
        <v>58</v>
      </c>
      <c r="AO277" s="1" t="s">
        <v>58</v>
      </c>
      <c r="AP277" s="1" t="s">
        <v>66</v>
      </c>
      <c r="AQ277" s="1" t="s">
        <v>112</v>
      </c>
      <c r="AR277" s="1" t="s">
        <v>58</v>
      </c>
      <c r="AS277" s="1" t="s">
        <v>68</v>
      </c>
      <c r="AT277" s="1" t="s">
        <v>58</v>
      </c>
      <c r="AU277" s="1" t="s">
        <v>491</v>
      </c>
      <c r="AV277" s="1" t="s">
        <v>272</v>
      </c>
      <c r="AW277" s="1" t="s">
        <v>1363</v>
      </c>
      <c r="AX277" s="1" t="s">
        <v>81</v>
      </c>
      <c r="AY277" s="1" t="s">
        <v>73</v>
      </c>
    </row>
    <row r="278" spans="1:51" s="1" customFormat="1" x14ac:dyDescent="0.3">
      <c r="A278" s="1">
        <v>275</v>
      </c>
      <c r="B278" s="1" t="s">
        <v>50</v>
      </c>
      <c r="C278" s="1" t="s">
        <v>51</v>
      </c>
      <c r="D278" s="1" t="s">
        <v>1353</v>
      </c>
      <c r="E278" s="1" t="s">
        <v>95</v>
      </c>
      <c r="F278" s="1" t="s">
        <v>54</v>
      </c>
      <c r="G278" s="1" t="s">
        <v>1364</v>
      </c>
      <c r="H278" s="1" t="s">
        <v>657</v>
      </c>
      <c r="I278" s="11" t="s">
        <v>1364</v>
      </c>
      <c r="J278" s="1" t="s">
        <v>1364</v>
      </c>
      <c r="K278" s="1" t="s">
        <v>107</v>
      </c>
      <c r="L278" s="1" t="s">
        <v>58</v>
      </c>
      <c r="M278" s="1" t="s">
        <v>58</v>
      </c>
      <c r="N278" s="1" t="s">
        <v>120</v>
      </c>
      <c r="O278" s="1" t="s">
        <v>58</v>
      </c>
      <c r="P278" s="1" t="s">
        <v>76</v>
      </c>
      <c r="Q278" s="1" t="s">
        <v>58</v>
      </c>
      <c r="R278" s="1" t="s">
        <v>871</v>
      </c>
      <c r="S278" s="1" t="s">
        <v>58</v>
      </c>
      <c r="T278" s="1" t="s">
        <v>595</v>
      </c>
      <c r="U278" s="1" t="s">
        <v>595</v>
      </c>
      <c r="V278" s="1" t="s">
        <v>58</v>
      </c>
      <c r="W278" s="1" t="s">
        <v>63</v>
      </c>
      <c r="X278" s="1" t="s">
        <v>58</v>
      </c>
      <c r="Y278" s="1" t="s">
        <v>58</v>
      </c>
      <c r="Z278" s="1" t="s">
        <v>58</v>
      </c>
      <c r="AA278" s="1" t="s">
        <v>58</v>
      </c>
      <c r="AB278" s="1" t="s">
        <v>58</v>
      </c>
      <c r="AC278" s="1" t="s">
        <v>58</v>
      </c>
      <c r="AD278" s="1" t="s">
        <v>64</v>
      </c>
      <c r="AE278" s="1" t="s">
        <v>536</v>
      </c>
      <c r="AF278" s="1" t="s">
        <v>58</v>
      </c>
      <c r="AG278" s="1" t="s">
        <v>58</v>
      </c>
      <c r="AH278" s="1" t="s">
        <v>58</v>
      </c>
      <c r="AI278" s="1" t="s">
        <v>58</v>
      </c>
      <c r="AJ278" s="1" t="s">
        <v>58</v>
      </c>
      <c r="AK278" s="1" t="s">
        <v>58</v>
      </c>
      <c r="AL278" s="1" t="s">
        <v>58</v>
      </c>
      <c r="AM278" s="1" t="s">
        <v>58</v>
      </c>
      <c r="AN278" s="1" t="s">
        <v>58</v>
      </c>
      <c r="AO278" s="1" t="s">
        <v>58</v>
      </c>
      <c r="AP278" s="1" t="s">
        <v>66</v>
      </c>
      <c r="AQ278" s="1" t="s">
        <v>112</v>
      </c>
      <c r="AR278" s="1" t="s">
        <v>58</v>
      </c>
      <c r="AS278" s="1" t="s">
        <v>68</v>
      </c>
      <c r="AT278" s="1" t="s">
        <v>58</v>
      </c>
      <c r="AU278" s="1" t="s">
        <v>205</v>
      </c>
      <c r="AV278" s="1" t="s">
        <v>225</v>
      </c>
      <c r="AW278" s="1" t="s">
        <v>1235</v>
      </c>
      <c r="AX278" s="1" t="s">
        <v>1336</v>
      </c>
      <c r="AY278" s="1" t="s">
        <v>73</v>
      </c>
    </row>
    <row r="279" spans="1:51" s="1" customFormat="1" x14ac:dyDescent="0.3">
      <c r="A279" s="1">
        <v>276</v>
      </c>
      <c r="B279" s="1" t="s">
        <v>50</v>
      </c>
      <c r="C279" s="1" t="s">
        <v>51</v>
      </c>
      <c r="D279" s="1" t="s">
        <v>1353</v>
      </c>
      <c r="E279" s="1" t="s">
        <v>95</v>
      </c>
      <c r="F279" s="1" t="s">
        <v>74</v>
      </c>
      <c r="G279" s="1" t="s">
        <v>1365</v>
      </c>
      <c r="H279" s="1" t="s">
        <v>657</v>
      </c>
      <c r="I279" s="11" t="s">
        <v>1365</v>
      </c>
      <c r="J279" s="1" t="s">
        <v>1365</v>
      </c>
      <c r="K279" s="1" t="s">
        <v>688</v>
      </c>
      <c r="L279" s="1" t="s">
        <v>58</v>
      </c>
      <c r="M279" s="1" t="s">
        <v>58</v>
      </c>
      <c r="N279" s="1" t="s">
        <v>87</v>
      </c>
      <c r="O279" s="1" t="s">
        <v>58</v>
      </c>
      <c r="P279" s="1" t="s">
        <v>121</v>
      </c>
      <c r="Q279" s="1" t="s">
        <v>58</v>
      </c>
      <c r="R279" s="1" t="s">
        <v>277</v>
      </c>
      <c r="S279" s="1" t="s">
        <v>58</v>
      </c>
      <c r="T279" s="1" t="s">
        <v>1366</v>
      </c>
      <c r="U279" s="1" t="s">
        <v>923</v>
      </c>
      <c r="V279" s="1" t="s">
        <v>58</v>
      </c>
      <c r="W279" s="1" t="s">
        <v>63</v>
      </c>
      <c r="X279" s="1" t="s">
        <v>58</v>
      </c>
      <c r="Y279" s="1" t="s">
        <v>58</v>
      </c>
      <c r="Z279" s="1" t="s">
        <v>58</v>
      </c>
      <c r="AA279" s="1" t="s">
        <v>58</v>
      </c>
      <c r="AB279" s="1" t="s">
        <v>58</v>
      </c>
      <c r="AC279" s="1" t="s">
        <v>58</v>
      </c>
      <c r="AD279" s="1" t="s">
        <v>64</v>
      </c>
      <c r="AE279" s="1" t="s">
        <v>536</v>
      </c>
      <c r="AF279" s="1" t="s">
        <v>58</v>
      </c>
      <c r="AG279" s="1" t="s">
        <v>58</v>
      </c>
      <c r="AH279" s="1" t="s">
        <v>58</v>
      </c>
      <c r="AI279" s="1" t="s">
        <v>58</v>
      </c>
      <c r="AJ279" s="1" t="s">
        <v>58</v>
      </c>
      <c r="AK279" s="1" t="s">
        <v>58</v>
      </c>
      <c r="AL279" s="1" t="s">
        <v>58</v>
      </c>
      <c r="AM279" s="1" t="s">
        <v>58</v>
      </c>
      <c r="AN279" s="1" t="s">
        <v>58</v>
      </c>
      <c r="AO279" s="1" t="s">
        <v>58</v>
      </c>
      <c r="AP279" s="1" t="s">
        <v>66</v>
      </c>
      <c r="AQ279" s="1" t="s">
        <v>112</v>
      </c>
      <c r="AR279" s="1" t="s">
        <v>58</v>
      </c>
      <c r="AS279" s="1" t="s">
        <v>68</v>
      </c>
      <c r="AT279" s="1" t="s">
        <v>58</v>
      </c>
      <c r="AU279" s="1" t="s">
        <v>491</v>
      </c>
      <c r="AV279" s="1" t="s">
        <v>646</v>
      </c>
      <c r="AW279" s="1" t="s">
        <v>1367</v>
      </c>
      <c r="AX279" s="1" t="s">
        <v>1144</v>
      </c>
      <c r="AY279" s="1" t="s">
        <v>73</v>
      </c>
    </row>
    <row r="280" spans="1:51" s="1" customFormat="1" x14ac:dyDescent="0.3">
      <c r="A280" s="1">
        <v>277</v>
      </c>
      <c r="B280" s="1" t="s">
        <v>50</v>
      </c>
      <c r="C280" s="1" t="s">
        <v>51</v>
      </c>
      <c r="D280" s="1" t="s">
        <v>1353</v>
      </c>
      <c r="E280" s="1" t="s">
        <v>95</v>
      </c>
      <c r="F280" s="1" t="s">
        <v>82</v>
      </c>
      <c r="G280" s="1" t="s">
        <v>1368</v>
      </c>
      <c r="H280" s="1" t="s">
        <v>1369</v>
      </c>
      <c r="I280" s="11" t="s">
        <v>1368</v>
      </c>
      <c r="J280" s="1" t="s">
        <v>1368</v>
      </c>
      <c r="K280" s="1" t="s">
        <v>519</v>
      </c>
      <c r="L280" s="1" t="s">
        <v>58</v>
      </c>
      <c r="M280" s="1" t="s">
        <v>58</v>
      </c>
      <c r="N280" s="1" t="s">
        <v>231</v>
      </c>
      <c r="O280" s="1" t="s">
        <v>58</v>
      </c>
      <c r="P280" s="1" t="s">
        <v>497</v>
      </c>
      <c r="Q280" s="1" t="s">
        <v>58</v>
      </c>
      <c r="R280" s="1" t="s">
        <v>595</v>
      </c>
      <c r="S280" s="1" t="s">
        <v>58</v>
      </c>
      <c r="T280" s="1" t="s">
        <v>1370</v>
      </c>
      <c r="U280" s="1" t="s">
        <v>1371</v>
      </c>
      <c r="V280" s="1" t="s">
        <v>58</v>
      </c>
      <c r="W280" s="1" t="s">
        <v>63</v>
      </c>
      <c r="X280" s="1" t="s">
        <v>58</v>
      </c>
      <c r="Y280" s="1" t="s">
        <v>58</v>
      </c>
      <c r="Z280" s="1" t="s">
        <v>58</v>
      </c>
      <c r="AA280" s="1" t="s">
        <v>58</v>
      </c>
      <c r="AB280" s="1" t="s">
        <v>58</v>
      </c>
      <c r="AC280" s="1" t="s">
        <v>58</v>
      </c>
      <c r="AD280" s="1" t="s">
        <v>64</v>
      </c>
      <c r="AE280" s="1" t="s">
        <v>536</v>
      </c>
      <c r="AF280" s="1" t="s">
        <v>58</v>
      </c>
      <c r="AG280" s="1" t="s">
        <v>58</v>
      </c>
      <c r="AH280" s="1" t="s">
        <v>58</v>
      </c>
      <c r="AI280" s="1" t="s">
        <v>58</v>
      </c>
      <c r="AJ280" s="1" t="s">
        <v>58</v>
      </c>
      <c r="AK280" s="1" t="s">
        <v>58</v>
      </c>
      <c r="AL280" s="1" t="s">
        <v>58</v>
      </c>
      <c r="AM280" s="1" t="s">
        <v>58</v>
      </c>
      <c r="AN280" s="1" t="s">
        <v>58</v>
      </c>
      <c r="AO280" s="1" t="s">
        <v>58</v>
      </c>
      <c r="AP280" s="1" t="s">
        <v>66</v>
      </c>
      <c r="AQ280" s="1" t="s">
        <v>598</v>
      </c>
      <c r="AR280" s="1" t="s">
        <v>58</v>
      </c>
      <c r="AS280" s="1" t="s">
        <v>68</v>
      </c>
      <c r="AT280" s="1" t="s">
        <v>58</v>
      </c>
      <c r="AU280" s="1" t="s">
        <v>62</v>
      </c>
      <c r="AV280" s="1" t="s">
        <v>414</v>
      </c>
      <c r="AW280" s="1" t="s">
        <v>884</v>
      </c>
      <c r="AX280" s="1" t="s">
        <v>1163</v>
      </c>
      <c r="AY280" s="1" t="s">
        <v>73</v>
      </c>
    </row>
    <row r="281" spans="1:51" s="1" customFormat="1" x14ac:dyDescent="0.3">
      <c r="A281" s="1">
        <v>278</v>
      </c>
      <c r="B281" s="1" t="s">
        <v>50</v>
      </c>
      <c r="C281" s="1" t="s">
        <v>51</v>
      </c>
      <c r="D281" s="1" t="s">
        <v>1353</v>
      </c>
      <c r="E281" s="1" t="s">
        <v>95</v>
      </c>
      <c r="F281" s="1" t="s">
        <v>85</v>
      </c>
      <c r="G281" s="1" t="s">
        <v>1372</v>
      </c>
      <c r="H281" s="1" t="s">
        <v>1269</v>
      </c>
      <c r="I281" s="11" t="s">
        <v>1372</v>
      </c>
      <c r="J281" s="1" t="s">
        <v>1372</v>
      </c>
      <c r="K281" s="1" t="s">
        <v>57</v>
      </c>
      <c r="L281" s="1" t="s">
        <v>58</v>
      </c>
      <c r="M281" s="1" t="s">
        <v>58</v>
      </c>
      <c r="N281" s="1" t="s">
        <v>531</v>
      </c>
      <c r="O281" s="1" t="s">
        <v>58</v>
      </c>
      <c r="P281" s="1" t="s">
        <v>76</v>
      </c>
      <c r="Q281" s="1" t="s">
        <v>58</v>
      </c>
      <c r="R281" s="1" t="s">
        <v>637</v>
      </c>
      <c r="S281" s="1" t="s">
        <v>58</v>
      </c>
      <c r="T281" s="1" t="s">
        <v>898</v>
      </c>
      <c r="U281" s="1" t="s">
        <v>90</v>
      </c>
      <c r="V281" s="1" t="s">
        <v>58</v>
      </c>
      <c r="W281" s="1" t="s">
        <v>63</v>
      </c>
      <c r="X281" s="1" t="s">
        <v>58</v>
      </c>
      <c r="Y281" s="1" t="s">
        <v>58</v>
      </c>
      <c r="Z281" s="1" t="s">
        <v>58</v>
      </c>
      <c r="AA281" s="1" t="s">
        <v>58</v>
      </c>
      <c r="AB281" s="1" t="s">
        <v>58</v>
      </c>
      <c r="AC281" s="1" t="s">
        <v>58</v>
      </c>
      <c r="AD281" s="1" t="s">
        <v>64</v>
      </c>
      <c r="AE281" s="1" t="s">
        <v>536</v>
      </c>
      <c r="AF281" s="1" t="s">
        <v>58</v>
      </c>
      <c r="AG281" s="1" t="s">
        <v>58</v>
      </c>
      <c r="AH281" s="1" t="s">
        <v>58</v>
      </c>
      <c r="AI281" s="1" t="s">
        <v>58</v>
      </c>
      <c r="AJ281" s="1" t="s">
        <v>58</v>
      </c>
      <c r="AK281" s="1" t="s">
        <v>58</v>
      </c>
      <c r="AL281" s="1" t="s">
        <v>58</v>
      </c>
      <c r="AM281" s="1" t="s">
        <v>58</v>
      </c>
      <c r="AN281" s="1" t="s">
        <v>58</v>
      </c>
      <c r="AO281" s="1" t="s">
        <v>58</v>
      </c>
      <c r="AP281" s="1" t="s">
        <v>66</v>
      </c>
      <c r="AQ281" s="1" t="s">
        <v>1373</v>
      </c>
      <c r="AR281" s="1" t="s">
        <v>58</v>
      </c>
      <c r="AS281" s="1" t="s">
        <v>68</v>
      </c>
      <c r="AT281" s="1" t="s">
        <v>58</v>
      </c>
      <c r="AU281" s="1" t="s">
        <v>421</v>
      </c>
      <c r="AV281" s="1" t="s">
        <v>98</v>
      </c>
      <c r="AW281" s="1" t="s">
        <v>1157</v>
      </c>
      <c r="AX281" s="1" t="s">
        <v>931</v>
      </c>
      <c r="AY281" s="1" t="s">
        <v>73</v>
      </c>
    </row>
    <row r="282" spans="1:51" s="1" customFormat="1" x14ac:dyDescent="0.3">
      <c r="A282" s="1">
        <v>279</v>
      </c>
      <c r="B282" s="1" t="s">
        <v>50</v>
      </c>
      <c r="C282" s="1" t="s">
        <v>51</v>
      </c>
      <c r="D282" s="1" t="s">
        <v>1353</v>
      </c>
      <c r="E282" s="1" t="s">
        <v>137</v>
      </c>
      <c r="F282" s="1" t="s">
        <v>54</v>
      </c>
      <c r="G282" s="1" t="s">
        <v>1374</v>
      </c>
      <c r="H282" s="1" t="s">
        <v>657</v>
      </c>
      <c r="I282" s="11" t="s">
        <v>1374</v>
      </c>
      <c r="J282" s="1" t="s">
        <v>1374</v>
      </c>
      <c r="K282" s="1" t="s">
        <v>57</v>
      </c>
      <c r="L282" s="1" t="s">
        <v>58</v>
      </c>
      <c r="M282" s="1" t="s">
        <v>58</v>
      </c>
      <c r="N282" s="1" t="s">
        <v>422</v>
      </c>
      <c r="O282" s="1" t="s">
        <v>58</v>
      </c>
      <c r="P282" s="1" t="s">
        <v>121</v>
      </c>
      <c r="Q282" s="1" t="s">
        <v>58</v>
      </c>
      <c r="R282" s="1" t="s">
        <v>167</v>
      </c>
      <c r="S282" s="1" t="s">
        <v>58</v>
      </c>
      <c r="T282" s="1" t="s">
        <v>1375</v>
      </c>
      <c r="U282" s="1" t="s">
        <v>617</v>
      </c>
      <c r="V282" s="1" t="s">
        <v>58</v>
      </c>
      <c r="W282" s="1" t="s">
        <v>63</v>
      </c>
      <c r="X282" s="1" t="s">
        <v>58</v>
      </c>
      <c r="Y282" s="1" t="s">
        <v>58</v>
      </c>
      <c r="Z282" s="1" t="s">
        <v>58</v>
      </c>
      <c r="AA282" s="1" t="s">
        <v>58</v>
      </c>
      <c r="AB282" s="1" t="s">
        <v>58</v>
      </c>
      <c r="AC282" s="1" t="s">
        <v>58</v>
      </c>
      <c r="AD282" s="1" t="s">
        <v>64</v>
      </c>
      <c r="AE282" s="1" t="s">
        <v>536</v>
      </c>
      <c r="AF282" s="1" t="s">
        <v>58</v>
      </c>
      <c r="AG282" s="1" t="s">
        <v>58</v>
      </c>
      <c r="AH282" s="1" t="s">
        <v>58</v>
      </c>
      <c r="AI282" s="1" t="s">
        <v>58</v>
      </c>
      <c r="AJ282" s="1" t="s">
        <v>58</v>
      </c>
      <c r="AK282" s="1" t="s">
        <v>58</v>
      </c>
      <c r="AL282" s="1" t="s">
        <v>58</v>
      </c>
      <c r="AM282" s="1" t="s">
        <v>58</v>
      </c>
      <c r="AN282" s="1" t="s">
        <v>58</v>
      </c>
      <c r="AO282" s="1" t="s">
        <v>58</v>
      </c>
      <c r="AP282" s="1" t="s">
        <v>66</v>
      </c>
      <c r="AQ282" s="1" t="s">
        <v>112</v>
      </c>
      <c r="AR282" s="1" t="s">
        <v>58</v>
      </c>
      <c r="AS282" s="1" t="s">
        <v>68</v>
      </c>
      <c r="AT282" s="1" t="s">
        <v>58</v>
      </c>
      <c r="AU282" s="1" t="s">
        <v>108</v>
      </c>
      <c r="AV282" s="1" t="s">
        <v>422</v>
      </c>
      <c r="AW282" s="1" t="s">
        <v>1141</v>
      </c>
      <c r="AX282" s="1" t="s">
        <v>266</v>
      </c>
      <c r="AY282" s="1" t="s">
        <v>73</v>
      </c>
    </row>
    <row r="283" spans="1:51" s="1" customFormat="1" x14ac:dyDescent="0.3">
      <c r="A283" s="1">
        <v>280</v>
      </c>
      <c r="B283" s="1" t="s">
        <v>50</v>
      </c>
      <c r="C283" s="1" t="s">
        <v>51</v>
      </c>
      <c r="D283" s="1" t="s">
        <v>1353</v>
      </c>
      <c r="E283" s="1" t="s">
        <v>137</v>
      </c>
      <c r="F283" s="1" t="s">
        <v>74</v>
      </c>
      <c r="G283" s="1" t="s">
        <v>1377</v>
      </c>
      <c r="H283" s="1" t="s">
        <v>1269</v>
      </c>
      <c r="I283" s="11" t="s">
        <v>1377</v>
      </c>
      <c r="J283" s="1" t="s">
        <v>1377</v>
      </c>
      <c r="K283" s="1" t="s">
        <v>426</v>
      </c>
      <c r="L283" s="1" t="s">
        <v>58</v>
      </c>
      <c r="M283" s="1" t="s">
        <v>58</v>
      </c>
      <c r="N283" s="1" t="s">
        <v>88</v>
      </c>
      <c r="O283" s="1" t="s">
        <v>58</v>
      </c>
      <c r="P283" s="1" t="s">
        <v>76</v>
      </c>
      <c r="Q283" s="1" t="s">
        <v>58</v>
      </c>
      <c r="R283" s="1" t="s">
        <v>812</v>
      </c>
      <c r="S283" s="1" t="s">
        <v>58</v>
      </c>
      <c r="T283" s="1" t="s">
        <v>1378</v>
      </c>
      <c r="U283" s="1" t="s">
        <v>1379</v>
      </c>
      <c r="V283" s="1" t="s">
        <v>58</v>
      </c>
      <c r="W283" s="1" t="s">
        <v>63</v>
      </c>
      <c r="X283" s="1" t="s">
        <v>58</v>
      </c>
      <c r="Y283" s="1" t="s">
        <v>58</v>
      </c>
      <c r="Z283" s="1" t="s">
        <v>58</v>
      </c>
      <c r="AA283" s="1" t="s">
        <v>58</v>
      </c>
      <c r="AB283" s="1" t="s">
        <v>58</v>
      </c>
      <c r="AC283" s="1" t="s">
        <v>58</v>
      </c>
      <c r="AD283" s="1" t="s">
        <v>64</v>
      </c>
      <c r="AE283" s="1" t="s">
        <v>65</v>
      </c>
      <c r="AF283" s="1" t="s">
        <v>58</v>
      </c>
      <c r="AG283" s="1" t="s">
        <v>58</v>
      </c>
      <c r="AH283" s="1" t="s">
        <v>58</v>
      </c>
      <c r="AI283" s="1" t="s">
        <v>58</v>
      </c>
      <c r="AJ283" s="1" t="s">
        <v>58</v>
      </c>
      <c r="AK283" s="1" t="s">
        <v>58</v>
      </c>
      <c r="AL283" s="1" t="s">
        <v>58</v>
      </c>
      <c r="AM283" s="1" t="s">
        <v>58</v>
      </c>
      <c r="AN283" s="1" t="s">
        <v>58</v>
      </c>
      <c r="AO283" s="1" t="s">
        <v>58</v>
      </c>
      <c r="AP283" s="1" t="s">
        <v>66</v>
      </c>
      <c r="AQ283" s="1" t="s">
        <v>112</v>
      </c>
      <c r="AR283" s="1" t="s">
        <v>58</v>
      </c>
      <c r="AS283" s="1" t="s">
        <v>68</v>
      </c>
      <c r="AT283" s="1" t="s">
        <v>58</v>
      </c>
      <c r="AU283" s="1" t="s">
        <v>143</v>
      </c>
      <c r="AV283" s="1" t="s">
        <v>76</v>
      </c>
      <c r="AW283" s="1" t="s">
        <v>1380</v>
      </c>
      <c r="AX283" s="1" t="s">
        <v>128</v>
      </c>
      <c r="AY283" s="1" t="s">
        <v>73</v>
      </c>
    </row>
    <row r="284" spans="1:51" s="1" customFormat="1" x14ac:dyDescent="0.3">
      <c r="A284" s="1">
        <v>281</v>
      </c>
      <c r="B284" s="1" t="s">
        <v>50</v>
      </c>
      <c r="C284" s="1" t="s">
        <v>51</v>
      </c>
      <c r="D284" s="1" t="s">
        <v>1353</v>
      </c>
      <c r="E284" s="1" t="s">
        <v>137</v>
      </c>
      <c r="F284" s="1" t="s">
        <v>82</v>
      </c>
      <c r="G284" s="1" t="s">
        <v>1381</v>
      </c>
      <c r="H284" s="1" t="s">
        <v>1269</v>
      </c>
      <c r="I284" s="11" t="s">
        <v>1381</v>
      </c>
      <c r="J284" s="1" t="s">
        <v>1381</v>
      </c>
      <c r="K284" s="1" t="s">
        <v>350</v>
      </c>
      <c r="L284" s="1" t="s">
        <v>58</v>
      </c>
      <c r="M284" s="1" t="s">
        <v>58</v>
      </c>
      <c r="N284" s="1" t="s">
        <v>313</v>
      </c>
      <c r="O284" s="1" t="s">
        <v>58</v>
      </c>
      <c r="P284" s="1" t="s">
        <v>171</v>
      </c>
      <c r="Q284" s="1" t="s">
        <v>58</v>
      </c>
      <c r="R284" s="1" t="s">
        <v>812</v>
      </c>
      <c r="S284" s="1" t="s">
        <v>58</v>
      </c>
      <c r="T284" s="1" t="s">
        <v>553</v>
      </c>
      <c r="U284" s="1" t="s">
        <v>1382</v>
      </c>
      <c r="V284" s="1" t="s">
        <v>58</v>
      </c>
      <c r="W284" s="1" t="s">
        <v>63</v>
      </c>
      <c r="X284" s="1" t="s">
        <v>58</v>
      </c>
      <c r="Y284" s="1" t="s">
        <v>58</v>
      </c>
      <c r="Z284" s="1" t="s">
        <v>58</v>
      </c>
      <c r="AA284" s="1" t="s">
        <v>58</v>
      </c>
      <c r="AB284" s="1" t="s">
        <v>58</v>
      </c>
      <c r="AC284" s="1" t="s">
        <v>58</v>
      </c>
      <c r="AD284" s="1" t="s">
        <v>64</v>
      </c>
      <c r="AE284" s="1" t="s">
        <v>65</v>
      </c>
      <c r="AF284" s="1" t="s">
        <v>58</v>
      </c>
      <c r="AG284" s="1" t="s">
        <v>58</v>
      </c>
      <c r="AH284" s="1" t="s">
        <v>58</v>
      </c>
      <c r="AI284" s="1" t="s">
        <v>58</v>
      </c>
      <c r="AJ284" s="1" t="s">
        <v>58</v>
      </c>
      <c r="AK284" s="1" t="s">
        <v>58</v>
      </c>
      <c r="AL284" s="1" t="s">
        <v>58</v>
      </c>
      <c r="AM284" s="1" t="s">
        <v>58</v>
      </c>
      <c r="AN284" s="1" t="s">
        <v>58</v>
      </c>
      <c r="AO284" s="1" t="s">
        <v>58</v>
      </c>
      <c r="AP284" s="1" t="s">
        <v>124</v>
      </c>
      <c r="AQ284" s="1" t="s">
        <v>1383</v>
      </c>
      <c r="AR284" s="1" t="s">
        <v>58</v>
      </c>
      <c r="AS284" s="1" t="s">
        <v>76</v>
      </c>
      <c r="AT284" s="1" t="s">
        <v>58</v>
      </c>
      <c r="AU284" s="1" t="s">
        <v>120</v>
      </c>
      <c r="AV284" s="1" t="s">
        <v>414</v>
      </c>
      <c r="AW284" s="1" t="s">
        <v>1384</v>
      </c>
      <c r="AX284" s="1" t="s">
        <v>1204</v>
      </c>
      <c r="AY284" s="1" t="s">
        <v>73</v>
      </c>
    </row>
    <row r="285" spans="1:51" s="1" customFormat="1" x14ac:dyDescent="0.3">
      <c r="A285" s="1">
        <v>282</v>
      </c>
      <c r="B285" s="1" t="s">
        <v>50</v>
      </c>
      <c r="C285" s="1" t="s">
        <v>51</v>
      </c>
      <c r="D285" s="1" t="s">
        <v>1353</v>
      </c>
      <c r="E285" s="1" t="s">
        <v>137</v>
      </c>
      <c r="F285" s="1" t="s">
        <v>85</v>
      </c>
      <c r="G285" s="1" t="s">
        <v>1385</v>
      </c>
      <c r="H285" s="1" t="s">
        <v>1269</v>
      </c>
      <c r="I285" s="11" t="s">
        <v>1385</v>
      </c>
      <c r="J285" s="1" t="s">
        <v>1385</v>
      </c>
      <c r="K285" s="1" t="s">
        <v>688</v>
      </c>
      <c r="L285" s="1" t="s">
        <v>58</v>
      </c>
      <c r="M285" s="1" t="s">
        <v>58</v>
      </c>
      <c r="N285" s="1" t="s">
        <v>466</v>
      </c>
      <c r="O285" s="1" t="s">
        <v>58</v>
      </c>
      <c r="P285" s="1" t="s">
        <v>121</v>
      </c>
      <c r="Q285" s="1" t="s">
        <v>58</v>
      </c>
      <c r="R285" s="1" t="s">
        <v>1098</v>
      </c>
      <c r="S285" s="1" t="s">
        <v>58</v>
      </c>
      <c r="T285" s="1" t="s">
        <v>277</v>
      </c>
      <c r="U285" s="1" t="s">
        <v>485</v>
      </c>
      <c r="V285" s="1" t="s">
        <v>58</v>
      </c>
      <c r="W285" s="1" t="s">
        <v>63</v>
      </c>
      <c r="X285" s="1" t="s">
        <v>58</v>
      </c>
      <c r="Y285" s="1" t="s">
        <v>58</v>
      </c>
      <c r="Z285" s="1" t="s">
        <v>58</v>
      </c>
      <c r="AA285" s="1" t="s">
        <v>58</v>
      </c>
      <c r="AB285" s="1" t="s">
        <v>58</v>
      </c>
      <c r="AC285" s="1" t="s">
        <v>58</v>
      </c>
      <c r="AD285" s="1" t="s">
        <v>64</v>
      </c>
      <c r="AE285" s="1" t="s">
        <v>536</v>
      </c>
      <c r="AF285" s="1" t="s">
        <v>58</v>
      </c>
      <c r="AG285" s="1" t="s">
        <v>58</v>
      </c>
      <c r="AH285" s="1" t="s">
        <v>58</v>
      </c>
      <c r="AI285" s="1" t="s">
        <v>58</v>
      </c>
      <c r="AJ285" s="1" t="s">
        <v>58</v>
      </c>
      <c r="AK285" s="1" t="s">
        <v>58</v>
      </c>
      <c r="AL285" s="1" t="s">
        <v>58</v>
      </c>
      <c r="AM285" s="1" t="s">
        <v>58</v>
      </c>
      <c r="AN285" s="1" t="s">
        <v>58</v>
      </c>
      <c r="AO285" s="1" t="s">
        <v>58</v>
      </c>
      <c r="AP285" s="1" t="s">
        <v>66</v>
      </c>
      <c r="AQ285" s="1" t="s">
        <v>293</v>
      </c>
      <c r="AR285" s="1" t="s">
        <v>58</v>
      </c>
      <c r="AS285" s="1" t="s">
        <v>68</v>
      </c>
      <c r="AT285" s="1" t="s">
        <v>58</v>
      </c>
      <c r="AU285" s="1" t="s">
        <v>421</v>
      </c>
      <c r="AV285" s="1" t="s">
        <v>582</v>
      </c>
      <c r="AW285" s="1" t="s">
        <v>1386</v>
      </c>
      <c r="AX285" s="1" t="s">
        <v>931</v>
      </c>
      <c r="AY285" s="1" t="s">
        <v>73</v>
      </c>
    </row>
    <row r="286" spans="1:51" s="1" customFormat="1" x14ac:dyDescent="0.3">
      <c r="A286" s="1">
        <v>283</v>
      </c>
      <c r="B286" s="1" t="s">
        <v>50</v>
      </c>
      <c r="C286" s="1" t="s">
        <v>51</v>
      </c>
      <c r="D286" s="1" t="s">
        <v>1353</v>
      </c>
      <c r="E286" s="1" t="s">
        <v>174</v>
      </c>
      <c r="F286" s="1" t="s">
        <v>54</v>
      </c>
      <c r="G286" s="1" t="s">
        <v>1388</v>
      </c>
      <c r="H286" s="1" t="s">
        <v>1269</v>
      </c>
      <c r="I286" s="11" t="s">
        <v>1388</v>
      </c>
      <c r="J286" s="1" t="s">
        <v>1388</v>
      </c>
      <c r="K286" s="1" t="s">
        <v>176</v>
      </c>
      <c r="L286" s="1" t="s">
        <v>58</v>
      </c>
      <c r="M286" s="1" t="s">
        <v>58</v>
      </c>
      <c r="N286" s="1" t="s">
        <v>1156</v>
      </c>
      <c r="O286" s="1" t="s">
        <v>58</v>
      </c>
      <c r="P286" s="1" t="s">
        <v>88</v>
      </c>
      <c r="Q286" s="1" t="s">
        <v>58</v>
      </c>
      <c r="R286" s="1" t="s">
        <v>1098</v>
      </c>
      <c r="S286" s="1" t="s">
        <v>58</v>
      </c>
      <c r="T286" s="1" t="s">
        <v>1294</v>
      </c>
      <c r="U286" s="1" t="s">
        <v>181</v>
      </c>
      <c r="V286" s="1" t="s">
        <v>58</v>
      </c>
      <c r="W286" s="1" t="s">
        <v>63</v>
      </c>
      <c r="X286" s="1" t="s">
        <v>58</v>
      </c>
      <c r="Y286" s="1" t="s">
        <v>58</v>
      </c>
      <c r="Z286" s="1" t="s">
        <v>58</v>
      </c>
      <c r="AA286" s="1" t="s">
        <v>58</v>
      </c>
      <c r="AB286" s="1" t="s">
        <v>58</v>
      </c>
      <c r="AC286" s="1" t="s">
        <v>58</v>
      </c>
      <c r="AD286" s="1" t="s">
        <v>17</v>
      </c>
      <c r="AE286" s="1" t="s">
        <v>629</v>
      </c>
      <c r="AF286" s="1" t="s">
        <v>58</v>
      </c>
      <c r="AG286" s="1" t="s">
        <v>58</v>
      </c>
      <c r="AH286" s="1" t="s">
        <v>58</v>
      </c>
      <c r="AI286" s="1" t="s">
        <v>58</v>
      </c>
      <c r="AJ286" s="1" t="s">
        <v>58</v>
      </c>
      <c r="AK286" s="1" t="s">
        <v>58</v>
      </c>
      <c r="AL286" s="1" t="s">
        <v>58</v>
      </c>
      <c r="AM286" s="1" t="s">
        <v>58</v>
      </c>
      <c r="AN286" s="1" t="s">
        <v>58</v>
      </c>
      <c r="AO286" s="1" t="s">
        <v>58</v>
      </c>
      <c r="AP286" s="1" t="s">
        <v>66</v>
      </c>
      <c r="AQ286" s="1" t="s">
        <v>112</v>
      </c>
      <c r="AR286" s="1" t="s">
        <v>58</v>
      </c>
      <c r="AS286" s="1" t="s">
        <v>68</v>
      </c>
      <c r="AT286" s="1" t="s">
        <v>58</v>
      </c>
      <c r="AU286" s="1" t="s">
        <v>653</v>
      </c>
      <c r="AV286" s="1" t="s">
        <v>422</v>
      </c>
      <c r="AW286" s="1" t="s">
        <v>1389</v>
      </c>
      <c r="AX286" s="1" t="s">
        <v>1121</v>
      </c>
      <c r="AY286" s="1" t="s">
        <v>73</v>
      </c>
    </row>
    <row r="287" spans="1:51" s="1" customFormat="1" x14ac:dyDescent="0.3">
      <c r="A287" s="1">
        <v>284</v>
      </c>
      <c r="B287" s="1" t="s">
        <v>50</v>
      </c>
      <c r="C287" s="1" t="s">
        <v>51</v>
      </c>
      <c r="D287" s="1" t="s">
        <v>1353</v>
      </c>
      <c r="E287" s="1" t="s">
        <v>174</v>
      </c>
      <c r="F287" s="1" t="s">
        <v>74</v>
      </c>
      <c r="G287" s="1" t="s">
        <v>1390</v>
      </c>
      <c r="H287" s="1" t="s">
        <v>736</v>
      </c>
      <c r="I287" s="11" t="s">
        <v>1390</v>
      </c>
      <c r="J287" s="1" t="s">
        <v>1390</v>
      </c>
      <c r="K287" s="1" t="s">
        <v>57</v>
      </c>
      <c r="L287" s="1" t="s">
        <v>58</v>
      </c>
      <c r="M287" s="1" t="s">
        <v>58</v>
      </c>
      <c r="N287" s="1" t="s">
        <v>637</v>
      </c>
      <c r="O287" s="1" t="s">
        <v>58</v>
      </c>
      <c r="P287" s="1" t="s">
        <v>284</v>
      </c>
      <c r="Q287" s="1" t="s">
        <v>58</v>
      </c>
      <c r="R287" s="1" t="s">
        <v>610</v>
      </c>
      <c r="S287" s="1" t="s">
        <v>58</v>
      </c>
      <c r="T287" s="1" t="s">
        <v>381</v>
      </c>
      <c r="U287" s="1" t="s">
        <v>1238</v>
      </c>
      <c r="V287" s="1" t="s">
        <v>58</v>
      </c>
      <c r="W287" s="1" t="s">
        <v>63</v>
      </c>
      <c r="X287" s="1" t="s">
        <v>58</v>
      </c>
      <c r="Y287" s="1" t="s">
        <v>58</v>
      </c>
      <c r="Z287" s="1" t="s">
        <v>58</v>
      </c>
      <c r="AA287" s="1" t="s">
        <v>58</v>
      </c>
      <c r="AB287" s="1" t="s">
        <v>58</v>
      </c>
      <c r="AC287" s="1" t="s">
        <v>58</v>
      </c>
      <c r="AD287" s="1" t="s">
        <v>64</v>
      </c>
      <c r="AE287" s="1" t="s">
        <v>65</v>
      </c>
      <c r="AF287" s="1" t="s">
        <v>58</v>
      </c>
      <c r="AG287" s="1" t="s">
        <v>58</v>
      </c>
      <c r="AH287" s="1" t="s">
        <v>58</v>
      </c>
      <c r="AI287" s="1" t="s">
        <v>58</v>
      </c>
      <c r="AJ287" s="1" t="s">
        <v>58</v>
      </c>
      <c r="AK287" s="1" t="s">
        <v>58</v>
      </c>
      <c r="AL287" s="1" t="s">
        <v>58</v>
      </c>
      <c r="AM287" s="1" t="s">
        <v>58</v>
      </c>
      <c r="AN287" s="1" t="s">
        <v>58</v>
      </c>
      <c r="AO287" s="1" t="s">
        <v>58</v>
      </c>
      <c r="AP287" s="1" t="s">
        <v>66</v>
      </c>
      <c r="AQ287" s="1" t="s">
        <v>300</v>
      </c>
      <c r="AR287" s="1" t="s">
        <v>58</v>
      </c>
      <c r="AS287" s="1" t="s">
        <v>68</v>
      </c>
      <c r="AT287" s="1" t="s">
        <v>58</v>
      </c>
      <c r="AU287" s="1" t="s">
        <v>882</v>
      </c>
      <c r="AV287" s="1" t="s">
        <v>437</v>
      </c>
      <c r="AW287" s="1" t="s">
        <v>1391</v>
      </c>
      <c r="AX287" s="1" t="s">
        <v>146</v>
      </c>
      <c r="AY287" s="1" t="s">
        <v>73</v>
      </c>
    </row>
    <row r="288" spans="1:51" s="1" customFormat="1" x14ac:dyDescent="0.3">
      <c r="A288" s="1">
        <v>285</v>
      </c>
      <c r="B288" s="1" t="s">
        <v>50</v>
      </c>
      <c r="C288" s="1" t="s">
        <v>51</v>
      </c>
      <c r="D288" s="1" t="s">
        <v>1353</v>
      </c>
      <c r="E288" s="1" t="s">
        <v>174</v>
      </c>
      <c r="F288" s="1" t="s">
        <v>82</v>
      </c>
      <c r="G288" s="1" t="s">
        <v>1392</v>
      </c>
      <c r="H288" s="1" t="s">
        <v>736</v>
      </c>
      <c r="I288" s="11" t="s">
        <v>1392</v>
      </c>
      <c r="J288" s="1" t="s">
        <v>1392</v>
      </c>
      <c r="K288" s="1" t="s">
        <v>107</v>
      </c>
      <c r="L288" s="1" t="s">
        <v>58</v>
      </c>
      <c r="M288" s="1" t="s">
        <v>58</v>
      </c>
      <c r="N288" s="1" t="s">
        <v>61</v>
      </c>
      <c r="O288" s="1" t="s">
        <v>58</v>
      </c>
      <c r="P288" s="1" t="s">
        <v>76</v>
      </c>
      <c r="Q288" s="1" t="s">
        <v>58</v>
      </c>
      <c r="R288" s="1" t="s">
        <v>230</v>
      </c>
      <c r="S288" s="1" t="s">
        <v>58</v>
      </c>
      <c r="T288" s="1" t="s">
        <v>527</v>
      </c>
      <c r="U288" s="1" t="s">
        <v>466</v>
      </c>
      <c r="V288" s="1" t="s">
        <v>58</v>
      </c>
      <c r="W288" s="1" t="s">
        <v>63</v>
      </c>
      <c r="X288" s="1" t="s">
        <v>58</v>
      </c>
      <c r="Y288" s="1" t="s">
        <v>58</v>
      </c>
      <c r="Z288" s="1" t="s">
        <v>58</v>
      </c>
      <c r="AA288" s="1" t="s">
        <v>58</v>
      </c>
      <c r="AB288" s="1" t="s">
        <v>58</v>
      </c>
      <c r="AC288" s="1" t="s">
        <v>58</v>
      </c>
      <c r="AD288" s="1" t="s">
        <v>248</v>
      </c>
      <c r="AE288" s="1" t="s">
        <v>1393</v>
      </c>
      <c r="AF288" s="1" t="s">
        <v>58</v>
      </c>
      <c r="AG288" s="1" t="s">
        <v>58</v>
      </c>
      <c r="AH288" s="1" t="s">
        <v>58</v>
      </c>
      <c r="AI288" s="1" t="s">
        <v>58</v>
      </c>
      <c r="AJ288" s="1" t="s">
        <v>58</v>
      </c>
      <c r="AK288" s="1" t="s">
        <v>58</v>
      </c>
      <c r="AL288" s="1" t="s">
        <v>58</v>
      </c>
      <c r="AM288" s="1" t="s">
        <v>58</v>
      </c>
      <c r="AN288" s="1" t="s">
        <v>58</v>
      </c>
      <c r="AO288" s="1" t="s">
        <v>58</v>
      </c>
      <c r="AP288" s="1" t="s">
        <v>66</v>
      </c>
      <c r="AQ288" s="1" t="s">
        <v>300</v>
      </c>
      <c r="AR288" s="1" t="s">
        <v>58</v>
      </c>
      <c r="AS288" s="1" t="s">
        <v>68</v>
      </c>
      <c r="AT288" s="1" t="s">
        <v>58</v>
      </c>
      <c r="AU288" s="1" t="s">
        <v>286</v>
      </c>
      <c r="AV288" s="1" t="s">
        <v>92</v>
      </c>
      <c r="AW288" s="1" t="s">
        <v>709</v>
      </c>
      <c r="AX288" s="1" t="s">
        <v>889</v>
      </c>
      <c r="AY288" s="1" t="s">
        <v>73</v>
      </c>
    </row>
    <row r="289" spans="1:51" s="1" customFormat="1" x14ac:dyDescent="0.3">
      <c r="A289" s="1">
        <v>286</v>
      </c>
      <c r="B289" s="1" t="s">
        <v>50</v>
      </c>
      <c r="C289" s="1" t="s">
        <v>51</v>
      </c>
      <c r="D289" s="1" t="s">
        <v>1353</v>
      </c>
      <c r="E289" s="1" t="s">
        <v>174</v>
      </c>
      <c r="F289" s="1" t="s">
        <v>85</v>
      </c>
      <c r="G289" s="1" t="s">
        <v>1394</v>
      </c>
      <c r="H289" s="1" t="s">
        <v>657</v>
      </c>
      <c r="I289" s="11" t="s">
        <v>1394</v>
      </c>
      <c r="J289" s="1" t="s">
        <v>1394</v>
      </c>
      <c r="K289" s="1" t="s">
        <v>57</v>
      </c>
      <c r="L289" s="1" t="s">
        <v>58</v>
      </c>
      <c r="M289" s="1" t="s">
        <v>58</v>
      </c>
      <c r="N289" s="1" t="s">
        <v>141</v>
      </c>
      <c r="O289" s="1" t="s">
        <v>58</v>
      </c>
      <c r="P289" s="1" t="s">
        <v>284</v>
      </c>
      <c r="Q289" s="1" t="s">
        <v>58</v>
      </c>
      <c r="R289" s="1" t="s">
        <v>490</v>
      </c>
      <c r="S289" s="1" t="s">
        <v>58</v>
      </c>
      <c r="T289" s="1" t="s">
        <v>89</v>
      </c>
      <c r="U289" s="1" t="s">
        <v>677</v>
      </c>
      <c r="V289" s="1" t="s">
        <v>58</v>
      </c>
      <c r="W289" s="1" t="s">
        <v>63</v>
      </c>
      <c r="X289" s="1" t="s">
        <v>58</v>
      </c>
      <c r="Y289" s="1" t="s">
        <v>58</v>
      </c>
      <c r="Z289" s="1" t="s">
        <v>58</v>
      </c>
      <c r="AA289" s="1" t="s">
        <v>58</v>
      </c>
      <c r="AB289" s="1" t="s">
        <v>58</v>
      </c>
      <c r="AC289" s="1" t="s">
        <v>58</v>
      </c>
      <c r="AD289" s="1" t="s">
        <v>17</v>
      </c>
      <c r="AE289" s="1" t="s">
        <v>1395</v>
      </c>
      <c r="AF289" s="1" t="s">
        <v>58</v>
      </c>
      <c r="AG289" s="1" t="s">
        <v>58</v>
      </c>
      <c r="AH289" s="1" t="s">
        <v>58</v>
      </c>
      <c r="AI289" s="1" t="s">
        <v>58</v>
      </c>
      <c r="AJ289" s="1" t="s">
        <v>58</v>
      </c>
      <c r="AK289" s="1" t="s">
        <v>58</v>
      </c>
      <c r="AL289" s="1" t="s">
        <v>58</v>
      </c>
      <c r="AM289" s="1" t="s">
        <v>58</v>
      </c>
      <c r="AN289" s="1" t="s">
        <v>58</v>
      </c>
      <c r="AO289" s="1" t="s">
        <v>58</v>
      </c>
      <c r="AP289" s="1" t="s">
        <v>66</v>
      </c>
      <c r="AQ289" s="1" t="s">
        <v>112</v>
      </c>
      <c r="AR289" s="1" t="s">
        <v>58</v>
      </c>
      <c r="AS289" s="1" t="s">
        <v>68</v>
      </c>
      <c r="AT289" s="1" t="s">
        <v>58</v>
      </c>
      <c r="AU289" s="1" t="s">
        <v>114</v>
      </c>
      <c r="AV289" s="1" t="s">
        <v>92</v>
      </c>
      <c r="AW289" s="1" t="s">
        <v>532</v>
      </c>
      <c r="AX289" s="1" t="s">
        <v>675</v>
      </c>
      <c r="AY289" s="1" t="s">
        <v>73</v>
      </c>
    </row>
    <row r="290" spans="1:51" s="1" customFormat="1" x14ac:dyDescent="0.3">
      <c r="A290" s="1">
        <v>287</v>
      </c>
      <c r="B290" s="1" t="s">
        <v>50</v>
      </c>
      <c r="C290" s="1" t="s">
        <v>51</v>
      </c>
      <c r="D290" s="1" t="s">
        <v>1353</v>
      </c>
      <c r="E290" s="1" t="s">
        <v>219</v>
      </c>
      <c r="F290" s="1" t="s">
        <v>54</v>
      </c>
      <c r="G290" s="1" t="s">
        <v>1396</v>
      </c>
      <c r="H290" s="1" t="s">
        <v>657</v>
      </c>
      <c r="I290" s="11" t="s">
        <v>1396</v>
      </c>
      <c r="J290" s="1" t="s">
        <v>1396</v>
      </c>
      <c r="K290" s="1" t="s">
        <v>107</v>
      </c>
      <c r="L290" s="1" t="s">
        <v>58</v>
      </c>
      <c r="M290" s="1" t="s">
        <v>58</v>
      </c>
      <c r="N290" s="1" t="s">
        <v>1397</v>
      </c>
      <c r="O290" s="1" t="s">
        <v>58</v>
      </c>
      <c r="P290" s="1" t="s">
        <v>292</v>
      </c>
      <c r="Q290" s="1" t="s">
        <v>58</v>
      </c>
      <c r="R290" s="1" t="s">
        <v>60</v>
      </c>
      <c r="S290" s="1" t="s">
        <v>58</v>
      </c>
      <c r="T290" s="1" t="s">
        <v>108</v>
      </c>
      <c r="U290" s="1" t="s">
        <v>530</v>
      </c>
      <c r="V290" s="1" t="s">
        <v>58</v>
      </c>
      <c r="W290" s="1" t="s">
        <v>63</v>
      </c>
      <c r="X290" s="1" t="s">
        <v>58</v>
      </c>
      <c r="Y290" s="1" t="s">
        <v>58</v>
      </c>
      <c r="Z290" s="1" t="s">
        <v>58</v>
      </c>
      <c r="AA290" s="1" t="s">
        <v>58</v>
      </c>
      <c r="AB290" s="1" t="s">
        <v>58</v>
      </c>
      <c r="AC290" s="1" t="s">
        <v>58</v>
      </c>
      <c r="AD290" s="1" t="s">
        <v>248</v>
      </c>
      <c r="AE290" s="1" t="s">
        <v>1398</v>
      </c>
      <c r="AF290" s="1" t="s">
        <v>58</v>
      </c>
      <c r="AG290" s="1" t="s">
        <v>58</v>
      </c>
      <c r="AH290" s="1" t="s">
        <v>58</v>
      </c>
      <c r="AI290" s="1" t="s">
        <v>58</v>
      </c>
      <c r="AJ290" s="1" t="s">
        <v>58</v>
      </c>
      <c r="AK290" s="1" t="s">
        <v>58</v>
      </c>
      <c r="AL290" s="1" t="s">
        <v>58</v>
      </c>
      <c r="AM290" s="1" t="s">
        <v>58</v>
      </c>
      <c r="AN290" s="1" t="s">
        <v>58</v>
      </c>
      <c r="AO290" s="1" t="s">
        <v>58</v>
      </c>
      <c r="AP290" s="1" t="s">
        <v>66</v>
      </c>
      <c r="AQ290" s="1" t="s">
        <v>112</v>
      </c>
      <c r="AR290" s="1" t="s">
        <v>58</v>
      </c>
      <c r="AS290" s="1" t="s">
        <v>68</v>
      </c>
      <c r="AT290" s="1" t="s">
        <v>58</v>
      </c>
      <c r="AU290" s="1" t="s">
        <v>114</v>
      </c>
      <c r="AV290" s="1" t="s">
        <v>231</v>
      </c>
      <c r="AW290" s="1" t="s">
        <v>1399</v>
      </c>
      <c r="AX290" s="1" t="s">
        <v>1168</v>
      </c>
      <c r="AY290" s="1" t="s">
        <v>73</v>
      </c>
    </row>
    <row r="291" spans="1:51" s="1" customFormat="1" x14ac:dyDescent="0.3">
      <c r="A291" s="1">
        <v>288</v>
      </c>
      <c r="B291" s="1" t="s">
        <v>50</v>
      </c>
      <c r="C291" s="1" t="s">
        <v>51</v>
      </c>
      <c r="D291" s="1" t="s">
        <v>1353</v>
      </c>
      <c r="E291" s="1" t="s">
        <v>219</v>
      </c>
      <c r="F291" s="1" t="s">
        <v>74</v>
      </c>
      <c r="G291" s="1" t="s">
        <v>1400</v>
      </c>
      <c r="H291" s="1" t="s">
        <v>1401</v>
      </c>
      <c r="I291" s="11" t="s">
        <v>1400</v>
      </c>
      <c r="J291" s="1" t="s">
        <v>1400</v>
      </c>
      <c r="K291" s="1" t="s">
        <v>426</v>
      </c>
      <c r="L291" s="1" t="s">
        <v>58</v>
      </c>
      <c r="M291" s="1" t="s">
        <v>58</v>
      </c>
      <c r="N291" s="1" t="s">
        <v>824</v>
      </c>
      <c r="O291" s="1" t="s">
        <v>58</v>
      </c>
      <c r="P291" s="1" t="s">
        <v>76</v>
      </c>
      <c r="Q291" s="1" t="s">
        <v>58</v>
      </c>
      <c r="R291" s="1" t="s">
        <v>178</v>
      </c>
      <c r="S291" s="1" t="s">
        <v>58</v>
      </c>
      <c r="T291" s="1" t="s">
        <v>177</v>
      </c>
      <c r="U291" s="1" t="s">
        <v>224</v>
      </c>
      <c r="V291" s="1" t="s">
        <v>58</v>
      </c>
      <c r="W291" s="1" t="s">
        <v>63</v>
      </c>
      <c r="X291" s="1" t="s">
        <v>58</v>
      </c>
      <c r="Y291" s="1" t="s">
        <v>58</v>
      </c>
      <c r="Z291" s="1" t="s">
        <v>58</v>
      </c>
      <c r="AA291" s="1" t="s">
        <v>58</v>
      </c>
      <c r="AB291" s="1" t="s">
        <v>58</v>
      </c>
      <c r="AC291" s="1" t="s">
        <v>58</v>
      </c>
      <c r="AD291" s="1" t="s">
        <v>248</v>
      </c>
      <c r="AE291" s="1" t="s">
        <v>1398</v>
      </c>
      <c r="AF291" s="1" t="s">
        <v>58</v>
      </c>
      <c r="AG291" s="1" t="s">
        <v>58</v>
      </c>
      <c r="AH291" s="1" t="s">
        <v>58</v>
      </c>
      <c r="AI291" s="1" t="s">
        <v>58</v>
      </c>
      <c r="AJ291" s="1" t="s">
        <v>58</v>
      </c>
      <c r="AK291" s="1" t="s">
        <v>58</v>
      </c>
      <c r="AL291" s="1" t="s">
        <v>58</v>
      </c>
      <c r="AM291" s="1" t="s">
        <v>58</v>
      </c>
      <c r="AN291" s="1" t="s">
        <v>58</v>
      </c>
      <c r="AO291" s="1" t="s">
        <v>58</v>
      </c>
      <c r="AP291" s="1" t="s">
        <v>66</v>
      </c>
      <c r="AQ291" s="1" t="s">
        <v>112</v>
      </c>
      <c r="AR291" s="1" t="s">
        <v>58</v>
      </c>
      <c r="AS291" s="1" t="s">
        <v>68</v>
      </c>
      <c r="AT291" s="1" t="s">
        <v>58</v>
      </c>
      <c r="AU291" s="1" t="s">
        <v>491</v>
      </c>
      <c r="AV291" s="1" t="s">
        <v>646</v>
      </c>
      <c r="AW291" s="1" t="s">
        <v>1402</v>
      </c>
      <c r="AX291" s="1" t="s">
        <v>1163</v>
      </c>
      <c r="AY291" s="1" t="s">
        <v>73</v>
      </c>
    </row>
    <row r="292" spans="1:51" s="1" customFormat="1" x14ac:dyDescent="0.3">
      <c r="A292" s="1">
        <v>289</v>
      </c>
      <c r="B292" s="1" t="s">
        <v>50</v>
      </c>
      <c r="C292" s="1" t="s">
        <v>51</v>
      </c>
      <c r="D292" s="1" t="s">
        <v>1353</v>
      </c>
      <c r="E292" s="1" t="s">
        <v>219</v>
      </c>
      <c r="F292" s="1" t="s">
        <v>82</v>
      </c>
      <c r="G292" s="1" t="s">
        <v>1403</v>
      </c>
      <c r="H292" s="1" t="s">
        <v>1269</v>
      </c>
      <c r="I292" s="11" t="s">
        <v>1403</v>
      </c>
      <c r="J292" s="1" t="s">
        <v>1403</v>
      </c>
      <c r="K292" s="1" t="s">
        <v>176</v>
      </c>
      <c r="L292" s="1" t="s">
        <v>58</v>
      </c>
      <c r="M292" s="1" t="s">
        <v>58</v>
      </c>
      <c r="N292" s="1" t="s">
        <v>823</v>
      </c>
      <c r="O292" s="1" t="s">
        <v>58</v>
      </c>
      <c r="P292" s="1" t="s">
        <v>76</v>
      </c>
      <c r="Q292" s="1" t="s">
        <v>58</v>
      </c>
      <c r="R292" s="1" t="s">
        <v>88</v>
      </c>
      <c r="S292" s="1" t="s">
        <v>58</v>
      </c>
      <c r="T292" s="1" t="s">
        <v>360</v>
      </c>
      <c r="U292" s="1" t="s">
        <v>230</v>
      </c>
      <c r="V292" s="1" t="s">
        <v>58</v>
      </c>
      <c r="W292" s="1" t="s">
        <v>63</v>
      </c>
      <c r="X292" s="1" t="s">
        <v>58</v>
      </c>
      <c r="Y292" s="1" t="s">
        <v>58</v>
      </c>
      <c r="Z292" s="1" t="s">
        <v>58</v>
      </c>
      <c r="AA292" s="1" t="s">
        <v>58</v>
      </c>
      <c r="AB292" s="1" t="s">
        <v>58</v>
      </c>
      <c r="AC292" s="1" t="s">
        <v>58</v>
      </c>
      <c r="AD292" s="1" t="s">
        <v>248</v>
      </c>
      <c r="AE292" s="1" t="s">
        <v>944</v>
      </c>
      <c r="AF292" s="1" t="s">
        <v>58</v>
      </c>
      <c r="AG292" s="1" t="s">
        <v>58</v>
      </c>
      <c r="AH292" s="1" t="s">
        <v>58</v>
      </c>
      <c r="AI292" s="1" t="s">
        <v>58</v>
      </c>
      <c r="AJ292" s="1" t="s">
        <v>58</v>
      </c>
      <c r="AK292" s="1" t="s">
        <v>58</v>
      </c>
      <c r="AL292" s="1" t="s">
        <v>58</v>
      </c>
      <c r="AM292" s="1" t="s">
        <v>58</v>
      </c>
      <c r="AN292" s="1" t="s">
        <v>58</v>
      </c>
      <c r="AO292" s="1" t="s">
        <v>58</v>
      </c>
      <c r="AP292" s="1" t="s">
        <v>66</v>
      </c>
      <c r="AQ292" s="1" t="s">
        <v>112</v>
      </c>
      <c r="AR292" s="1" t="s">
        <v>58</v>
      </c>
      <c r="AS292" s="1" t="s">
        <v>68</v>
      </c>
      <c r="AT292" s="1" t="s">
        <v>58</v>
      </c>
      <c r="AU292" s="1" t="s">
        <v>239</v>
      </c>
      <c r="AV292" s="1" t="s">
        <v>126</v>
      </c>
      <c r="AW292" s="1" t="s">
        <v>888</v>
      </c>
      <c r="AX292" s="1" t="s">
        <v>1152</v>
      </c>
      <c r="AY292" s="1" t="s">
        <v>73</v>
      </c>
    </row>
    <row r="293" spans="1:51" s="1" customFormat="1" x14ac:dyDescent="0.3">
      <c r="A293" s="1">
        <v>290</v>
      </c>
      <c r="B293" s="1" t="s">
        <v>50</v>
      </c>
      <c r="C293" s="1" t="s">
        <v>51</v>
      </c>
      <c r="D293" s="1" t="s">
        <v>1353</v>
      </c>
      <c r="E293" s="1" t="s">
        <v>219</v>
      </c>
      <c r="F293" s="1" t="s">
        <v>85</v>
      </c>
      <c r="G293" s="1" t="s">
        <v>1404</v>
      </c>
      <c r="H293" s="1" t="s">
        <v>1401</v>
      </c>
      <c r="I293" s="11" t="s">
        <v>1404</v>
      </c>
      <c r="J293" s="1" t="s">
        <v>1404</v>
      </c>
      <c r="K293" s="1" t="s">
        <v>107</v>
      </c>
      <c r="L293" s="1" t="s">
        <v>58</v>
      </c>
      <c r="M293" s="1" t="s">
        <v>58</v>
      </c>
      <c r="N293" s="1" t="s">
        <v>90</v>
      </c>
      <c r="O293" s="1" t="s">
        <v>58</v>
      </c>
      <c r="P293" s="1" t="s">
        <v>76</v>
      </c>
      <c r="Q293" s="1" t="s">
        <v>58</v>
      </c>
      <c r="R293" s="1" t="s">
        <v>98</v>
      </c>
      <c r="S293" s="1" t="s">
        <v>58</v>
      </c>
      <c r="T293" s="1" t="s">
        <v>131</v>
      </c>
      <c r="U293" s="1" t="s">
        <v>97</v>
      </c>
      <c r="V293" s="1" t="s">
        <v>58</v>
      </c>
      <c r="W293" s="1" t="s">
        <v>1405</v>
      </c>
      <c r="X293" s="1" t="s">
        <v>339</v>
      </c>
      <c r="Y293" s="1" t="s">
        <v>58</v>
      </c>
      <c r="Z293" s="1" t="s">
        <v>58</v>
      </c>
      <c r="AA293" s="1" t="s">
        <v>58</v>
      </c>
      <c r="AB293" s="1" t="s">
        <v>58</v>
      </c>
      <c r="AC293" s="1" t="s">
        <v>58</v>
      </c>
      <c r="AD293" s="1" t="s">
        <v>248</v>
      </c>
      <c r="AE293" s="1" t="s">
        <v>1406</v>
      </c>
      <c r="AF293" s="1" t="s">
        <v>58</v>
      </c>
      <c r="AG293" s="1" t="s">
        <v>58</v>
      </c>
      <c r="AH293" s="1" t="s">
        <v>58</v>
      </c>
      <c r="AI293" s="1" t="s">
        <v>58</v>
      </c>
      <c r="AJ293" s="1" t="s">
        <v>58</v>
      </c>
      <c r="AK293" s="1" t="s">
        <v>58</v>
      </c>
      <c r="AL293" s="1" t="s">
        <v>58</v>
      </c>
      <c r="AM293" s="1" t="s">
        <v>58</v>
      </c>
      <c r="AN293" s="1" t="s">
        <v>58</v>
      </c>
      <c r="AO293" s="1" t="s">
        <v>58</v>
      </c>
      <c r="AP293" s="1" t="s">
        <v>66</v>
      </c>
      <c r="AQ293" s="1" t="s">
        <v>112</v>
      </c>
      <c r="AR293" s="1" t="s">
        <v>58</v>
      </c>
      <c r="AS293" s="1" t="s">
        <v>68</v>
      </c>
      <c r="AT293" s="1" t="s">
        <v>58</v>
      </c>
      <c r="AU293" s="1" t="s">
        <v>114</v>
      </c>
      <c r="AV293" s="1" t="s">
        <v>206</v>
      </c>
      <c r="AW293" s="1" t="s">
        <v>1226</v>
      </c>
      <c r="AX293" s="1" t="s">
        <v>1168</v>
      </c>
      <c r="AY293" s="1" t="s">
        <v>73</v>
      </c>
    </row>
    <row r="294" spans="1:51" s="1" customFormat="1" x14ac:dyDescent="0.3">
      <c r="A294" s="1">
        <v>291</v>
      </c>
      <c r="B294" s="1" t="s">
        <v>50</v>
      </c>
      <c r="C294" s="1" t="s">
        <v>51</v>
      </c>
      <c r="D294" s="1" t="s">
        <v>1353</v>
      </c>
      <c r="E294" s="1" t="s">
        <v>255</v>
      </c>
      <c r="F294" s="1" t="s">
        <v>54</v>
      </c>
      <c r="G294" s="1" t="s">
        <v>1407</v>
      </c>
      <c r="H294" s="1" t="s">
        <v>657</v>
      </c>
      <c r="I294" s="11" t="s">
        <v>1407</v>
      </c>
      <c r="J294" s="1" t="s">
        <v>1407</v>
      </c>
      <c r="K294" s="1" t="s">
        <v>176</v>
      </c>
      <c r="L294" s="1" t="s">
        <v>1408</v>
      </c>
      <c r="M294" s="1" t="s">
        <v>1409</v>
      </c>
      <c r="N294" s="1" t="s">
        <v>1238</v>
      </c>
      <c r="O294" s="1" t="s">
        <v>58</v>
      </c>
      <c r="P294" s="1" t="s">
        <v>284</v>
      </c>
      <c r="Q294" s="1" t="s">
        <v>58</v>
      </c>
      <c r="R294" s="1" t="s">
        <v>215</v>
      </c>
      <c r="S294" s="1" t="s">
        <v>58</v>
      </c>
      <c r="T294" s="1" t="s">
        <v>98</v>
      </c>
      <c r="U294" s="1" t="s">
        <v>414</v>
      </c>
      <c r="V294" s="1" t="s">
        <v>58</v>
      </c>
      <c r="W294" s="1" t="s">
        <v>978</v>
      </c>
      <c r="X294" s="1" t="s">
        <v>339</v>
      </c>
      <c r="Y294" s="1" t="s">
        <v>58</v>
      </c>
      <c r="Z294" s="1" t="s">
        <v>58</v>
      </c>
      <c r="AA294" s="1" t="s">
        <v>58</v>
      </c>
      <c r="AB294" s="1" t="s">
        <v>58</v>
      </c>
      <c r="AC294" s="1" t="s">
        <v>58</v>
      </c>
      <c r="AD294" s="1" t="s">
        <v>248</v>
      </c>
      <c r="AE294" s="1" t="s">
        <v>249</v>
      </c>
      <c r="AF294" s="1" t="s">
        <v>58</v>
      </c>
      <c r="AG294" s="1" t="s">
        <v>58</v>
      </c>
      <c r="AH294" s="1" t="s">
        <v>58</v>
      </c>
      <c r="AI294" s="1" t="s">
        <v>58</v>
      </c>
      <c r="AJ294" s="1" t="s">
        <v>58</v>
      </c>
      <c r="AK294" s="1" t="s">
        <v>58</v>
      </c>
      <c r="AL294" s="1" t="s">
        <v>58</v>
      </c>
      <c r="AM294" s="1" t="s">
        <v>58</v>
      </c>
      <c r="AN294" s="1" t="s">
        <v>58</v>
      </c>
      <c r="AO294" s="1" t="s">
        <v>58</v>
      </c>
      <c r="AP294" s="1" t="s">
        <v>66</v>
      </c>
      <c r="AQ294" s="1" t="s">
        <v>112</v>
      </c>
      <c r="AR294" s="1" t="s">
        <v>58</v>
      </c>
      <c r="AS294" s="1" t="s">
        <v>68</v>
      </c>
      <c r="AT294" s="1" t="s">
        <v>58</v>
      </c>
      <c r="AU294" s="1" t="s">
        <v>550</v>
      </c>
      <c r="AV294" s="1" t="s">
        <v>144</v>
      </c>
      <c r="AW294" s="1" t="s">
        <v>1410</v>
      </c>
      <c r="AX294" s="1" t="s">
        <v>72</v>
      </c>
      <c r="AY294" s="1" t="s">
        <v>73</v>
      </c>
    </row>
    <row r="295" spans="1:51" s="1" customFormat="1" x14ac:dyDescent="0.3">
      <c r="A295" s="1">
        <v>292</v>
      </c>
      <c r="B295" s="1" t="s">
        <v>50</v>
      </c>
      <c r="C295" s="1" t="s">
        <v>51</v>
      </c>
      <c r="D295" s="1" t="s">
        <v>1353</v>
      </c>
      <c r="E295" s="1" t="s">
        <v>255</v>
      </c>
      <c r="F295" s="1" t="s">
        <v>74</v>
      </c>
      <c r="G295" s="1" t="s">
        <v>1411</v>
      </c>
      <c r="H295" s="1" t="s">
        <v>56</v>
      </c>
      <c r="I295" s="11" t="s">
        <v>1411</v>
      </c>
      <c r="J295" s="1" t="s">
        <v>1411</v>
      </c>
      <c r="K295" s="1" t="s">
        <v>57</v>
      </c>
      <c r="L295" s="1" t="s">
        <v>1412</v>
      </c>
      <c r="M295" s="1" t="s">
        <v>1413</v>
      </c>
      <c r="N295" s="1" t="s">
        <v>677</v>
      </c>
      <c r="O295" s="1" t="s">
        <v>58</v>
      </c>
      <c r="P295" s="1" t="s">
        <v>236</v>
      </c>
      <c r="Q295" s="1" t="s">
        <v>58</v>
      </c>
      <c r="R295" s="1" t="s">
        <v>269</v>
      </c>
      <c r="S295" s="1" t="s">
        <v>58</v>
      </c>
      <c r="T295" s="1" t="s">
        <v>696</v>
      </c>
      <c r="U295" s="1" t="s">
        <v>1414</v>
      </c>
      <c r="V295" s="1" t="s">
        <v>58</v>
      </c>
      <c r="W295" s="1" t="s">
        <v>1415</v>
      </c>
      <c r="X295" s="1" t="s">
        <v>339</v>
      </c>
      <c r="Y295" s="1" t="s">
        <v>58</v>
      </c>
      <c r="Z295" s="1" t="s">
        <v>58</v>
      </c>
      <c r="AA295" s="1" t="s">
        <v>58</v>
      </c>
      <c r="AB295" s="1" t="s">
        <v>58</v>
      </c>
      <c r="AC295" s="1" t="s">
        <v>58</v>
      </c>
      <c r="AD295" s="1" t="s">
        <v>12</v>
      </c>
      <c r="AE295" s="1" t="s">
        <v>339</v>
      </c>
      <c r="AF295" s="1" t="s">
        <v>58</v>
      </c>
      <c r="AG295" s="1" t="s">
        <v>58</v>
      </c>
      <c r="AH295" s="1" t="s">
        <v>58</v>
      </c>
      <c r="AI295" s="1" t="s">
        <v>58</v>
      </c>
      <c r="AJ295" s="1" t="s">
        <v>58</v>
      </c>
      <c r="AK295" s="1" t="s">
        <v>58</v>
      </c>
      <c r="AL295" s="1" t="s">
        <v>58</v>
      </c>
      <c r="AM295" s="1" t="s">
        <v>58</v>
      </c>
      <c r="AN295" s="1" t="s">
        <v>58</v>
      </c>
      <c r="AO295" s="1" t="s">
        <v>58</v>
      </c>
      <c r="AP295" s="1" t="s">
        <v>66</v>
      </c>
      <c r="AQ295" s="1" t="s">
        <v>598</v>
      </c>
      <c r="AR295" s="1" t="s">
        <v>58</v>
      </c>
      <c r="AS295" s="1" t="s">
        <v>68</v>
      </c>
      <c r="AT295" s="1" t="s">
        <v>58</v>
      </c>
      <c r="AU295" s="1" t="s">
        <v>421</v>
      </c>
      <c r="AV295" s="1" t="s">
        <v>130</v>
      </c>
      <c r="AW295" s="1" t="s">
        <v>1416</v>
      </c>
      <c r="AX295" s="1" t="s">
        <v>1204</v>
      </c>
      <c r="AY295" s="1" t="s">
        <v>73</v>
      </c>
    </row>
    <row r="296" spans="1:51" s="1" customFormat="1" x14ac:dyDescent="0.3">
      <c r="A296" s="1">
        <v>293</v>
      </c>
      <c r="B296" s="1" t="s">
        <v>50</v>
      </c>
      <c r="C296" s="1" t="s">
        <v>51</v>
      </c>
      <c r="D296" s="1" t="s">
        <v>1353</v>
      </c>
      <c r="E296" s="1" t="s">
        <v>255</v>
      </c>
      <c r="F296" s="1" t="s">
        <v>82</v>
      </c>
      <c r="G296" s="1" t="s">
        <v>1417</v>
      </c>
      <c r="H296" s="1" t="s">
        <v>58</v>
      </c>
      <c r="I296" s="11" t="s">
        <v>1417</v>
      </c>
      <c r="J296" s="1" t="s">
        <v>1417</v>
      </c>
      <c r="K296" s="1" t="s">
        <v>688</v>
      </c>
      <c r="L296" s="1" t="s">
        <v>1418</v>
      </c>
      <c r="M296" s="1" t="s">
        <v>1419</v>
      </c>
      <c r="N296" s="1" t="s">
        <v>828</v>
      </c>
      <c r="O296" s="1" t="s">
        <v>58</v>
      </c>
      <c r="P296" s="1" t="s">
        <v>131</v>
      </c>
      <c r="Q296" s="1" t="s">
        <v>58</v>
      </c>
      <c r="R296" s="1" t="s">
        <v>448</v>
      </c>
      <c r="S296" s="1" t="s">
        <v>58</v>
      </c>
      <c r="T296" s="1" t="s">
        <v>392</v>
      </c>
      <c r="U296" s="1" t="s">
        <v>304</v>
      </c>
      <c r="V296" s="1" t="s">
        <v>58</v>
      </c>
      <c r="W296" s="1" t="s">
        <v>1420</v>
      </c>
      <c r="X296" s="1" t="s">
        <v>339</v>
      </c>
      <c r="Y296" s="1" t="s">
        <v>58</v>
      </c>
      <c r="Z296" s="1" t="s">
        <v>58</v>
      </c>
      <c r="AA296" s="1" t="s">
        <v>58</v>
      </c>
      <c r="AB296" s="1" t="s">
        <v>58</v>
      </c>
      <c r="AC296" s="1" t="s">
        <v>58</v>
      </c>
      <c r="AD296" s="1" t="s">
        <v>12</v>
      </c>
      <c r="AE296" s="1" t="s">
        <v>339</v>
      </c>
      <c r="AF296" s="1" t="s">
        <v>58</v>
      </c>
      <c r="AG296" s="1" t="s">
        <v>58</v>
      </c>
      <c r="AH296" s="1" t="s">
        <v>58</v>
      </c>
      <c r="AI296" s="1" t="s">
        <v>58</v>
      </c>
      <c r="AJ296" s="1" t="s">
        <v>58</v>
      </c>
      <c r="AK296" s="1" t="s">
        <v>58</v>
      </c>
      <c r="AL296" s="1" t="s">
        <v>58</v>
      </c>
      <c r="AM296" s="1" t="s">
        <v>58</v>
      </c>
      <c r="AN296" s="1" t="s">
        <v>58</v>
      </c>
      <c r="AO296" s="1" t="s">
        <v>58</v>
      </c>
      <c r="AP296" s="1" t="s">
        <v>66</v>
      </c>
      <c r="AQ296" s="1" t="s">
        <v>1421</v>
      </c>
      <c r="AR296" s="1" t="s">
        <v>58</v>
      </c>
      <c r="AS296" s="1" t="s">
        <v>68</v>
      </c>
      <c r="AT296" s="1" t="s">
        <v>58</v>
      </c>
      <c r="AU296" s="1" t="s">
        <v>58</v>
      </c>
      <c r="AV296" s="1" t="s">
        <v>58</v>
      </c>
      <c r="AW296" s="1" t="s">
        <v>1422</v>
      </c>
      <c r="AX296" s="1" t="s">
        <v>58</v>
      </c>
      <c r="AY296" s="1" t="s">
        <v>327</v>
      </c>
    </row>
    <row r="297" spans="1:51" s="1" customFormat="1" x14ac:dyDescent="0.3">
      <c r="A297" s="1">
        <v>294</v>
      </c>
      <c r="B297" s="1" t="s">
        <v>50</v>
      </c>
      <c r="C297" s="1" t="s">
        <v>51</v>
      </c>
      <c r="D297" s="1" t="s">
        <v>1353</v>
      </c>
      <c r="E297" s="1" t="s">
        <v>255</v>
      </c>
      <c r="F297" s="1" t="s">
        <v>85</v>
      </c>
      <c r="G297" s="1" t="s">
        <v>1423</v>
      </c>
      <c r="H297" s="1" t="s">
        <v>657</v>
      </c>
      <c r="I297" s="11" t="s">
        <v>1423</v>
      </c>
      <c r="J297" s="1" t="s">
        <v>1423</v>
      </c>
      <c r="K297" s="1" t="s">
        <v>107</v>
      </c>
      <c r="L297" s="1" t="s">
        <v>1419</v>
      </c>
      <c r="M297" s="1" t="s">
        <v>1424</v>
      </c>
      <c r="N297" s="1" t="s">
        <v>689</v>
      </c>
      <c r="O297" s="1" t="s">
        <v>58</v>
      </c>
      <c r="P297" s="1" t="s">
        <v>157</v>
      </c>
      <c r="Q297" s="1" t="s">
        <v>58</v>
      </c>
      <c r="R297" s="1" t="s">
        <v>454</v>
      </c>
      <c r="S297" s="1" t="s">
        <v>58</v>
      </c>
      <c r="T297" s="1" t="s">
        <v>304</v>
      </c>
      <c r="U297" s="1" t="s">
        <v>1425</v>
      </c>
      <c r="V297" s="1" t="s">
        <v>58</v>
      </c>
      <c r="W297" s="1" t="s">
        <v>1426</v>
      </c>
      <c r="X297" s="1" t="s">
        <v>339</v>
      </c>
      <c r="Y297" s="1" t="s">
        <v>58</v>
      </c>
      <c r="Z297" s="1" t="s">
        <v>58</v>
      </c>
      <c r="AA297" s="1" t="s">
        <v>58</v>
      </c>
      <c r="AB297" s="1" t="s">
        <v>58</v>
      </c>
      <c r="AC297" s="1" t="s">
        <v>58</v>
      </c>
      <c r="AD297" s="1" t="s">
        <v>12</v>
      </c>
      <c r="AE297" s="1" t="s">
        <v>339</v>
      </c>
      <c r="AF297" s="1" t="s">
        <v>58</v>
      </c>
      <c r="AG297" s="1" t="s">
        <v>58</v>
      </c>
      <c r="AH297" s="1" t="s">
        <v>58</v>
      </c>
      <c r="AI297" s="1" t="s">
        <v>58</v>
      </c>
      <c r="AJ297" s="1" t="s">
        <v>58</v>
      </c>
      <c r="AK297" s="1" t="s">
        <v>58</v>
      </c>
      <c r="AL297" s="1" t="s">
        <v>58</v>
      </c>
      <c r="AM297" s="1" t="s">
        <v>58</v>
      </c>
      <c r="AN297" s="1" t="s">
        <v>58</v>
      </c>
      <c r="AO297" s="1" t="s">
        <v>58</v>
      </c>
      <c r="AP297" s="1" t="s">
        <v>66</v>
      </c>
      <c r="AQ297" s="1" t="s">
        <v>598</v>
      </c>
      <c r="AR297" s="1" t="s">
        <v>58</v>
      </c>
      <c r="AS297" s="1" t="s">
        <v>68</v>
      </c>
      <c r="AT297" s="1" t="s">
        <v>58</v>
      </c>
      <c r="AU297" s="1" t="s">
        <v>79</v>
      </c>
      <c r="AV297" s="1" t="s">
        <v>236</v>
      </c>
      <c r="AW297" s="1" t="s">
        <v>1427</v>
      </c>
      <c r="AX297" s="1" t="s">
        <v>575</v>
      </c>
      <c r="AY297" s="1" t="s">
        <v>73</v>
      </c>
    </row>
    <row r="298" spans="1:51" s="1" customFormat="1" x14ac:dyDescent="0.3">
      <c r="A298" s="1">
        <v>295</v>
      </c>
      <c r="B298" s="1" t="s">
        <v>50</v>
      </c>
      <c r="C298" s="1" t="s">
        <v>51</v>
      </c>
      <c r="D298" s="1" t="s">
        <v>1353</v>
      </c>
      <c r="E298" s="1" t="s">
        <v>255</v>
      </c>
      <c r="F298" s="1" t="s">
        <v>379</v>
      </c>
      <c r="G298" s="1" t="s">
        <v>1428</v>
      </c>
      <c r="H298" s="1" t="s">
        <v>564</v>
      </c>
      <c r="I298" s="11" t="s">
        <v>1428</v>
      </c>
      <c r="J298" s="1" t="s">
        <v>1428</v>
      </c>
      <c r="K298" s="1" t="s">
        <v>176</v>
      </c>
      <c r="L298" s="1" t="s">
        <v>1429</v>
      </c>
      <c r="M298" s="1" t="s">
        <v>1424</v>
      </c>
      <c r="N298" s="1" t="s">
        <v>393</v>
      </c>
      <c r="O298" s="1" t="s">
        <v>58</v>
      </c>
      <c r="P298" s="1" t="s">
        <v>150</v>
      </c>
      <c r="Q298" s="1" t="s">
        <v>58</v>
      </c>
      <c r="R298" s="1" t="s">
        <v>494</v>
      </c>
      <c r="S298" s="1" t="s">
        <v>58</v>
      </c>
      <c r="T298" s="1" t="s">
        <v>1430</v>
      </c>
      <c r="U298" s="1" t="s">
        <v>1431</v>
      </c>
      <c r="V298" s="1" t="s">
        <v>58</v>
      </c>
      <c r="W298" s="1" t="s">
        <v>1432</v>
      </c>
      <c r="X298" s="1" t="s">
        <v>339</v>
      </c>
      <c r="Y298" s="1" t="s">
        <v>58</v>
      </c>
      <c r="Z298" s="1" t="s">
        <v>58</v>
      </c>
      <c r="AA298" s="1" t="s">
        <v>58</v>
      </c>
      <c r="AB298" s="1" t="s">
        <v>58</v>
      </c>
      <c r="AC298" s="1" t="s">
        <v>58</v>
      </c>
      <c r="AD298" s="1" t="s">
        <v>12</v>
      </c>
      <c r="AE298" s="1" t="s">
        <v>339</v>
      </c>
      <c r="AF298" s="1" t="s">
        <v>58</v>
      </c>
      <c r="AG298" s="1" t="s">
        <v>58</v>
      </c>
      <c r="AH298" s="1" t="s">
        <v>58</v>
      </c>
      <c r="AI298" s="1" t="s">
        <v>58</v>
      </c>
      <c r="AJ298" s="1" t="s">
        <v>58</v>
      </c>
      <c r="AK298" s="1" t="s">
        <v>58</v>
      </c>
      <c r="AL298" s="1" t="s">
        <v>58</v>
      </c>
      <c r="AM298" s="1" t="s">
        <v>58</v>
      </c>
      <c r="AN298" s="1" t="s">
        <v>58</v>
      </c>
      <c r="AO298" s="1" t="s">
        <v>58</v>
      </c>
      <c r="AP298" s="1" t="s">
        <v>66</v>
      </c>
      <c r="AQ298" s="1" t="s">
        <v>58</v>
      </c>
      <c r="AR298" s="1" t="s">
        <v>58</v>
      </c>
      <c r="AS298" s="1" t="s">
        <v>68</v>
      </c>
      <c r="AT298" s="1" t="s">
        <v>58</v>
      </c>
      <c r="AU298" s="1" t="s">
        <v>170</v>
      </c>
      <c r="AV298" s="1" t="s">
        <v>157</v>
      </c>
      <c r="AW298" s="1" t="s">
        <v>514</v>
      </c>
      <c r="AX298" s="1" t="s">
        <v>58</v>
      </c>
      <c r="AY298" s="1" t="s">
        <v>327</v>
      </c>
    </row>
    <row r="299" spans="1:51" s="1" customFormat="1" x14ac:dyDescent="0.3">
      <c r="A299" s="1">
        <v>296</v>
      </c>
      <c r="B299" s="1" t="s">
        <v>50</v>
      </c>
      <c r="C299" s="1" t="s">
        <v>51</v>
      </c>
      <c r="D299" s="1" t="s">
        <v>1353</v>
      </c>
      <c r="E299" s="1" t="s">
        <v>255</v>
      </c>
      <c r="F299" s="1" t="s">
        <v>208</v>
      </c>
      <c r="G299" s="1" t="s">
        <v>1433</v>
      </c>
      <c r="H299" s="1" t="s">
        <v>657</v>
      </c>
      <c r="I299" s="11" t="s">
        <v>1433</v>
      </c>
      <c r="J299" s="1" t="s">
        <v>1433</v>
      </c>
      <c r="K299" s="1" t="s">
        <v>350</v>
      </c>
      <c r="L299" s="1" t="s">
        <v>1434</v>
      </c>
      <c r="M299" s="1" t="s">
        <v>1435</v>
      </c>
      <c r="N299" s="1" t="s">
        <v>994</v>
      </c>
      <c r="O299" s="1" t="s">
        <v>58</v>
      </c>
      <c r="P299" s="1" t="s">
        <v>131</v>
      </c>
      <c r="Q299" s="1" t="s">
        <v>58</v>
      </c>
      <c r="R299" s="1" t="s">
        <v>284</v>
      </c>
      <c r="S299" s="1" t="s">
        <v>58</v>
      </c>
      <c r="T299" s="1" t="s">
        <v>448</v>
      </c>
      <c r="U299" s="1" t="s">
        <v>1436</v>
      </c>
      <c r="V299" s="1" t="s">
        <v>58</v>
      </c>
      <c r="W299" s="1" t="s">
        <v>1437</v>
      </c>
      <c r="X299" s="1" t="s">
        <v>308</v>
      </c>
      <c r="Y299" s="1" t="s">
        <v>58</v>
      </c>
      <c r="Z299" s="1" t="s">
        <v>58</v>
      </c>
      <c r="AA299" s="1" t="s">
        <v>58</v>
      </c>
      <c r="AB299" s="1" t="s">
        <v>58</v>
      </c>
      <c r="AC299" s="1" t="s">
        <v>58</v>
      </c>
      <c r="AD299" s="1" t="s">
        <v>12</v>
      </c>
      <c r="AE299" s="1" t="s">
        <v>308</v>
      </c>
      <c r="AF299" s="1" t="s">
        <v>58</v>
      </c>
      <c r="AG299" s="1" t="s">
        <v>58</v>
      </c>
      <c r="AH299" s="1" t="s">
        <v>58</v>
      </c>
      <c r="AI299" s="1" t="s">
        <v>58</v>
      </c>
      <c r="AJ299" s="1" t="s">
        <v>58</v>
      </c>
      <c r="AK299" s="1" t="s">
        <v>58</v>
      </c>
      <c r="AL299" s="1" t="s">
        <v>58</v>
      </c>
      <c r="AM299" s="1" t="s">
        <v>58</v>
      </c>
      <c r="AN299" s="1" t="s">
        <v>58</v>
      </c>
      <c r="AO299" s="1" t="s">
        <v>58</v>
      </c>
      <c r="AP299" s="1" t="s">
        <v>66</v>
      </c>
      <c r="AQ299" s="1" t="s">
        <v>598</v>
      </c>
      <c r="AR299" s="1" t="s">
        <v>58</v>
      </c>
      <c r="AS299" s="1" t="s">
        <v>68</v>
      </c>
      <c r="AT299" s="1" t="s">
        <v>58</v>
      </c>
      <c r="AU299" s="1" t="s">
        <v>102</v>
      </c>
      <c r="AV299" s="1" t="s">
        <v>252</v>
      </c>
      <c r="AW299" s="1" t="s">
        <v>1438</v>
      </c>
      <c r="AX299" s="1" t="s">
        <v>940</v>
      </c>
      <c r="AY299" s="1" t="s">
        <v>73</v>
      </c>
    </row>
    <row r="300" spans="1:51" s="1" customFormat="1" x14ac:dyDescent="0.3">
      <c r="A300" s="1">
        <v>297</v>
      </c>
      <c r="B300" s="1" t="s">
        <v>50</v>
      </c>
      <c r="C300" s="1" t="s">
        <v>51</v>
      </c>
      <c r="D300" s="1" t="s">
        <v>1353</v>
      </c>
      <c r="E300" s="1" t="s">
        <v>255</v>
      </c>
      <c r="F300" s="1" t="s">
        <v>384</v>
      </c>
      <c r="G300" s="1" t="s">
        <v>1439</v>
      </c>
      <c r="H300" s="1" t="s">
        <v>657</v>
      </c>
      <c r="I300" s="11" t="s">
        <v>1439</v>
      </c>
      <c r="J300" s="1" t="s">
        <v>1439</v>
      </c>
      <c r="K300" s="1" t="s">
        <v>330</v>
      </c>
      <c r="L300" s="1" t="s">
        <v>1440</v>
      </c>
      <c r="M300" s="1" t="s">
        <v>1441</v>
      </c>
      <c r="N300" s="1" t="s">
        <v>701</v>
      </c>
      <c r="O300" s="1" t="s">
        <v>58</v>
      </c>
      <c r="P300" s="1" t="s">
        <v>140</v>
      </c>
      <c r="Q300" s="1" t="s">
        <v>58</v>
      </c>
      <c r="R300" s="1" t="s">
        <v>1156</v>
      </c>
      <c r="S300" s="1" t="s">
        <v>58</v>
      </c>
      <c r="T300" s="1" t="s">
        <v>221</v>
      </c>
      <c r="U300" s="1" t="s">
        <v>1442</v>
      </c>
      <c r="V300" s="1" t="s">
        <v>58</v>
      </c>
      <c r="W300" s="1" t="s">
        <v>1443</v>
      </c>
      <c r="X300" s="1" t="s">
        <v>308</v>
      </c>
      <c r="Y300" s="1" t="s">
        <v>58</v>
      </c>
      <c r="Z300" s="1" t="s">
        <v>58</v>
      </c>
      <c r="AA300" s="1" t="s">
        <v>58</v>
      </c>
      <c r="AB300" s="1" t="s">
        <v>58</v>
      </c>
      <c r="AC300" s="1" t="s">
        <v>58</v>
      </c>
      <c r="AD300" s="1" t="s">
        <v>12</v>
      </c>
      <c r="AE300" s="1" t="s">
        <v>308</v>
      </c>
      <c r="AF300" s="1" t="s">
        <v>58</v>
      </c>
      <c r="AG300" s="1" t="s">
        <v>58</v>
      </c>
      <c r="AH300" s="1" t="s">
        <v>58</v>
      </c>
      <c r="AI300" s="1" t="s">
        <v>58</v>
      </c>
      <c r="AJ300" s="1" t="s">
        <v>58</v>
      </c>
      <c r="AK300" s="1" t="s">
        <v>58</v>
      </c>
      <c r="AL300" s="1" t="s">
        <v>58</v>
      </c>
      <c r="AM300" s="1" t="s">
        <v>58</v>
      </c>
      <c r="AN300" s="1" t="s">
        <v>58</v>
      </c>
      <c r="AO300" s="1" t="s">
        <v>58</v>
      </c>
      <c r="AP300" s="1" t="s">
        <v>66</v>
      </c>
      <c r="AQ300" s="1" t="s">
        <v>58</v>
      </c>
      <c r="AR300" s="1" t="s">
        <v>58</v>
      </c>
      <c r="AS300" s="1" t="s">
        <v>68</v>
      </c>
      <c r="AT300" s="1" t="s">
        <v>58</v>
      </c>
      <c r="AU300" s="1" t="s">
        <v>205</v>
      </c>
      <c r="AV300" s="1" t="s">
        <v>98</v>
      </c>
      <c r="AW300" s="1" t="s">
        <v>1444</v>
      </c>
      <c r="AX300" s="1" t="s">
        <v>58</v>
      </c>
      <c r="AY300" s="1" t="s">
        <v>327</v>
      </c>
    </row>
    <row r="301" spans="1:51" s="1" customFormat="1" x14ac:dyDescent="0.3">
      <c r="A301" s="1">
        <v>298</v>
      </c>
      <c r="B301" s="1" t="s">
        <v>50</v>
      </c>
      <c r="C301" s="1" t="s">
        <v>51</v>
      </c>
      <c r="D301" s="1" t="s">
        <v>1353</v>
      </c>
      <c r="E301" s="1" t="s">
        <v>255</v>
      </c>
      <c r="F301" s="1" t="s">
        <v>319</v>
      </c>
      <c r="G301" s="1" t="s">
        <v>1445</v>
      </c>
      <c r="H301" s="1" t="s">
        <v>657</v>
      </c>
      <c r="I301" s="11" t="s">
        <v>1445</v>
      </c>
      <c r="J301" s="1" t="s">
        <v>1445</v>
      </c>
      <c r="K301" s="1" t="s">
        <v>433</v>
      </c>
      <c r="L301" s="1" t="s">
        <v>1446</v>
      </c>
      <c r="M301" s="1" t="s">
        <v>1447</v>
      </c>
      <c r="N301" s="1" t="s">
        <v>263</v>
      </c>
      <c r="O301" s="1" t="s">
        <v>58</v>
      </c>
      <c r="P301" s="1" t="s">
        <v>236</v>
      </c>
      <c r="Q301" s="1" t="s">
        <v>58</v>
      </c>
      <c r="R301" s="1" t="s">
        <v>276</v>
      </c>
      <c r="S301" s="1" t="s">
        <v>58</v>
      </c>
      <c r="T301" s="1" t="s">
        <v>132</v>
      </c>
      <c r="U301" s="1" t="s">
        <v>1448</v>
      </c>
      <c r="V301" s="1" t="s">
        <v>58</v>
      </c>
      <c r="W301" s="1" t="s">
        <v>1449</v>
      </c>
      <c r="X301" s="1" t="s">
        <v>308</v>
      </c>
      <c r="Y301" s="1" t="s">
        <v>58</v>
      </c>
      <c r="Z301" s="1" t="s">
        <v>58</v>
      </c>
      <c r="AA301" s="1" t="s">
        <v>58</v>
      </c>
      <c r="AB301" s="1" t="s">
        <v>58</v>
      </c>
      <c r="AC301" s="1" t="s">
        <v>58</v>
      </c>
      <c r="AD301" s="1" t="s">
        <v>12</v>
      </c>
      <c r="AE301" s="1" t="s">
        <v>308</v>
      </c>
      <c r="AF301" s="1" t="s">
        <v>58</v>
      </c>
      <c r="AG301" s="1" t="s">
        <v>58</v>
      </c>
      <c r="AH301" s="1" t="s">
        <v>58</v>
      </c>
      <c r="AI301" s="1" t="s">
        <v>58</v>
      </c>
      <c r="AJ301" s="1" t="s">
        <v>58</v>
      </c>
      <c r="AK301" s="1" t="s">
        <v>58</v>
      </c>
      <c r="AL301" s="1" t="s">
        <v>58</v>
      </c>
      <c r="AM301" s="1" t="s">
        <v>58</v>
      </c>
      <c r="AN301" s="1" t="s">
        <v>58</v>
      </c>
      <c r="AO301" s="1" t="s">
        <v>58</v>
      </c>
      <c r="AP301" s="1" t="s">
        <v>124</v>
      </c>
      <c r="AQ301" s="1" t="s">
        <v>598</v>
      </c>
      <c r="AR301" s="1" t="s">
        <v>58</v>
      </c>
      <c r="AS301" s="1" t="s">
        <v>259</v>
      </c>
      <c r="AT301" s="1" t="s">
        <v>58</v>
      </c>
      <c r="AU301" s="1" t="s">
        <v>264</v>
      </c>
      <c r="AV301" s="1" t="s">
        <v>276</v>
      </c>
      <c r="AW301" s="1" t="s">
        <v>1450</v>
      </c>
      <c r="AX301" s="1" t="s">
        <v>1071</v>
      </c>
      <c r="AY301" s="1" t="s">
        <v>73</v>
      </c>
    </row>
    <row r="302" spans="1:51" s="1" customFormat="1" x14ac:dyDescent="0.3">
      <c r="A302" s="1">
        <v>299</v>
      </c>
      <c r="B302" s="1" t="s">
        <v>50</v>
      </c>
      <c r="C302" s="1" t="s">
        <v>51</v>
      </c>
      <c r="D302" s="1" t="s">
        <v>1353</v>
      </c>
      <c r="E302" s="1" t="s">
        <v>255</v>
      </c>
      <c r="F302" s="1" t="s">
        <v>371</v>
      </c>
      <c r="G302" s="1" t="s">
        <v>1451</v>
      </c>
      <c r="H302" s="1" t="s">
        <v>564</v>
      </c>
      <c r="I302" s="11" t="s">
        <v>1451</v>
      </c>
      <c r="J302" s="1" t="s">
        <v>1451</v>
      </c>
      <c r="K302" s="1" t="s">
        <v>57</v>
      </c>
      <c r="L302" s="1" t="s">
        <v>1452</v>
      </c>
      <c r="M302" s="1" t="s">
        <v>1453</v>
      </c>
      <c r="N302" s="1" t="s">
        <v>706</v>
      </c>
      <c r="O302" s="1" t="s">
        <v>58</v>
      </c>
      <c r="P302" s="1" t="s">
        <v>284</v>
      </c>
      <c r="Q302" s="1" t="s">
        <v>58</v>
      </c>
      <c r="R302" s="1" t="s">
        <v>414</v>
      </c>
      <c r="S302" s="1" t="s">
        <v>58</v>
      </c>
      <c r="T302" s="1" t="s">
        <v>730</v>
      </c>
      <c r="U302" s="1" t="s">
        <v>1454</v>
      </c>
      <c r="V302" s="1" t="s">
        <v>58</v>
      </c>
      <c r="W302" s="1" t="s">
        <v>1455</v>
      </c>
      <c r="X302" s="1" t="s">
        <v>308</v>
      </c>
      <c r="Y302" s="1" t="s">
        <v>58</v>
      </c>
      <c r="Z302" s="1" t="s">
        <v>58</v>
      </c>
      <c r="AA302" s="1" t="s">
        <v>58</v>
      </c>
      <c r="AB302" s="1" t="s">
        <v>58</v>
      </c>
      <c r="AC302" s="1" t="s">
        <v>58</v>
      </c>
      <c r="AD302" s="1" t="s">
        <v>12</v>
      </c>
      <c r="AE302" s="1" t="s">
        <v>308</v>
      </c>
      <c r="AF302" s="1" t="s">
        <v>58</v>
      </c>
      <c r="AG302" s="1" t="s">
        <v>58</v>
      </c>
      <c r="AH302" s="1" t="s">
        <v>58</v>
      </c>
      <c r="AI302" s="1" t="s">
        <v>58</v>
      </c>
      <c r="AJ302" s="1" t="s">
        <v>58</v>
      </c>
      <c r="AK302" s="1" t="s">
        <v>58</v>
      </c>
      <c r="AL302" s="1" t="s">
        <v>58</v>
      </c>
      <c r="AM302" s="1" t="s">
        <v>58</v>
      </c>
      <c r="AN302" s="1" t="s">
        <v>58</v>
      </c>
      <c r="AO302" s="1" t="s">
        <v>58</v>
      </c>
      <c r="AP302" s="1" t="s">
        <v>124</v>
      </c>
      <c r="AQ302" s="1" t="s">
        <v>58</v>
      </c>
      <c r="AR302" s="1" t="s">
        <v>58</v>
      </c>
      <c r="AS302" s="1" t="s">
        <v>68</v>
      </c>
      <c r="AT302" s="1" t="s">
        <v>58</v>
      </c>
      <c r="AU302" s="1" t="s">
        <v>58</v>
      </c>
      <c r="AV302" s="1" t="s">
        <v>98</v>
      </c>
      <c r="AW302" s="1" t="s">
        <v>680</v>
      </c>
      <c r="AX302" s="1" t="s">
        <v>58</v>
      </c>
      <c r="AY302" s="1" t="s">
        <v>327</v>
      </c>
    </row>
    <row r="303" spans="1:51" s="1" customFormat="1" x14ac:dyDescent="0.3">
      <c r="A303" s="1">
        <v>300</v>
      </c>
      <c r="B303" s="1" t="s">
        <v>50</v>
      </c>
      <c r="C303" s="1" t="s">
        <v>51</v>
      </c>
      <c r="D303" s="1" t="s">
        <v>1353</v>
      </c>
      <c r="E303" s="1" t="s">
        <v>281</v>
      </c>
      <c r="F303" s="1" t="s">
        <v>54</v>
      </c>
      <c r="G303" s="1" t="s">
        <v>1456</v>
      </c>
      <c r="H303" s="1" t="s">
        <v>579</v>
      </c>
      <c r="I303" s="11" t="s">
        <v>1456</v>
      </c>
      <c r="J303" s="1" t="s">
        <v>1456</v>
      </c>
      <c r="K303" s="1" t="s">
        <v>57</v>
      </c>
      <c r="L303" s="1" t="s">
        <v>1453</v>
      </c>
      <c r="M303" s="1" t="s">
        <v>1457</v>
      </c>
      <c r="N303" s="1" t="s">
        <v>1001</v>
      </c>
      <c r="O303" s="1" t="s">
        <v>58</v>
      </c>
      <c r="P303" s="1" t="s">
        <v>131</v>
      </c>
      <c r="Q303" s="1" t="s">
        <v>58</v>
      </c>
      <c r="R303" s="1" t="s">
        <v>284</v>
      </c>
      <c r="S303" s="1" t="s">
        <v>58</v>
      </c>
      <c r="T303" s="1" t="s">
        <v>537</v>
      </c>
      <c r="U303" s="1" t="s">
        <v>1458</v>
      </c>
      <c r="V303" s="1" t="s">
        <v>58</v>
      </c>
      <c r="W303" s="1" t="s">
        <v>1459</v>
      </c>
      <c r="X303" s="1" t="s">
        <v>308</v>
      </c>
      <c r="Y303" s="1" t="s">
        <v>58</v>
      </c>
      <c r="Z303" s="1" t="s">
        <v>58</v>
      </c>
      <c r="AA303" s="1" t="s">
        <v>58</v>
      </c>
      <c r="AB303" s="1" t="s">
        <v>58</v>
      </c>
      <c r="AC303" s="1" t="s">
        <v>58</v>
      </c>
      <c r="AD303" s="1" t="s">
        <v>12</v>
      </c>
      <c r="AE303" s="1" t="s">
        <v>308</v>
      </c>
      <c r="AF303" s="1" t="s">
        <v>58</v>
      </c>
      <c r="AG303" s="1" t="s">
        <v>58</v>
      </c>
      <c r="AH303" s="1" t="s">
        <v>58</v>
      </c>
      <c r="AI303" s="1" t="s">
        <v>58</v>
      </c>
      <c r="AJ303" s="1" t="s">
        <v>58</v>
      </c>
      <c r="AK303" s="1" t="s">
        <v>58</v>
      </c>
      <c r="AL303" s="1" t="s">
        <v>58</v>
      </c>
      <c r="AM303" s="1" t="s">
        <v>58</v>
      </c>
      <c r="AN303" s="1" t="s">
        <v>58</v>
      </c>
      <c r="AO303" s="1" t="s">
        <v>58</v>
      </c>
      <c r="AP303" s="1" t="s">
        <v>124</v>
      </c>
      <c r="AQ303" s="1" t="s">
        <v>1383</v>
      </c>
      <c r="AR303" s="1" t="s">
        <v>58</v>
      </c>
      <c r="AS303" s="1" t="s">
        <v>68</v>
      </c>
      <c r="AT303" s="1" t="s">
        <v>58</v>
      </c>
      <c r="AU303" s="1" t="s">
        <v>653</v>
      </c>
      <c r="AV303" s="1" t="s">
        <v>284</v>
      </c>
      <c r="AW303" s="1" t="s">
        <v>1460</v>
      </c>
      <c r="AX303" s="1" t="s">
        <v>318</v>
      </c>
      <c r="AY303" s="1" t="s">
        <v>73</v>
      </c>
    </row>
    <row r="304" spans="1:51" s="1" customFormat="1" x14ac:dyDescent="0.3">
      <c r="A304" s="1">
        <v>301</v>
      </c>
      <c r="B304" s="1" t="s">
        <v>50</v>
      </c>
      <c r="C304" s="1" t="s">
        <v>51</v>
      </c>
      <c r="D304" s="1" t="s">
        <v>1353</v>
      </c>
      <c r="E304" s="1" t="s">
        <v>281</v>
      </c>
      <c r="F304" s="1" t="s">
        <v>74</v>
      </c>
      <c r="G304" s="1" t="s">
        <v>1461</v>
      </c>
      <c r="H304" s="1" t="s">
        <v>1462</v>
      </c>
      <c r="I304" s="11" t="s">
        <v>1461</v>
      </c>
      <c r="J304" s="1" t="s">
        <v>1461</v>
      </c>
      <c r="K304" s="1" t="s">
        <v>519</v>
      </c>
      <c r="L304" s="1" t="s">
        <v>1463</v>
      </c>
      <c r="M304" s="1" t="s">
        <v>1464</v>
      </c>
      <c r="N304" s="1" t="s">
        <v>749</v>
      </c>
      <c r="O304" s="1" t="s">
        <v>58</v>
      </c>
      <c r="P304" s="1" t="s">
        <v>276</v>
      </c>
      <c r="Q304" s="1" t="s">
        <v>58</v>
      </c>
      <c r="R304" s="1" t="s">
        <v>422</v>
      </c>
      <c r="S304" s="1" t="s">
        <v>58</v>
      </c>
      <c r="T304" s="1" t="s">
        <v>707</v>
      </c>
      <c r="U304" s="1" t="s">
        <v>1465</v>
      </c>
      <c r="V304" s="1" t="s">
        <v>58</v>
      </c>
      <c r="W304" s="1" t="s">
        <v>1466</v>
      </c>
      <c r="X304" s="1" t="s">
        <v>308</v>
      </c>
      <c r="Y304" s="1" t="s">
        <v>58</v>
      </c>
      <c r="Z304" s="1" t="s">
        <v>58</v>
      </c>
      <c r="AA304" s="1" t="s">
        <v>58</v>
      </c>
      <c r="AB304" s="1" t="s">
        <v>58</v>
      </c>
      <c r="AC304" s="1" t="s">
        <v>58</v>
      </c>
      <c r="AD304" s="1" t="s">
        <v>12</v>
      </c>
      <c r="AE304" s="1" t="s">
        <v>308</v>
      </c>
      <c r="AF304" s="1" t="s">
        <v>58</v>
      </c>
      <c r="AG304" s="1" t="s">
        <v>58</v>
      </c>
      <c r="AH304" s="1" t="s">
        <v>58</v>
      </c>
      <c r="AI304" s="1" t="s">
        <v>58</v>
      </c>
      <c r="AJ304" s="1" t="s">
        <v>58</v>
      </c>
      <c r="AK304" s="1" t="s">
        <v>58</v>
      </c>
      <c r="AL304" s="1" t="s">
        <v>58</v>
      </c>
      <c r="AM304" s="1" t="s">
        <v>58</v>
      </c>
      <c r="AN304" s="1" t="s">
        <v>58</v>
      </c>
      <c r="AO304" s="1" t="s">
        <v>58</v>
      </c>
      <c r="AP304" s="1" t="s">
        <v>124</v>
      </c>
      <c r="AQ304" s="1" t="s">
        <v>1421</v>
      </c>
      <c r="AR304" s="1" t="s">
        <v>58</v>
      </c>
      <c r="AS304" s="1" t="s">
        <v>230</v>
      </c>
      <c r="AT304" s="1" t="s">
        <v>58</v>
      </c>
      <c r="AU304" s="1" t="s">
        <v>58</v>
      </c>
      <c r="AV304" s="1" t="s">
        <v>215</v>
      </c>
      <c r="AW304" s="1" t="s">
        <v>1038</v>
      </c>
      <c r="AX304" s="1" t="s">
        <v>58</v>
      </c>
      <c r="AY304" s="1" t="s">
        <v>327</v>
      </c>
    </row>
    <row r="305" spans="1:51" s="1" customFormat="1" x14ac:dyDescent="0.3">
      <c r="A305" s="1">
        <v>302</v>
      </c>
      <c r="B305" s="1" t="s">
        <v>50</v>
      </c>
      <c r="C305" s="1" t="s">
        <v>51</v>
      </c>
      <c r="D305" s="1" t="s">
        <v>1353</v>
      </c>
      <c r="E305" s="1" t="s">
        <v>281</v>
      </c>
      <c r="F305" s="1" t="s">
        <v>82</v>
      </c>
      <c r="G305" s="1" t="s">
        <v>1467</v>
      </c>
      <c r="H305" s="1" t="s">
        <v>579</v>
      </c>
      <c r="I305" s="11" t="s">
        <v>1467</v>
      </c>
      <c r="J305" s="1" t="s">
        <v>1467</v>
      </c>
      <c r="K305" s="1" t="s">
        <v>433</v>
      </c>
      <c r="L305" s="1" t="s">
        <v>1464</v>
      </c>
      <c r="M305" s="1" t="s">
        <v>1468</v>
      </c>
      <c r="N305" s="1" t="s">
        <v>894</v>
      </c>
      <c r="O305" s="1" t="s">
        <v>58</v>
      </c>
      <c r="P305" s="1" t="s">
        <v>284</v>
      </c>
      <c r="Q305" s="1" t="s">
        <v>58</v>
      </c>
      <c r="R305" s="1" t="s">
        <v>178</v>
      </c>
      <c r="S305" s="1" t="s">
        <v>58</v>
      </c>
      <c r="T305" s="1" t="s">
        <v>427</v>
      </c>
      <c r="U305" s="1" t="s">
        <v>628</v>
      </c>
      <c r="V305" s="1" t="s">
        <v>58</v>
      </c>
      <c r="W305" s="1" t="s">
        <v>1469</v>
      </c>
      <c r="X305" s="1" t="s">
        <v>308</v>
      </c>
      <c r="Y305" s="1" t="s">
        <v>58</v>
      </c>
      <c r="Z305" s="1" t="s">
        <v>58</v>
      </c>
      <c r="AA305" s="1" t="s">
        <v>58</v>
      </c>
      <c r="AB305" s="1" t="s">
        <v>58</v>
      </c>
      <c r="AC305" s="1" t="s">
        <v>58</v>
      </c>
      <c r="AD305" s="1" t="s">
        <v>12</v>
      </c>
      <c r="AE305" s="1" t="s">
        <v>308</v>
      </c>
      <c r="AF305" s="1" t="s">
        <v>58</v>
      </c>
      <c r="AG305" s="1" t="s">
        <v>58</v>
      </c>
      <c r="AH305" s="1" t="s">
        <v>58</v>
      </c>
      <c r="AI305" s="1" t="s">
        <v>58</v>
      </c>
      <c r="AJ305" s="1" t="s">
        <v>58</v>
      </c>
      <c r="AK305" s="1" t="s">
        <v>58</v>
      </c>
      <c r="AL305" s="1" t="s">
        <v>58</v>
      </c>
      <c r="AM305" s="1" t="s">
        <v>58</v>
      </c>
      <c r="AN305" s="1" t="s">
        <v>58</v>
      </c>
      <c r="AO305" s="1" t="s">
        <v>58</v>
      </c>
      <c r="AP305" s="1" t="s">
        <v>124</v>
      </c>
      <c r="AQ305" s="1" t="s">
        <v>598</v>
      </c>
      <c r="AR305" s="1" t="s">
        <v>58</v>
      </c>
      <c r="AS305" s="1" t="s">
        <v>113</v>
      </c>
      <c r="AT305" s="1" t="s">
        <v>58</v>
      </c>
      <c r="AU305" s="1" t="s">
        <v>62</v>
      </c>
      <c r="AV305" s="1" t="s">
        <v>582</v>
      </c>
      <c r="AW305" s="1" t="s">
        <v>1212</v>
      </c>
      <c r="AX305" s="1" t="s">
        <v>635</v>
      </c>
      <c r="AY305" s="1" t="s">
        <v>73</v>
      </c>
    </row>
    <row r="306" spans="1:51" s="1" customFormat="1" x14ac:dyDescent="0.3">
      <c r="A306" s="1">
        <v>303</v>
      </c>
      <c r="B306" s="1" t="s">
        <v>50</v>
      </c>
      <c r="C306" s="1" t="s">
        <v>51</v>
      </c>
      <c r="D306" s="1" t="s">
        <v>1353</v>
      </c>
      <c r="E306" s="1" t="s">
        <v>281</v>
      </c>
      <c r="F306" s="1" t="s">
        <v>85</v>
      </c>
      <c r="G306" s="1" t="s">
        <v>1470</v>
      </c>
      <c r="H306" s="1" t="s">
        <v>1242</v>
      </c>
      <c r="I306" s="11" t="s">
        <v>1470</v>
      </c>
      <c r="J306" s="1" t="s">
        <v>1470</v>
      </c>
      <c r="K306" s="1" t="s">
        <v>1471</v>
      </c>
      <c r="L306" s="1" t="s">
        <v>1472</v>
      </c>
      <c r="M306" s="1" t="s">
        <v>1473</v>
      </c>
      <c r="N306" s="1" t="s">
        <v>427</v>
      </c>
      <c r="O306" s="1" t="s">
        <v>58</v>
      </c>
      <c r="P306" s="1" t="s">
        <v>276</v>
      </c>
      <c r="Q306" s="1" t="s">
        <v>58</v>
      </c>
      <c r="R306" s="1" t="s">
        <v>252</v>
      </c>
      <c r="S306" s="1" t="s">
        <v>58</v>
      </c>
      <c r="T306" s="1" t="s">
        <v>466</v>
      </c>
      <c r="U306" s="1" t="s">
        <v>668</v>
      </c>
      <c r="V306" s="1" t="s">
        <v>58</v>
      </c>
      <c r="W306" s="1" t="s">
        <v>1474</v>
      </c>
      <c r="X306" s="1" t="s">
        <v>308</v>
      </c>
      <c r="Y306" s="1" t="s">
        <v>58</v>
      </c>
      <c r="Z306" s="1" t="s">
        <v>58</v>
      </c>
      <c r="AA306" s="1" t="s">
        <v>58</v>
      </c>
      <c r="AB306" s="1" t="s">
        <v>58</v>
      </c>
      <c r="AC306" s="1" t="s">
        <v>58</v>
      </c>
      <c r="AD306" s="1" t="s">
        <v>12</v>
      </c>
      <c r="AE306" s="1" t="s">
        <v>308</v>
      </c>
      <c r="AF306" s="1" t="s">
        <v>58</v>
      </c>
      <c r="AG306" s="1" t="s">
        <v>58</v>
      </c>
      <c r="AH306" s="1" t="s">
        <v>58</v>
      </c>
      <c r="AI306" s="1" t="s">
        <v>58</v>
      </c>
      <c r="AJ306" s="1" t="s">
        <v>58</v>
      </c>
      <c r="AK306" s="1" t="s">
        <v>58</v>
      </c>
      <c r="AL306" s="1" t="s">
        <v>58</v>
      </c>
      <c r="AM306" s="1" t="s">
        <v>58</v>
      </c>
      <c r="AN306" s="1" t="s">
        <v>58</v>
      </c>
      <c r="AO306" s="1" t="s">
        <v>58</v>
      </c>
      <c r="AP306" s="1" t="s">
        <v>66</v>
      </c>
      <c r="AQ306" s="1" t="s">
        <v>1475</v>
      </c>
      <c r="AR306" s="1" t="s">
        <v>58</v>
      </c>
      <c r="AS306" s="1" t="s">
        <v>68</v>
      </c>
      <c r="AT306" s="1" t="s">
        <v>58</v>
      </c>
      <c r="AU306" s="1" t="s">
        <v>58</v>
      </c>
      <c r="AV306" s="1" t="s">
        <v>646</v>
      </c>
      <c r="AW306" s="1" t="s">
        <v>1267</v>
      </c>
      <c r="AX306" s="1" t="s">
        <v>58</v>
      </c>
      <c r="AY306" s="1" t="s">
        <v>327</v>
      </c>
    </row>
    <row r="307" spans="1:51" s="1" customFormat="1" x14ac:dyDescent="0.3">
      <c r="A307" s="1">
        <v>304</v>
      </c>
      <c r="B307" s="1" t="s">
        <v>50</v>
      </c>
      <c r="C307" s="1" t="s">
        <v>51</v>
      </c>
      <c r="D307" s="1" t="s">
        <v>1353</v>
      </c>
      <c r="E307" s="1" t="s">
        <v>281</v>
      </c>
      <c r="F307" s="1" t="s">
        <v>208</v>
      </c>
      <c r="G307" s="1" t="s">
        <v>1476</v>
      </c>
      <c r="H307" s="1" t="s">
        <v>1245</v>
      </c>
      <c r="I307" s="11" t="s">
        <v>1476</v>
      </c>
      <c r="J307" s="1" t="s">
        <v>1476</v>
      </c>
      <c r="K307" s="1" t="s">
        <v>57</v>
      </c>
      <c r="L307" s="1" t="s">
        <v>1473</v>
      </c>
      <c r="M307" s="1" t="s">
        <v>1477</v>
      </c>
      <c r="N307" s="1" t="s">
        <v>1478</v>
      </c>
      <c r="O307" s="1" t="s">
        <v>58</v>
      </c>
      <c r="P307" s="1" t="s">
        <v>181</v>
      </c>
      <c r="Q307" s="1" t="s">
        <v>58</v>
      </c>
      <c r="R307" s="1" t="s">
        <v>92</v>
      </c>
      <c r="S307" s="1" t="s">
        <v>58</v>
      </c>
      <c r="T307" s="1" t="s">
        <v>668</v>
      </c>
      <c r="U307" s="1" t="s">
        <v>1027</v>
      </c>
      <c r="V307" s="1" t="s">
        <v>58</v>
      </c>
      <c r="W307" s="1" t="s">
        <v>1479</v>
      </c>
      <c r="X307" s="1" t="s">
        <v>308</v>
      </c>
      <c r="Y307" s="1" t="s">
        <v>58</v>
      </c>
      <c r="Z307" s="1" t="s">
        <v>58</v>
      </c>
      <c r="AA307" s="1" t="s">
        <v>58</v>
      </c>
      <c r="AB307" s="1" t="s">
        <v>58</v>
      </c>
      <c r="AC307" s="1" t="s">
        <v>58</v>
      </c>
      <c r="AD307" s="1" t="s">
        <v>12</v>
      </c>
      <c r="AE307" s="1" t="s">
        <v>308</v>
      </c>
      <c r="AF307" s="1" t="s">
        <v>58</v>
      </c>
      <c r="AG307" s="1" t="s">
        <v>58</v>
      </c>
      <c r="AH307" s="1" t="s">
        <v>58</v>
      </c>
      <c r="AI307" s="1" t="s">
        <v>58</v>
      </c>
      <c r="AJ307" s="1" t="s">
        <v>58</v>
      </c>
      <c r="AK307" s="1" t="s">
        <v>58</v>
      </c>
      <c r="AL307" s="1" t="s">
        <v>58</v>
      </c>
      <c r="AM307" s="1" t="s">
        <v>58</v>
      </c>
      <c r="AN307" s="1" t="s">
        <v>58</v>
      </c>
      <c r="AO307" s="1" t="s">
        <v>58</v>
      </c>
      <c r="AP307" s="1" t="s">
        <v>124</v>
      </c>
      <c r="AQ307" s="1" t="s">
        <v>1383</v>
      </c>
      <c r="AR307" s="1" t="s">
        <v>58</v>
      </c>
      <c r="AS307" s="1" t="s">
        <v>259</v>
      </c>
      <c r="AT307" s="1" t="s">
        <v>58</v>
      </c>
      <c r="AU307" s="1" t="s">
        <v>62</v>
      </c>
      <c r="AV307" s="1" t="s">
        <v>162</v>
      </c>
      <c r="AW307" s="1" t="s">
        <v>879</v>
      </c>
      <c r="AX307" s="1" t="s">
        <v>524</v>
      </c>
      <c r="AY307" s="1" t="s">
        <v>73</v>
      </c>
    </row>
    <row r="308" spans="1:51" s="1" customFormat="1" x14ac:dyDescent="0.3">
      <c r="A308" s="1">
        <v>305</v>
      </c>
      <c r="B308" s="1" t="s">
        <v>50</v>
      </c>
      <c r="C308" s="1" t="s">
        <v>51</v>
      </c>
      <c r="D308" s="1" t="s">
        <v>1353</v>
      </c>
      <c r="E308" s="1" t="s">
        <v>281</v>
      </c>
      <c r="F308" s="1" t="s">
        <v>319</v>
      </c>
      <c r="G308" s="1" t="s">
        <v>1480</v>
      </c>
      <c r="H308" s="1" t="s">
        <v>1242</v>
      </c>
      <c r="I308" s="11" t="s">
        <v>1480</v>
      </c>
      <c r="J308" s="1" t="s">
        <v>1480</v>
      </c>
      <c r="K308" s="1" t="s">
        <v>519</v>
      </c>
      <c r="L308" s="1" t="s">
        <v>1481</v>
      </c>
      <c r="M308" s="1" t="s">
        <v>1482</v>
      </c>
      <c r="N308" s="1" t="s">
        <v>1483</v>
      </c>
      <c r="O308" s="1" t="s">
        <v>58</v>
      </c>
      <c r="P308" s="1" t="s">
        <v>130</v>
      </c>
      <c r="Q308" s="1" t="s">
        <v>58</v>
      </c>
      <c r="R308" s="1" t="s">
        <v>171</v>
      </c>
      <c r="S308" s="1" t="s">
        <v>58</v>
      </c>
      <c r="T308" s="1" t="s">
        <v>1484</v>
      </c>
      <c r="U308" s="1" t="s">
        <v>1485</v>
      </c>
      <c r="V308" s="1" t="s">
        <v>58</v>
      </c>
      <c r="W308" s="1" t="s">
        <v>1486</v>
      </c>
      <c r="X308" s="1" t="s">
        <v>308</v>
      </c>
      <c r="Y308" s="1" t="s">
        <v>58</v>
      </c>
      <c r="Z308" s="1" t="s">
        <v>58</v>
      </c>
      <c r="AA308" s="1" t="s">
        <v>58</v>
      </c>
      <c r="AB308" s="1" t="s">
        <v>58</v>
      </c>
      <c r="AC308" s="1" t="s">
        <v>58</v>
      </c>
      <c r="AD308" s="1" t="s">
        <v>12</v>
      </c>
      <c r="AE308" s="1" t="s">
        <v>308</v>
      </c>
      <c r="AF308" s="1" t="s">
        <v>58</v>
      </c>
      <c r="AG308" s="1" t="s">
        <v>58</v>
      </c>
      <c r="AH308" s="1" t="s">
        <v>58</v>
      </c>
      <c r="AI308" s="1" t="s">
        <v>58</v>
      </c>
      <c r="AJ308" s="1" t="s">
        <v>58</v>
      </c>
      <c r="AK308" s="1" t="s">
        <v>58</v>
      </c>
      <c r="AL308" s="1" t="s">
        <v>58</v>
      </c>
      <c r="AM308" s="1" t="s">
        <v>58</v>
      </c>
      <c r="AN308" s="1" t="s">
        <v>58</v>
      </c>
      <c r="AO308" s="1" t="s">
        <v>58</v>
      </c>
      <c r="AP308" s="1" t="s">
        <v>66</v>
      </c>
      <c r="AQ308" s="1" t="s">
        <v>1421</v>
      </c>
      <c r="AR308" s="1" t="s">
        <v>58</v>
      </c>
      <c r="AS308" s="1" t="s">
        <v>68</v>
      </c>
      <c r="AT308" s="1" t="s">
        <v>58</v>
      </c>
      <c r="AU308" s="1" t="s">
        <v>58</v>
      </c>
      <c r="AV308" s="1" t="s">
        <v>58</v>
      </c>
      <c r="AW308" s="1" t="s">
        <v>798</v>
      </c>
      <c r="AX308" s="1" t="s">
        <v>58</v>
      </c>
      <c r="AY308" s="1" t="s">
        <v>327</v>
      </c>
    </row>
    <row r="309" spans="1:51" s="1" customFormat="1" x14ac:dyDescent="0.3">
      <c r="A309" s="1">
        <v>306</v>
      </c>
      <c r="B309" s="1" t="s">
        <v>50</v>
      </c>
      <c r="C309" s="1" t="s">
        <v>51</v>
      </c>
      <c r="D309" s="1" t="s">
        <v>1353</v>
      </c>
      <c r="E309" s="1" t="s">
        <v>281</v>
      </c>
      <c r="F309" s="1" t="s">
        <v>371</v>
      </c>
      <c r="G309" s="1" t="s">
        <v>1487</v>
      </c>
      <c r="H309" s="1" t="s">
        <v>1401</v>
      </c>
      <c r="I309" s="11" t="s">
        <v>1487</v>
      </c>
      <c r="J309" s="1" t="s">
        <v>1487</v>
      </c>
      <c r="K309" s="1" t="s">
        <v>688</v>
      </c>
      <c r="L309" s="1" t="s">
        <v>1482</v>
      </c>
      <c r="M309" s="1" t="s">
        <v>1488</v>
      </c>
      <c r="N309" s="1" t="s">
        <v>910</v>
      </c>
      <c r="O309" s="1" t="s">
        <v>58</v>
      </c>
      <c r="P309" s="1" t="s">
        <v>121</v>
      </c>
      <c r="Q309" s="1" t="s">
        <v>58</v>
      </c>
      <c r="R309" s="1" t="s">
        <v>313</v>
      </c>
      <c r="S309" s="1" t="s">
        <v>58</v>
      </c>
      <c r="T309" s="1" t="s">
        <v>1489</v>
      </c>
      <c r="U309" s="1" t="s">
        <v>449</v>
      </c>
      <c r="V309" s="1" t="s">
        <v>58</v>
      </c>
      <c r="W309" s="1" t="s">
        <v>1490</v>
      </c>
      <c r="X309" s="1" t="s">
        <v>308</v>
      </c>
      <c r="Y309" s="1" t="s">
        <v>58</v>
      </c>
      <c r="Z309" s="1" t="s">
        <v>58</v>
      </c>
      <c r="AA309" s="1" t="s">
        <v>58</v>
      </c>
      <c r="AB309" s="1" t="s">
        <v>58</v>
      </c>
      <c r="AC309" s="1" t="s">
        <v>58</v>
      </c>
      <c r="AD309" s="1" t="s">
        <v>12</v>
      </c>
      <c r="AE309" s="1" t="s">
        <v>308</v>
      </c>
      <c r="AF309" s="1" t="s">
        <v>58</v>
      </c>
      <c r="AG309" s="1" t="s">
        <v>58</v>
      </c>
      <c r="AH309" s="1" t="s">
        <v>58</v>
      </c>
      <c r="AI309" s="1" t="s">
        <v>58</v>
      </c>
      <c r="AJ309" s="1" t="s">
        <v>58</v>
      </c>
      <c r="AK309" s="1" t="s">
        <v>58</v>
      </c>
      <c r="AL309" s="1" t="s">
        <v>58</v>
      </c>
      <c r="AM309" s="1" t="s">
        <v>58</v>
      </c>
      <c r="AN309" s="1" t="s">
        <v>58</v>
      </c>
      <c r="AO309" s="1" t="s">
        <v>58</v>
      </c>
      <c r="AP309" s="1" t="s">
        <v>66</v>
      </c>
      <c r="AQ309" s="1" t="s">
        <v>598</v>
      </c>
      <c r="AR309" s="1" t="s">
        <v>58</v>
      </c>
      <c r="AS309" s="1" t="s">
        <v>108</v>
      </c>
      <c r="AT309" s="1" t="s">
        <v>58</v>
      </c>
      <c r="AU309" s="1" t="s">
        <v>108</v>
      </c>
      <c r="AV309" s="1" t="s">
        <v>582</v>
      </c>
      <c r="AW309" s="1" t="s">
        <v>965</v>
      </c>
      <c r="AX309" s="1" t="s">
        <v>190</v>
      </c>
      <c r="AY309" s="1" t="s">
        <v>73</v>
      </c>
    </row>
    <row r="310" spans="1:51" s="1" customFormat="1" x14ac:dyDescent="0.3">
      <c r="A310" s="1">
        <v>307</v>
      </c>
      <c r="B310" s="1" t="s">
        <v>50</v>
      </c>
      <c r="C310" s="1" t="s">
        <v>51</v>
      </c>
      <c r="D310" s="1" t="s">
        <v>1353</v>
      </c>
      <c r="E310" s="1" t="s">
        <v>281</v>
      </c>
      <c r="F310" s="1" t="s">
        <v>379</v>
      </c>
      <c r="G310" s="1" t="s">
        <v>1491</v>
      </c>
      <c r="H310" s="1" t="s">
        <v>1242</v>
      </c>
      <c r="I310" s="11" t="s">
        <v>1491</v>
      </c>
      <c r="J310" s="1" t="s">
        <v>1491</v>
      </c>
      <c r="K310" s="1" t="s">
        <v>1471</v>
      </c>
      <c r="L310" s="1" t="s">
        <v>1492</v>
      </c>
      <c r="M310" s="1" t="s">
        <v>1493</v>
      </c>
      <c r="N310" s="1" t="s">
        <v>283</v>
      </c>
      <c r="O310" s="1" t="s">
        <v>58</v>
      </c>
      <c r="P310" s="1" t="s">
        <v>130</v>
      </c>
      <c r="Q310" s="1" t="s">
        <v>58</v>
      </c>
      <c r="R310" s="1" t="s">
        <v>422</v>
      </c>
      <c r="S310" s="1" t="s">
        <v>58</v>
      </c>
      <c r="T310" s="1" t="s">
        <v>812</v>
      </c>
      <c r="U310" s="1" t="s">
        <v>528</v>
      </c>
      <c r="V310" s="1" t="s">
        <v>58</v>
      </c>
      <c r="W310" s="1" t="s">
        <v>1494</v>
      </c>
      <c r="X310" s="1" t="s">
        <v>308</v>
      </c>
      <c r="Y310" s="1" t="s">
        <v>58</v>
      </c>
      <c r="Z310" s="1" t="s">
        <v>58</v>
      </c>
      <c r="AA310" s="1" t="s">
        <v>58</v>
      </c>
      <c r="AB310" s="1" t="s">
        <v>58</v>
      </c>
      <c r="AC310" s="1" t="s">
        <v>58</v>
      </c>
      <c r="AD310" s="1" t="s">
        <v>12</v>
      </c>
      <c r="AE310" s="1" t="s">
        <v>308</v>
      </c>
      <c r="AF310" s="1" t="s">
        <v>58</v>
      </c>
      <c r="AG310" s="1" t="s">
        <v>58</v>
      </c>
      <c r="AH310" s="1" t="s">
        <v>58</v>
      </c>
      <c r="AI310" s="1" t="s">
        <v>58</v>
      </c>
      <c r="AJ310" s="1" t="s">
        <v>58</v>
      </c>
      <c r="AK310" s="1" t="s">
        <v>58</v>
      </c>
      <c r="AL310" s="1" t="s">
        <v>58</v>
      </c>
      <c r="AM310" s="1" t="s">
        <v>58</v>
      </c>
      <c r="AN310" s="1" t="s">
        <v>58</v>
      </c>
      <c r="AO310" s="1" t="s">
        <v>58</v>
      </c>
      <c r="AP310" s="1" t="s">
        <v>66</v>
      </c>
      <c r="AQ310" s="1" t="s">
        <v>1475</v>
      </c>
      <c r="AR310" s="1" t="s">
        <v>58</v>
      </c>
      <c r="AS310" s="1" t="s">
        <v>68</v>
      </c>
      <c r="AT310" s="1" t="s">
        <v>58</v>
      </c>
      <c r="AU310" s="1" t="s">
        <v>58</v>
      </c>
      <c r="AV310" s="1" t="s">
        <v>58</v>
      </c>
      <c r="AW310" s="1" t="s">
        <v>378</v>
      </c>
      <c r="AX310" s="1" t="s">
        <v>58</v>
      </c>
      <c r="AY310" s="1" t="s">
        <v>327</v>
      </c>
    </row>
    <row r="311" spans="1:51" s="1" customFormat="1" x14ac:dyDescent="0.3">
      <c r="A311" s="1">
        <v>308</v>
      </c>
      <c r="B311" s="1" t="s">
        <v>50</v>
      </c>
      <c r="C311" s="1" t="s">
        <v>51</v>
      </c>
      <c r="D311" s="1" t="s">
        <v>1353</v>
      </c>
      <c r="E311" s="1" t="s">
        <v>328</v>
      </c>
      <c r="F311" s="1" t="s">
        <v>54</v>
      </c>
      <c r="G311" s="1" t="s">
        <v>1495</v>
      </c>
      <c r="H311" s="1" t="s">
        <v>564</v>
      </c>
      <c r="I311" s="11" t="s">
        <v>1495</v>
      </c>
      <c r="J311" s="1" t="s">
        <v>1495</v>
      </c>
      <c r="K311" s="1" t="s">
        <v>107</v>
      </c>
      <c r="L311" s="1" t="s">
        <v>1493</v>
      </c>
      <c r="M311" s="1" t="s">
        <v>1496</v>
      </c>
      <c r="N311" s="1" t="s">
        <v>268</v>
      </c>
      <c r="O311" s="1" t="s">
        <v>58</v>
      </c>
      <c r="P311" s="1" t="s">
        <v>276</v>
      </c>
      <c r="Q311" s="1" t="s">
        <v>58</v>
      </c>
      <c r="R311" s="1" t="s">
        <v>131</v>
      </c>
      <c r="S311" s="1" t="s">
        <v>58</v>
      </c>
      <c r="T311" s="1" t="s">
        <v>637</v>
      </c>
      <c r="U311" s="1" t="s">
        <v>813</v>
      </c>
      <c r="V311" s="1" t="s">
        <v>58</v>
      </c>
      <c r="W311" s="1" t="s">
        <v>1497</v>
      </c>
      <c r="X311" s="1" t="s">
        <v>308</v>
      </c>
      <c r="Y311" s="1" t="s">
        <v>58</v>
      </c>
      <c r="Z311" s="1" t="s">
        <v>58</v>
      </c>
      <c r="AA311" s="1" t="s">
        <v>58</v>
      </c>
      <c r="AB311" s="1" t="s">
        <v>58</v>
      </c>
      <c r="AC311" s="1" t="s">
        <v>58</v>
      </c>
      <c r="AD311" s="1" t="s">
        <v>64</v>
      </c>
      <c r="AE311" s="1" t="s">
        <v>573</v>
      </c>
      <c r="AF311" s="1" t="s">
        <v>58</v>
      </c>
      <c r="AG311" s="1" t="s">
        <v>58</v>
      </c>
      <c r="AH311" s="1" t="s">
        <v>58</v>
      </c>
      <c r="AI311" s="1" t="s">
        <v>58</v>
      </c>
      <c r="AJ311" s="1" t="s">
        <v>58</v>
      </c>
      <c r="AK311" s="1" t="s">
        <v>58</v>
      </c>
      <c r="AL311" s="1" t="s">
        <v>58</v>
      </c>
      <c r="AM311" s="1" t="s">
        <v>58</v>
      </c>
      <c r="AN311" s="1" t="s">
        <v>58</v>
      </c>
      <c r="AO311" s="1" t="s">
        <v>58</v>
      </c>
      <c r="AP311" s="1" t="s">
        <v>124</v>
      </c>
      <c r="AQ311" s="1" t="s">
        <v>1498</v>
      </c>
      <c r="AR311" s="1" t="s">
        <v>58</v>
      </c>
      <c r="AS311" s="1" t="s">
        <v>68</v>
      </c>
      <c r="AT311" s="1" t="s">
        <v>58</v>
      </c>
      <c r="AU311" s="1" t="s">
        <v>670</v>
      </c>
      <c r="AV311" s="1" t="s">
        <v>522</v>
      </c>
      <c r="AW311" s="1" t="s">
        <v>1212</v>
      </c>
      <c r="AX311" s="1" t="s">
        <v>648</v>
      </c>
      <c r="AY311" s="1" t="s">
        <v>73</v>
      </c>
    </row>
    <row r="312" spans="1:51" s="1" customFormat="1" x14ac:dyDescent="0.3">
      <c r="A312" s="1">
        <v>309</v>
      </c>
      <c r="B312" s="1" t="s">
        <v>50</v>
      </c>
      <c r="C312" s="1" t="s">
        <v>51</v>
      </c>
      <c r="D312" s="1" t="s">
        <v>1353</v>
      </c>
      <c r="E312" s="1" t="s">
        <v>328</v>
      </c>
      <c r="F312" s="1" t="s">
        <v>74</v>
      </c>
      <c r="G312" s="1" t="s">
        <v>1499</v>
      </c>
      <c r="H312" s="1" t="s">
        <v>564</v>
      </c>
      <c r="I312" s="11" t="s">
        <v>1499</v>
      </c>
      <c r="J312" s="1" t="s">
        <v>1499</v>
      </c>
      <c r="K312" s="1" t="s">
        <v>57</v>
      </c>
      <c r="L312" s="1" t="s">
        <v>1500</v>
      </c>
      <c r="M312" s="1" t="s">
        <v>1501</v>
      </c>
      <c r="N312" s="1" t="s">
        <v>894</v>
      </c>
      <c r="O312" s="1" t="s">
        <v>58</v>
      </c>
      <c r="P312" s="1" t="s">
        <v>284</v>
      </c>
      <c r="Q312" s="1" t="s">
        <v>58</v>
      </c>
      <c r="R312" s="1" t="s">
        <v>535</v>
      </c>
      <c r="S312" s="1" t="s">
        <v>58</v>
      </c>
      <c r="T312" s="1" t="s">
        <v>689</v>
      </c>
      <c r="U312" s="1" t="s">
        <v>749</v>
      </c>
      <c r="V312" s="1" t="s">
        <v>58</v>
      </c>
      <c r="W312" s="1" t="s">
        <v>1502</v>
      </c>
      <c r="X312" s="1" t="s">
        <v>308</v>
      </c>
      <c r="Y312" s="1" t="s">
        <v>58</v>
      </c>
      <c r="Z312" s="1" t="s">
        <v>58</v>
      </c>
      <c r="AA312" s="1" t="s">
        <v>58</v>
      </c>
      <c r="AB312" s="1" t="s">
        <v>58</v>
      </c>
      <c r="AC312" s="1" t="s">
        <v>58</v>
      </c>
      <c r="AD312" s="1" t="s">
        <v>12</v>
      </c>
      <c r="AE312" s="1" t="s">
        <v>752</v>
      </c>
      <c r="AF312" s="1" t="s">
        <v>58</v>
      </c>
      <c r="AG312" s="1" t="s">
        <v>58</v>
      </c>
      <c r="AH312" s="1" t="s">
        <v>58</v>
      </c>
      <c r="AI312" s="1" t="s">
        <v>58</v>
      </c>
      <c r="AJ312" s="1" t="s">
        <v>58</v>
      </c>
      <c r="AK312" s="1" t="s">
        <v>58</v>
      </c>
      <c r="AL312" s="1" t="s">
        <v>58</v>
      </c>
      <c r="AM312" s="1" t="s">
        <v>58</v>
      </c>
      <c r="AN312" s="1" t="s">
        <v>58</v>
      </c>
      <c r="AO312" s="1" t="s">
        <v>58</v>
      </c>
      <c r="AP312" s="1" t="s">
        <v>66</v>
      </c>
      <c r="AQ312" s="1" t="s">
        <v>1503</v>
      </c>
      <c r="AR312" s="1" t="s">
        <v>58</v>
      </c>
      <c r="AS312" s="1" t="s">
        <v>259</v>
      </c>
      <c r="AT312" s="1" t="s">
        <v>58</v>
      </c>
      <c r="AU312" s="1" t="s">
        <v>205</v>
      </c>
      <c r="AV312" s="1" t="s">
        <v>171</v>
      </c>
      <c r="AW312" s="1" t="s">
        <v>704</v>
      </c>
      <c r="AX312" s="1" t="s">
        <v>364</v>
      </c>
      <c r="AY312" s="1" t="s">
        <v>73</v>
      </c>
    </row>
    <row r="313" spans="1:51" s="1" customFormat="1" x14ac:dyDescent="0.3">
      <c r="A313" s="1">
        <v>310</v>
      </c>
      <c r="B313" s="1" t="s">
        <v>50</v>
      </c>
      <c r="C313" s="1" t="s">
        <v>51</v>
      </c>
      <c r="D313" s="1" t="s">
        <v>1353</v>
      </c>
      <c r="E313" s="1" t="s">
        <v>328</v>
      </c>
      <c r="F313" s="1" t="s">
        <v>82</v>
      </c>
      <c r="G313" s="1" t="s">
        <v>1505</v>
      </c>
      <c r="H313" s="1" t="s">
        <v>1242</v>
      </c>
      <c r="I313" s="11" t="s">
        <v>1505</v>
      </c>
      <c r="J313" s="1" t="s">
        <v>1505</v>
      </c>
      <c r="K313" s="1" t="s">
        <v>350</v>
      </c>
      <c r="L313" s="1" t="s">
        <v>1506</v>
      </c>
      <c r="M313" s="1" t="s">
        <v>1507</v>
      </c>
      <c r="N313" s="1" t="s">
        <v>160</v>
      </c>
      <c r="O313" s="1" t="s">
        <v>58</v>
      </c>
      <c r="P313" s="1" t="s">
        <v>181</v>
      </c>
      <c r="Q313" s="1" t="s">
        <v>58</v>
      </c>
      <c r="R313" s="1" t="s">
        <v>60</v>
      </c>
      <c r="S313" s="1" t="s">
        <v>58</v>
      </c>
      <c r="T313" s="1" t="s">
        <v>285</v>
      </c>
      <c r="U313" s="1" t="s">
        <v>284</v>
      </c>
      <c r="V313" s="1" t="s">
        <v>58</v>
      </c>
      <c r="W313" s="1" t="s">
        <v>408</v>
      </c>
      <c r="X313" s="1" t="s">
        <v>58</v>
      </c>
      <c r="Y313" s="1" t="s">
        <v>58</v>
      </c>
      <c r="Z313" s="1" t="s">
        <v>58</v>
      </c>
      <c r="AA313" s="1" t="s">
        <v>58</v>
      </c>
      <c r="AB313" s="1" t="s">
        <v>58</v>
      </c>
      <c r="AC313" s="1" t="s">
        <v>58</v>
      </c>
      <c r="AD313" s="1" t="s">
        <v>58</v>
      </c>
      <c r="AE313" s="1" t="s">
        <v>58</v>
      </c>
      <c r="AF313" s="1" t="s">
        <v>58</v>
      </c>
      <c r="AG313" s="1" t="s">
        <v>58</v>
      </c>
      <c r="AH313" s="1" t="s">
        <v>58</v>
      </c>
      <c r="AI313" s="1" t="s">
        <v>58</v>
      </c>
      <c r="AJ313" s="1" t="s">
        <v>58</v>
      </c>
      <c r="AK313" s="1" t="s">
        <v>58</v>
      </c>
      <c r="AL313" s="1" t="s">
        <v>58</v>
      </c>
      <c r="AM313" s="1" t="s">
        <v>58</v>
      </c>
      <c r="AN313" s="1" t="s">
        <v>58</v>
      </c>
      <c r="AO313" s="1" t="s">
        <v>58</v>
      </c>
      <c r="AP313" s="1" t="s">
        <v>66</v>
      </c>
      <c r="AQ313" s="1" t="s">
        <v>1508</v>
      </c>
      <c r="AR313" s="1" t="s">
        <v>58</v>
      </c>
      <c r="AS313" s="1" t="s">
        <v>1509</v>
      </c>
      <c r="AT313" s="1" t="s">
        <v>58</v>
      </c>
      <c r="AU313" s="1" t="s">
        <v>205</v>
      </c>
      <c r="AV313" s="1" t="s">
        <v>121</v>
      </c>
      <c r="AW313" s="1" t="s">
        <v>326</v>
      </c>
      <c r="AX313" s="1" t="s">
        <v>835</v>
      </c>
      <c r="AY313" s="1" t="s">
        <v>73</v>
      </c>
    </row>
    <row r="314" spans="1:51" s="1" customFormat="1" x14ac:dyDescent="0.3">
      <c r="A314" s="1">
        <v>311</v>
      </c>
      <c r="B314" s="1" t="s">
        <v>50</v>
      </c>
      <c r="C314" s="1" t="s">
        <v>51</v>
      </c>
      <c r="D314" s="1" t="s">
        <v>1353</v>
      </c>
      <c r="E314" s="1" t="s">
        <v>328</v>
      </c>
      <c r="F314" s="1" t="s">
        <v>85</v>
      </c>
      <c r="G314" s="1" t="s">
        <v>1510</v>
      </c>
      <c r="H314" s="1" t="s">
        <v>1242</v>
      </c>
      <c r="I314" s="11" t="s">
        <v>1510</v>
      </c>
      <c r="J314" s="1" t="s">
        <v>1510</v>
      </c>
      <c r="K314" s="1" t="s">
        <v>107</v>
      </c>
      <c r="L314" s="1" t="s">
        <v>1511</v>
      </c>
      <c r="M314" s="1" t="s">
        <v>1512</v>
      </c>
      <c r="N314" s="1" t="s">
        <v>1001</v>
      </c>
      <c r="O314" s="1" t="s">
        <v>58</v>
      </c>
      <c r="P314" s="1" t="s">
        <v>276</v>
      </c>
      <c r="Q314" s="1" t="s">
        <v>58</v>
      </c>
      <c r="R314" s="1" t="s">
        <v>157</v>
      </c>
      <c r="S314" s="1" t="s">
        <v>58</v>
      </c>
      <c r="T314" s="1" t="s">
        <v>284</v>
      </c>
      <c r="U314" s="1" t="s">
        <v>962</v>
      </c>
      <c r="V314" s="1" t="s">
        <v>58</v>
      </c>
      <c r="W314" s="1" t="s">
        <v>816</v>
      </c>
      <c r="X314" s="1" t="s">
        <v>58</v>
      </c>
      <c r="Y314" s="1" t="s">
        <v>58</v>
      </c>
      <c r="Z314" s="1" t="s">
        <v>58</v>
      </c>
      <c r="AA314" s="1" t="s">
        <v>58</v>
      </c>
      <c r="AB314" s="1" t="s">
        <v>58</v>
      </c>
      <c r="AC314" s="1" t="s">
        <v>58</v>
      </c>
      <c r="AD314" s="1" t="s">
        <v>58</v>
      </c>
      <c r="AE314" s="1" t="s">
        <v>58</v>
      </c>
      <c r="AF314" s="1" t="s">
        <v>58</v>
      </c>
      <c r="AG314" s="1" t="s">
        <v>58</v>
      </c>
      <c r="AH314" s="1" t="s">
        <v>58</v>
      </c>
      <c r="AI314" s="1" t="s">
        <v>58</v>
      </c>
      <c r="AJ314" s="1" t="s">
        <v>58</v>
      </c>
      <c r="AK314" s="1" t="s">
        <v>58</v>
      </c>
      <c r="AL314" s="1" t="s">
        <v>58</v>
      </c>
      <c r="AM314" s="1" t="s">
        <v>58</v>
      </c>
      <c r="AN314" s="1" t="s">
        <v>58</v>
      </c>
      <c r="AO314" s="1" t="s">
        <v>58</v>
      </c>
      <c r="AP314" s="1" t="s">
        <v>66</v>
      </c>
      <c r="AQ314" s="1" t="s">
        <v>1513</v>
      </c>
      <c r="AR314" s="1" t="s">
        <v>58</v>
      </c>
      <c r="AS314" s="1" t="s">
        <v>250</v>
      </c>
      <c r="AT314" s="1" t="s">
        <v>58</v>
      </c>
      <c r="AU314" s="1" t="s">
        <v>530</v>
      </c>
      <c r="AV314" s="1" t="s">
        <v>531</v>
      </c>
      <c r="AW314" s="1" t="s">
        <v>317</v>
      </c>
      <c r="AX314" s="1" t="s">
        <v>154</v>
      </c>
      <c r="AY314" s="1" t="s">
        <v>73</v>
      </c>
    </row>
    <row r="315" spans="1:51" s="1" customFormat="1" x14ac:dyDescent="0.3">
      <c r="A315" s="1">
        <v>312</v>
      </c>
      <c r="B315" s="1" t="s">
        <v>50</v>
      </c>
      <c r="C315" s="1" t="s">
        <v>51</v>
      </c>
      <c r="D315" s="1" t="s">
        <v>1353</v>
      </c>
      <c r="E315" s="1" t="s">
        <v>328</v>
      </c>
      <c r="F315" s="1" t="s">
        <v>208</v>
      </c>
      <c r="G315" s="1" t="s">
        <v>1514</v>
      </c>
      <c r="H315" s="1" t="s">
        <v>1242</v>
      </c>
      <c r="I315" s="11" t="s">
        <v>1514</v>
      </c>
      <c r="J315" s="1" t="s">
        <v>1514</v>
      </c>
      <c r="K315" s="1" t="s">
        <v>107</v>
      </c>
      <c r="L315" s="1" t="s">
        <v>1515</v>
      </c>
      <c r="M315" s="1" t="s">
        <v>1516</v>
      </c>
      <c r="N315" s="1" t="s">
        <v>461</v>
      </c>
      <c r="O315" s="1" t="s">
        <v>58</v>
      </c>
      <c r="P315" s="1" t="s">
        <v>76</v>
      </c>
      <c r="Q315" s="1" t="s">
        <v>58</v>
      </c>
      <c r="R315" s="1" t="s">
        <v>490</v>
      </c>
      <c r="S315" s="1" t="s">
        <v>58</v>
      </c>
      <c r="T315" s="1" t="s">
        <v>1275</v>
      </c>
      <c r="U315" s="1" t="s">
        <v>1517</v>
      </c>
      <c r="V315" s="1" t="s">
        <v>58</v>
      </c>
      <c r="W315" s="1" t="s">
        <v>1518</v>
      </c>
      <c r="X315" s="1" t="s">
        <v>56</v>
      </c>
      <c r="Y315" s="1" t="s">
        <v>58</v>
      </c>
      <c r="Z315" s="1" t="s">
        <v>58</v>
      </c>
      <c r="AA315" s="1" t="s">
        <v>58</v>
      </c>
      <c r="AB315" s="1" t="s">
        <v>58</v>
      </c>
      <c r="AC315" s="1" t="s">
        <v>58</v>
      </c>
      <c r="AD315" s="1" t="s">
        <v>56</v>
      </c>
      <c r="AE315" s="1" t="s">
        <v>56</v>
      </c>
      <c r="AF315" s="1" t="s">
        <v>58</v>
      </c>
      <c r="AG315" s="1" t="s">
        <v>58</v>
      </c>
      <c r="AH315" s="1" t="s">
        <v>58</v>
      </c>
      <c r="AI315" s="1" t="s">
        <v>58</v>
      </c>
      <c r="AJ315" s="1" t="s">
        <v>58</v>
      </c>
      <c r="AK315" s="1" t="s">
        <v>58</v>
      </c>
      <c r="AL315" s="1" t="s">
        <v>58</v>
      </c>
      <c r="AM315" s="1" t="s">
        <v>58</v>
      </c>
      <c r="AN315" s="1" t="s">
        <v>58</v>
      </c>
      <c r="AO315" s="1" t="s">
        <v>58</v>
      </c>
      <c r="AP315" s="1" t="s">
        <v>66</v>
      </c>
      <c r="AQ315" s="1" t="s">
        <v>1503</v>
      </c>
      <c r="AR315" s="1" t="s">
        <v>58</v>
      </c>
      <c r="AS315" s="1" t="s">
        <v>68</v>
      </c>
      <c r="AT315" s="1" t="s">
        <v>58</v>
      </c>
      <c r="AU315" s="1" t="s">
        <v>550</v>
      </c>
      <c r="AV315" s="1" t="s">
        <v>252</v>
      </c>
      <c r="AW315" s="1" t="s">
        <v>357</v>
      </c>
      <c r="AX315" s="1" t="s">
        <v>681</v>
      </c>
      <c r="AY315" s="1" t="s">
        <v>73</v>
      </c>
    </row>
    <row r="316" spans="1:51" s="1" customFormat="1" x14ac:dyDescent="0.3">
      <c r="A316" s="1">
        <v>313</v>
      </c>
      <c r="B316" s="1" t="s">
        <v>50</v>
      </c>
      <c r="C316" s="1" t="s">
        <v>51</v>
      </c>
      <c r="D316" s="1" t="s">
        <v>1353</v>
      </c>
      <c r="E316" s="1" t="s">
        <v>416</v>
      </c>
      <c r="F316" s="1" t="s">
        <v>54</v>
      </c>
      <c r="G316" s="1" t="s">
        <v>1519</v>
      </c>
      <c r="H316" s="1" t="s">
        <v>1242</v>
      </c>
      <c r="I316" s="11" t="s">
        <v>1519</v>
      </c>
      <c r="J316" s="1" t="s">
        <v>1519</v>
      </c>
      <c r="K316" s="1" t="s">
        <v>107</v>
      </c>
      <c r="L316" s="1" t="s">
        <v>1520</v>
      </c>
      <c r="M316" s="1" t="s">
        <v>1521</v>
      </c>
      <c r="N316" s="1" t="s">
        <v>160</v>
      </c>
      <c r="O316" s="1" t="s">
        <v>58</v>
      </c>
      <c r="P316" s="1" t="s">
        <v>140</v>
      </c>
      <c r="Q316" s="1" t="s">
        <v>58</v>
      </c>
      <c r="R316" s="1" t="s">
        <v>352</v>
      </c>
      <c r="S316" s="1" t="s">
        <v>58</v>
      </c>
      <c r="T316" s="1" t="s">
        <v>1256</v>
      </c>
      <c r="U316" s="1" t="s">
        <v>1315</v>
      </c>
      <c r="V316" s="1" t="s">
        <v>58</v>
      </c>
      <c r="W316" s="1" t="s">
        <v>1522</v>
      </c>
      <c r="X316" s="1" t="s">
        <v>56</v>
      </c>
      <c r="Y316" s="1" t="s">
        <v>58</v>
      </c>
      <c r="Z316" s="1" t="s">
        <v>58</v>
      </c>
      <c r="AA316" s="1" t="s">
        <v>58</v>
      </c>
      <c r="AB316" s="1" t="s">
        <v>58</v>
      </c>
      <c r="AC316" s="1" t="s">
        <v>58</v>
      </c>
      <c r="AD316" s="1" t="s">
        <v>56</v>
      </c>
      <c r="AE316" s="1" t="s">
        <v>56</v>
      </c>
      <c r="AF316" s="1" t="s">
        <v>58</v>
      </c>
      <c r="AG316" s="1" t="s">
        <v>58</v>
      </c>
      <c r="AH316" s="1" t="s">
        <v>58</v>
      </c>
      <c r="AI316" s="1" t="s">
        <v>58</v>
      </c>
      <c r="AJ316" s="1" t="s">
        <v>58</v>
      </c>
      <c r="AK316" s="1" t="s">
        <v>58</v>
      </c>
      <c r="AL316" s="1" t="s">
        <v>58</v>
      </c>
      <c r="AM316" s="1" t="s">
        <v>58</v>
      </c>
      <c r="AN316" s="1" t="s">
        <v>58</v>
      </c>
      <c r="AO316" s="1" t="s">
        <v>58</v>
      </c>
      <c r="AP316" s="1" t="s">
        <v>66</v>
      </c>
      <c r="AQ316" s="1" t="s">
        <v>1513</v>
      </c>
      <c r="AR316" s="1" t="s">
        <v>58</v>
      </c>
      <c r="AS316" s="1" t="s">
        <v>68</v>
      </c>
      <c r="AT316" s="1" t="s">
        <v>58</v>
      </c>
      <c r="AU316" s="1" t="s">
        <v>264</v>
      </c>
      <c r="AV316" s="1" t="s">
        <v>139</v>
      </c>
      <c r="AW316" s="1" t="s">
        <v>1018</v>
      </c>
      <c r="AX316" s="1" t="s">
        <v>105</v>
      </c>
      <c r="AY316" s="1" t="s">
        <v>73</v>
      </c>
    </row>
    <row r="317" spans="1:51" s="1" customFormat="1" x14ac:dyDescent="0.3">
      <c r="A317" s="1">
        <v>314</v>
      </c>
      <c r="B317" s="1" t="s">
        <v>50</v>
      </c>
      <c r="C317" s="1" t="s">
        <v>51</v>
      </c>
      <c r="D317" s="1" t="s">
        <v>1353</v>
      </c>
      <c r="E317" s="1" t="s">
        <v>416</v>
      </c>
      <c r="F317" s="1" t="s">
        <v>74</v>
      </c>
      <c r="G317" s="1" t="s">
        <v>1523</v>
      </c>
      <c r="H317" s="1" t="s">
        <v>1242</v>
      </c>
      <c r="I317" s="11" t="s">
        <v>1523</v>
      </c>
      <c r="J317" s="1" t="s">
        <v>1523</v>
      </c>
      <c r="K317" s="1" t="s">
        <v>107</v>
      </c>
      <c r="L317" s="1" t="s">
        <v>1524</v>
      </c>
      <c r="M317" s="1" t="s">
        <v>1525</v>
      </c>
      <c r="N317" s="1" t="s">
        <v>801</v>
      </c>
      <c r="O317" s="1" t="s">
        <v>58</v>
      </c>
      <c r="P317" s="1" t="s">
        <v>131</v>
      </c>
      <c r="Q317" s="1" t="s">
        <v>58</v>
      </c>
      <c r="R317" s="1" t="s">
        <v>269</v>
      </c>
      <c r="S317" s="1" t="s">
        <v>58</v>
      </c>
      <c r="T317" s="1" t="s">
        <v>1194</v>
      </c>
      <c r="U317" s="1" t="s">
        <v>212</v>
      </c>
      <c r="V317" s="1" t="s">
        <v>58</v>
      </c>
      <c r="W317" s="1" t="s">
        <v>1526</v>
      </c>
      <c r="X317" s="1" t="s">
        <v>56</v>
      </c>
      <c r="Y317" s="1" t="s">
        <v>58</v>
      </c>
      <c r="Z317" s="1" t="s">
        <v>58</v>
      </c>
      <c r="AA317" s="1" t="s">
        <v>58</v>
      </c>
      <c r="AB317" s="1" t="s">
        <v>58</v>
      </c>
      <c r="AC317" s="1" t="s">
        <v>58</v>
      </c>
      <c r="AD317" s="1" t="s">
        <v>56</v>
      </c>
      <c r="AE317" s="1" t="s">
        <v>56</v>
      </c>
      <c r="AF317" s="1" t="s">
        <v>58</v>
      </c>
      <c r="AG317" s="1" t="s">
        <v>58</v>
      </c>
      <c r="AH317" s="1" t="s">
        <v>58</v>
      </c>
      <c r="AI317" s="1" t="s">
        <v>58</v>
      </c>
      <c r="AJ317" s="1" t="s">
        <v>58</v>
      </c>
      <c r="AK317" s="1" t="s">
        <v>58</v>
      </c>
      <c r="AL317" s="1" t="s">
        <v>58</v>
      </c>
      <c r="AM317" s="1" t="s">
        <v>58</v>
      </c>
      <c r="AN317" s="1" t="s">
        <v>58</v>
      </c>
      <c r="AO317" s="1" t="s">
        <v>58</v>
      </c>
      <c r="AP317" s="1" t="s">
        <v>66</v>
      </c>
      <c r="AQ317" s="1" t="s">
        <v>1527</v>
      </c>
      <c r="AR317" s="1" t="s">
        <v>58</v>
      </c>
      <c r="AS317" s="1" t="s">
        <v>68</v>
      </c>
      <c r="AT317" s="1" t="s">
        <v>58</v>
      </c>
      <c r="AU317" s="1" t="s">
        <v>62</v>
      </c>
      <c r="AV317" s="1" t="s">
        <v>98</v>
      </c>
      <c r="AW317" s="1" t="s">
        <v>1164</v>
      </c>
      <c r="AX317" s="1" t="s">
        <v>555</v>
      </c>
      <c r="AY317" s="1" t="s">
        <v>73</v>
      </c>
    </row>
    <row r="318" spans="1:51" s="1" customFormat="1" x14ac:dyDescent="0.3">
      <c r="A318" s="1">
        <v>315</v>
      </c>
      <c r="B318" s="1" t="s">
        <v>50</v>
      </c>
      <c r="C318" s="1" t="s">
        <v>51</v>
      </c>
      <c r="D318" s="1" t="s">
        <v>1353</v>
      </c>
      <c r="E318" s="1" t="s">
        <v>416</v>
      </c>
      <c r="F318" s="1" t="s">
        <v>82</v>
      </c>
      <c r="G318" s="1" t="s">
        <v>1528</v>
      </c>
      <c r="H318" s="1" t="s">
        <v>1269</v>
      </c>
      <c r="I318" s="11" t="s">
        <v>1528</v>
      </c>
      <c r="J318" s="1" t="s">
        <v>1528</v>
      </c>
      <c r="K318" s="1" t="s">
        <v>519</v>
      </c>
      <c r="L318" s="1" t="s">
        <v>1529</v>
      </c>
      <c r="M318" s="1" t="s">
        <v>1530</v>
      </c>
      <c r="N318" s="1" t="s">
        <v>1224</v>
      </c>
      <c r="O318" s="1" t="s">
        <v>58</v>
      </c>
      <c r="P318" s="1" t="s">
        <v>284</v>
      </c>
      <c r="Q318" s="1" t="s">
        <v>58</v>
      </c>
      <c r="R318" s="1" t="s">
        <v>494</v>
      </c>
      <c r="S318" s="1" t="s">
        <v>58</v>
      </c>
      <c r="T318" s="1" t="s">
        <v>690</v>
      </c>
      <c r="U318" s="1" t="s">
        <v>1531</v>
      </c>
      <c r="V318" s="1" t="s">
        <v>58</v>
      </c>
      <c r="W318" s="1" t="s">
        <v>1532</v>
      </c>
      <c r="X318" s="1" t="s">
        <v>58</v>
      </c>
      <c r="Y318" s="1" t="s">
        <v>58</v>
      </c>
      <c r="Z318" s="1" t="s">
        <v>58</v>
      </c>
      <c r="AA318" s="1" t="s">
        <v>58</v>
      </c>
      <c r="AB318" s="1" t="s">
        <v>58</v>
      </c>
      <c r="AC318" s="1" t="s">
        <v>58</v>
      </c>
      <c r="AD318" s="1" t="s">
        <v>58</v>
      </c>
      <c r="AE318" s="1" t="s">
        <v>58</v>
      </c>
      <c r="AF318" s="1" t="s">
        <v>58</v>
      </c>
      <c r="AG318" s="1" t="s">
        <v>58</v>
      </c>
      <c r="AH318" s="1" t="s">
        <v>58</v>
      </c>
      <c r="AI318" s="1" t="s">
        <v>58</v>
      </c>
      <c r="AJ318" s="1" t="s">
        <v>58</v>
      </c>
      <c r="AK318" s="1" t="s">
        <v>58</v>
      </c>
      <c r="AL318" s="1" t="s">
        <v>58</v>
      </c>
      <c r="AM318" s="1" t="s">
        <v>58</v>
      </c>
      <c r="AN318" s="1" t="s">
        <v>58</v>
      </c>
      <c r="AO318" s="1" t="s">
        <v>58</v>
      </c>
      <c r="AP318" s="1" t="s">
        <v>66</v>
      </c>
      <c r="AQ318" s="1" t="s">
        <v>1533</v>
      </c>
      <c r="AR318" s="1" t="s">
        <v>58</v>
      </c>
      <c r="AS318" s="1" t="s">
        <v>68</v>
      </c>
      <c r="AT318" s="1" t="s">
        <v>58</v>
      </c>
      <c r="AU318" s="1" t="s">
        <v>58</v>
      </c>
      <c r="AV318" s="1" t="s">
        <v>58</v>
      </c>
      <c r="AW318" s="1" t="s">
        <v>1051</v>
      </c>
      <c r="AX318" s="1" t="s">
        <v>58</v>
      </c>
      <c r="AY318" s="1" t="s">
        <v>327</v>
      </c>
    </row>
    <row r="319" spans="1:51" s="1" customFormat="1" x14ac:dyDescent="0.3">
      <c r="A319" s="1">
        <v>316</v>
      </c>
      <c r="B319" s="1" t="s">
        <v>50</v>
      </c>
      <c r="C319" s="1" t="s">
        <v>51</v>
      </c>
      <c r="D319" s="1" t="s">
        <v>1353</v>
      </c>
      <c r="E319" s="1" t="s">
        <v>416</v>
      </c>
      <c r="F319" s="1" t="s">
        <v>85</v>
      </c>
      <c r="G319" s="1" t="s">
        <v>1534</v>
      </c>
      <c r="H319" s="1" t="s">
        <v>1242</v>
      </c>
      <c r="I319" s="11" t="s">
        <v>1534</v>
      </c>
      <c r="J319" s="1" t="s">
        <v>1534</v>
      </c>
      <c r="K319" s="1" t="s">
        <v>107</v>
      </c>
      <c r="L319" s="1" t="s">
        <v>1535</v>
      </c>
      <c r="M319" s="1" t="s">
        <v>1536</v>
      </c>
      <c r="N319" s="1" t="s">
        <v>929</v>
      </c>
      <c r="O319" s="1" t="s">
        <v>58</v>
      </c>
      <c r="P319" s="1" t="s">
        <v>171</v>
      </c>
      <c r="Q319" s="1" t="s">
        <v>58</v>
      </c>
      <c r="R319" s="1" t="s">
        <v>313</v>
      </c>
      <c r="S319" s="1" t="s">
        <v>58</v>
      </c>
      <c r="T319" s="1" t="s">
        <v>1537</v>
      </c>
      <c r="U319" s="1" t="s">
        <v>602</v>
      </c>
      <c r="V319" s="1" t="s">
        <v>58</v>
      </c>
      <c r="W319" s="1" t="s">
        <v>1538</v>
      </c>
      <c r="X319" s="1" t="s">
        <v>56</v>
      </c>
      <c r="Y319" s="1" t="s">
        <v>58</v>
      </c>
      <c r="Z319" s="1" t="s">
        <v>58</v>
      </c>
      <c r="AA319" s="1" t="s">
        <v>58</v>
      </c>
      <c r="AB319" s="1" t="s">
        <v>58</v>
      </c>
      <c r="AC319" s="1" t="s">
        <v>58</v>
      </c>
      <c r="AD319" s="1" t="s">
        <v>56</v>
      </c>
      <c r="AE319" s="1" t="s">
        <v>56</v>
      </c>
      <c r="AF319" s="1" t="s">
        <v>58</v>
      </c>
      <c r="AG319" s="1" t="s">
        <v>58</v>
      </c>
      <c r="AH319" s="1" t="s">
        <v>58</v>
      </c>
      <c r="AI319" s="1" t="s">
        <v>58</v>
      </c>
      <c r="AJ319" s="1" t="s">
        <v>58</v>
      </c>
      <c r="AK319" s="1" t="s">
        <v>58</v>
      </c>
      <c r="AL319" s="1" t="s">
        <v>58</v>
      </c>
      <c r="AM319" s="1" t="s">
        <v>58</v>
      </c>
      <c r="AN319" s="1" t="s">
        <v>58</v>
      </c>
      <c r="AO319" s="1" t="s">
        <v>58</v>
      </c>
      <c r="AP319" s="1" t="s">
        <v>66</v>
      </c>
      <c r="AQ319" s="1" t="s">
        <v>1539</v>
      </c>
      <c r="AR319" s="1" t="s">
        <v>58</v>
      </c>
      <c r="AS319" s="1" t="s">
        <v>68</v>
      </c>
      <c r="AT319" s="1" t="s">
        <v>58</v>
      </c>
      <c r="AU319" s="1" t="s">
        <v>550</v>
      </c>
      <c r="AV319" s="1" t="s">
        <v>252</v>
      </c>
      <c r="AW319" s="1" t="s">
        <v>1267</v>
      </c>
      <c r="AX319" s="1" t="s">
        <v>561</v>
      </c>
      <c r="AY319" s="1" t="s">
        <v>73</v>
      </c>
    </row>
    <row r="320" spans="1:51" s="1" customFormat="1" x14ac:dyDescent="0.3">
      <c r="A320" s="1">
        <v>317</v>
      </c>
      <c r="B320" s="1" t="s">
        <v>50</v>
      </c>
      <c r="C320" s="1" t="s">
        <v>51</v>
      </c>
      <c r="D320" s="1" t="s">
        <v>1353</v>
      </c>
      <c r="E320" s="1" t="s">
        <v>416</v>
      </c>
      <c r="F320" s="1" t="s">
        <v>208</v>
      </c>
      <c r="G320" s="1" t="s">
        <v>1540</v>
      </c>
      <c r="H320" s="1" t="s">
        <v>564</v>
      </c>
      <c r="I320" s="11" t="s">
        <v>1540</v>
      </c>
      <c r="J320" s="1" t="s">
        <v>1540</v>
      </c>
      <c r="K320" s="1" t="s">
        <v>519</v>
      </c>
      <c r="L320" s="1" t="s">
        <v>1541</v>
      </c>
      <c r="M320" s="1" t="s">
        <v>1542</v>
      </c>
      <c r="N320" s="1" t="s">
        <v>929</v>
      </c>
      <c r="O320" s="1" t="s">
        <v>58</v>
      </c>
      <c r="P320" s="1" t="s">
        <v>171</v>
      </c>
      <c r="Q320" s="1" t="s">
        <v>58</v>
      </c>
      <c r="R320" s="1" t="s">
        <v>490</v>
      </c>
      <c r="S320" s="1" t="s">
        <v>58</v>
      </c>
      <c r="T320" s="1" t="s">
        <v>1543</v>
      </c>
      <c r="U320" s="1" t="s">
        <v>1233</v>
      </c>
      <c r="V320" s="1" t="s">
        <v>58</v>
      </c>
      <c r="W320" s="1" t="s">
        <v>1544</v>
      </c>
      <c r="X320" s="1" t="s">
        <v>56</v>
      </c>
      <c r="Y320" s="1" t="s">
        <v>58</v>
      </c>
      <c r="Z320" s="1" t="s">
        <v>58</v>
      </c>
      <c r="AA320" s="1" t="s">
        <v>58</v>
      </c>
      <c r="AB320" s="1" t="s">
        <v>58</v>
      </c>
      <c r="AC320" s="1" t="s">
        <v>58</v>
      </c>
      <c r="AD320" s="1" t="s">
        <v>56</v>
      </c>
      <c r="AE320" s="1" t="s">
        <v>56</v>
      </c>
      <c r="AF320" s="1" t="s">
        <v>58</v>
      </c>
      <c r="AG320" s="1" t="s">
        <v>58</v>
      </c>
      <c r="AH320" s="1" t="s">
        <v>58</v>
      </c>
      <c r="AI320" s="1" t="s">
        <v>58</v>
      </c>
      <c r="AJ320" s="1" t="s">
        <v>58</v>
      </c>
      <c r="AK320" s="1" t="s">
        <v>58</v>
      </c>
      <c r="AL320" s="1" t="s">
        <v>58</v>
      </c>
      <c r="AM320" s="1" t="s">
        <v>58</v>
      </c>
      <c r="AN320" s="1" t="s">
        <v>58</v>
      </c>
      <c r="AO320" s="1" t="s">
        <v>58</v>
      </c>
      <c r="AP320" s="1" t="s">
        <v>66</v>
      </c>
      <c r="AQ320" s="1" t="s">
        <v>1539</v>
      </c>
      <c r="AR320" s="1" t="s">
        <v>58</v>
      </c>
      <c r="AS320" s="1" t="s">
        <v>68</v>
      </c>
      <c r="AT320" s="1" t="s">
        <v>58</v>
      </c>
      <c r="AU320" s="1" t="s">
        <v>58</v>
      </c>
      <c r="AV320" s="1" t="s">
        <v>58</v>
      </c>
      <c r="AW320" s="1" t="s">
        <v>127</v>
      </c>
      <c r="AX320" s="1" t="s">
        <v>58</v>
      </c>
      <c r="AY320" s="1" t="s">
        <v>327</v>
      </c>
    </row>
    <row r="321" spans="1:51" s="1" customFormat="1" x14ac:dyDescent="0.3">
      <c r="A321" s="1">
        <v>318</v>
      </c>
      <c r="B321" s="1" t="s">
        <v>50</v>
      </c>
      <c r="C321" s="1" t="s">
        <v>51</v>
      </c>
      <c r="D321" s="1" t="s">
        <v>1353</v>
      </c>
      <c r="E321" s="1" t="s">
        <v>416</v>
      </c>
      <c r="F321" s="1" t="s">
        <v>319</v>
      </c>
      <c r="G321" s="1" t="s">
        <v>1545</v>
      </c>
      <c r="H321" s="1" t="s">
        <v>1269</v>
      </c>
      <c r="I321" s="11" t="s">
        <v>1545</v>
      </c>
      <c r="J321" s="1" t="s">
        <v>1545</v>
      </c>
      <c r="K321" s="1" t="s">
        <v>107</v>
      </c>
      <c r="L321" s="1" t="s">
        <v>1546</v>
      </c>
      <c r="M321" s="1" t="s">
        <v>1547</v>
      </c>
      <c r="N321" s="1" t="s">
        <v>929</v>
      </c>
      <c r="O321" s="1" t="s">
        <v>58</v>
      </c>
      <c r="P321" s="1" t="s">
        <v>236</v>
      </c>
      <c r="Q321" s="1" t="s">
        <v>58</v>
      </c>
      <c r="R321" s="1" t="s">
        <v>360</v>
      </c>
      <c r="S321" s="1" t="s">
        <v>58</v>
      </c>
      <c r="T321" s="1" t="s">
        <v>1548</v>
      </c>
      <c r="U321" s="1" t="s">
        <v>1549</v>
      </c>
      <c r="V321" s="1" t="s">
        <v>58</v>
      </c>
      <c r="W321" s="1" t="s">
        <v>1550</v>
      </c>
      <c r="X321" s="1" t="s">
        <v>56</v>
      </c>
      <c r="Y321" s="1" t="s">
        <v>58</v>
      </c>
      <c r="Z321" s="1" t="s">
        <v>58</v>
      </c>
      <c r="AA321" s="1" t="s">
        <v>58</v>
      </c>
      <c r="AB321" s="1" t="s">
        <v>58</v>
      </c>
      <c r="AC321" s="1" t="s">
        <v>58</v>
      </c>
      <c r="AD321" s="1" t="s">
        <v>56</v>
      </c>
      <c r="AE321" s="1" t="s">
        <v>56</v>
      </c>
      <c r="AF321" s="1" t="s">
        <v>58</v>
      </c>
      <c r="AG321" s="1" t="s">
        <v>58</v>
      </c>
      <c r="AH321" s="1" t="s">
        <v>58</v>
      </c>
      <c r="AI321" s="1" t="s">
        <v>58</v>
      </c>
      <c r="AJ321" s="1" t="s">
        <v>58</v>
      </c>
      <c r="AK321" s="1" t="s">
        <v>58</v>
      </c>
      <c r="AL321" s="1" t="s">
        <v>58</v>
      </c>
      <c r="AM321" s="1" t="s">
        <v>58</v>
      </c>
      <c r="AN321" s="1" t="s">
        <v>58</v>
      </c>
      <c r="AO321" s="1" t="s">
        <v>58</v>
      </c>
      <c r="AP321" s="1" t="s">
        <v>66</v>
      </c>
      <c r="AQ321" s="1" t="s">
        <v>1503</v>
      </c>
      <c r="AR321" s="1" t="s">
        <v>58</v>
      </c>
      <c r="AS321" s="1" t="s">
        <v>68</v>
      </c>
      <c r="AT321" s="1" t="s">
        <v>58</v>
      </c>
      <c r="AU321" s="1" t="s">
        <v>491</v>
      </c>
      <c r="AV321" s="1" t="s">
        <v>130</v>
      </c>
      <c r="AW321" s="1" t="s">
        <v>273</v>
      </c>
      <c r="AX321" s="1" t="s">
        <v>105</v>
      </c>
      <c r="AY321" s="1" t="s">
        <v>73</v>
      </c>
    </row>
    <row r="322" spans="1:51" s="1" customFormat="1" x14ac:dyDescent="0.3">
      <c r="A322" s="1">
        <v>319</v>
      </c>
      <c r="B322" s="1" t="s">
        <v>50</v>
      </c>
      <c r="C322" s="1" t="s">
        <v>51</v>
      </c>
      <c r="D322" s="1" t="s">
        <v>1353</v>
      </c>
      <c r="E322" s="1" t="s">
        <v>482</v>
      </c>
      <c r="F322" s="1" t="s">
        <v>74</v>
      </c>
      <c r="G322" s="1" t="s">
        <v>1551</v>
      </c>
      <c r="H322" s="1" t="s">
        <v>1269</v>
      </c>
      <c r="I322" s="11" t="s">
        <v>1551</v>
      </c>
      <c r="J322" s="1" t="s">
        <v>1551</v>
      </c>
      <c r="K322" s="1" t="s">
        <v>107</v>
      </c>
      <c r="L322" s="1" t="s">
        <v>1552</v>
      </c>
      <c r="M322" s="1" t="s">
        <v>1553</v>
      </c>
      <c r="N322" s="1" t="s">
        <v>1371</v>
      </c>
      <c r="O322" s="1" t="s">
        <v>58</v>
      </c>
      <c r="P322" s="1" t="s">
        <v>236</v>
      </c>
      <c r="Q322" s="1" t="s">
        <v>58</v>
      </c>
      <c r="R322" s="1" t="s">
        <v>166</v>
      </c>
      <c r="S322" s="1" t="s">
        <v>58</v>
      </c>
      <c r="T322" s="1" t="s">
        <v>959</v>
      </c>
      <c r="U322" s="1" t="s">
        <v>1190</v>
      </c>
      <c r="V322" s="1" t="s">
        <v>58</v>
      </c>
      <c r="W322" s="1" t="s">
        <v>1554</v>
      </c>
      <c r="X322" s="1" t="s">
        <v>56</v>
      </c>
      <c r="Y322" s="1" t="s">
        <v>58</v>
      </c>
      <c r="Z322" s="1" t="s">
        <v>58</v>
      </c>
      <c r="AA322" s="1" t="s">
        <v>58</v>
      </c>
      <c r="AB322" s="1" t="s">
        <v>58</v>
      </c>
      <c r="AC322" s="1" t="s">
        <v>58</v>
      </c>
      <c r="AD322" s="1" t="s">
        <v>56</v>
      </c>
      <c r="AE322" s="1" t="s">
        <v>56</v>
      </c>
      <c r="AF322" s="1" t="s">
        <v>58</v>
      </c>
      <c r="AG322" s="1" t="s">
        <v>58</v>
      </c>
      <c r="AH322" s="1" t="s">
        <v>58</v>
      </c>
      <c r="AI322" s="1" t="s">
        <v>58</v>
      </c>
      <c r="AJ322" s="1" t="s">
        <v>58</v>
      </c>
      <c r="AK322" s="1" t="s">
        <v>58</v>
      </c>
      <c r="AL322" s="1" t="s">
        <v>58</v>
      </c>
      <c r="AM322" s="1" t="s">
        <v>58</v>
      </c>
      <c r="AN322" s="1" t="s">
        <v>58</v>
      </c>
      <c r="AO322" s="1" t="s">
        <v>58</v>
      </c>
      <c r="AP322" s="1" t="s">
        <v>66</v>
      </c>
      <c r="AQ322" s="1" t="s">
        <v>1555</v>
      </c>
      <c r="AR322" s="1" t="s">
        <v>58</v>
      </c>
      <c r="AS322" s="1" t="s">
        <v>68</v>
      </c>
      <c r="AT322" s="1" t="s">
        <v>58</v>
      </c>
      <c r="AU322" s="1" t="s">
        <v>251</v>
      </c>
      <c r="AV322" s="1" t="s">
        <v>252</v>
      </c>
      <c r="AW322" s="1" t="s">
        <v>1317</v>
      </c>
      <c r="AX322" s="1" t="s">
        <v>889</v>
      </c>
      <c r="AY322" s="1" t="s">
        <v>73</v>
      </c>
    </row>
    <row r="323" spans="1:51" s="1" customFormat="1" x14ac:dyDescent="0.3">
      <c r="A323" s="1">
        <v>320</v>
      </c>
      <c r="B323" s="1" t="s">
        <v>50</v>
      </c>
      <c r="C323" s="1" t="s">
        <v>51</v>
      </c>
      <c r="D323" s="1" t="s">
        <v>1353</v>
      </c>
      <c r="E323" s="1" t="s">
        <v>482</v>
      </c>
      <c r="F323" s="1" t="s">
        <v>82</v>
      </c>
      <c r="G323" s="1" t="s">
        <v>1556</v>
      </c>
      <c r="H323" s="1" t="s">
        <v>1303</v>
      </c>
      <c r="I323" s="11" t="s">
        <v>1556</v>
      </c>
      <c r="J323" s="1" t="s">
        <v>1556</v>
      </c>
      <c r="K323" s="1" t="s">
        <v>350</v>
      </c>
      <c r="L323" s="1" t="s">
        <v>1557</v>
      </c>
      <c r="M323" s="1" t="s">
        <v>1558</v>
      </c>
      <c r="N323" s="1" t="s">
        <v>1559</v>
      </c>
      <c r="O323" s="1" t="s">
        <v>58</v>
      </c>
      <c r="P323" s="1" t="s">
        <v>130</v>
      </c>
      <c r="Q323" s="1" t="s">
        <v>58</v>
      </c>
      <c r="R323" s="1" t="s">
        <v>211</v>
      </c>
      <c r="S323" s="1" t="s">
        <v>58</v>
      </c>
      <c r="T323" s="1" t="s">
        <v>297</v>
      </c>
      <c r="U323" s="1" t="s">
        <v>489</v>
      </c>
      <c r="V323" s="1" t="s">
        <v>58</v>
      </c>
      <c r="W323" s="1" t="s">
        <v>1560</v>
      </c>
      <c r="X323" s="1" t="s">
        <v>56</v>
      </c>
      <c r="Y323" s="1" t="s">
        <v>58</v>
      </c>
      <c r="Z323" s="1" t="s">
        <v>58</v>
      </c>
      <c r="AA323" s="1" t="s">
        <v>58</v>
      </c>
      <c r="AB323" s="1" t="s">
        <v>58</v>
      </c>
      <c r="AC323" s="1" t="s">
        <v>58</v>
      </c>
      <c r="AD323" s="1" t="s">
        <v>56</v>
      </c>
      <c r="AE323" s="1" t="s">
        <v>56</v>
      </c>
      <c r="AF323" s="1" t="s">
        <v>58</v>
      </c>
      <c r="AG323" s="1" t="s">
        <v>58</v>
      </c>
      <c r="AH323" s="1" t="s">
        <v>58</v>
      </c>
      <c r="AI323" s="1" t="s">
        <v>58</v>
      </c>
      <c r="AJ323" s="1" t="s">
        <v>58</v>
      </c>
      <c r="AK323" s="1" t="s">
        <v>58</v>
      </c>
      <c r="AL323" s="1" t="s">
        <v>58</v>
      </c>
      <c r="AM323" s="1" t="s">
        <v>58</v>
      </c>
      <c r="AN323" s="1" t="s">
        <v>58</v>
      </c>
      <c r="AO323" s="1" t="s">
        <v>58</v>
      </c>
      <c r="AP323" s="1" t="s">
        <v>66</v>
      </c>
      <c r="AQ323" s="1" t="s">
        <v>1533</v>
      </c>
      <c r="AR323" s="1" t="s">
        <v>58</v>
      </c>
      <c r="AS323" s="1" t="s">
        <v>68</v>
      </c>
      <c r="AT323" s="1" t="s">
        <v>58</v>
      </c>
      <c r="AU323" s="1" t="s">
        <v>58</v>
      </c>
      <c r="AV323" s="1" t="s">
        <v>58</v>
      </c>
      <c r="AW323" s="1" t="s">
        <v>253</v>
      </c>
      <c r="AX323" s="1" t="s">
        <v>58</v>
      </c>
      <c r="AY323" s="1" t="s">
        <v>327</v>
      </c>
    </row>
    <row r="324" spans="1:51" s="1" customFormat="1" x14ac:dyDescent="0.3">
      <c r="A324" s="1">
        <v>321</v>
      </c>
      <c r="B324" s="1" t="s">
        <v>50</v>
      </c>
      <c r="C324" s="1" t="s">
        <v>51</v>
      </c>
      <c r="D324" s="1" t="s">
        <v>1353</v>
      </c>
      <c r="E324" s="1" t="s">
        <v>482</v>
      </c>
      <c r="F324" s="1" t="s">
        <v>85</v>
      </c>
      <c r="G324" s="1" t="s">
        <v>1562</v>
      </c>
      <c r="H324" s="1" t="s">
        <v>1269</v>
      </c>
      <c r="I324" s="11" t="s">
        <v>1562</v>
      </c>
      <c r="J324" s="1" t="s">
        <v>1562</v>
      </c>
      <c r="K324" s="1" t="s">
        <v>107</v>
      </c>
      <c r="L324" s="1" t="s">
        <v>1563</v>
      </c>
      <c r="M324" s="1" t="s">
        <v>1564</v>
      </c>
      <c r="N324" s="1" t="s">
        <v>557</v>
      </c>
      <c r="O324" s="1" t="s">
        <v>58</v>
      </c>
      <c r="P324" s="1" t="s">
        <v>171</v>
      </c>
      <c r="Q324" s="1" t="s">
        <v>58</v>
      </c>
      <c r="R324" s="1" t="s">
        <v>202</v>
      </c>
      <c r="S324" s="1" t="s">
        <v>58</v>
      </c>
      <c r="T324" s="1" t="s">
        <v>461</v>
      </c>
      <c r="U324" s="1" t="s">
        <v>250</v>
      </c>
      <c r="V324" s="1" t="s">
        <v>58</v>
      </c>
      <c r="W324" s="1" t="s">
        <v>1565</v>
      </c>
      <c r="X324" s="1" t="s">
        <v>56</v>
      </c>
      <c r="Y324" s="1" t="s">
        <v>58</v>
      </c>
      <c r="Z324" s="1" t="s">
        <v>58</v>
      </c>
      <c r="AA324" s="1" t="s">
        <v>58</v>
      </c>
      <c r="AB324" s="1" t="s">
        <v>58</v>
      </c>
      <c r="AC324" s="1" t="s">
        <v>58</v>
      </c>
      <c r="AD324" s="1" t="s">
        <v>56</v>
      </c>
      <c r="AE324" s="1" t="s">
        <v>56</v>
      </c>
      <c r="AF324" s="1" t="s">
        <v>58</v>
      </c>
      <c r="AG324" s="1" t="s">
        <v>58</v>
      </c>
      <c r="AH324" s="1" t="s">
        <v>58</v>
      </c>
      <c r="AI324" s="1" t="s">
        <v>58</v>
      </c>
      <c r="AJ324" s="1" t="s">
        <v>58</v>
      </c>
      <c r="AK324" s="1" t="s">
        <v>58</v>
      </c>
      <c r="AL324" s="1" t="s">
        <v>58</v>
      </c>
      <c r="AM324" s="1" t="s">
        <v>58</v>
      </c>
      <c r="AN324" s="1" t="s">
        <v>58</v>
      </c>
      <c r="AO324" s="1" t="s">
        <v>58</v>
      </c>
      <c r="AP324" s="1" t="s">
        <v>124</v>
      </c>
      <c r="AQ324" s="1" t="s">
        <v>1555</v>
      </c>
      <c r="AR324" s="1" t="s">
        <v>58</v>
      </c>
      <c r="AS324" s="1" t="s">
        <v>68</v>
      </c>
      <c r="AT324" s="1" t="s">
        <v>58</v>
      </c>
      <c r="AU324" s="1" t="s">
        <v>239</v>
      </c>
      <c r="AV324" s="1" t="s">
        <v>225</v>
      </c>
      <c r="AW324" s="1" t="s">
        <v>1267</v>
      </c>
      <c r="AX324" s="1" t="s">
        <v>931</v>
      </c>
      <c r="AY324" s="1" t="s">
        <v>73</v>
      </c>
    </row>
    <row r="325" spans="1:51" s="1" customFormat="1" x14ac:dyDescent="0.3">
      <c r="A325" s="1">
        <v>322</v>
      </c>
      <c r="B325" s="1" t="s">
        <v>50</v>
      </c>
      <c r="C325" s="1" t="s">
        <v>51</v>
      </c>
      <c r="D325" s="1" t="s">
        <v>1353</v>
      </c>
      <c r="E325" s="1" t="s">
        <v>482</v>
      </c>
      <c r="F325" s="1" t="s">
        <v>208</v>
      </c>
      <c r="G325" s="1" t="s">
        <v>1566</v>
      </c>
      <c r="H325" s="1" t="s">
        <v>1269</v>
      </c>
      <c r="I325" s="11" t="s">
        <v>1566</v>
      </c>
      <c r="J325" s="1" t="s">
        <v>1566</v>
      </c>
      <c r="K325" s="1" t="s">
        <v>107</v>
      </c>
      <c r="L325" s="1" t="s">
        <v>1567</v>
      </c>
      <c r="M325" s="1" t="s">
        <v>1568</v>
      </c>
      <c r="N325" s="1" t="s">
        <v>818</v>
      </c>
      <c r="O325" s="1" t="s">
        <v>58</v>
      </c>
      <c r="P325" s="1" t="s">
        <v>171</v>
      </c>
      <c r="Q325" s="1" t="s">
        <v>58</v>
      </c>
      <c r="R325" s="1" t="s">
        <v>178</v>
      </c>
      <c r="S325" s="1" t="s">
        <v>58</v>
      </c>
      <c r="T325" s="1" t="s">
        <v>1569</v>
      </c>
      <c r="U325" s="1" t="s">
        <v>77</v>
      </c>
      <c r="V325" s="1" t="s">
        <v>58</v>
      </c>
      <c r="W325" s="1" t="s">
        <v>1570</v>
      </c>
      <c r="X325" s="1" t="s">
        <v>56</v>
      </c>
      <c r="Y325" s="1" t="s">
        <v>58</v>
      </c>
      <c r="Z325" s="1" t="s">
        <v>58</v>
      </c>
      <c r="AA325" s="1" t="s">
        <v>58</v>
      </c>
      <c r="AB325" s="1" t="s">
        <v>58</v>
      </c>
      <c r="AC325" s="1" t="s">
        <v>58</v>
      </c>
      <c r="AD325" s="1" t="s">
        <v>56</v>
      </c>
      <c r="AE325" s="1" t="s">
        <v>56</v>
      </c>
      <c r="AF325" s="1" t="s">
        <v>58</v>
      </c>
      <c r="AG325" s="1" t="s">
        <v>58</v>
      </c>
      <c r="AH325" s="1" t="s">
        <v>58</v>
      </c>
      <c r="AI325" s="1" t="s">
        <v>58</v>
      </c>
      <c r="AJ325" s="1" t="s">
        <v>58</v>
      </c>
      <c r="AK325" s="1" t="s">
        <v>58</v>
      </c>
      <c r="AL325" s="1" t="s">
        <v>58</v>
      </c>
      <c r="AM325" s="1" t="s">
        <v>58</v>
      </c>
      <c r="AN325" s="1" t="s">
        <v>58</v>
      </c>
      <c r="AO325" s="1" t="s">
        <v>58</v>
      </c>
      <c r="AP325" s="1" t="s">
        <v>66</v>
      </c>
      <c r="AQ325" s="1" t="s">
        <v>1571</v>
      </c>
      <c r="AR325" s="1" t="s">
        <v>58</v>
      </c>
      <c r="AS325" s="1" t="s">
        <v>68</v>
      </c>
      <c r="AT325" s="1" t="s">
        <v>58</v>
      </c>
      <c r="AU325" s="1" t="s">
        <v>69</v>
      </c>
      <c r="AV325" s="1" t="s">
        <v>646</v>
      </c>
      <c r="AW325" s="1" t="s">
        <v>948</v>
      </c>
      <c r="AX325" s="1" t="s">
        <v>1200</v>
      </c>
      <c r="AY325" s="1" t="s">
        <v>73</v>
      </c>
    </row>
    <row r="326" spans="1:51" s="1" customFormat="1" x14ac:dyDescent="0.3">
      <c r="A326" s="1">
        <v>323</v>
      </c>
      <c r="B326" s="1" t="s">
        <v>50</v>
      </c>
      <c r="C326" s="1" t="s">
        <v>51</v>
      </c>
      <c r="D326" s="1" t="s">
        <v>1353</v>
      </c>
      <c r="E326" s="1" t="s">
        <v>482</v>
      </c>
      <c r="F326" s="1" t="s">
        <v>319</v>
      </c>
      <c r="G326" s="1" t="s">
        <v>1572</v>
      </c>
      <c r="H326" s="1" t="s">
        <v>1269</v>
      </c>
      <c r="I326" s="11" t="s">
        <v>1572</v>
      </c>
      <c r="J326" s="1" t="s">
        <v>1572</v>
      </c>
      <c r="K326" s="1" t="s">
        <v>1290</v>
      </c>
      <c r="L326" s="1" t="s">
        <v>1573</v>
      </c>
      <c r="M326" s="1" t="s">
        <v>159</v>
      </c>
      <c r="N326" s="1" t="s">
        <v>942</v>
      </c>
      <c r="O326" s="1" t="s">
        <v>58</v>
      </c>
      <c r="P326" s="1" t="s">
        <v>284</v>
      </c>
      <c r="Q326" s="1" t="s">
        <v>58</v>
      </c>
      <c r="R326" s="1" t="s">
        <v>202</v>
      </c>
      <c r="S326" s="1" t="s">
        <v>58</v>
      </c>
      <c r="T326" s="1" t="s">
        <v>246</v>
      </c>
      <c r="U326" s="1" t="s">
        <v>1196</v>
      </c>
      <c r="V326" s="1" t="s">
        <v>58</v>
      </c>
      <c r="W326" s="1" t="s">
        <v>1574</v>
      </c>
      <c r="X326" s="1" t="s">
        <v>56</v>
      </c>
      <c r="Y326" s="1" t="s">
        <v>58</v>
      </c>
      <c r="Z326" s="1" t="s">
        <v>58</v>
      </c>
      <c r="AA326" s="1" t="s">
        <v>58</v>
      </c>
      <c r="AB326" s="1" t="s">
        <v>58</v>
      </c>
      <c r="AC326" s="1" t="s">
        <v>58</v>
      </c>
      <c r="AD326" s="1" t="s">
        <v>56</v>
      </c>
      <c r="AE326" s="1" t="s">
        <v>56</v>
      </c>
      <c r="AF326" s="1" t="s">
        <v>58</v>
      </c>
      <c r="AG326" s="1" t="s">
        <v>58</v>
      </c>
      <c r="AH326" s="1" t="s">
        <v>58</v>
      </c>
      <c r="AI326" s="1" t="s">
        <v>58</v>
      </c>
      <c r="AJ326" s="1" t="s">
        <v>58</v>
      </c>
      <c r="AK326" s="1" t="s">
        <v>58</v>
      </c>
      <c r="AL326" s="1" t="s">
        <v>58</v>
      </c>
      <c r="AM326" s="1" t="s">
        <v>58</v>
      </c>
      <c r="AN326" s="1" t="s">
        <v>58</v>
      </c>
      <c r="AO326" s="1" t="s">
        <v>58</v>
      </c>
      <c r="AP326" s="1" t="s">
        <v>66</v>
      </c>
      <c r="AQ326" s="1" t="s">
        <v>1383</v>
      </c>
      <c r="AR326" s="1" t="s">
        <v>58</v>
      </c>
      <c r="AS326" s="1" t="s">
        <v>68</v>
      </c>
      <c r="AT326" s="1" t="s">
        <v>58</v>
      </c>
      <c r="AU326" s="1" t="s">
        <v>58</v>
      </c>
      <c r="AV326" s="1" t="s">
        <v>58</v>
      </c>
      <c r="AW326" s="1" t="s">
        <v>1561</v>
      </c>
      <c r="AX326" s="1" t="s">
        <v>58</v>
      </c>
      <c r="AY326" s="1" t="s">
        <v>327</v>
      </c>
    </row>
    <row r="327" spans="1:51" s="1" customFormat="1" x14ac:dyDescent="0.3">
      <c r="A327" s="1">
        <v>324</v>
      </c>
      <c r="B327" s="1" t="s">
        <v>50</v>
      </c>
      <c r="C327" s="1" t="s">
        <v>51</v>
      </c>
      <c r="D327" s="1" t="s">
        <v>1353</v>
      </c>
      <c r="E327" s="1" t="s">
        <v>510</v>
      </c>
      <c r="F327" s="1" t="s">
        <v>54</v>
      </c>
      <c r="G327" s="1" t="s">
        <v>1575</v>
      </c>
      <c r="H327" s="1" t="s">
        <v>1269</v>
      </c>
      <c r="I327" s="11" t="s">
        <v>1575</v>
      </c>
      <c r="J327" s="1" t="s">
        <v>1575</v>
      </c>
      <c r="K327" s="1" t="s">
        <v>107</v>
      </c>
      <c r="L327" s="1" t="s">
        <v>159</v>
      </c>
      <c r="M327" s="1" t="s">
        <v>1576</v>
      </c>
      <c r="N327" s="1" t="s">
        <v>926</v>
      </c>
      <c r="O327" s="1" t="s">
        <v>58</v>
      </c>
      <c r="P327" s="1" t="s">
        <v>150</v>
      </c>
      <c r="Q327" s="1" t="s">
        <v>58</v>
      </c>
      <c r="R327" s="1" t="s">
        <v>466</v>
      </c>
      <c r="S327" s="1" t="s">
        <v>58</v>
      </c>
      <c r="T327" s="1" t="s">
        <v>461</v>
      </c>
      <c r="U327" s="1" t="s">
        <v>194</v>
      </c>
      <c r="V327" s="1" t="s">
        <v>58</v>
      </c>
      <c r="W327" s="1" t="s">
        <v>1577</v>
      </c>
      <c r="X327" s="1" t="s">
        <v>56</v>
      </c>
      <c r="Y327" s="1" t="s">
        <v>58</v>
      </c>
      <c r="Z327" s="1" t="s">
        <v>58</v>
      </c>
      <c r="AA327" s="1" t="s">
        <v>58</v>
      </c>
      <c r="AB327" s="1" t="s">
        <v>58</v>
      </c>
      <c r="AC327" s="1" t="s">
        <v>58</v>
      </c>
      <c r="AD327" s="1" t="s">
        <v>56</v>
      </c>
      <c r="AE327" s="1" t="s">
        <v>56</v>
      </c>
      <c r="AF327" s="1" t="s">
        <v>58</v>
      </c>
      <c r="AG327" s="1" t="s">
        <v>58</v>
      </c>
      <c r="AH327" s="1" t="s">
        <v>58</v>
      </c>
      <c r="AI327" s="1" t="s">
        <v>58</v>
      </c>
      <c r="AJ327" s="1" t="s">
        <v>58</v>
      </c>
      <c r="AK327" s="1" t="s">
        <v>58</v>
      </c>
      <c r="AL327" s="1" t="s">
        <v>58</v>
      </c>
      <c r="AM327" s="1" t="s">
        <v>58</v>
      </c>
      <c r="AN327" s="1" t="s">
        <v>58</v>
      </c>
      <c r="AO327" s="1" t="s">
        <v>58</v>
      </c>
      <c r="AP327" s="1" t="s">
        <v>66</v>
      </c>
      <c r="AQ327" s="1" t="s">
        <v>598</v>
      </c>
      <c r="AR327" s="1" t="s">
        <v>58</v>
      </c>
      <c r="AS327" s="1" t="s">
        <v>68</v>
      </c>
      <c r="AT327" s="1" t="s">
        <v>58</v>
      </c>
      <c r="AU327" s="1" t="s">
        <v>239</v>
      </c>
      <c r="AV327" s="1" t="s">
        <v>215</v>
      </c>
      <c r="AW327" s="1" t="s">
        <v>1387</v>
      </c>
      <c r="AX327" s="1" t="s">
        <v>931</v>
      </c>
      <c r="AY327" s="1" t="s">
        <v>73</v>
      </c>
    </row>
    <row r="328" spans="1:51" s="1" customFormat="1" x14ac:dyDescent="0.3">
      <c r="A328" s="1">
        <v>325</v>
      </c>
      <c r="B328" s="1" t="s">
        <v>50</v>
      </c>
      <c r="C328" s="1" t="s">
        <v>51</v>
      </c>
      <c r="D328" s="1" t="s">
        <v>1353</v>
      </c>
      <c r="E328" s="1" t="s">
        <v>510</v>
      </c>
      <c r="F328" s="1" t="s">
        <v>74</v>
      </c>
      <c r="G328" s="1" t="s">
        <v>1578</v>
      </c>
      <c r="H328" s="1" t="s">
        <v>1269</v>
      </c>
      <c r="I328" s="11" t="s">
        <v>1578</v>
      </c>
      <c r="J328" s="1" t="s">
        <v>1578</v>
      </c>
      <c r="K328" s="1" t="s">
        <v>519</v>
      </c>
      <c r="L328" s="1" t="s">
        <v>1579</v>
      </c>
      <c r="M328" s="1" t="s">
        <v>1580</v>
      </c>
      <c r="N328" s="1" t="s">
        <v>797</v>
      </c>
      <c r="O328" s="1" t="s">
        <v>58</v>
      </c>
      <c r="P328" s="1" t="s">
        <v>157</v>
      </c>
      <c r="Q328" s="1" t="s">
        <v>58</v>
      </c>
      <c r="R328" s="1" t="s">
        <v>610</v>
      </c>
      <c r="S328" s="1" t="s">
        <v>58</v>
      </c>
      <c r="T328" s="1" t="s">
        <v>1517</v>
      </c>
      <c r="U328" s="1" t="s">
        <v>910</v>
      </c>
      <c r="V328" s="1" t="s">
        <v>58</v>
      </c>
      <c r="W328" s="1" t="s">
        <v>1581</v>
      </c>
      <c r="X328" s="1" t="s">
        <v>56</v>
      </c>
      <c r="Y328" s="1" t="s">
        <v>58</v>
      </c>
      <c r="Z328" s="1" t="s">
        <v>58</v>
      </c>
      <c r="AA328" s="1" t="s">
        <v>58</v>
      </c>
      <c r="AB328" s="1" t="s">
        <v>58</v>
      </c>
      <c r="AC328" s="1" t="s">
        <v>58</v>
      </c>
      <c r="AD328" s="1" t="s">
        <v>56</v>
      </c>
      <c r="AE328" s="1" t="s">
        <v>56</v>
      </c>
      <c r="AF328" s="1" t="s">
        <v>58</v>
      </c>
      <c r="AG328" s="1" t="s">
        <v>58</v>
      </c>
      <c r="AH328" s="1" t="s">
        <v>58</v>
      </c>
      <c r="AI328" s="1" t="s">
        <v>58</v>
      </c>
      <c r="AJ328" s="1" t="s">
        <v>58</v>
      </c>
      <c r="AK328" s="1" t="s">
        <v>58</v>
      </c>
      <c r="AL328" s="1" t="s">
        <v>58</v>
      </c>
      <c r="AM328" s="1" t="s">
        <v>58</v>
      </c>
      <c r="AN328" s="1" t="s">
        <v>58</v>
      </c>
      <c r="AO328" s="1" t="s">
        <v>58</v>
      </c>
      <c r="AP328" s="1" t="s">
        <v>66</v>
      </c>
      <c r="AQ328" s="1" t="s">
        <v>1533</v>
      </c>
      <c r="AR328" s="1" t="s">
        <v>58</v>
      </c>
      <c r="AS328" s="1" t="s">
        <v>68</v>
      </c>
      <c r="AT328" s="1" t="s">
        <v>58</v>
      </c>
      <c r="AU328" s="1" t="s">
        <v>58</v>
      </c>
      <c r="AV328" s="1" t="s">
        <v>58</v>
      </c>
      <c r="AW328" s="1" t="s">
        <v>720</v>
      </c>
      <c r="AX328" s="1" t="s">
        <v>58</v>
      </c>
      <c r="AY328" s="1" t="s">
        <v>327</v>
      </c>
    </row>
    <row r="329" spans="1:51" s="1" customFormat="1" x14ac:dyDescent="0.3">
      <c r="A329" s="1">
        <v>326</v>
      </c>
      <c r="B329" s="1" t="s">
        <v>50</v>
      </c>
      <c r="C329" s="1" t="s">
        <v>51</v>
      </c>
      <c r="D329" s="1" t="s">
        <v>1353</v>
      </c>
      <c r="E329" s="1" t="s">
        <v>510</v>
      </c>
      <c r="F329" s="1" t="s">
        <v>82</v>
      </c>
      <c r="G329" s="1" t="s">
        <v>1582</v>
      </c>
      <c r="H329" s="1" t="s">
        <v>1269</v>
      </c>
      <c r="I329" s="11" t="s">
        <v>1582</v>
      </c>
      <c r="J329" s="1" t="s">
        <v>1582</v>
      </c>
      <c r="K329" s="1" t="s">
        <v>107</v>
      </c>
      <c r="L329" s="1" t="s">
        <v>1580</v>
      </c>
      <c r="M329" s="1" t="s">
        <v>1583</v>
      </c>
      <c r="N329" s="1" t="s">
        <v>89</v>
      </c>
      <c r="O329" s="1" t="s">
        <v>58</v>
      </c>
      <c r="P329" s="1" t="s">
        <v>157</v>
      </c>
      <c r="Q329" s="1" t="s">
        <v>58</v>
      </c>
      <c r="R329" s="1" t="s">
        <v>454</v>
      </c>
      <c r="S329" s="1" t="s">
        <v>58</v>
      </c>
      <c r="T329" s="1" t="s">
        <v>1517</v>
      </c>
      <c r="U329" s="1" t="s">
        <v>263</v>
      </c>
      <c r="V329" s="1" t="s">
        <v>58</v>
      </c>
      <c r="W329" s="1" t="s">
        <v>1584</v>
      </c>
      <c r="X329" s="1" t="s">
        <v>56</v>
      </c>
      <c r="Y329" s="1" t="s">
        <v>58</v>
      </c>
      <c r="Z329" s="1" t="s">
        <v>58</v>
      </c>
      <c r="AA329" s="1" t="s">
        <v>58</v>
      </c>
      <c r="AB329" s="1" t="s">
        <v>58</v>
      </c>
      <c r="AC329" s="1" t="s">
        <v>58</v>
      </c>
      <c r="AD329" s="1" t="s">
        <v>56</v>
      </c>
      <c r="AE329" s="1" t="s">
        <v>56</v>
      </c>
      <c r="AF329" s="1" t="s">
        <v>58</v>
      </c>
      <c r="AG329" s="1" t="s">
        <v>58</v>
      </c>
      <c r="AH329" s="1" t="s">
        <v>58</v>
      </c>
      <c r="AI329" s="1" t="s">
        <v>58</v>
      </c>
      <c r="AJ329" s="1" t="s">
        <v>58</v>
      </c>
      <c r="AK329" s="1" t="s">
        <v>58</v>
      </c>
      <c r="AL329" s="1" t="s">
        <v>58</v>
      </c>
      <c r="AM329" s="1" t="s">
        <v>58</v>
      </c>
      <c r="AN329" s="1" t="s">
        <v>58</v>
      </c>
      <c r="AO329" s="1" t="s">
        <v>58</v>
      </c>
      <c r="AP329" s="1" t="s">
        <v>66</v>
      </c>
      <c r="AQ329" s="1" t="s">
        <v>598</v>
      </c>
      <c r="AR329" s="1" t="s">
        <v>58</v>
      </c>
      <c r="AS329" s="1" t="s">
        <v>68</v>
      </c>
      <c r="AT329" s="1" t="s">
        <v>58</v>
      </c>
      <c r="AU329" s="1" t="s">
        <v>286</v>
      </c>
      <c r="AV329" s="1" t="s">
        <v>144</v>
      </c>
      <c r="AW329" s="1" t="s">
        <v>523</v>
      </c>
      <c r="AX329" s="1" t="s">
        <v>1121</v>
      </c>
      <c r="AY329" s="1" t="s">
        <v>73</v>
      </c>
    </row>
    <row r="330" spans="1:51" s="1" customFormat="1" x14ac:dyDescent="0.3">
      <c r="A330" s="1">
        <v>327</v>
      </c>
      <c r="B330" s="1" t="s">
        <v>50</v>
      </c>
      <c r="C330" s="1" t="s">
        <v>51</v>
      </c>
      <c r="D330" s="1" t="s">
        <v>1353</v>
      </c>
      <c r="E330" s="1" t="s">
        <v>510</v>
      </c>
      <c r="F330" s="1" t="s">
        <v>85</v>
      </c>
      <c r="G330" s="1" t="s">
        <v>1585</v>
      </c>
      <c r="H330" s="1" t="s">
        <v>1269</v>
      </c>
      <c r="I330" s="11" t="s">
        <v>1585</v>
      </c>
      <c r="J330" s="1" t="s">
        <v>1585</v>
      </c>
      <c r="K330" s="1" t="s">
        <v>688</v>
      </c>
      <c r="L330" s="1" t="s">
        <v>1586</v>
      </c>
      <c r="M330" s="1" t="s">
        <v>1587</v>
      </c>
      <c r="N330" s="1" t="s">
        <v>812</v>
      </c>
      <c r="O330" s="1" t="s">
        <v>58</v>
      </c>
      <c r="P330" s="1" t="s">
        <v>150</v>
      </c>
      <c r="Q330" s="1" t="s">
        <v>58</v>
      </c>
      <c r="R330" s="1" t="s">
        <v>626</v>
      </c>
      <c r="S330" s="1" t="s">
        <v>58</v>
      </c>
      <c r="T330" s="1" t="s">
        <v>872</v>
      </c>
      <c r="U330" s="1" t="s">
        <v>61</v>
      </c>
      <c r="V330" s="1" t="s">
        <v>58</v>
      </c>
      <c r="W330" s="1" t="s">
        <v>1588</v>
      </c>
      <c r="X330" s="1" t="s">
        <v>56</v>
      </c>
      <c r="Y330" s="1" t="s">
        <v>58</v>
      </c>
      <c r="Z330" s="1" t="s">
        <v>58</v>
      </c>
      <c r="AA330" s="1" t="s">
        <v>58</v>
      </c>
      <c r="AB330" s="1" t="s">
        <v>58</v>
      </c>
      <c r="AC330" s="1" t="s">
        <v>58</v>
      </c>
      <c r="AD330" s="1" t="s">
        <v>56</v>
      </c>
      <c r="AE330" s="1" t="s">
        <v>56</v>
      </c>
      <c r="AF330" s="1" t="s">
        <v>58</v>
      </c>
      <c r="AG330" s="1" t="s">
        <v>58</v>
      </c>
      <c r="AH330" s="1" t="s">
        <v>58</v>
      </c>
      <c r="AI330" s="1" t="s">
        <v>58</v>
      </c>
      <c r="AJ330" s="1" t="s">
        <v>58</v>
      </c>
      <c r="AK330" s="1" t="s">
        <v>58</v>
      </c>
      <c r="AL330" s="1" t="s">
        <v>58</v>
      </c>
      <c r="AM330" s="1" t="s">
        <v>58</v>
      </c>
      <c r="AN330" s="1" t="s">
        <v>58</v>
      </c>
      <c r="AO330" s="1" t="s">
        <v>58</v>
      </c>
      <c r="AP330" s="1" t="s">
        <v>66</v>
      </c>
      <c r="AQ330" s="1" t="s">
        <v>1539</v>
      </c>
      <c r="AR330" s="1" t="s">
        <v>58</v>
      </c>
      <c r="AS330" s="1" t="s">
        <v>68</v>
      </c>
      <c r="AT330" s="1" t="s">
        <v>58</v>
      </c>
      <c r="AU330" s="1" t="s">
        <v>114</v>
      </c>
      <c r="AV330" s="1" t="s">
        <v>437</v>
      </c>
      <c r="AW330" s="1" t="s">
        <v>1589</v>
      </c>
      <c r="AX330" s="1" t="s">
        <v>889</v>
      </c>
      <c r="AY330" s="1" t="s">
        <v>73</v>
      </c>
    </row>
    <row r="331" spans="1:51" s="1" customFormat="1" x14ac:dyDescent="0.3">
      <c r="A331" s="1">
        <v>328</v>
      </c>
      <c r="B331" s="1" t="s">
        <v>50</v>
      </c>
      <c r="C331" s="1" t="s">
        <v>51</v>
      </c>
      <c r="D331" s="1" t="s">
        <v>1353</v>
      </c>
      <c r="E331" s="1" t="s">
        <v>510</v>
      </c>
      <c r="F331" s="1" t="s">
        <v>208</v>
      </c>
      <c r="G331" s="1" t="s">
        <v>1590</v>
      </c>
      <c r="H331" s="1" t="s">
        <v>1242</v>
      </c>
      <c r="I331" s="11" t="s">
        <v>1590</v>
      </c>
      <c r="J331" s="1" t="s">
        <v>1590</v>
      </c>
      <c r="K331" s="1" t="s">
        <v>57</v>
      </c>
      <c r="L331" s="1" t="s">
        <v>1591</v>
      </c>
      <c r="M331" s="1" t="s">
        <v>1592</v>
      </c>
      <c r="N331" s="1" t="s">
        <v>658</v>
      </c>
      <c r="O331" s="1" t="s">
        <v>58</v>
      </c>
      <c r="P331" s="1" t="s">
        <v>121</v>
      </c>
      <c r="Q331" s="1" t="s">
        <v>58</v>
      </c>
      <c r="R331" s="1" t="s">
        <v>485</v>
      </c>
      <c r="S331" s="1" t="s">
        <v>58</v>
      </c>
      <c r="T331" s="1" t="s">
        <v>134</v>
      </c>
      <c r="U331" s="1" t="s">
        <v>240</v>
      </c>
      <c r="V331" s="1" t="s">
        <v>58</v>
      </c>
      <c r="W331" s="1" t="s">
        <v>1593</v>
      </c>
      <c r="X331" s="1" t="s">
        <v>56</v>
      </c>
      <c r="Y331" s="1" t="s">
        <v>58</v>
      </c>
      <c r="Z331" s="1" t="s">
        <v>58</v>
      </c>
      <c r="AA331" s="1" t="s">
        <v>58</v>
      </c>
      <c r="AB331" s="1" t="s">
        <v>58</v>
      </c>
      <c r="AC331" s="1" t="s">
        <v>58</v>
      </c>
      <c r="AD331" s="1" t="s">
        <v>56</v>
      </c>
      <c r="AE331" s="1" t="s">
        <v>56</v>
      </c>
      <c r="AF331" s="1" t="s">
        <v>58</v>
      </c>
      <c r="AG331" s="1" t="s">
        <v>58</v>
      </c>
      <c r="AH331" s="1" t="s">
        <v>58</v>
      </c>
      <c r="AI331" s="1" t="s">
        <v>58</v>
      </c>
      <c r="AJ331" s="1" t="s">
        <v>58</v>
      </c>
      <c r="AK331" s="1" t="s">
        <v>58</v>
      </c>
      <c r="AL331" s="1" t="s">
        <v>58</v>
      </c>
      <c r="AM331" s="1" t="s">
        <v>58</v>
      </c>
      <c r="AN331" s="1" t="s">
        <v>58</v>
      </c>
      <c r="AO331" s="1" t="s">
        <v>58</v>
      </c>
      <c r="AP331" s="1" t="s">
        <v>66</v>
      </c>
      <c r="AQ331" s="1" t="s">
        <v>1594</v>
      </c>
      <c r="AR331" s="1" t="s">
        <v>58</v>
      </c>
      <c r="AS331" s="1" t="s">
        <v>68</v>
      </c>
      <c r="AT331" s="1" t="s">
        <v>58</v>
      </c>
      <c r="AU331" s="1" t="s">
        <v>69</v>
      </c>
      <c r="AV331" s="1" t="s">
        <v>522</v>
      </c>
      <c r="AW331" s="1" t="s">
        <v>1243</v>
      </c>
      <c r="AX331" s="1" t="s">
        <v>931</v>
      </c>
      <c r="AY331" s="1" t="s">
        <v>73</v>
      </c>
    </row>
    <row r="332" spans="1:51" s="1" customFormat="1" x14ac:dyDescent="0.3">
      <c r="A332" s="1">
        <v>329</v>
      </c>
      <c r="B332" s="1" t="s">
        <v>50</v>
      </c>
      <c r="C332" s="1" t="s">
        <v>51</v>
      </c>
      <c r="D332" s="1" t="s">
        <v>1353</v>
      </c>
      <c r="E332" s="1" t="s">
        <v>510</v>
      </c>
      <c r="F332" s="1" t="s">
        <v>319</v>
      </c>
      <c r="G332" s="1" t="s">
        <v>1595</v>
      </c>
      <c r="H332" s="1" t="s">
        <v>1242</v>
      </c>
      <c r="I332" s="11" t="s">
        <v>1595</v>
      </c>
      <c r="J332" s="1" t="s">
        <v>1595</v>
      </c>
      <c r="K332" s="1" t="s">
        <v>688</v>
      </c>
      <c r="L332" s="1" t="s">
        <v>1596</v>
      </c>
      <c r="M332" s="1" t="s">
        <v>1597</v>
      </c>
      <c r="N332" s="1" t="s">
        <v>178</v>
      </c>
      <c r="O332" s="1" t="s">
        <v>58</v>
      </c>
      <c r="P332" s="1" t="s">
        <v>60</v>
      </c>
      <c r="Q332" s="1" t="s">
        <v>58</v>
      </c>
      <c r="R332" s="1" t="s">
        <v>658</v>
      </c>
      <c r="S332" s="1" t="s">
        <v>58</v>
      </c>
      <c r="T332" s="1" t="s">
        <v>231</v>
      </c>
      <c r="U332" s="1" t="s">
        <v>108</v>
      </c>
      <c r="V332" s="1" t="s">
        <v>58</v>
      </c>
      <c r="W332" s="1" t="s">
        <v>1598</v>
      </c>
      <c r="X332" s="1" t="s">
        <v>56</v>
      </c>
      <c r="Y332" s="1" t="s">
        <v>58</v>
      </c>
      <c r="Z332" s="1" t="s">
        <v>58</v>
      </c>
      <c r="AA332" s="1" t="s">
        <v>58</v>
      </c>
      <c r="AB332" s="1" t="s">
        <v>58</v>
      </c>
      <c r="AC332" s="1" t="s">
        <v>58</v>
      </c>
      <c r="AD332" s="1" t="s">
        <v>56</v>
      </c>
      <c r="AE332" s="1" t="s">
        <v>56</v>
      </c>
      <c r="AF332" s="1" t="s">
        <v>58</v>
      </c>
      <c r="AG332" s="1" t="s">
        <v>58</v>
      </c>
      <c r="AH332" s="1" t="s">
        <v>58</v>
      </c>
      <c r="AI332" s="1" t="s">
        <v>58</v>
      </c>
      <c r="AJ332" s="1" t="s">
        <v>58</v>
      </c>
      <c r="AK332" s="1" t="s">
        <v>58</v>
      </c>
      <c r="AL332" s="1" t="s">
        <v>58</v>
      </c>
      <c r="AM332" s="1" t="s">
        <v>58</v>
      </c>
      <c r="AN332" s="1" t="s">
        <v>58</v>
      </c>
      <c r="AO332" s="1" t="s">
        <v>58</v>
      </c>
      <c r="AP332" s="1" t="s">
        <v>66</v>
      </c>
      <c r="AQ332" s="1" t="s">
        <v>1599</v>
      </c>
      <c r="AR332" s="1" t="s">
        <v>58</v>
      </c>
      <c r="AS332" s="1" t="s">
        <v>68</v>
      </c>
      <c r="AT332" s="1" t="s">
        <v>58</v>
      </c>
      <c r="AU332" s="1" t="s">
        <v>530</v>
      </c>
      <c r="AV332" s="1" t="s">
        <v>646</v>
      </c>
      <c r="AW332" s="1" t="s">
        <v>1600</v>
      </c>
      <c r="AX332" s="1" t="s">
        <v>136</v>
      </c>
      <c r="AY332" s="1" t="s">
        <v>73</v>
      </c>
    </row>
    <row r="333" spans="1:51" s="1" customFormat="1" x14ac:dyDescent="0.3">
      <c r="A333" s="1">
        <v>330</v>
      </c>
      <c r="B333" s="1" t="s">
        <v>50</v>
      </c>
      <c r="C333" s="1" t="s">
        <v>51</v>
      </c>
      <c r="D333" s="1" t="s">
        <v>1353</v>
      </c>
      <c r="E333" s="1" t="s">
        <v>541</v>
      </c>
      <c r="F333" s="1" t="s">
        <v>54</v>
      </c>
      <c r="G333" s="1" t="s">
        <v>1601</v>
      </c>
      <c r="H333" s="1" t="s">
        <v>1242</v>
      </c>
      <c r="I333" s="11" t="s">
        <v>1601</v>
      </c>
      <c r="J333" s="1" t="s">
        <v>1601</v>
      </c>
      <c r="K333" s="1" t="s">
        <v>350</v>
      </c>
      <c r="L333" s="1" t="s">
        <v>1602</v>
      </c>
      <c r="M333" s="1" t="s">
        <v>1603</v>
      </c>
      <c r="N333" s="1" t="s">
        <v>276</v>
      </c>
      <c r="O333" s="1" t="s">
        <v>58</v>
      </c>
      <c r="P333" s="1" t="s">
        <v>284</v>
      </c>
      <c r="Q333" s="1" t="s">
        <v>58</v>
      </c>
      <c r="R333" s="1" t="s">
        <v>166</v>
      </c>
      <c r="S333" s="1" t="s">
        <v>58</v>
      </c>
      <c r="T333" s="1" t="s">
        <v>130</v>
      </c>
      <c r="U333" s="1" t="s">
        <v>422</v>
      </c>
      <c r="V333" s="1" t="s">
        <v>58</v>
      </c>
      <c r="W333" s="1" t="s">
        <v>745</v>
      </c>
      <c r="X333" s="1" t="s">
        <v>56</v>
      </c>
      <c r="Y333" s="1" t="s">
        <v>58</v>
      </c>
      <c r="Z333" s="1" t="s">
        <v>58</v>
      </c>
      <c r="AA333" s="1" t="s">
        <v>58</v>
      </c>
      <c r="AB333" s="1" t="s">
        <v>58</v>
      </c>
      <c r="AC333" s="1" t="s">
        <v>58</v>
      </c>
      <c r="AD333" s="1" t="s">
        <v>56</v>
      </c>
      <c r="AE333" s="1" t="s">
        <v>56</v>
      </c>
      <c r="AF333" s="1" t="s">
        <v>58</v>
      </c>
      <c r="AG333" s="1" t="s">
        <v>58</v>
      </c>
      <c r="AH333" s="1" t="s">
        <v>58</v>
      </c>
      <c r="AI333" s="1" t="s">
        <v>58</v>
      </c>
      <c r="AJ333" s="1" t="s">
        <v>58</v>
      </c>
      <c r="AK333" s="1" t="s">
        <v>58</v>
      </c>
      <c r="AL333" s="1" t="s">
        <v>58</v>
      </c>
      <c r="AM333" s="1" t="s">
        <v>58</v>
      </c>
      <c r="AN333" s="1" t="s">
        <v>58</v>
      </c>
      <c r="AO333" s="1" t="s">
        <v>58</v>
      </c>
      <c r="AP333" s="1" t="s">
        <v>66</v>
      </c>
      <c r="AQ333" s="1" t="s">
        <v>1604</v>
      </c>
      <c r="AR333" s="1" t="s">
        <v>58</v>
      </c>
      <c r="AS333" s="1" t="s">
        <v>68</v>
      </c>
      <c r="AT333" s="1" t="s">
        <v>58</v>
      </c>
      <c r="AU333" s="1" t="s">
        <v>239</v>
      </c>
      <c r="AV333" s="1" t="s">
        <v>437</v>
      </c>
      <c r="AW333" s="1" t="s">
        <v>589</v>
      </c>
      <c r="AX333" s="1" t="s">
        <v>931</v>
      </c>
      <c r="AY333" s="1" t="s">
        <v>73</v>
      </c>
    </row>
    <row r="334" spans="1:51" s="1" customFormat="1" x14ac:dyDescent="0.3">
      <c r="A334" s="1">
        <v>331</v>
      </c>
      <c r="B334" s="1" t="s">
        <v>50</v>
      </c>
      <c r="C334" s="1" t="s">
        <v>51</v>
      </c>
      <c r="D334" s="1" t="s">
        <v>1353</v>
      </c>
      <c r="E334" s="1" t="s">
        <v>541</v>
      </c>
      <c r="F334" s="1" t="s">
        <v>74</v>
      </c>
      <c r="G334" s="1" t="s">
        <v>1605</v>
      </c>
      <c r="H334" s="1" t="s">
        <v>1242</v>
      </c>
      <c r="I334" s="11" t="s">
        <v>1605</v>
      </c>
      <c r="J334" s="1" t="s">
        <v>1605</v>
      </c>
      <c r="K334" s="1" t="s">
        <v>688</v>
      </c>
      <c r="L334" s="1" t="s">
        <v>1606</v>
      </c>
      <c r="M334" s="1" t="s">
        <v>1607</v>
      </c>
      <c r="N334" s="1" t="s">
        <v>92</v>
      </c>
      <c r="O334" s="1" t="s">
        <v>58</v>
      </c>
      <c r="P334" s="1" t="s">
        <v>60</v>
      </c>
      <c r="Q334" s="1" t="s">
        <v>58</v>
      </c>
      <c r="R334" s="1" t="s">
        <v>352</v>
      </c>
      <c r="S334" s="1" t="s">
        <v>58</v>
      </c>
      <c r="T334" s="1" t="s">
        <v>621</v>
      </c>
      <c r="U334" s="1" t="s">
        <v>374</v>
      </c>
      <c r="V334" s="1" t="s">
        <v>58</v>
      </c>
      <c r="W334" s="1" t="s">
        <v>243</v>
      </c>
      <c r="X334" s="1" t="s">
        <v>56</v>
      </c>
      <c r="Y334" s="1" t="s">
        <v>58</v>
      </c>
      <c r="Z334" s="1" t="s">
        <v>58</v>
      </c>
      <c r="AA334" s="1" t="s">
        <v>58</v>
      </c>
      <c r="AB334" s="1" t="s">
        <v>58</v>
      </c>
      <c r="AC334" s="1" t="s">
        <v>58</v>
      </c>
      <c r="AD334" s="1" t="s">
        <v>56</v>
      </c>
      <c r="AE334" s="1" t="s">
        <v>56</v>
      </c>
      <c r="AF334" s="1" t="s">
        <v>58</v>
      </c>
      <c r="AG334" s="1" t="s">
        <v>58</v>
      </c>
      <c r="AH334" s="1" t="s">
        <v>58</v>
      </c>
      <c r="AI334" s="1" t="s">
        <v>58</v>
      </c>
      <c r="AJ334" s="1" t="s">
        <v>58</v>
      </c>
      <c r="AK334" s="1" t="s">
        <v>58</v>
      </c>
      <c r="AL334" s="1" t="s">
        <v>58</v>
      </c>
      <c r="AM334" s="1" t="s">
        <v>58</v>
      </c>
      <c r="AN334" s="1" t="s">
        <v>58</v>
      </c>
      <c r="AO334" s="1" t="s">
        <v>58</v>
      </c>
      <c r="AP334" s="1" t="s">
        <v>66</v>
      </c>
      <c r="AQ334" s="1" t="s">
        <v>1608</v>
      </c>
      <c r="AR334" s="1" t="s">
        <v>58</v>
      </c>
      <c r="AS334" s="1" t="s">
        <v>68</v>
      </c>
      <c r="AT334" s="1" t="s">
        <v>58</v>
      </c>
      <c r="AU334" s="1" t="s">
        <v>264</v>
      </c>
      <c r="AV334" s="1" t="s">
        <v>272</v>
      </c>
      <c r="AW334" s="1" t="s">
        <v>1609</v>
      </c>
      <c r="AX334" s="1" t="s">
        <v>1144</v>
      </c>
      <c r="AY334" s="1" t="s">
        <v>73</v>
      </c>
    </row>
    <row r="335" spans="1:51" s="1" customFormat="1" x14ac:dyDescent="0.3">
      <c r="A335" s="1">
        <v>332</v>
      </c>
      <c r="B335" s="1" t="s">
        <v>50</v>
      </c>
      <c r="C335" s="1" t="s">
        <v>51</v>
      </c>
      <c r="D335" s="1" t="s">
        <v>1353</v>
      </c>
      <c r="E335" s="1" t="s">
        <v>541</v>
      </c>
      <c r="F335" s="1" t="s">
        <v>82</v>
      </c>
      <c r="G335" s="1" t="s">
        <v>1610</v>
      </c>
      <c r="H335" s="1" t="s">
        <v>1242</v>
      </c>
      <c r="I335" s="11" t="s">
        <v>1610</v>
      </c>
      <c r="J335" s="1" t="s">
        <v>1610</v>
      </c>
      <c r="K335" s="1" t="s">
        <v>350</v>
      </c>
      <c r="L335" s="1" t="s">
        <v>1611</v>
      </c>
      <c r="M335" s="1" t="s">
        <v>1612</v>
      </c>
      <c r="N335" s="1" t="s">
        <v>87</v>
      </c>
      <c r="O335" s="1" t="s">
        <v>58</v>
      </c>
      <c r="P335" s="1" t="s">
        <v>60</v>
      </c>
      <c r="Q335" s="1" t="s">
        <v>58</v>
      </c>
      <c r="R335" s="1" t="s">
        <v>1098</v>
      </c>
      <c r="S335" s="1" t="s">
        <v>58</v>
      </c>
      <c r="T335" s="1" t="s">
        <v>557</v>
      </c>
      <c r="U335" s="1" t="s">
        <v>565</v>
      </c>
      <c r="V335" s="1" t="s">
        <v>58</v>
      </c>
      <c r="W335" s="1" t="s">
        <v>986</v>
      </c>
      <c r="X335" s="1" t="s">
        <v>56</v>
      </c>
      <c r="Y335" s="1" t="s">
        <v>58</v>
      </c>
      <c r="Z335" s="1" t="s">
        <v>58</v>
      </c>
      <c r="AA335" s="1" t="s">
        <v>58</v>
      </c>
      <c r="AB335" s="1" t="s">
        <v>58</v>
      </c>
      <c r="AC335" s="1" t="s">
        <v>58</v>
      </c>
      <c r="AD335" s="1" t="s">
        <v>56</v>
      </c>
      <c r="AE335" s="1" t="s">
        <v>56</v>
      </c>
      <c r="AF335" s="1" t="s">
        <v>58</v>
      </c>
      <c r="AG335" s="1" t="s">
        <v>58</v>
      </c>
      <c r="AH335" s="1" t="s">
        <v>58</v>
      </c>
      <c r="AI335" s="1" t="s">
        <v>58</v>
      </c>
      <c r="AJ335" s="1" t="s">
        <v>58</v>
      </c>
      <c r="AK335" s="1" t="s">
        <v>58</v>
      </c>
      <c r="AL335" s="1" t="s">
        <v>58</v>
      </c>
      <c r="AM335" s="1" t="s">
        <v>58</v>
      </c>
      <c r="AN335" s="1" t="s">
        <v>58</v>
      </c>
      <c r="AO335" s="1" t="s">
        <v>58</v>
      </c>
      <c r="AP335" s="1" t="s">
        <v>66</v>
      </c>
      <c r="AQ335" s="1" t="s">
        <v>1613</v>
      </c>
      <c r="AR335" s="1" t="s">
        <v>58</v>
      </c>
      <c r="AS335" s="1" t="s">
        <v>68</v>
      </c>
      <c r="AT335" s="1" t="s">
        <v>58</v>
      </c>
      <c r="AU335" s="1" t="s">
        <v>125</v>
      </c>
      <c r="AV335" s="1" t="s">
        <v>215</v>
      </c>
      <c r="AW335" s="1" t="s">
        <v>1614</v>
      </c>
      <c r="AX335" s="1" t="s">
        <v>1358</v>
      </c>
      <c r="AY335" s="1" t="s">
        <v>73</v>
      </c>
    </row>
    <row r="336" spans="1:51" s="1" customFormat="1" x14ac:dyDescent="0.3">
      <c r="A336" s="1">
        <v>333</v>
      </c>
      <c r="B336" s="1" t="s">
        <v>50</v>
      </c>
      <c r="C336" s="1" t="s">
        <v>51</v>
      </c>
      <c r="D336" s="1" t="s">
        <v>1353</v>
      </c>
      <c r="E336" s="1" t="s">
        <v>541</v>
      </c>
      <c r="F336" s="1" t="s">
        <v>85</v>
      </c>
      <c r="G336" s="1" t="s">
        <v>1615</v>
      </c>
      <c r="H336" s="1" t="s">
        <v>1616</v>
      </c>
      <c r="I336" s="11" t="s">
        <v>1615</v>
      </c>
      <c r="J336" s="1" t="s">
        <v>1615</v>
      </c>
      <c r="K336" s="1" t="s">
        <v>688</v>
      </c>
      <c r="L336" s="1" t="s">
        <v>1617</v>
      </c>
      <c r="M336" s="1" t="s">
        <v>1618</v>
      </c>
      <c r="N336" s="1" t="s">
        <v>97</v>
      </c>
      <c r="O336" s="1" t="s">
        <v>58</v>
      </c>
      <c r="P336" s="1" t="s">
        <v>60</v>
      </c>
      <c r="Q336" s="1" t="s">
        <v>58</v>
      </c>
      <c r="R336" s="1" t="s">
        <v>871</v>
      </c>
      <c r="S336" s="1" t="s">
        <v>58</v>
      </c>
      <c r="T336" s="1" t="s">
        <v>712</v>
      </c>
      <c r="U336" s="1" t="s">
        <v>58</v>
      </c>
      <c r="V336" s="1" t="s">
        <v>58</v>
      </c>
      <c r="W336" s="1" t="s">
        <v>776</v>
      </c>
      <c r="X336" s="1" t="s">
        <v>56</v>
      </c>
      <c r="Y336" s="1" t="s">
        <v>58</v>
      </c>
      <c r="Z336" s="1" t="s">
        <v>58</v>
      </c>
      <c r="AA336" s="1" t="s">
        <v>58</v>
      </c>
      <c r="AB336" s="1" t="s">
        <v>58</v>
      </c>
      <c r="AC336" s="1" t="s">
        <v>58</v>
      </c>
      <c r="AD336" s="1" t="s">
        <v>56</v>
      </c>
      <c r="AE336" s="1" t="s">
        <v>56</v>
      </c>
      <c r="AF336" s="1" t="s">
        <v>58</v>
      </c>
      <c r="AG336" s="1" t="s">
        <v>58</v>
      </c>
      <c r="AH336" s="1" t="s">
        <v>58</v>
      </c>
      <c r="AI336" s="1" t="s">
        <v>58</v>
      </c>
      <c r="AJ336" s="1" t="s">
        <v>58</v>
      </c>
      <c r="AK336" s="1" t="s">
        <v>58</v>
      </c>
      <c r="AL336" s="1" t="s">
        <v>58</v>
      </c>
      <c r="AM336" s="1" t="s">
        <v>58</v>
      </c>
      <c r="AN336" s="1" t="s">
        <v>58</v>
      </c>
      <c r="AO336" s="1" t="s">
        <v>58</v>
      </c>
      <c r="AP336" s="1" t="s">
        <v>66</v>
      </c>
      <c r="AQ336" s="1" t="s">
        <v>1619</v>
      </c>
      <c r="AR336" s="1" t="s">
        <v>58</v>
      </c>
      <c r="AS336" s="1" t="s">
        <v>68</v>
      </c>
      <c r="AT336" s="1" t="s">
        <v>58</v>
      </c>
      <c r="AU336" s="1" t="s">
        <v>264</v>
      </c>
      <c r="AV336" s="1" t="s">
        <v>144</v>
      </c>
      <c r="AW336" s="1" t="s">
        <v>1620</v>
      </c>
      <c r="AX336" s="1" t="s">
        <v>1621</v>
      </c>
      <c r="AY336" s="1" t="s">
        <v>73</v>
      </c>
    </row>
    <row r="337" spans="1:51" s="1" customFormat="1" x14ac:dyDescent="0.3">
      <c r="A337" s="1">
        <v>334</v>
      </c>
      <c r="B337" s="1" t="s">
        <v>50</v>
      </c>
      <c r="C337" s="1" t="s">
        <v>51</v>
      </c>
      <c r="D337" s="1" t="s">
        <v>1622</v>
      </c>
      <c r="E337" s="1" t="s">
        <v>53</v>
      </c>
      <c r="F337" s="1" t="s">
        <v>54</v>
      </c>
      <c r="G337" s="1" t="s">
        <v>1623</v>
      </c>
      <c r="H337" s="1" t="s">
        <v>1616</v>
      </c>
      <c r="I337" s="11" t="s">
        <v>1623</v>
      </c>
      <c r="J337" s="1" t="s">
        <v>1623</v>
      </c>
      <c r="K337" s="1" t="s">
        <v>688</v>
      </c>
      <c r="L337" s="1" t="s">
        <v>1624</v>
      </c>
      <c r="M337" s="1" t="s">
        <v>1625</v>
      </c>
      <c r="N337" s="1" t="s">
        <v>758</v>
      </c>
      <c r="O337" s="1" t="s">
        <v>58</v>
      </c>
      <c r="P337" s="1" t="s">
        <v>98</v>
      </c>
      <c r="Q337" s="1" t="s">
        <v>58</v>
      </c>
      <c r="R337" s="1" t="s">
        <v>637</v>
      </c>
      <c r="S337" s="1" t="s">
        <v>58</v>
      </c>
      <c r="T337" s="1" t="s">
        <v>565</v>
      </c>
      <c r="U337" s="1" t="s">
        <v>58</v>
      </c>
      <c r="V337" s="1" t="s">
        <v>58</v>
      </c>
      <c r="W337" s="1" t="s">
        <v>546</v>
      </c>
      <c r="X337" s="1" t="s">
        <v>56</v>
      </c>
      <c r="Y337" s="1" t="s">
        <v>58</v>
      </c>
      <c r="Z337" s="1" t="s">
        <v>58</v>
      </c>
      <c r="AA337" s="1" t="s">
        <v>58</v>
      </c>
      <c r="AB337" s="1" t="s">
        <v>58</v>
      </c>
      <c r="AC337" s="1" t="s">
        <v>58</v>
      </c>
      <c r="AD337" s="1" t="s">
        <v>58</v>
      </c>
      <c r="AE337" s="1" t="s">
        <v>58</v>
      </c>
      <c r="AF337" s="1" t="s">
        <v>58</v>
      </c>
      <c r="AG337" s="1" t="s">
        <v>58</v>
      </c>
      <c r="AH337" s="1" t="s">
        <v>58</v>
      </c>
      <c r="AI337" s="1" t="s">
        <v>58</v>
      </c>
      <c r="AJ337" s="1" t="s">
        <v>58</v>
      </c>
      <c r="AK337" s="1" t="s">
        <v>58</v>
      </c>
      <c r="AL337" s="1" t="s">
        <v>58</v>
      </c>
      <c r="AM337" s="1" t="s">
        <v>58</v>
      </c>
      <c r="AN337" s="1" t="s">
        <v>58</v>
      </c>
      <c r="AO337" s="1" t="s">
        <v>58</v>
      </c>
      <c r="AP337" s="1" t="s">
        <v>66</v>
      </c>
      <c r="AQ337" s="1" t="s">
        <v>1626</v>
      </c>
      <c r="AR337" s="1" t="s">
        <v>58</v>
      </c>
      <c r="AS337" s="1" t="s">
        <v>68</v>
      </c>
      <c r="AT337" s="1" t="s">
        <v>58</v>
      </c>
      <c r="AU337" s="1" t="s">
        <v>491</v>
      </c>
      <c r="AV337" s="1" t="s">
        <v>92</v>
      </c>
      <c r="AW337" s="1" t="s">
        <v>1627</v>
      </c>
      <c r="AX337" s="1" t="s">
        <v>1163</v>
      </c>
      <c r="AY337" s="1" t="s">
        <v>73</v>
      </c>
    </row>
    <row r="338" spans="1:51" s="1" customFormat="1" x14ac:dyDescent="0.3">
      <c r="A338" s="1">
        <v>335</v>
      </c>
      <c r="B338" s="1" t="s">
        <v>50</v>
      </c>
      <c r="C338" s="1" t="s">
        <v>51</v>
      </c>
      <c r="D338" s="1" t="s">
        <v>1622</v>
      </c>
      <c r="E338" s="1" t="s">
        <v>53</v>
      </c>
      <c r="F338" s="1" t="s">
        <v>74</v>
      </c>
      <c r="G338" s="1" t="s">
        <v>1628</v>
      </c>
      <c r="H338" s="1" t="s">
        <v>1616</v>
      </c>
      <c r="I338" s="11" t="s">
        <v>1628</v>
      </c>
      <c r="J338" s="1" t="s">
        <v>1628</v>
      </c>
      <c r="K338" s="1" t="s">
        <v>688</v>
      </c>
      <c r="L338" s="1" t="s">
        <v>1629</v>
      </c>
      <c r="M338" s="1" t="s">
        <v>1630</v>
      </c>
      <c r="N338" s="1" t="s">
        <v>188</v>
      </c>
      <c r="O338" s="1" t="s">
        <v>58</v>
      </c>
      <c r="P338" s="1" t="s">
        <v>292</v>
      </c>
      <c r="Q338" s="1" t="s">
        <v>58</v>
      </c>
      <c r="R338" s="1" t="s">
        <v>185</v>
      </c>
      <c r="S338" s="1" t="s">
        <v>58</v>
      </c>
      <c r="T338" s="1" t="s">
        <v>100</v>
      </c>
      <c r="U338" s="1" t="s">
        <v>58</v>
      </c>
      <c r="V338" s="1" t="s">
        <v>58</v>
      </c>
      <c r="W338" s="1" t="s">
        <v>63</v>
      </c>
      <c r="X338" s="1" t="s">
        <v>56</v>
      </c>
      <c r="Y338" s="1" t="s">
        <v>58</v>
      </c>
      <c r="Z338" s="1" t="s">
        <v>58</v>
      </c>
      <c r="AA338" s="1" t="s">
        <v>58</v>
      </c>
      <c r="AB338" s="1" t="s">
        <v>58</v>
      </c>
      <c r="AC338" s="1" t="s">
        <v>58</v>
      </c>
      <c r="AD338" s="1" t="s">
        <v>58</v>
      </c>
      <c r="AE338" s="1" t="s">
        <v>58</v>
      </c>
      <c r="AF338" s="1" t="s">
        <v>58</v>
      </c>
      <c r="AG338" s="1" t="s">
        <v>58</v>
      </c>
      <c r="AH338" s="1" t="s">
        <v>58</v>
      </c>
      <c r="AI338" s="1" t="s">
        <v>58</v>
      </c>
      <c r="AJ338" s="1" t="s">
        <v>58</v>
      </c>
      <c r="AK338" s="1" t="s">
        <v>58</v>
      </c>
      <c r="AL338" s="1" t="s">
        <v>58</v>
      </c>
      <c r="AM338" s="1" t="s">
        <v>58</v>
      </c>
      <c r="AN338" s="1" t="s">
        <v>58</v>
      </c>
      <c r="AO338" s="1" t="s">
        <v>58</v>
      </c>
      <c r="AP338" s="1" t="s">
        <v>66</v>
      </c>
      <c r="AQ338" s="1" t="s">
        <v>1631</v>
      </c>
      <c r="AR338" s="1" t="s">
        <v>58</v>
      </c>
      <c r="AS338" s="1" t="s">
        <v>70</v>
      </c>
      <c r="AT338" s="1" t="s">
        <v>58</v>
      </c>
      <c r="AU338" s="1" t="s">
        <v>264</v>
      </c>
      <c r="AV338" s="1" t="s">
        <v>272</v>
      </c>
      <c r="AW338" s="1" t="s">
        <v>1632</v>
      </c>
      <c r="AX338" s="1" t="s">
        <v>1200</v>
      </c>
      <c r="AY338" s="1" t="s">
        <v>73</v>
      </c>
    </row>
    <row r="339" spans="1:51" s="1" customFormat="1" x14ac:dyDescent="0.3">
      <c r="A339" s="1">
        <v>336</v>
      </c>
      <c r="B339" s="1" t="s">
        <v>50</v>
      </c>
      <c r="C339" s="1" t="s">
        <v>51</v>
      </c>
      <c r="D339" s="1" t="s">
        <v>1622</v>
      </c>
      <c r="E339" s="1" t="s">
        <v>53</v>
      </c>
      <c r="F339" s="1" t="s">
        <v>82</v>
      </c>
      <c r="G339" s="1" t="s">
        <v>1633</v>
      </c>
      <c r="H339" s="1" t="s">
        <v>1616</v>
      </c>
      <c r="I339" s="11" t="s">
        <v>1633</v>
      </c>
      <c r="J339" s="1" t="s">
        <v>1633</v>
      </c>
      <c r="K339" s="1" t="s">
        <v>57</v>
      </c>
      <c r="L339" s="1" t="s">
        <v>1634</v>
      </c>
      <c r="M339" s="1" t="s">
        <v>1635</v>
      </c>
      <c r="N339" s="1" t="s">
        <v>143</v>
      </c>
      <c r="O339" s="1" t="s">
        <v>58</v>
      </c>
      <c r="P339" s="1" t="s">
        <v>98</v>
      </c>
      <c r="Q339" s="1" t="s">
        <v>58</v>
      </c>
      <c r="R339" s="1" t="s">
        <v>185</v>
      </c>
      <c r="S339" s="1" t="s">
        <v>58</v>
      </c>
      <c r="T339" s="1" t="s">
        <v>651</v>
      </c>
      <c r="U339" s="1" t="s">
        <v>58</v>
      </c>
      <c r="V339" s="1" t="s">
        <v>58</v>
      </c>
      <c r="W339" s="1" t="s">
        <v>63</v>
      </c>
      <c r="X339" s="1" t="s">
        <v>56</v>
      </c>
      <c r="Y339" s="1" t="s">
        <v>58</v>
      </c>
      <c r="Z339" s="1" t="s">
        <v>58</v>
      </c>
      <c r="AA339" s="1" t="s">
        <v>58</v>
      </c>
      <c r="AB339" s="1" t="s">
        <v>58</v>
      </c>
      <c r="AC339" s="1" t="s">
        <v>58</v>
      </c>
      <c r="AD339" s="1" t="s">
        <v>58</v>
      </c>
      <c r="AE339" s="1" t="s">
        <v>58</v>
      </c>
      <c r="AF339" s="1" t="s">
        <v>58</v>
      </c>
      <c r="AG339" s="1" t="s">
        <v>58</v>
      </c>
      <c r="AH339" s="1" t="s">
        <v>58</v>
      </c>
      <c r="AI339" s="1" t="s">
        <v>58</v>
      </c>
      <c r="AJ339" s="1" t="s">
        <v>58</v>
      </c>
      <c r="AK339" s="1" t="s">
        <v>58</v>
      </c>
      <c r="AL339" s="1" t="s">
        <v>58</v>
      </c>
      <c r="AM339" s="1" t="s">
        <v>58</v>
      </c>
      <c r="AN339" s="1" t="s">
        <v>58</v>
      </c>
      <c r="AO339" s="1" t="s">
        <v>58</v>
      </c>
      <c r="AP339" s="1" t="s">
        <v>66</v>
      </c>
      <c r="AQ339" s="1" t="s">
        <v>1636</v>
      </c>
      <c r="AR339" s="1" t="s">
        <v>58</v>
      </c>
      <c r="AS339" s="1" t="s">
        <v>68</v>
      </c>
      <c r="AT339" s="1" t="s">
        <v>58</v>
      </c>
      <c r="AU339" s="1" t="s">
        <v>205</v>
      </c>
      <c r="AV339" s="1" t="s">
        <v>144</v>
      </c>
      <c r="AW339" s="1" t="s">
        <v>1116</v>
      </c>
      <c r="AX339" s="1" t="s">
        <v>889</v>
      </c>
      <c r="AY339" s="1" t="s">
        <v>73</v>
      </c>
    </row>
    <row r="340" spans="1:51" s="1" customFormat="1" x14ac:dyDescent="0.3">
      <c r="A340" s="1">
        <v>337</v>
      </c>
      <c r="B340" s="1" t="s">
        <v>50</v>
      </c>
      <c r="C340" s="1" t="s">
        <v>51</v>
      </c>
      <c r="D340" s="1" t="s">
        <v>1622</v>
      </c>
      <c r="E340" s="1" t="s">
        <v>53</v>
      </c>
      <c r="F340" s="1" t="s">
        <v>85</v>
      </c>
      <c r="G340" s="1" t="s">
        <v>1637</v>
      </c>
      <c r="H340" s="1" t="s">
        <v>1616</v>
      </c>
      <c r="I340" s="11" t="s">
        <v>1637</v>
      </c>
      <c r="J340" s="1" t="s">
        <v>1637</v>
      </c>
      <c r="K340" s="1" t="s">
        <v>426</v>
      </c>
      <c r="L340" s="1" t="s">
        <v>1638</v>
      </c>
      <c r="M340" s="1" t="s">
        <v>1639</v>
      </c>
      <c r="N340" s="1" t="s">
        <v>196</v>
      </c>
      <c r="O340" s="1" t="s">
        <v>58</v>
      </c>
      <c r="P340" s="1" t="s">
        <v>284</v>
      </c>
      <c r="Q340" s="1" t="s">
        <v>58</v>
      </c>
      <c r="R340" s="1" t="s">
        <v>637</v>
      </c>
      <c r="S340" s="1" t="s">
        <v>58</v>
      </c>
      <c r="T340" s="1" t="s">
        <v>275</v>
      </c>
      <c r="U340" s="1" t="s">
        <v>58</v>
      </c>
      <c r="V340" s="1" t="s">
        <v>58</v>
      </c>
      <c r="W340" s="1" t="s">
        <v>1640</v>
      </c>
      <c r="X340" s="1" t="s">
        <v>56</v>
      </c>
      <c r="Y340" s="1" t="s">
        <v>58</v>
      </c>
      <c r="Z340" s="1" t="s">
        <v>58</v>
      </c>
      <c r="AA340" s="1" t="s">
        <v>58</v>
      </c>
      <c r="AB340" s="1" t="s">
        <v>58</v>
      </c>
      <c r="AC340" s="1" t="s">
        <v>58</v>
      </c>
      <c r="AD340" s="1" t="s">
        <v>58</v>
      </c>
      <c r="AE340" s="1" t="s">
        <v>58</v>
      </c>
      <c r="AF340" s="1" t="s">
        <v>58</v>
      </c>
      <c r="AG340" s="1" t="s">
        <v>58</v>
      </c>
      <c r="AH340" s="1" t="s">
        <v>58</v>
      </c>
      <c r="AI340" s="1" t="s">
        <v>58</v>
      </c>
      <c r="AJ340" s="1" t="s">
        <v>58</v>
      </c>
      <c r="AK340" s="1" t="s">
        <v>58</v>
      </c>
      <c r="AL340" s="1" t="s">
        <v>58</v>
      </c>
      <c r="AM340" s="1" t="s">
        <v>58</v>
      </c>
      <c r="AN340" s="1" t="s">
        <v>58</v>
      </c>
      <c r="AO340" s="1" t="s">
        <v>58</v>
      </c>
      <c r="AP340" s="1" t="s">
        <v>66</v>
      </c>
      <c r="AQ340" s="1" t="s">
        <v>1631</v>
      </c>
      <c r="AR340" s="1" t="s">
        <v>58</v>
      </c>
      <c r="AS340" s="1" t="s">
        <v>68</v>
      </c>
      <c r="AT340" s="1" t="s">
        <v>58</v>
      </c>
      <c r="AU340" s="1" t="s">
        <v>491</v>
      </c>
      <c r="AV340" s="1" t="s">
        <v>144</v>
      </c>
      <c r="AW340" s="1" t="s">
        <v>1641</v>
      </c>
      <c r="AX340" s="1" t="s">
        <v>1134</v>
      </c>
      <c r="AY340" s="1" t="s">
        <v>73</v>
      </c>
    </row>
    <row r="341" spans="1:51" s="1" customFormat="1" x14ac:dyDescent="0.3">
      <c r="A341" s="1">
        <v>338</v>
      </c>
      <c r="B341" s="1" t="s">
        <v>50</v>
      </c>
      <c r="C341" s="1" t="s">
        <v>51</v>
      </c>
      <c r="D341" s="1" t="s">
        <v>1622</v>
      </c>
      <c r="E341" s="1" t="s">
        <v>95</v>
      </c>
      <c r="F341" s="1" t="s">
        <v>54</v>
      </c>
      <c r="G341" s="1" t="s">
        <v>1642</v>
      </c>
      <c r="H341" s="1" t="s">
        <v>1616</v>
      </c>
      <c r="I341" s="11" t="s">
        <v>1642</v>
      </c>
      <c r="J341" s="1" t="s">
        <v>1642</v>
      </c>
      <c r="K341" s="1" t="s">
        <v>688</v>
      </c>
      <c r="L341" s="1" t="s">
        <v>1643</v>
      </c>
      <c r="M341" s="1" t="s">
        <v>1644</v>
      </c>
      <c r="N341" s="1" t="s">
        <v>239</v>
      </c>
      <c r="O341" s="1" t="s">
        <v>58</v>
      </c>
      <c r="P341" s="1" t="s">
        <v>60</v>
      </c>
      <c r="Q341" s="1" t="s">
        <v>58</v>
      </c>
      <c r="R341" s="1" t="s">
        <v>109</v>
      </c>
      <c r="S341" s="1" t="s">
        <v>58</v>
      </c>
      <c r="T341" s="1" t="s">
        <v>90</v>
      </c>
      <c r="U341" s="1" t="s">
        <v>58</v>
      </c>
      <c r="V341" s="1" t="s">
        <v>58</v>
      </c>
      <c r="W341" s="1" t="s">
        <v>63</v>
      </c>
      <c r="X341" s="1" t="s">
        <v>56</v>
      </c>
      <c r="Y341" s="1" t="s">
        <v>58</v>
      </c>
      <c r="Z341" s="1" t="s">
        <v>58</v>
      </c>
      <c r="AA341" s="1" t="s">
        <v>58</v>
      </c>
      <c r="AB341" s="1" t="s">
        <v>58</v>
      </c>
      <c r="AC341" s="1" t="s">
        <v>58</v>
      </c>
      <c r="AD341" s="1" t="s">
        <v>58</v>
      </c>
      <c r="AE341" s="1" t="s">
        <v>58</v>
      </c>
      <c r="AF341" s="1" t="s">
        <v>58</v>
      </c>
      <c r="AG341" s="1" t="s">
        <v>58</v>
      </c>
      <c r="AH341" s="1" t="s">
        <v>58</v>
      </c>
      <c r="AI341" s="1" t="s">
        <v>58</v>
      </c>
      <c r="AJ341" s="1" t="s">
        <v>58</v>
      </c>
      <c r="AK341" s="1" t="s">
        <v>58</v>
      </c>
      <c r="AL341" s="1" t="s">
        <v>58</v>
      </c>
      <c r="AM341" s="1" t="s">
        <v>58</v>
      </c>
      <c r="AN341" s="1" t="s">
        <v>58</v>
      </c>
      <c r="AO341" s="1" t="s">
        <v>58</v>
      </c>
      <c r="AP341" s="1" t="s">
        <v>66</v>
      </c>
      <c r="AQ341" s="1" t="s">
        <v>1645</v>
      </c>
      <c r="AR341" s="1" t="s">
        <v>58</v>
      </c>
      <c r="AS341" s="1" t="s">
        <v>68</v>
      </c>
      <c r="AT341" s="1" t="s">
        <v>58</v>
      </c>
      <c r="AU341" s="1" t="s">
        <v>286</v>
      </c>
      <c r="AV341" s="1" t="s">
        <v>144</v>
      </c>
      <c r="AW341" s="1" t="s">
        <v>1125</v>
      </c>
      <c r="AX341" s="1" t="s">
        <v>94</v>
      </c>
      <c r="AY341" s="1" t="s">
        <v>73</v>
      </c>
    </row>
    <row r="342" spans="1:51" s="1" customFormat="1" x14ac:dyDescent="0.3">
      <c r="A342" s="1">
        <v>339</v>
      </c>
      <c r="B342" s="1" t="s">
        <v>50</v>
      </c>
      <c r="C342" s="1" t="s">
        <v>51</v>
      </c>
      <c r="D342" s="1" t="s">
        <v>1622</v>
      </c>
      <c r="E342" s="1" t="s">
        <v>95</v>
      </c>
      <c r="F342" s="1" t="s">
        <v>74</v>
      </c>
      <c r="G342" s="1" t="s">
        <v>1646</v>
      </c>
      <c r="H342" s="1" t="s">
        <v>1616</v>
      </c>
      <c r="I342" s="11" t="s">
        <v>1646</v>
      </c>
      <c r="J342" s="1" t="s">
        <v>1646</v>
      </c>
      <c r="K342" s="1" t="s">
        <v>688</v>
      </c>
      <c r="L342" s="1" t="s">
        <v>1647</v>
      </c>
      <c r="M342" s="1" t="s">
        <v>1648</v>
      </c>
      <c r="N342" s="1" t="s">
        <v>62</v>
      </c>
      <c r="O342" s="1" t="s">
        <v>58</v>
      </c>
      <c r="P342" s="1" t="s">
        <v>121</v>
      </c>
      <c r="Q342" s="1" t="s">
        <v>58</v>
      </c>
      <c r="R342" s="1" t="s">
        <v>77</v>
      </c>
      <c r="S342" s="1" t="s">
        <v>58</v>
      </c>
      <c r="T342" s="1" t="s">
        <v>1649</v>
      </c>
      <c r="U342" s="1" t="s">
        <v>58</v>
      </c>
      <c r="V342" s="1" t="s">
        <v>58</v>
      </c>
      <c r="W342" s="1" t="s">
        <v>63</v>
      </c>
      <c r="X342" s="1" t="s">
        <v>56</v>
      </c>
      <c r="Y342" s="1" t="s">
        <v>58</v>
      </c>
      <c r="Z342" s="1" t="s">
        <v>58</v>
      </c>
      <c r="AA342" s="1" t="s">
        <v>58</v>
      </c>
      <c r="AB342" s="1" t="s">
        <v>58</v>
      </c>
      <c r="AC342" s="1" t="s">
        <v>58</v>
      </c>
      <c r="AD342" s="1" t="s">
        <v>58</v>
      </c>
      <c r="AE342" s="1" t="s">
        <v>58</v>
      </c>
      <c r="AF342" s="1" t="s">
        <v>58</v>
      </c>
      <c r="AG342" s="1" t="s">
        <v>58</v>
      </c>
      <c r="AH342" s="1" t="s">
        <v>58</v>
      </c>
      <c r="AI342" s="1" t="s">
        <v>58</v>
      </c>
      <c r="AJ342" s="1" t="s">
        <v>58</v>
      </c>
      <c r="AK342" s="1" t="s">
        <v>58</v>
      </c>
      <c r="AL342" s="1" t="s">
        <v>58</v>
      </c>
      <c r="AM342" s="1" t="s">
        <v>58</v>
      </c>
      <c r="AN342" s="1" t="s">
        <v>58</v>
      </c>
      <c r="AO342" s="1" t="s">
        <v>58</v>
      </c>
      <c r="AP342" s="1" t="s">
        <v>66</v>
      </c>
      <c r="AQ342" s="1" t="s">
        <v>1650</v>
      </c>
      <c r="AR342" s="1" t="s">
        <v>58</v>
      </c>
      <c r="AS342" s="1" t="s">
        <v>68</v>
      </c>
      <c r="AT342" s="1" t="s">
        <v>58</v>
      </c>
      <c r="AU342" s="1" t="s">
        <v>62</v>
      </c>
      <c r="AV342" s="1" t="s">
        <v>414</v>
      </c>
      <c r="AW342" s="1" t="s">
        <v>1651</v>
      </c>
      <c r="AX342" s="1" t="s">
        <v>1358</v>
      </c>
      <c r="AY342" s="1" t="s">
        <v>73</v>
      </c>
    </row>
    <row r="343" spans="1:51" s="1" customFormat="1" x14ac:dyDescent="0.3">
      <c r="A343" s="1">
        <v>340</v>
      </c>
      <c r="B343" s="1" t="s">
        <v>50</v>
      </c>
      <c r="C343" s="1" t="s">
        <v>51</v>
      </c>
      <c r="D343" s="1" t="s">
        <v>1622</v>
      </c>
      <c r="E343" s="1" t="s">
        <v>95</v>
      </c>
      <c r="F343" s="1" t="s">
        <v>82</v>
      </c>
      <c r="G343" s="1" t="s">
        <v>1652</v>
      </c>
      <c r="H343" s="1" t="s">
        <v>1616</v>
      </c>
      <c r="I343" s="11" t="s">
        <v>1652</v>
      </c>
      <c r="J343" s="1" t="s">
        <v>1652</v>
      </c>
      <c r="K343" s="1" t="s">
        <v>426</v>
      </c>
      <c r="L343" s="1" t="s">
        <v>1653</v>
      </c>
      <c r="M343" s="1" t="s">
        <v>1654</v>
      </c>
      <c r="N343" s="1" t="s">
        <v>750</v>
      </c>
      <c r="O343" s="1" t="s">
        <v>58</v>
      </c>
      <c r="P343" s="1" t="s">
        <v>76</v>
      </c>
      <c r="Q343" s="1" t="s">
        <v>58</v>
      </c>
      <c r="R343" s="1" t="s">
        <v>99</v>
      </c>
      <c r="S343" s="1" t="s">
        <v>58</v>
      </c>
      <c r="T343" s="1" t="s">
        <v>1655</v>
      </c>
      <c r="U343" s="1" t="s">
        <v>58</v>
      </c>
      <c r="V343" s="1" t="s">
        <v>58</v>
      </c>
      <c r="W343" s="1" t="s">
        <v>63</v>
      </c>
      <c r="X343" s="1" t="s">
        <v>56</v>
      </c>
      <c r="Y343" s="1" t="s">
        <v>58</v>
      </c>
      <c r="Z343" s="1" t="s">
        <v>58</v>
      </c>
      <c r="AA343" s="1" t="s">
        <v>58</v>
      </c>
      <c r="AB343" s="1" t="s">
        <v>58</v>
      </c>
      <c r="AC343" s="1" t="s">
        <v>58</v>
      </c>
      <c r="AD343" s="1" t="s">
        <v>58</v>
      </c>
      <c r="AE343" s="1" t="s">
        <v>58</v>
      </c>
      <c r="AF343" s="1" t="s">
        <v>58</v>
      </c>
      <c r="AG343" s="1" t="s">
        <v>58</v>
      </c>
      <c r="AH343" s="1" t="s">
        <v>58</v>
      </c>
      <c r="AI343" s="1" t="s">
        <v>58</v>
      </c>
      <c r="AJ343" s="1" t="s">
        <v>58</v>
      </c>
      <c r="AK343" s="1" t="s">
        <v>58</v>
      </c>
      <c r="AL343" s="1" t="s">
        <v>58</v>
      </c>
      <c r="AM343" s="1" t="s">
        <v>58</v>
      </c>
      <c r="AN343" s="1" t="s">
        <v>58</v>
      </c>
      <c r="AO343" s="1" t="s">
        <v>58</v>
      </c>
      <c r="AP343" s="1" t="s">
        <v>124</v>
      </c>
      <c r="AQ343" s="1" t="s">
        <v>1656</v>
      </c>
      <c r="AR343" s="1" t="s">
        <v>58</v>
      </c>
      <c r="AS343" s="1" t="s">
        <v>68</v>
      </c>
      <c r="AT343" s="1" t="s">
        <v>58</v>
      </c>
      <c r="AU343" s="1" t="s">
        <v>87</v>
      </c>
      <c r="AV343" s="1" t="s">
        <v>292</v>
      </c>
      <c r="AW343" s="1" t="s">
        <v>1657</v>
      </c>
      <c r="AX343" s="1" t="s">
        <v>931</v>
      </c>
      <c r="AY343" s="1" t="s">
        <v>73</v>
      </c>
    </row>
    <row r="344" spans="1:51" s="1" customFormat="1" x14ac:dyDescent="0.3">
      <c r="A344" s="1">
        <v>341</v>
      </c>
      <c r="B344" s="1" t="s">
        <v>50</v>
      </c>
      <c r="C344" s="1" t="s">
        <v>51</v>
      </c>
      <c r="D344" s="1" t="s">
        <v>1622</v>
      </c>
      <c r="E344" s="1" t="s">
        <v>95</v>
      </c>
      <c r="F344" s="1" t="s">
        <v>85</v>
      </c>
      <c r="G344" s="1" t="s">
        <v>1658</v>
      </c>
      <c r="H344" s="1" t="s">
        <v>1269</v>
      </c>
      <c r="I344" s="11" t="s">
        <v>1658</v>
      </c>
      <c r="J344" s="1" t="s">
        <v>1658</v>
      </c>
      <c r="K344" s="1" t="s">
        <v>688</v>
      </c>
      <c r="L344" s="1" t="s">
        <v>1659</v>
      </c>
      <c r="M344" s="1" t="s">
        <v>1660</v>
      </c>
      <c r="N344" s="1" t="s">
        <v>882</v>
      </c>
      <c r="O344" s="1" t="s">
        <v>58</v>
      </c>
      <c r="P344" s="1" t="s">
        <v>88</v>
      </c>
      <c r="Q344" s="1" t="s">
        <v>58</v>
      </c>
      <c r="R344" s="1" t="s">
        <v>132</v>
      </c>
      <c r="S344" s="1" t="s">
        <v>58</v>
      </c>
      <c r="T344" s="1" t="s">
        <v>398</v>
      </c>
      <c r="U344" s="1" t="s">
        <v>1483</v>
      </c>
      <c r="V344" s="1" t="s">
        <v>58</v>
      </c>
      <c r="W344" s="1" t="s">
        <v>1181</v>
      </c>
      <c r="X344" s="1" t="s">
        <v>56</v>
      </c>
      <c r="Y344" s="1" t="s">
        <v>58</v>
      </c>
      <c r="Z344" s="1" t="s">
        <v>58</v>
      </c>
      <c r="AA344" s="1" t="s">
        <v>58</v>
      </c>
      <c r="AB344" s="1" t="s">
        <v>58</v>
      </c>
      <c r="AC344" s="1" t="s">
        <v>58</v>
      </c>
      <c r="AD344" s="1" t="s">
        <v>58</v>
      </c>
      <c r="AE344" s="1" t="s">
        <v>58</v>
      </c>
      <c r="AF344" s="1" t="s">
        <v>58</v>
      </c>
      <c r="AG344" s="1" t="s">
        <v>58</v>
      </c>
      <c r="AH344" s="1" t="s">
        <v>58</v>
      </c>
      <c r="AI344" s="1" t="s">
        <v>58</v>
      </c>
      <c r="AJ344" s="1" t="s">
        <v>58</v>
      </c>
      <c r="AK344" s="1" t="s">
        <v>58</v>
      </c>
      <c r="AL344" s="1" t="s">
        <v>58</v>
      </c>
      <c r="AM344" s="1" t="s">
        <v>58</v>
      </c>
      <c r="AN344" s="1" t="s">
        <v>58</v>
      </c>
      <c r="AO344" s="1" t="s">
        <v>58</v>
      </c>
      <c r="AP344" s="1" t="s">
        <v>66</v>
      </c>
      <c r="AQ344" s="1" t="s">
        <v>1661</v>
      </c>
      <c r="AR344" s="1" t="s">
        <v>58</v>
      </c>
      <c r="AS344" s="1" t="s">
        <v>68</v>
      </c>
      <c r="AT344" s="1" t="s">
        <v>58</v>
      </c>
      <c r="AU344" s="1" t="s">
        <v>62</v>
      </c>
      <c r="AV344" s="1" t="s">
        <v>414</v>
      </c>
      <c r="AW344" s="1" t="s">
        <v>599</v>
      </c>
      <c r="AX344" s="1" t="s">
        <v>931</v>
      </c>
      <c r="AY344" s="1" t="s">
        <v>73</v>
      </c>
    </row>
    <row r="345" spans="1:51" s="1" customFormat="1" x14ac:dyDescent="0.3">
      <c r="A345" s="1">
        <v>342</v>
      </c>
      <c r="B345" s="1" t="s">
        <v>50</v>
      </c>
      <c r="C345" s="1" t="s">
        <v>51</v>
      </c>
      <c r="D345" s="1" t="s">
        <v>1622</v>
      </c>
      <c r="E345" s="1" t="s">
        <v>137</v>
      </c>
      <c r="F345" s="1" t="s">
        <v>54</v>
      </c>
      <c r="G345" s="1" t="s">
        <v>1662</v>
      </c>
      <c r="H345" s="1" t="s">
        <v>1269</v>
      </c>
      <c r="I345" s="11" t="s">
        <v>1662</v>
      </c>
      <c r="J345" s="1" t="s">
        <v>1662</v>
      </c>
      <c r="K345" s="1" t="s">
        <v>433</v>
      </c>
      <c r="L345" s="1" t="s">
        <v>1663</v>
      </c>
      <c r="M345" s="1" t="s">
        <v>1664</v>
      </c>
      <c r="N345" s="1" t="s">
        <v>134</v>
      </c>
      <c r="O345" s="1" t="s">
        <v>58</v>
      </c>
      <c r="P345" s="1" t="s">
        <v>171</v>
      </c>
      <c r="Q345" s="1" t="s">
        <v>58</v>
      </c>
      <c r="R345" s="1" t="s">
        <v>906</v>
      </c>
      <c r="S345" s="1" t="s">
        <v>58</v>
      </c>
      <c r="T345" s="1" t="s">
        <v>1436</v>
      </c>
      <c r="U345" s="1" t="s">
        <v>1238</v>
      </c>
      <c r="V345" s="1" t="s">
        <v>58</v>
      </c>
      <c r="W345" s="1" t="s">
        <v>63</v>
      </c>
      <c r="X345" s="1" t="s">
        <v>56</v>
      </c>
      <c r="Y345" s="1" t="s">
        <v>58</v>
      </c>
      <c r="Z345" s="1" t="s">
        <v>58</v>
      </c>
      <c r="AA345" s="1" t="s">
        <v>58</v>
      </c>
      <c r="AB345" s="1" t="s">
        <v>58</v>
      </c>
      <c r="AC345" s="1" t="s">
        <v>58</v>
      </c>
      <c r="AD345" s="1" t="s">
        <v>58</v>
      </c>
      <c r="AE345" s="1" t="s">
        <v>58</v>
      </c>
      <c r="AF345" s="1" t="s">
        <v>58</v>
      </c>
      <c r="AG345" s="1" t="s">
        <v>58</v>
      </c>
      <c r="AH345" s="1" t="s">
        <v>58</v>
      </c>
      <c r="AI345" s="1" t="s">
        <v>58</v>
      </c>
      <c r="AJ345" s="1" t="s">
        <v>58</v>
      </c>
      <c r="AK345" s="1" t="s">
        <v>58</v>
      </c>
      <c r="AL345" s="1" t="s">
        <v>58</v>
      </c>
      <c r="AM345" s="1" t="s">
        <v>58</v>
      </c>
      <c r="AN345" s="1" t="s">
        <v>58</v>
      </c>
      <c r="AO345" s="1" t="s">
        <v>58</v>
      </c>
      <c r="AP345" s="1" t="s">
        <v>66</v>
      </c>
      <c r="AQ345" s="1" t="s">
        <v>1665</v>
      </c>
      <c r="AR345" s="1" t="s">
        <v>58</v>
      </c>
      <c r="AS345" s="1" t="s">
        <v>68</v>
      </c>
      <c r="AT345" s="1" t="s">
        <v>58</v>
      </c>
      <c r="AU345" s="1" t="s">
        <v>115</v>
      </c>
      <c r="AV345" s="1" t="s">
        <v>178</v>
      </c>
      <c r="AW345" s="1" t="s">
        <v>599</v>
      </c>
      <c r="AX345" s="1" t="s">
        <v>266</v>
      </c>
      <c r="AY345" s="1" t="s">
        <v>73</v>
      </c>
    </row>
    <row r="346" spans="1:51" s="1" customFormat="1" x14ac:dyDescent="0.3">
      <c r="A346" s="1">
        <v>343</v>
      </c>
      <c r="B346" s="1" t="s">
        <v>50</v>
      </c>
      <c r="C346" s="1" t="s">
        <v>51</v>
      </c>
      <c r="D346" s="1" t="s">
        <v>1622</v>
      </c>
      <c r="E346" s="1" t="s">
        <v>137</v>
      </c>
      <c r="F346" s="1" t="s">
        <v>74</v>
      </c>
      <c r="G346" s="1" t="s">
        <v>1666</v>
      </c>
      <c r="H346" s="1" t="s">
        <v>1242</v>
      </c>
      <c r="I346" s="11" t="s">
        <v>1666</v>
      </c>
      <c r="J346" s="1" t="s">
        <v>1666</v>
      </c>
      <c r="K346" s="1" t="s">
        <v>107</v>
      </c>
      <c r="L346" s="1" t="s">
        <v>1667</v>
      </c>
      <c r="M346" s="1" t="s">
        <v>1668</v>
      </c>
      <c r="N346" s="1" t="s">
        <v>497</v>
      </c>
      <c r="O346" s="1" t="s">
        <v>58</v>
      </c>
      <c r="P346" s="1" t="s">
        <v>76</v>
      </c>
      <c r="Q346" s="1" t="s">
        <v>58</v>
      </c>
      <c r="R346" s="1" t="s">
        <v>871</v>
      </c>
      <c r="S346" s="1" t="s">
        <v>58</v>
      </c>
      <c r="T346" s="1" t="s">
        <v>1259</v>
      </c>
      <c r="U346" s="1" t="s">
        <v>566</v>
      </c>
      <c r="V346" s="1" t="s">
        <v>58</v>
      </c>
      <c r="W346" s="1" t="s">
        <v>63</v>
      </c>
      <c r="X346" s="1" t="s">
        <v>56</v>
      </c>
      <c r="Y346" s="1" t="s">
        <v>58</v>
      </c>
      <c r="Z346" s="1" t="s">
        <v>58</v>
      </c>
      <c r="AA346" s="1" t="s">
        <v>58</v>
      </c>
      <c r="AB346" s="1" t="s">
        <v>58</v>
      </c>
      <c r="AC346" s="1" t="s">
        <v>58</v>
      </c>
      <c r="AD346" s="1" t="s">
        <v>58</v>
      </c>
      <c r="AE346" s="1" t="s">
        <v>58</v>
      </c>
      <c r="AF346" s="1" t="s">
        <v>58</v>
      </c>
      <c r="AG346" s="1" t="s">
        <v>58</v>
      </c>
      <c r="AH346" s="1" t="s">
        <v>58</v>
      </c>
      <c r="AI346" s="1" t="s">
        <v>58</v>
      </c>
      <c r="AJ346" s="1" t="s">
        <v>58</v>
      </c>
      <c r="AK346" s="1" t="s">
        <v>58</v>
      </c>
      <c r="AL346" s="1" t="s">
        <v>58</v>
      </c>
      <c r="AM346" s="1" t="s">
        <v>58</v>
      </c>
      <c r="AN346" s="1" t="s">
        <v>58</v>
      </c>
      <c r="AO346" s="1" t="s">
        <v>58</v>
      </c>
      <c r="AP346" s="1" t="s">
        <v>66</v>
      </c>
      <c r="AQ346" s="1" t="s">
        <v>1669</v>
      </c>
      <c r="AR346" s="1" t="s">
        <v>58</v>
      </c>
      <c r="AS346" s="1" t="s">
        <v>68</v>
      </c>
      <c r="AT346" s="1" t="s">
        <v>58</v>
      </c>
      <c r="AU346" s="1" t="s">
        <v>108</v>
      </c>
      <c r="AV346" s="1" t="s">
        <v>130</v>
      </c>
      <c r="AW346" s="1" t="s">
        <v>1670</v>
      </c>
      <c r="AX346" s="1" t="s">
        <v>931</v>
      </c>
      <c r="AY346" s="1" t="s">
        <v>73</v>
      </c>
    </row>
    <row r="347" spans="1:51" s="1" customFormat="1" x14ac:dyDescent="0.3">
      <c r="A347" s="1">
        <v>344</v>
      </c>
      <c r="B347" s="1" t="s">
        <v>50</v>
      </c>
      <c r="C347" s="1" t="s">
        <v>51</v>
      </c>
      <c r="D347" s="1" t="s">
        <v>1622</v>
      </c>
      <c r="E347" s="1" t="s">
        <v>137</v>
      </c>
      <c r="F347" s="1" t="s">
        <v>82</v>
      </c>
      <c r="G347" s="1" t="s">
        <v>1671</v>
      </c>
      <c r="H347" s="1" t="s">
        <v>1242</v>
      </c>
      <c r="I347" s="11" t="s">
        <v>1671</v>
      </c>
      <c r="J347" s="1" t="s">
        <v>1671</v>
      </c>
      <c r="K347" s="1" t="s">
        <v>688</v>
      </c>
      <c r="L347" s="1" t="s">
        <v>1672</v>
      </c>
      <c r="M347" s="1" t="s">
        <v>1673</v>
      </c>
      <c r="N347" s="1" t="s">
        <v>276</v>
      </c>
      <c r="O347" s="1" t="s">
        <v>58</v>
      </c>
      <c r="P347" s="1" t="s">
        <v>76</v>
      </c>
      <c r="Q347" s="1" t="s">
        <v>58</v>
      </c>
      <c r="R347" s="1" t="s">
        <v>595</v>
      </c>
      <c r="S347" s="1" t="s">
        <v>58</v>
      </c>
      <c r="T347" s="1" t="s">
        <v>1674</v>
      </c>
      <c r="U347" s="1" t="s">
        <v>1675</v>
      </c>
      <c r="V347" s="1" t="s">
        <v>58</v>
      </c>
      <c r="W347" s="1" t="s">
        <v>63</v>
      </c>
      <c r="X347" s="1" t="s">
        <v>56</v>
      </c>
      <c r="Y347" s="1" t="s">
        <v>58</v>
      </c>
      <c r="Z347" s="1" t="s">
        <v>58</v>
      </c>
      <c r="AA347" s="1" t="s">
        <v>58</v>
      </c>
      <c r="AB347" s="1" t="s">
        <v>58</v>
      </c>
      <c r="AC347" s="1" t="s">
        <v>58</v>
      </c>
      <c r="AD347" s="1" t="s">
        <v>58</v>
      </c>
      <c r="AE347" s="1" t="s">
        <v>58</v>
      </c>
      <c r="AF347" s="1" t="s">
        <v>58</v>
      </c>
      <c r="AG347" s="1" t="s">
        <v>58</v>
      </c>
      <c r="AH347" s="1" t="s">
        <v>58</v>
      </c>
      <c r="AI347" s="1" t="s">
        <v>58</v>
      </c>
      <c r="AJ347" s="1" t="s">
        <v>58</v>
      </c>
      <c r="AK347" s="1" t="s">
        <v>58</v>
      </c>
      <c r="AL347" s="1" t="s">
        <v>58</v>
      </c>
      <c r="AM347" s="1" t="s">
        <v>58</v>
      </c>
      <c r="AN347" s="1" t="s">
        <v>58</v>
      </c>
      <c r="AO347" s="1" t="s">
        <v>58</v>
      </c>
      <c r="AP347" s="1" t="s">
        <v>66</v>
      </c>
      <c r="AQ347" s="1" t="s">
        <v>1676</v>
      </c>
      <c r="AR347" s="1" t="s">
        <v>58</v>
      </c>
      <c r="AS347" s="1" t="s">
        <v>68</v>
      </c>
      <c r="AT347" s="1" t="s">
        <v>58</v>
      </c>
      <c r="AU347" s="1" t="s">
        <v>195</v>
      </c>
      <c r="AV347" s="1" t="s">
        <v>60</v>
      </c>
      <c r="AW347" s="1" t="s">
        <v>698</v>
      </c>
      <c r="AX347" s="1" t="s">
        <v>105</v>
      </c>
      <c r="AY347" s="1" t="s">
        <v>73</v>
      </c>
    </row>
    <row r="348" spans="1:51" s="1" customFormat="1" x14ac:dyDescent="0.3">
      <c r="A348" s="1">
        <v>345</v>
      </c>
      <c r="B348" s="1" t="s">
        <v>50</v>
      </c>
      <c r="C348" s="1" t="s">
        <v>51</v>
      </c>
      <c r="D348" s="1" t="s">
        <v>1622</v>
      </c>
      <c r="E348" s="1" t="s">
        <v>137</v>
      </c>
      <c r="F348" s="1" t="s">
        <v>85</v>
      </c>
      <c r="G348" s="1" t="s">
        <v>1677</v>
      </c>
      <c r="H348" s="1" t="s">
        <v>1242</v>
      </c>
      <c r="I348" s="11" t="s">
        <v>1677</v>
      </c>
      <c r="J348" s="1" t="s">
        <v>1677</v>
      </c>
      <c r="K348" s="1" t="s">
        <v>426</v>
      </c>
      <c r="L348" s="1" t="s">
        <v>1678</v>
      </c>
      <c r="M348" s="1" t="s">
        <v>1679</v>
      </c>
      <c r="N348" s="1" t="s">
        <v>237</v>
      </c>
      <c r="O348" s="1" t="s">
        <v>58</v>
      </c>
      <c r="P348" s="1" t="s">
        <v>284</v>
      </c>
      <c r="Q348" s="1" t="s">
        <v>58</v>
      </c>
      <c r="R348" s="1" t="s">
        <v>712</v>
      </c>
      <c r="S348" s="1" t="s">
        <v>58</v>
      </c>
      <c r="T348" s="1" t="s">
        <v>1680</v>
      </c>
      <c r="U348" s="1" t="s">
        <v>1681</v>
      </c>
      <c r="V348" s="1" t="s">
        <v>58</v>
      </c>
      <c r="W348" s="1" t="s">
        <v>63</v>
      </c>
      <c r="X348" s="1" t="s">
        <v>56</v>
      </c>
      <c r="Y348" s="1" t="s">
        <v>58</v>
      </c>
      <c r="Z348" s="1" t="s">
        <v>58</v>
      </c>
      <c r="AA348" s="1" t="s">
        <v>58</v>
      </c>
      <c r="AB348" s="1" t="s">
        <v>58</v>
      </c>
      <c r="AC348" s="1" t="s">
        <v>58</v>
      </c>
      <c r="AD348" s="1" t="s">
        <v>58</v>
      </c>
      <c r="AE348" s="1" t="s">
        <v>58</v>
      </c>
      <c r="AF348" s="1" t="s">
        <v>58</v>
      </c>
      <c r="AG348" s="1" t="s">
        <v>58</v>
      </c>
      <c r="AH348" s="1" t="s">
        <v>58</v>
      </c>
      <c r="AI348" s="1" t="s">
        <v>58</v>
      </c>
      <c r="AJ348" s="1" t="s">
        <v>58</v>
      </c>
      <c r="AK348" s="1" t="s">
        <v>58</v>
      </c>
      <c r="AL348" s="1" t="s">
        <v>58</v>
      </c>
      <c r="AM348" s="1" t="s">
        <v>58</v>
      </c>
      <c r="AN348" s="1" t="s">
        <v>58</v>
      </c>
      <c r="AO348" s="1" t="s">
        <v>58</v>
      </c>
      <c r="AP348" s="1" t="s">
        <v>124</v>
      </c>
      <c r="AQ348" s="1" t="s">
        <v>1682</v>
      </c>
      <c r="AR348" s="1" t="s">
        <v>58</v>
      </c>
      <c r="AS348" s="1" t="s">
        <v>68</v>
      </c>
      <c r="AT348" s="1" t="s">
        <v>58</v>
      </c>
      <c r="AU348" s="1" t="s">
        <v>87</v>
      </c>
      <c r="AV348" s="1" t="s">
        <v>284</v>
      </c>
      <c r="AW348" s="1" t="s">
        <v>1376</v>
      </c>
      <c r="AX348" s="1" t="s">
        <v>940</v>
      </c>
      <c r="AY348" s="1" t="s">
        <v>73</v>
      </c>
    </row>
    <row r="349" spans="1:51" s="1" customFormat="1" x14ac:dyDescent="0.3">
      <c r="A349" s="1">
        <v>346</v>
      </c>
      <c r="B349" s="1" t="s">
        <v>50</v>
      </c>
      <c r="C349" s="1" t="s">
        <v>51</v>
      </c>
      <c r="D349" s="1" t="s">
        <v>1622</v>
      </c>
      <c r="E349" s="1" t="s">
        <v>137</v>
      </c>
      <c r="F349" s="1" t="s">
        <v>208</v>
      </c>
      <c r="G349" s="1" t="s">
        <v>1683</v>
      </c>
      <c r="H349" s="1" t="s">
        <v>1269</v>
      </c>
      <c r="I349" s="11" t="s">
        <v>1683</v>
      </c>
      <c r="J349" s="1" t="s">
        <v>1683</v>
      </c>
      <c r="K349" s="1" t="s">
        <v>1684</v>
      </c>
      <c r="L349" s="1" t="s">
        <v>1685</v>
      </c>
      <c r="M349" s="1" t="s">
        <v>1686</v>
      </c>
      <c r="N349" s="1" t="s">
        <v>466</v>
      </c>
      <c r="O349" s="1" t="s">
        <v>58</v>
      </c>
      <c r="P349" s="1" t="s">
        <v>76</v>
      </c>
      <c r="Q349" s="1" t="s">
        <v>58</v>
      </c>
      <c r="R349" s="1" t="s">
        <v>637</v>
      </c>
      <c r="S349" s="1" t="s">
        <v>58</v>
      </c>
      <c r="T349" s="1" t="s">
        <v>784</v>
      </c>
      <c r="U349" s="1" t="s">
        <v>612</v>
      </c>
      <c r="V349" s="1" t="s">
        <v>58</v>
      </c>
      <c r="W349" s="1" t="s">
        <v>521</v>
      </c>
      <c r="X349" s="1" t="s">
        <v>56</v>
      </c>
      <c r="Y349" s="1" t="s">
        <v>58</v>
      </c>
      <c r="Z349" s="1" t="s">
        <v>58</v>
      </c>
      <c r="AA349" s="1" t="s">
        <v>58</v>
      </c>
      <c r="AB349" s="1" t="s">
        <v>58</v>
      </c>
      <c r="AC349" s="1" t="s">
        <v>58</v>
      </c>
      <c r="AD349" s="1" t="s">
        <v>58</v>
      </c>
      <c r="AE349" s="1" t="s">
        <v>58</v>
      </c>
      <c r="AF349" s="1" t="s">
        <v>58</v>
      </c>
      <c r="AG349" s="1" t="s">
        <v>58</v>
      </c>
      <c r="AH349" s="1" t="s">
        <v>58</v>
      </c>
      <c r="AI349" s="1" t="s">
        <v>58</v>
      </c>
      <c r="AJ349" s="1" t="s">
        <v>58</v>
      </c>
      <c r="AK349" s="1" t="s">
        <v>58</v>
      </c>
      <c r="AL349" s="1" t="s">
        <v>58</v>
      </c>
      <c r="AM349" s="1" t="s">
        <v>58</v>
      </c>
      <c r="AN349" s="1" t="s">
        <v>58</v>
      </c>
      <c r="AO349" s="1" t="s">
        <v>58</v>
      </c>
      <c r="AP349" s="1" t="s">
        <v>66</v>
      </c>
      <c r="AQ349" s="1" t="s">
        <v>1687</v>
      </c>
      <c r="AR349" s="1" t="s">
        <v>58</v>
      </c>
      <c r="AS349" s="1" t="s">
        <v>68</v>
      </c>
      <c r="AT349" s="1" t="s">
        <v>58</v>
      </c>
      <c r="AU349" s="1" t="s">
        <v>120</v>
      </c>
      <c r="AV349" s="1" t="s">
        <v>131</v>
      </c>
      <c r="AW349" s="1" t="s">
        <v>1227</v>
      </c>
      <c r="AX349" s="1" t="s">
        <v>869</v>
      </c>
      <c r="AY349" s="1" t="s">
        <v>73</v>
      </c>
    </row>
    <row r="350" spans="1:51" s="1" customFormat="1" x14ac:dyDescent="0.3">
      <c r="A350" s="1">
        <v>347</v>
      </c>
      <c r="B350" s="1" t="s">
        <v>50</v>
      </c>
      <c r="C350" s="1" t="s">
        <v>51</v>
      </c>
      <c r="D350" s="1" t="s">
        <v>1622</v>
      </c>
      <c r="E350" s="1" t="s">
        <v>174</v>
      </c>
      <c r="F350" s="1" t="s">
        <v>54</v>
      </c>
      <c r="G350" s="1" t="s">
        <v>1688</v>
      </c>
      <c r="H350" s="1" t="s">
        <v>1242</v>
      </c>
      <c r="I350" s="11" t="s">
        <v>1688</v>
      </c>
      <c r="J350" s="1" t="s">
        <v>1688</v>
      </c>
      <c r="K350" s="1" t="s">
        <v>688</v>
      </c>
      <c r="L350" s="1" t="s">
        <v>1689</v>
      </c>
      <c r="M350" s="1" t="s">
        <v>1690</v>
      </c>
      <c r="N350" s="1" t="s">
        <v>177</v>
      </c>
      <c r="O350" s="1" t="s">
        <v>58</v>
      </c>
      <c r="P350" s="1" t="s">
        <v>150</v>
      </c>
      <c r="Q350" s="1" t="s">
        <v>58</v>
      </c>
      <c r="R350" s="1" t="s">
        <v>151</v>
      </c>
      <c r="S350" s="1" t="s">
        <v>58</v>
      </c>
      <c r="T350" s="1" t="s">
        <v>373</v>
      </c>
      <c r="U350" s="1" t="s">
        <v>712</v>
      </c>
      <c r="V350" s="1" t="s">
        <v>58</v>
      </c>
      <c r="W350" s="1" t="s">
        <v>741</v>
      </c>
      <c r="X350" s="1" t="s">
        <v>56</v>
      </c>
      <c r="Y350" s="1" t="s">
        <v>58</v>
      </c>
      <c r="Z350" s="1" t="s">
        <v>58</v>
      </c>
      <c r="AA350" s="1" t="s">
        <v>58</v>
      </c>
      <c r="AB350" s="1" t="s">
        <v>58</v>
      </c>
      <c r="AC350" s="1" t="s">
        <v>58</v>
      </c>
      <c r="AD350" s="1" t="s">
        <v>58</v>
      </c>
      <c r="AE350" s="1" t="s">
        <v>58</v>
      </c>
      <c r="AF350" s="1" t="s">
        <v>58</v>
      </c>
      <c r="AG350" s="1" t="s">
        <v>58</v>
      </c>
      <c r="AH350" s="1" t="s">
        <v>58</v>
      </c>
      <c r="AI350" s="1" t="s">
        <v>58</v>
      </c>
      <c r="AJ350" s="1" t="s">
        <v>58</v>
      </c>
      <c r="AK350" s="1" t="s">
        <v>58</v>
      </c>
      <c r="AL350" s="1" t="s">
        <v>58</v>
      </c>
      <c r="AM350" s="1" t="s">
        <v>58</v>
      </c>
      <c r="AN350" s="1" t="s">
        <v>58</v>
      </c>
      <c r="AO350" s="1" t="s">
        <v>58</v>
      </c>
      <c r="AP350" s="1" t="s">
        <v>66</v>
      </c>
      <c r="AQ350" s="1" t="s">
        <v>1691</v>
      </c>
      <c r="AR350" s="1" t="s">
        <v>58</v>
      </c>
      <c r="AS350" s="1" t="s">
        <v>68</v>
      </c>
      <c r="AT350" s="1" t="s">
        <v>58</v>
      </c>
      <c r="AU350" s="1" t="s">
        <v>224</v>
      </c>
      <c r="AV350" s="1" t="s">
        <v>60</v>
      </c>
      <c r="AW350" s="1" t="s">
        <v>1236</v>
      </c>
      <c r="AX350" s="1" t="s">
        <v>635</v>
      </c>
      <c r="AY350" s="1" t="s">
        <v>73</v>
      </c>
    </row>
    <row r="351" spans="1:51" s="1" customFormat="1" x14ac:dyDescent="0.3">
      <c r="A351" s="1">
        <v>348</v>
      </c>
      <c r="B351" s="1" t="s">
        <v>50</v>
      </c>
      <c r="C351" s="1" t="s">
        <v>51</v>
      </c>
      <c r="D351" s="1" t="s">
        <v>1622</v>
      </c>
      <c r="E351" s="1" t="s">
        <v>174</v>
      </c>
      <c r="F351" s="1" t="s">
        <v>74</v>
      </c>
      <c r="G351" s="1" t="s">
        <v>1692</v>
      </c>
      <c r="H351" s="1" t="s">
        <v>1242</v>
      </c>
      <c r="I351" s="11" t="s">
        <v>1692</v>
      </c>
      <c r="J351" s="1" t="s">
        <v>1692</v>
      </c>
      <c r="K351" s="1" t="s">
        <v>176</v>
      </c>
      <c r="L351" s="1" t="s">
        <v>1693</v>
      </c>
      <c r="M351" s="1" t="s">
        <v>1694</v>
      </c>
      <c r="N351" s="1" t="s">
        <v>712</v>
      </c>
      <c r="O351" s="1" t="s">
        <v>58</v>
      </c>
      <c r="P351" s="1" t="s">
        <v>98</v>
      </c>
      <c r="Q351" s="1" t="s">
        <v>58</v>
      </c>
      <c r="R351" s="1" t="s">
        <v>595</v>
      </c>
      <c r="S351" s="1" t="s">
        <v>58</v>
      </c>
      <c r="T351" s="1" t="s">
        <v>1695</v>
      </c>
      <c r="U351" s="1" t="s">
        <v>194</v>
      </c>
      <c r="V351" s="1" t="s">
        <v>58</v>
      </c>
      <c r="W351" s="1" t="s">
        <v>172</v>
      </c>
      <c r="X351" s="1" t="s">
        <v>56</v>
      </c>
      <c r="Y351" s="1" t="s">
        <v>58</v>
      </c>
      <c r="Z351" s="1" t="s">
        <v>58</v>
      </c>
      <c r="AA351" s="1" t="s">
        <v>58</v>
      </c>
      <c r="AB351" s="1" t="s">
        <v>58</v>
      </c>
      <c r="AC351" s="1" t="s">
        <v>58</v>
      </c>
      <c r="AD351" s="1" t="s">
        <v>58</v>
      </c>
      <c r="AE351" s="1" t="s">
        <v>58</v>
      </c>
      <c r="AF351" s="1" t="s">
        <v>58</v>
      </c>
      <c r="AG351" s="1" t="s">
        <v>58</v>
      </c>
      <c r="AH351" s="1" t="s">
        <v>58</v>
      </c>
      <c r="AI351" s="1" t="s">
        <v>58</v>
      </c>
      <c r="AJ351" s="1" t="s">
        <v>58</v>
      </c>
      <c r="AK351" s="1" t="s">
        <v>58</v>
      </c>
      <c r="AL351" s="1" t="s">
        <v>58</v>
      </c>
      <c r="AM351" s="1" t="s">
        <v>58</v>
      </c>
      <c r="AN351" s="1" t="s">
        <v>58</v>
      </c>
      <c r="AO351" s="1" t="s">
        <v>58</v>
      </c>
      <c r="AP351" s="1" t="s">
        <v>66</v>
      </c>
      <c r="AQ351" s="1" t="s">
        <v>1696</v>
      </c>
      <c r="AR351" s="1" t="s">
        <v>58</v>
      </c>
      <c r="AS351" s="1" t="s">
        <v>68</v>
      </c>
      <c r="AT351" s="1" t="s">
        <v>58</v>
      </c>
      <c r="AU351" s="1" t="s">
        <v>653</v>
      </c>
      <c r="AV351" s="1" t="s">
        <v>225</v>
      </c>
      <c r="AW351" s="1" t="s">
        <v>1122</v>
      </c>
      <c r="AX351" s="1" t="s">
        <v>242</v>
      </c>
      <c r="AY351" s="1" t="s">
        <v>73</v>
      </c>
    </row>
    <row r="352" spans="1:51" s="1" customFormat="1" x14ac:dyDescent="0.3">
      <c r="A352" s="1">
        <v>349</v>
      </c>
      <c r="B352" s="1" t="s">
        <v>50</v>
      </c>
      <c r="C352" s="1" t="s">
        <v>51</v>
      </c>
      <c r="D352" s="1" t="s">
        <v>1622</v>
      </c>
      <c r="E352" s="1" t="s">
        <v>174</v>
      </c>
      <c r="F352" s="1" t="s">
        <v>82</v>
      </c>
      <c r="G352" s="1" t="s">
        <v>1697</v>
      </c>
      <c r="H352" s="1" t="s">
        <v>1242</v>
      </c>
      <c r="I352" s="11" t="s">
        <v>1697</v>
      </c>
      <c r="J352" s="1" t="s">
        <v>1697</v>
      </c>
      <c r="K352" s="1" t="s">
        <v>1011</v>
      </c>
      <c r="L352" s="1" t="s">
        <v>1698</v>
      </c>
      <c r="M352" s="1" t="s">
        <v>1699</v>
      </c>
      <c r="N352" s="1" t="s">
        <v>606</v>
      </c>
      <c r="O352" s="1" t="s">
        <v>58</v>
      </c>
      <c r="P352" s="1" t="s">
        <v>171</v>
      </c>
      <c r="Q352" s="1" t="s">
        <v>58</v>
      </c>
      <c r="R352" s="1" t="s">
        <v>528</v>
      </c>
      <c r="S352" s="1" t="s">
        <v>58</v>
      </c>
      <c r="T352" s="1" t="s">
        <v>841</v>
      </c>
      <c r="U352" s="1" t="s">
        <v>1431</v>
      </c>
      <c r="V352" s="1" t="s">
        <v>58</v>
      </c>
      <c r="W352" s="1" t="s">
        <v>623</v>
      </c>
      <c r="X352" s="1" t="s">
        <v>56</v>
      </c>
      <c r="Y352" s="1" t="s">
        <v>58</v>
      </c>
      <c r="Z352" s="1" t="s">
        <v>58</v>
      </c>
      <c r="AA352" s="1" t="s">
        <v>58</v>
      </c>
      <c r="AB352" s="1" t="s">
        <v>58</v>
      </c>
      <c r="AC352" s="1" t="s">
        <v>58</v>
      </c>
      <c r="AD352" s="1" t="s">
        <v>58</v>
      </c>
      <c r="AE352" s="1" t="s">
        <v>58</v>
      </c>
      <c r="AF352" s="1" t="s">
        <v>58</v>
      </c>
      <c r="AG352" s="1" t="s">
        <v>58</v>
      </c>
      <c r="AH352" s="1" t="s">
        <v>58</v>
      </c>
      <c r="AI352" s="1" t="s">
        <v>58</v>
      </c>
      <c r="AJ352" s="1" t="s">
        <v>58</v>
      </c>
      <c r="AK352" s="1" t="s">
        <v>58</v>
      </c>
      <c r="AL352" s="1" t="s">
        <v>58</v>
      </c>
      <c r="AM352" s="1" t="s">
        <v>58</v>
      </c>
      <c r="AN352" s="1" t="s">
        <v>58</v>
      </c>
      <c r="AO352" s="1" t="s">
        <v>58</v>
      </c>
      <c r="AP352" s="1" t="s">
        <v>66</v>
      </c>
      <c r="AQ352" s="1" t="s">
        <v>1700</v>
      </c>
      <c r="AR352" s="1" t="s">
        <v>58</v>
      </c>
      <c r="AS352" s="1" t="s">
        <v>68</v>
      </c>
      <c r="AT352" s="1" t="s">
        <v>58</v>
      </c>
      <c r="AU352" s="1" t="s">
        <v>125</v>
      </c>
      <c r="AV352" s="1" t="s">
        <v>236</v>
      </c>
      <c r="AW352" s="1" t="s">
        <v>998</v>
      </c>
      <c r="AX352" s="1" t="s">
        <v>1071</v>
      </c>
      <c r="AY352" s="1" t="s">
        <v>73</v>
      </c>
    </row>
    <row r="353" spans="1:51" s="1" customFormat="1" x14ac:dyDescent="0.3">
      <c r="A353" s="1">
        <v>350</v>
      </c>
      <c r="B353" s="1" t="s">
        <v>50</v>
      </c>
      <c r="C353" s="1" t="s">
        <v>51</v>
      </c>
      <c r="D353" s="1" t="s">
        <v>1622</v>
      </c>
      <c r="E353" s="1" t="s">
        <v>174</v>
      </c>
      <c r="F353" s="1" t="s">
        <v>85</v>
      </c>
      <c r="G353" s="1" t="s">
        <v>1701</v>
      </c>
      <c r="H353" s="1" t="s">
        <v>1242</v>
      </c>
      <c r="I353" s="11" t="s">
        <v>1701</v>
      </c>
      <c r="J353" s="1" t="s">
        <v>1701</v>
      </c>
      <c r="K353" s="1" t="s">
        <v>119</v>
      </c>
      <c r="L353" s="1" t="s">
        <v>1702</v>
      </c>
      <c r="M353" s="1" t="s">
        <v>1703</v>
      </c>
      <c r="N353" s="1" t="s">
        <v>77</v>
      </c>
      <c r="O353" s="1" t="s">
        <v>58</v>
      </c>
      <c r="P353" s="1" t="s">
        <v>284</v>
      </c>
      <c r="Q353" s="1" t="s">
        <v>58</v>
      </c>
      <c r="R353" s="1" t="s">
        <v>494</v>
      </c>
      <c r="S353" s="1" t="s">
        <v>58</v>
      </c>
      <c r="T353" s="1" t="s">
        <v>980</v>
      </c>
      <c r="U353" s="1" t="s">
        <v>1704</v>
      </c>
      <c r="V353" s="1" t="s">
        <v>58</v>
      </c>
      <c r="W353" s="1" t="s">
        <v>218</v>
      </c>
      <c r="X353" s="1" t="s">
        <v>56</v>
      </c>
      <c r="Y353" s="1" t="s">
        <v>58</v>
      </c>
      <c r="Z353" s="1" t="s">
        <v>58</v>
      </c>
      <c r="AA353" s="1" t="s">
        <v>58</v>
      </c>
      <c r="AB353" s="1" t="s">
        <v>58</v>
      </c>
      <c r="AC353" s="1" t="s">
        <v>58</v>
      </c>
      <c r="AD353" s="1" t="s">
        <v>58</v>
      </c>
      <c r="AE353" s="1" t="s">
        <v>58</v>
      </c>
      <c r="AF353" s="1" t="s">
        <v>58</v>
      </c>
      <c r="AG353" s="1" t="s">
        <v>58</v>
      </c>
      <c r="AH353" s="1" t="s">
        <v>58</v>
      </c>
      <c r="AI353" s="1" t="s">
        <v>58</v>
      </c>
      <c r="AJ353" s="1" t="s">
        <v>58</v>
      </c>
      <c r="AK353" s="1" t="s">
        <v>58</v>
      </c>
      <c r="AL353" s="1" t="s">
        <v>58</v>
      </c>
      <c r="AM353" s="1" t="s">
        <v>58</v>
      </c>
      <c r="AN353" s="1" t="s">
        <v>58</v>
      </c>
      <c r="AO353" s="1" t="s">
        <v>58</v>
      </c>
      <c r="AP353" s="1" t="s">
        <v>214</v>
      </c>
      <c r="AQ353" s="1" t="s">
        <v>1691</v>
      </c>
      <c r="AR353" s="1" t="s">
        <v>58</v>
      </c>
      <c r="AS353" s="1" t="s">
        <v>132</v>
      </c>
      <c r="AT353" s="1" t="s">
        <v>58</v>
      </c>
      <c r="AU353" s="1" t="s">
        <v>882</v>
      </c>
      <c r="AV353" s="1" t="s">
        <v>276</v>
      </c>
      <c r="AW353" s="1" t="s">
        <v>998</v>
      </c>
      <c r="AX353" s="1" t="s">
        <v>1121</v>
      </c>
      <c r="AY353" s="1" t="s">
        <v>73</v>
      </c>
    </row>
    <row r="354" spans="1:51" s="1" customFormat="1" x14ac:dyDescent="0.3">
      <c r="A354" s="1">
        <v>351</v>
      </c>
      <c r="B354" s="1" t="s">
        <v>50</v>
      </c>
      <c r="C354" s="1" t="s">
        <v>51</v>
      </c>
      <c r="D354" s="1" t="s">
        <v>1622</v>
      </c>
      <c r="E354" s="1" t="s">
        <v>219</v>
      </c>
      <c r="F354" s="1" t="s">
        <v>54</v>
      </c>
      <c r="G354" s="1" t="s">
        <v>1705</v>
      </c>
      <c r="H354" s="1" t="s">
        <v>1242</v>
      </c>
      <c r="I354" s="11" t="s">
        <v>1705</v>
      </c>
      <c r="J354" s="1" t="s">
        <v>1705</v>
      </c>
      <c r="K354" s="1" t="s">
        <v>433</v>
      </c>
      <c r="L354" s="1" t="s">
        <v>1706</v>
      </c>
      <c r="M354" s="1" t="s">
        <v>1707</v>
      </c>
      <c r="N354" s="1" t="s">
        <v>813</v>
      </c>
      <c r="O354" s="1" t="s">
        <v>58</v>
      </c>
      <c r="P354" s="1" t="s">
        <v>236</v>
      </c>
      <c r="Q354" s="1" t="s">
        <v>58</v>
      </c>
      <c r="R354" s="1" t="s">
        <v>663</v>
      </c>
      <c r="S354" s="1" t="s">
        <v>58</v>
      </c>
      <c r="T354" s="1" t="s">
        <v>1708</v>
      </c>
      <c r="U354" s="1" t="s">
        <v>1709</v>
      </c>
      <c r="V354" s="1" t="s">
        <v>58</v>
      </c>
      <c r="W354" s="1" t="s">
        <v>1710</v>
      </c>
      <c r="X354" s="1" t="s">
        <v>56</v>
      </c>
      <c r="Y354" s="1" t="s">
        <v>58</v>
      </c>
      <c r="Z354" s="1" t="s">
        <v>58</v>
      </c>
      <c r="AA354" s="1" t="s">
        <v>58</v>
      </c>
      <c r="AB354" s="1" t="s">
        <v>58</v>
      </c>
      <c r="AC354" s="1" t="s">
        <v>58</v>
      </c>
      <c r="AD354" s="1" t="s">
        <v>58</v>
      </c>
      <c r="AE354" s="1" t="s">
        <v>58</v>
      </c>
      <c r="AF354" s="1" t="s">
        <v>58</v>
      </c>
      <c r="AG354" s="1" t="s">
        <v>58</v>
      </c>
      <c r="AH354" s="1" t="s">
        <v>58</v>
      </c>
      <c r="AI354" s="1" t="s">
        <v>58</v>
      </c>
      <c r="AJ354" s="1" t="s">
        <v>58</v>
      </c>
      <c r="AK354" s="1" t="s">
        <v>58</v>
      </c>
      <c r="AL354" s="1" t="s">
        <v>58</v>
      </c>
      <c r="AM354" s="1" t="s">
        <v>58</v>
      </c>
      <c r="AN354" s="1" t="s">
        <v>58</v>
      </c>
      <c r="AO354" s="1" t="s">
        <v>58</v>
      </c>
      <c r="AP354" s="1" t="s">
        <v>66</v>
      </c>
      <c r="AQ354" s="1" t="s">
        <v>1711</v>
      </c>
      <c r="AR354" s="1" t="s">
        <v>58</v>
      </c>
      <c r="AS354" s="1" t="s">
        <v>68</v>
      </c>
      <c r="AT354" s="1" t="s">
        <v>58</v>
      </c>
      <c r="AU354" s="1" t="s">
        <v>70</v>
      </c>
      <c r="AV354" s="1" t="s">
        <v>181</v>
      </c>
      <c r="AW354" s="1" t="s">
        <v>423</v>
      </c>
      <c r="AX354" s="1" t="s">
        <v>931</v>
      </c>
      <c r="AY354" s="1" t="s">
        <v>73</v>
      </c>
    </row>
    <row r="355" spans="1:51" s="1" customFormat="1" x14ac:dyDescent="0.3">
      <c r="A355" s="1">
        <v>352</v>
      </c>
      <c r="B355" s="1" t="s">
        <v>50</v>
      </c>
      <c r="C355" s="1" t="s">
        <v>51</v>
      </c>
      <c r="D355" s="1" t="s">
        <v>1622</v>
      </c>
      <c r="E355" s="1" t="s">
        <v>219</v>
      </c>
      <c r="F355" s="1" t="s">
        <v>74</v>
      </c>
      <c r="G355" s="1" t="s">
        <v>1712</v>
      </c>
      <c r="H355" s="1" t="s">
        <v>1242</v>
      </c>
      <c r="I355" s="11" t="s">
        <v>1712</v>
      </c>
      <c r="J355" s="1" t="s">
        <v>1712</v>
      </c>
      <c r="K355" s="1" t="s">
        <v>176</v>
      </c>
      <c r="L355" s="1" t="s">
        <v>1713</v>
      </c>
      <c r="M355" s="1" t="s">
        <v>1714</v>
      </c>
      <c r="N355" s="1" t="s">
        <v>1715</v>
      </c>
      <c r="O355" s="1" t="s">
        <v>58</v>
      </c>
      <c r="P355" s="1" t="s">
        <v>88</v>
      </c>
      <c r="Q355" s="1" t="s">
        <v>58</v>
      </c>
      <c r="R355" s="1" t="s">
        <v>783</v>
      </c>
      <c r="S355" s="1" t="s">
        <v>58</v>
      </c>
      <c r="T355" s="1" t="s">
        <v>1716</v>
      </c>
      <c r="U355" s="1" t="s">
        <v>1717</v>
      </c>
      <c r="V355" s="1" t="s">
        <v>58</v>
      </c>
      <c r="W355" s="1" t="s">
        <v>978</v>
      </c>
      <c r="X355" s="1" t="s">
        <v>56</v>
      </c>
      <c r="Y355" s="1" t="s">
        <v>58</v>
      </c>
      <c r="Z355" s="1" t="s">
        <v>58</v>
      </c>
      <c r="AA355" s="1" t="s">
        <v>58</v>
      </c>
      <c r="AB355" s="1" t="s">
        <v>58</v>
      </c>
      <c r="AC355" s="1" t="s">
        <v>58</v>
      </c>
      <c r="AD355" s="1" t="s">
        <v>58</v>
      </c>
      <c r="AE355" s="1" t="s">
        <v>58</v>
      </c>
      <c r="AF355" s="1" t="s">
        <v>58</v>
      </c>
      <c r="AG355" s="1" t="s">
        <v>58</v>
      </c>
      <c r="AH355" s="1" t="s">
        <v>58</v>
      </c>
      <c r="AI355" s="1" t="s">
        <v>58</v>
      </c>
      <c r="AJ355" s="1" t="s">
        <v>58</v>
      </c>
      <c r="AK355" s="1" t="s">
        <v>58</v>
      </c>
      <c r="AL355" s="1" t="s">
        <v>58</v>
      </c>
      <c r="AM355" s="1" t="s">
        <v>58</v>
      </c>
      <c r="AN355" s="1" t="s">
        <v>58</v>
      </c>
      <c r="AO355" s="1" t="s">
        <v>58</v>
      </c>
      <c r="AP355" s="1" t="s">
        <v>124</v>
      </c>
      <c r="AQ355" s="1" t="s">
        <v>1718</v>
      </c>
      <c r="AR355" s="1" t="s">
        <v>58</v>
      </c>
      <c r="AS355" s="1" t="s">
        <v>68</v>
      </c>
      <c r="AT355" s="1" t="s">
        <v>58</v>
      </c>
      <c r="AU355" s="1" t="s">
        <v>251</v>
      </c>
      <c r="AV355" s="1" t="s">
        <v>582</v>
      </c>
      <c r="AW355" s="1" t="s">
        <v>135</v>
      </c>
      <c r="AX355" s="1" t="s">
        <v>136</v>
      </c>
      <c r="AY355" s="1" t="s">
        <v>73</v>
      </c>
    </row>
    <row r="356" spans="1:51" s="1" customFormat="1" x14ac:dyDescent="0.3">
      <c r="A356" s="1">
        <v>353</v>
      </c>
      <c r="B356" s="1" t="s">
        <v>50</v>
      </c>
      <c r="C356" s="1" t="s">
        <v>51</v>
      </c>
      <c r="D356" s="1" t="s">
        <v>1622</v>
      </c>
      <c r="E356" s="1" t="s">
        <v>219</v>
      </c>
      <c r="F356" s="1" t="s">
        <v>82</v>
      </c>
      <c r="G356" s="1" t="s">
        <v>1719</v>
      </c>
      <c r="H356" s="1" t="s">
        <v>1242</v>
      </c>
      <c r="I356" s="11" t="s">
        <v>1719</v>
      </c>
      <c r="J356" s="1" t="s">
        <v>1719</v>
      </c>
      <c r="K356" s="1" t="s">
        <v>176</v>
      </c>
      <c r="L356" s="1" t="s">
        <v>1720</v>
      </c>
      <c r="M356" s="1" t="s">
        <v>1721</v>
      </c>
      <c r="N356" s="1" t="s">
        <v>1027</v>
      </c>
      <c r="O356" s="1" t="s">
        <v>58</v>
      </c>
      <c r="P356" s="1" t="s">
        <v>131</v>
      </c>
      <c r="Q356" s="1" t="s">
        <v>58</v>
      </c>
      <c r="R356" s="1" t="s">
        <v>962</v>
      </c>
      <c r="S356" s="1" t="s">
        <v>58</v>
      </c>
      <c r="T356" s="1" t="s">
        <v>393</v>
      </c>
      <c r="U356" s="1" t="s">
        <v>1722</v>
      </c>
      <c r="V356" s="1" t="s">
        <v>58</v>
      </c>
      <c r="W356" s="1" t="s">
        <v>1723</v>
      </c>
      <c r="X356" s="1" t="s">
        <v>56</v>
      </c>
      <c r="Y356" s="1" t="s">
        <v>58</v>
      </c>
      <c r="Z356" s="1" t="s">
        <v>58</v>
      </c>
      <c r="AA356" s="1" t="s">
        <v>58</v>
      </c>
      <c r="AB356" s="1" t="s">
        <v>58</v>
      </c>
      <c r="AC356" s="1" t="s">
        <v>58</v>
      </c>
      <c r="AD356" s="1" t="s">
        <v>58</v>
      </c>
      <c r="AE356" s="1" t="s">
        <v>58</v>
      </c>
      <c r="AF356" s="1" t="s">
        <v>58</v>
      </c>
      <c r="AG356" s="1" t="s">
        <v>58</v>
      </c>
      <c r="AH356" s="1" t="s">
        <v>58</v>
      </c>
      <c r="AI356" s="1" t="s">
        <v>58</v>
      </c>
      <c r="AJ356" s="1" t="s">
        <v>58</v>
      </c>
      <c r="AK356" s="1" t="s">
        <v>58</v>
      </c>
      <c r="AL356" s="1" t="s">
        <v>58</v>
      </c>
      <c r="AM356" s="1" t="s">
        <v>58</v>
      </c>
      <c r="AN356" s="1" t="s">
        <v>58</v>
      </c>
      <c r="AO356" s="1" t="s">
        <v>58</v>
      </c>
      <c r="AP356" s="1" t="s">
        <v>66</v>
      </c>
      <c r="AQ356" s="1" t="s">
        <v>1724</v>
      </c>
      <c r="AR356" s="1" t="s">
        <v>58</v>
      </c>
      <c r="AS356" s="1" t="s">
        <v>68</v>
      </c>
      <c r="AT356" s="1" t="s">
        <v>58</v>
      </c>
      <c r="AU356" s="1" t="s">
        <v>205</v>
      </c>
      <c r="AV356" s="1" t="s">
        <v>225</v>
      </c>
      <c r="AW356" s="1" t="s">
        <v>172</v>
      </c>
      <c r="AX356" s="1" t="s">
        <v>1168</v>
      </c>
      <c r="AY356" s="1" t="s">
        <v>73</v>
      </c>
    </row>
    <row r="357" spans="1:51" s="1" customFormat="1" x14ac:dyDescent="0.3">
      <c r="A357" s="1">
        <v>354</v>
      </c>
      <c r="B357" s="1" t="s">
        <v>50</v>
      </c>
      <c r="C357" s="1" t="s">
        <v>51</v>
      </c>
      <c r="D357" s="1" t="s">
        <v>1622</v>
      </c>
      <c r="E357" s="1" t="s">
        <v>219</v>
      </c>
      <c r="F357" s="1" t="s">
        <v>85</v>
      </c>
      <c r="G357" s="1" t="s">
        <v>1725</v>
      </c>
      <c r="H357" s="1" t="s">
        <v>1242</v>
      </c>
      <c r="I357" s="11" t="s">
        <v>1725</v>
      </c>
      <c r="J357" s="1" t="s">
        <v>1725</v>
      </c>
      <c r="K357" s="1" t="s">
        <v>688</v>
      </c>
      <c r="L357" s="1" t="s">
        <v>1726</v>
      </c>
      <c r="M357" s="1" t="s">
        <v>1727</v>
      </c>
      <c r="N357" s="1" t="s">
        <v>1304</v>
      </c>
      <c r="O357" s="1" t="s">
        <v>58</v>
      </c>
      <c r="P357" s="1" t="s">
        <v>284</v>
      </c>
      <c r="Q357" s="1" t="s">
        <v>58</v>
      </c>
      <c r="R357" s="1" t="s">
        <v>178</v>
      </c>
      <c r="S357" s="1" t="s">
        <v>58</v>
      </c>
      <c r="T357" s="1" t="s">
        <v>501</v>
      </c>
      <c r="U357" s="1" t="s">
        <v>374</v>
      </c>
      <c r="V357" s="1" t="s">
        <v>58</v>
      </c>
      <c r="W357" s="1" t="s">
        <v>370</v>
      </c>
      <c r="X357" s="1" t="s">
        <v>56</v>
      </c>
      <c r="Y357" s="1" t="s">
        <v>58</v>
      </c>
      <c r="Z357" s="1" t="s">
        <v>58</v>
      </c>
      <c r="AA357" s="1" t="s">
        <v>58</v>
      </c>
      <c r="AB357" s="1" t="s">
        <v>58</v>
      </c>
      <c r="AC357" s="1" t="s">
        <v>58</v>
      </c>
      <c r="AD357" s="1" t="s">
        <v>58</v>
      </c>
      <c r="AE357" s="1" t="s">
        <v>58</v>
      </c>
      <c r="AF357" s="1" t="s">
        <v>58</v>
      </c>
      <c r="AG357" s="1" t="s">
        <v>58</v>
      </c>
      <c r="AH357" s="1" t="s">
        <v>58</v>
      </c>
      <c r="AI357" s="1" t="s">
        <v>58</v>
      </c>
      <c r="AJ357" s="1" t="s">
        <v>58</v>
      </c>
      <c r="AK357" s="1" t="s">
        <v>58</v>
      </c>
      <c r="AL357" s="1" t="s">
        <v>58</v>
      </c>
      <c r="AM357" s="1" t="s">
        <v>58</v>
      </c>
      <c r="AN357" s="1" t="s">
        <v>58</v>
      </c>
      <c r="AO357" s="1" t="s">
        <v>58</v>
      </c>
      <c r="AP357" s="1" t="s">
        <v>66</v>
      </c>
      <c r="AQ357" s="1" t="s">
        <v>1728</v>
      </c>
      <c r="AR357" s="1" t="s">
        <v>58</v>
      </c>
      <c r="AS357" s="1" t="s">
        <v>99</v>
      </c>
      <c r="AT357" s="1" t="s">
        <v>58</v>
      </c>
      <c r="AU357" s="1" t="s">
        <v>69</v>
      </c>
      <c r="AV357" s="1" t="s">
        <v>531</v>
      </c>
      <c r="AW357" s="1" t="s">
        <v>172</v>
      </c>
      <c r="AX357" s="1" t="s">
        <v>1163</v>
      </c>
      <c r="AY357" s="1" t="s">
        <v>73</v>
      </c>
    </row>
    <row r="358" spans="1:51" s="1" customFormat="1" x14ac:dyDescent="0.3">
      <c r="A358" s="1">
        <v>355</v>
      </c>
      <c r="B358" s="1" t="s">
        <v>50</v>
      </c>
      <c r="C358" s="1" t="s">
        <v>51</v>
      </c>
      <c r="D358" s="1" t="s">
        <v>1622</v>
      </c>
      <c r="E358" s="1" t="s">
        <v>219</v>
      </c>
      <c r="F358" s="1" t="s">
        <v>208</v>
      </c>
      <c r="G358" s="1" t="s">
        <v>1729</v>
      </c>
      <c r="H358" s="1" t="s">
        <v>1242</v>
      </c>
      <c r="I358" s="11" t="s">
        <v>1729</v>
      </c>
      <c r="J358" s="1" t="s">
        <v>1729</v>
      </c>
      <c r="K358" s="1" t="s">
        <v>688</v>
      </c>
      <c r="L358" s="1" t="s">
        <v>1730</v>
      </c>
      <c r="M358" s="1" t="s">
        <v>1731</v>
      </c>
      <c r="N358" s="1" t="s">
        <v>662</v>
      </c>
      <c r="O358" s="1" t="s">
        <v>58</v>
      </c>
      <c r="P358" s="1" t="s">
        <v>171</v>
      </c>
      <c r="Q358" s="1" t="s">
        <v>58</v>
      </c>
      <c r="R358" s="1" t="s">
        <v>150</v>
      </c>
      <c r="S358" s="1" t="s">
        <v>58</v>
      </c>
      <c r="T358" s="1" t="s">
        <v>305</v>
      </c>
      <c r="U358" s="1" t="s">
        <v>658</v>
      </c>
      <c r="V358" s="1" t="s">
        <v>58</v>
      </c>
      <c r="W358" s="1" t="s">
        <v>1732</v>
      </c>
      <c r="X358" s="1" t="s">
        <v>56</v>
      </c>
      <c r="Y358" s="1" t="s">
        <v>58</v>
      </c>
      <c r="Z358" s="1" t="s">
        <v>58</v>
      </c>
      <c r="AA358" s="1" t="s">
        <v>58</v>
      </c>
      <c r="AB358" s="1" t="s">
        <v>58</v>
      </c>
      <c r="AC358" s="1" t="s">
        <v>58</v>
      </c>
      <c r="AD358" s="1" t="s">
        <v>58</v>
      </c>
      <c r="AE358" s="1" t="s">
        <v>58</v>
      </c>
      <c r="AF358" s="1" t="s">
        <v>58</v>
      </c>
      <c r="AG358" s="1" t="s">
        <v>58</v>
      </c>
      <c r="AH358" s="1" t="s">
        <v>58</v>
      </c>
      <c r="AI358" s="1" t="s">
        <v>58</v>
      </c>
      <c r="AJ358" s="1" t="s">
        <v>58</v>
      </c>
      <c r="AK358" s="1" t="s">
        <v>58</v>
      </c>
      <c r="AL358" s="1" t="s">
        <v>58</v>
      </c>
      <c r="AM358" s="1" t="s">
        <v>58</v>
      </c>
      <c r="AN358" s="1" t="s">
        <v>58</v>
      </c>
      <c r="AO358" s="1" t="s">
        <v>58</v>
      </c>
      <c r="AP358" s="1" t="s">
        <v>66</v>
      </c>
      <c r="AQ358" s="1" t="s">
        <v>1733</v>
      </c>
      <c r="AR358" s="1" t="s">
        <v>58</v>
      </c>
      <c r="AS358" s="1" t="s">
        <v>68</v>
      </c>
      <c r="AT358" s="1" t="s">
        <v>58</v>
      </c>
      <c r="AU358" s="1" t="s">
        <v>239</v>
      </c>
      <c r="AV358" s="1" t="s">
        <v>206</v>
      </c>
      <c r="AW358" s="1" t="s">
        <v>273</v>
      </c>
      <c r="AX358" s="1" t="s">
        <v>1336</v>
      </c>
      <c r="AY358" s="1" t="s">
        <v>73</v>
      </c>
    </row>
    <row r="359" spans="1:51" s="1" customFormat="1" x14ac:dyDescent="0.3">
      <c r="A359" s="1">
        <v>356</v>
      </c>
      <c r="B359" s="1" t="s">
        <v>50</v>
      </c>
      <c r="C359" s="1" t="s">
        <v>51</v>
      </c>
      <c r="D359" s="1" t="s">
        <v>1622</v>
      </c>
      <c r="E359" s="1" t="s">
        <v>255</v>
      </c>
      <c r="F359" s="1" t="s">
        <v>54</v>
      </c>
      <c r="G359" s="1" t="s">
        <v>1734</v>
      </c>
      <c r="H359" s="1" t="s">
        <v>1242</v>
      </c>
      <c r="I359" s="11" t="s">
        <v>1734</v>
      </c>
      <c r="J359" s="1" t="s">
        <v>1734</v>
      </c>
      <c r="K359" s="1" t="s">
        <v>176</v>
      </c>
      <c r="L359" s="1" t="s">
        <v>1735</v>
      </c>
      <c r="M359" s="1" t="s">
        <v>1413</v>
      </c>
      <c r="N359" s="1" t="s">
        <v>393</v>
      </c>
      <c r="O359" s="1" t="s">
        <v>58</v>
      </c>
      <c r="P359" s="1" t="s">
        <v>131</v>
      </c>
      <c r="Q359" s="1" t="s">
        <v>58</v>
      </c>
      <c r="R359" s="1" t="s">
        <v>140</v>
      </c>
      <c r="S359" s="1" t="s">
        <v>58</v>
      </c>
      <c r="T359" s="1" t="s">
        <v>418</v>
      </c>
      <c r="U359" s="1" t="s">
        <v>171</v>
      </c>
      <c r="V359" s="1" t="s">
        <v>58</v>
      </c>
      <c r="W359" s="1" t="s">
        <v>1736</v>
      </c>
      <c r="X359" s="1" t="s">
        <v>56</v>
      </c>
      <c r="Y359" s="1" t="s">
        <v>58</v>
      </c>
      <c r="Z359" s="1" t="s">
        <v>58</v>
      </c>
      <c r="AA359" s="1" t="s">
        <v>58</v>
      </c>
      <c r="AB359" s="1" t="s">
        <v>58</v>
      </c>
      <c r="AC359" s="1" t="s">
        <v>58</v>
      </c>
      <c r="AD359" s="1" t="s">
        <v>58</v>
      </c>
      <c r="AE359" s="1" t="s">
        <v>58</v>
      </c>
      <c r="AF359" s="1" t="s">
        <v>58</v>
      </c>
      <c r="AG359" s="1" t="s">
        <v>58</v>
      </c>
      <c r="AH359" s="1" t="s">
        <v>58</v>
      </c>
      <c r="AI359" s="1" t="s">
        <v>58</v>
      </c>
      <c r="AJ359" s="1" t="s">
        <v>58</v>
      </c>
      <c r="AK359" s="1" t="s">
        <v>58</v>
      </c>
      <c r="AL359" s="1" t="s">
        <v>58</v>
      </c>
      <c r="AM359" s="1" t="s">
        <v>58</v>
      </c>
      <c r="AN359" s="1" t="s">
        <v>58</v>
      </c>
      <c r="AO359" s="1" t="s">
        <v>58</v>
      </c>
      <c r="AP359" s="1" t="s">
        <v>66</v>
      </c>
      <c r="AQ359" s="1" t="s">
        <v>1700</v>
      </c>
      <c r="AR359" s="1" t="s">
        <v>58</v>
      </c>
      <c r="AS359" s="1" t="s">
        <v>68</v>
      </c>
      <c r="AT359" s="1" t="s">
        <v>58</v>
      </c>
      <c r="AU359" s="1" t="s">
        <v>550</v>
      </c>
      <c r="AV359" s="1" t="s">
        <v>92</v>
      </c>
      <c r="AW359" s="1" t="s">
        <v>1281</v>
      </c>
      <c r="AX359" s="1" t="s">
        <v>1200</v>
      </c>
      <c r="AY359" s="1" t="s">
        <v>73</v>
      </c>
    </row>
    <row r="360" spans="1:51" s="1" customFormat="1" x14ac:dyDescent="0.3">
      <c r="A360" s="1">
        <v>357</v>
      </c>
      <c r="B360" s="1" t="s">
        <v>50</v>
      </c>
      <c r="C360" s="1" t="s">
        <v>51</v>
      </c>
      <c r="D360" s="1" t="s">
        <v>1622</v>
      </c>
      <c r="E360" s="1" t="s">
        <v>255</v>
      </c>
      <c r="F360" s="1" t="s">
        <v>74</v>
      </c>
      <c r="G360" s="1" t="s">
        <v>1737</v>
      </c>
      <c r="H360" s="1" t="s">
        <v>1242</v>
      </c>
      <c r="I360" s="11" t="s">
        <v>1737</v>
      </c>
      <c r="J360" s="1" t="s">
        <v>1737</v>
      </c>
      <c r="K360" s="1" t="s">
        <v>1684</v>
      </c>
      <c r="L360" s="1" t="s">
        <v>1738</v>
      </c>
      <c r="M360" s="1" t="s">
        <v>1739</v>
      </c>
      <c r="N360" s="1" t="s">
        <v>229</v>
      </c>
      <c r="O360" s="1" t="s">
        <v>58</v>
      </c>
      <c r="P360" s="1" t="s">
        <v>171</v>
      </c>
      <c r="Q360" s="1" t="s">
        <v>58</v>
      </c>
      <c r="R360" s="1" t="s">
        <v>131</v>
      </c>
      <c r="S360" s="1" t="s">
        <v>58</v>
      </c>
      <c r="T360" s="1" t="s">
        <v>832</v>
      </c>
      <c r="U360" s="1" t="s">
        <v>823</v>
      </c>
      <c r="V360" s="1" t="s">
        <v>58</v>
      </c>
      <c r="W360" s="1" t="s">
        <v>1740</v>
      </c>
      <c r="X360" s="1" t="s">
        <v>308</v>
      </c>
      <c r="Y360" s="1" t="s">
        <v>58</v>
      </c>
      <c r="Z360" s="1" t="s">
        <v>58</v>
      </c>
      <c r="AA360" s="1" t="s">
        <v>58</v>
      </c>
      <c r="AB360" s="1" t="s">
        <v>58</v>
      </c>
      <c r="AC360" s="1" t="s">
        <v>58</v>
      </c>
      <c r="AD360" s="1" t="s">
        <v>58</v>
      </c>
      <c r="AE360" s="1" t="s">
        <v>58</v>
      </c>
      <c r="AF360" s="1" t="s">
        <v>58</v>
      </c>
      <c r="AG360" s="1" t="s">
        <v>58</v>
      </c>
      <c r="AH360" s="1" t="s">
        <v>58</v>
      </c>
      <c r="AI360" s="1" t="s">
        <v>58</v>
      </c>
      <c r="AJ360" s="1" t="s">
        <v>58</v>
      </c>
      <c r="AK360" s="1" t="s">
        <v>58</v>
      </c>
      <c r="AL360" s="1" t="s">
        <v>58</v>
      </c>
      <c r="AM360" s="1" t="s">
        <v>58</v>
      </c>
      <c r="AN360" s="1" t="s">
        <v>58</v>
      </c>
      <c r="AO360" s="1" t="s">
        <v>58</v>
      </c>
      <c r="AP360" s="1" t="s">
        <v>124</v>
      </c>
      <c r="AQ360" s="1" t="s">
        <v>1741</v>
      </c>
      <c r="AR360" s="1" t="s">
        <v>58</v>
      </c>
      <c r="AS360" s="1" t="s">
        <v>160</v>
      </c>
      <c r="AT360" s="1" t="s">
        <v>58</v>
      </c>
      <c r="AU360" s="1" t="s">
        <v>114</v>
      </c>
      <c r="AV360" s="1" t="s">
        <v>272</v>
      </c>
      <c r="AW360" s="1" t="s">
        <v>458</v>
      </c>
      <c r="AX360" s="1" t="s">
        <v>1152</v>
      </c>
      <c r="AY360" s="1" t="s">
        <v>73</v>
      </c>
    </row>
    <row r="361" spans="1:51" s="1" customFormat="1" x14ac:dyDescent="0.3">
      <c r="A361" s="1">
        <v>358</v>
      </c>
      <c r="B361" s="1" t="s">
        <v>50</v>
      </c>
      <c r="C361" s="1" t="s">
        <v>51</v>
      </c>
      <c r="D361" s="1" t="s">
        <v>1622</v>
      </c>
      <c r="E361" s="1" t="s">
        <v>255</v>
      </c>
      <c r="F361" s="1" t="s">
        <v>82</v>
      </c>
      <c r="G361" s="1" t="s">
        <v>1742</v>
      </c>
      <c r="H361" s="1" t="s">
        <v>1269</v>
      </c>
      <c r="I361" s="11" t="s">
        <v>1742</v>
      </c>
      <c r="J361" s="1" t="s">
        <v>1742</v>
      </c>
      <c r="K361" s="1" t="s">
        <v>688</v>
      </c>
      <c r="L361" s="1" t="s">
        <v>1743</v>
      </c>
      <c r="M361" s="1" t="s">
        <v>1744</v>
      </c>
      <c r="N361" s="1" t="s">
        <v>689</v>
      </c>
      <c r="O361" s="1" t="s">
        <v>58</v>
      </c>
      <c r="P361" s="1" t="s">
        <v>88</v>
      </c>
      <c r="Q361" s="1" t="s">
        <v>58</v>
      </c>
      <c r="R361" s="1" t="s">
        <v>98</v>
      </c>
      <c r="S361" s="1" t="s">
        <v>58</v>
      </c>
      <c r="T361" s="1" t="s">
        <v>645</v>
      </c>
      <c r="U361" s="1" t="s">
        <v>1397</v>
      </c>
      <c r="V361" s="1" t="s">
        <v>58</v>
      </c>
      <c r="W361" s="1" t="s">
        <v>1745</v>
      </c>
      <c r="X361" s="1" t="s">
        <v>339</v>
      </c>
      <c r="Y361" s="1" t="s">
        <v>58</v>
      </c>
      <c r="Z361" s="1" t="s">
        <v>58</v>
      </c>
      <c r="AA361" s="1" t="s">
        <v>58</v>
      </c>
      <c r="AB361" s="1" t="s">
        <v>58</v>
      </c>
      <c r="AC361" s="1" t="s">
        <v>58</v>
      </c>
      <c r="AD361" s="1" t="s">
        <v>58</v>
      </c>
      <c r="AE361" s="1" t="s">
        <v>58</v>
      </c>
      <c r="AF361" s="1" t="s">
        <v>58</v>
      </c>
      <c r="AG361" s="1" t="s">
        <v>58</v>
      </c>
      <c r="AH361" s="1" t="s">
        <v>58</v>
      </c>
      <c r="AI361" s="1" t="s">
        <v>58</v>
      </c>
      <c r="AJ361" s="1" t="s">
        <v>58</v>
      </c>
      <c r="AK361" s="1" t="s">
        <v>58</v>
      </c>
      <c r="AL361" s="1" t="s">
        <v>58</v>
      </c>
      <c r="AM361" s="1" t="s">
        <v>58</v>
      </c>
      <c r="AN361" s="1" t="s">
        <v>58</v>
      </c>
      <c r="AO361" s="1" t="s">
        <v>58</v>
      </c>
      <c r="AP361" s="1" t="s">
        <v>66</v>
      </c>
      <c r="AQ361" s="1" t="s">
        <v>1741</v>
      </c>
      <c r="AR361" s="1" t="s">
        <v>58</v>
      </c>
      <c r="AS361" s="1" t="s">
        <v>68</v>
      </c>
      <c r="AT361" s="1" t="s">
        <v>58</v>
      </c>
      <c r="AU361" s="1" t="s">
        <v>205</v>
      </c>
      <c r="AV361" s="1" t="s">
        <v>144</v>
      </c>
      <c r="AW361" s="1" t="s">
        <v>948</v>
      </c>
      <c r="AX361" s="1" t="s">
        <v>1152</v>
      </c>
      <c r="AY361" s="1" t="s">
        <v>73</v>
      </c>
    </row>
    <row r="362" spans="1:51" s="1" customFormat="1" x14ac:dyDescent="0.3">
      <c r="A362" s="1">
        <v>359</v>
      </c>
      <c r="B362" s="1" t="s">
        <v>50</v>
      </c>
      <c r="C362" s="1" t="s">
        <v>51</v>
      </c>
      <c r="D362" s="1" t="s">
        <v>1622</v>
      </c>
      <c r="E362" s="1" t="s">
        <v>255</v>
      </c>
      <c r="F362" s="1" t="s">
        <v>85</v>
      </c>
      <c r="G362" s="1" t="s">
        <v>1746</v>
      </c>
      <c r="H362" s="1" t="s">
        <v>1303</v>
      </c>
      <c r="I362" s="11" t="s">
        <v>1746</v>
      </c>
      <c r="J362" s="1" t="s">
        <v>1746</v>
      </c>
      <c r="K362" s="1" t="s">
        <v>200</v>
      </c>
      <c r="L362" s="1" t="s">
        <v>1435</v>
      </c>
      <c r="M362" s="1" t="s">
        <v>1747</v>
      </c>
      <c r="N362" s="1" t="s">
        <v>801</v>
      </c>
      <c r="O362" s="1" t="s">
        <v>58</v>
      </c>
      <c r="P362" s="1" t="s">
        <v>88</v>
      </c>
      <c r="Q362" s="1" t="s">
        <v>58</v>
      </c>
      <c r="R362" s="1" t="s">
        <v>236</v>
      </c>
      <c r="S362" s="1" t="s">
        <v>58</v>
      </c>
      <c r="T362" s="1" t="s">
        <v>448</v>
      </c>
      <c r="U362" s="1" t="s">
        <v>894</v>
      </c>
      <c r="V362" s="1" t="s">
        <v>58</v>
      </c>
      <c r="W362" s="1" t="s">
        <v>1748</v>
      </c>
      <c r="X362" s="1" t="s">
        <v>308</v>
      </c>
      <c r="Y362" s="1" t="s">
        <v>58</v>
      </c>
      <c r="Z362" s="1" t="s">
        <v>58</v>
      </c>
      <c r="AA362" s="1" t="s">
        <v>58</v>
      </c>
      <c r="AB362" s="1" t="s">
        <v>58</v>
      </c>
      <c r="AC362" s="1" t="s">
        <v>58</v>
      </c>
      <c r="AD362" s="1" t="s">
        <v>58</v>
      </c>
      <c r="AE362" s="1" t="s">
        <v>58</v>
      </c>
      <c r="AF362" s="1" t="s">
        <v>58</v>
      </c>
      <c r="AG362" s="1" t="s">
        <v>58</v>
      </c>
      <c r="AH362" s="1" t="s">
        <v>58</v>
      </c>
      <c r="AI362" s="1" t="s">
        <v>58</v>
      </c>
      <c r="AJ362" s="1" t="s">
        <v>58</v>
      </c>
      <c r="AK362" s="1" t="s">
        <v>58</v>
      </c>
      <c r="AL362" s="1" t="s">
        <v>58</v>
      </c>
      <c r="AM362" s="1" t="s">
        <v>58</v>
      </c>
      <c r="AN362" s="1" t="s">
        <v>58</v>
      </c>
      <c r="AO362" s="1" t="s">
        <v>58</v>
      </c>
      <c r="AP362" s="1" t="s">
        <v>66</v>
      </c>
      <c r="AQ362" s="1" t="s">
        <v>1749</v>
      </c>
      <c r="AR362" s="1" t="s">
        <v>58</v>
      </c>
      <c r="AS362" s="1" t="s">
        <v>68</v>
      </c>
      <c r="AT362" s="1" t="s">
        <v>58</v>
      </c>
      <c r="AU362" s="1" t="s">
        <v>58</v>
      </c>
      <c r="AV362" s="1" t="s">
        <v>58</v>
      </c>
      <c r="AW362" s="1" t="s">
        <v>952</v>
      </c>
      <c r="AX362" s="1" t="s">
        <v>58</v>
      </c>
      <c r="AY362" s="1" t="s">
        <v>327</v>
      </c>
    </row>
    <row r="363" spans="1:51" s="1" customFormat="1" x14ac:dyDescent="0.3">
      <c r="A363" s="1">
        <v>360</v>
      </c>
      <c r="B363" s="1" t="s">
        <v>50</v>
      </c>
      <c r="C363" s="1" t="s">
        <v>51</v>
      </c>
      <c r="D363" s="1" t="s">
        <v>1622</v>
      </c>
      <c r="E363" s="1" t="s">
        <v>255</v>
      </c>
      <c r="F363" s="1" t="s">
        <v>208</v>
      </c>
      <c r="G363" s="1" t="s">
        <v>1750</v>
      </c>
      <c r="H363" s="1" t="s">
        <v>1269</v>
      </c>
      <c r="I363" s="11" t="s">
        <v>1750</v>
      </c>
      <c r="J363" s="1" t="s">
        <v>1750</v>
      </c>
      <c r="K363" s="1" t="s">
        <v>688</v>
      </c>
      <c r="L363" s="1" t="s">
        <v>1747</v>
      </c>
      <c r="M363" s="1" t="s">
        <v>1751</v>
      </c>
      <c r="N363" s="1" t="s">
        <v>160</v>
      </c>
      <c r="O363" s="1" t="s">
        <v>58</v>
      </c>
      <c r="P363" s="1" t="s">
        <v>178</v>
      </c>
      <c r="Q363" s="1" t="s">
        <v>58</v>
      </c>
      <c r="R363" s="1" t="s">
        <v>712</v>
      </c>
      <c r="S363" s="1" t="s">
        <v>58</v>
      </c>
      <c r="T363" s="1" t="s">
        <v>1291</v>
      </c>
      <c r="U363" s="1" t="s">
        <v>100</v>
      </c>
      <c r="V363" s="1" t="s">
        <v>58</v>
      </c>
      <c r="W363" s="1" t="s">
        <v>1752</v>
      </c>
      <c r="X363" s="1" t="s">
        <v>308</v>
      </c>
      <c r="Y363" s="1" t="s">
        <v>58</v>
      </c>
      <c r="Z363" s="1" t="s">
        <v>58</v>
      </c>
      <c r="AA363" s="1" t="s">
        <v>58</v>
      </c>
      <c r="AB363" s="1" t="s">
        <v>58</v>
      </c>
      <c r="AC363" s="1" t="s">
        <v>58</v>
      </c>
      <c r="AD363" s="1" t="s">
        <v>58</v>
      </c>
      <c r="AE363" s="1" t="s">
        <v>58</v>
      </c>
      <c r="AF363" s="1" t="s">
        <v>58</v>
      </c>
      <c r="AG363" s="1" t="s">
        <v>58</v>
      </c>
      <c r="AH363" s="1" t="s">
        <v>58</v>
      </c>
      <c r="AI363" s="1" t="s">
        <v>58</v>
      </c>
      <c r="AJ363" s="1" t="s">
        <v>58</v>
      </c>
      <c r="AK363" s="1" t="s">
        <v>58</v>
      </c>
      <c r="AL363" s="1" t="s">
        <v>58</v>
      </c>
      <c r="AM363" s="1" t="s">
        <v>58</v>
      </c>
      <c r="AN363" s="1" t="s">
        <v>58</v>
      </c>
      <c r="AO363" s="1" t="s">
        <v>58</v>
      </c>
      <c r="AP363" s="1" t="s">
        <v>66</v>
      </c>
      <c r="AQ363" s="1" t="s">
        <v>1749</v>
      </c>
      <c r="AR363" s="1" t="s">
        <v>58</v>
      </c>
      <c r="AS363" s="1" t="s">
        <v>68</v>
      </c>
      <c r="AT363" s="1" t="s">
        <v>58</v>
      </c>
      <c r="AU363" s="1" t="s">
        <v>882</v>
      </c>
      <c r="AV363" s="1" t="s">
        <v>60</v>
      </c>
      <c r="AW363" s="1" t="s">
        <v>1402</v>
      </c>
      <c r="AX363" s="1" t="s">
        <v>1134</v>
      </c>
      <c r="AY363" s="1" t="s">
        <v>73</v>
      </c>
    </row>
    <row r="364" spans="1:51" s="1" customFormat="1" x14ac:dyDescent="0.3">
      <c r="A364" s="1">
        <v>361</v>
      </c>
      <c r="B364" s="1" t="s">
        <v>50</v>
      </c>
      <c r="C364" s="1" t="s">
        <v>51</v>
      </c>
      <c r="D364" s="1" t="s">
        <v>1622</v>
      </c>
      <c r="E364" s="1" t="s">
        <v>255</v>
      </c>
      <c r="F364" s="1" t="s">
        <v>319</v>
      </c>
      <c r="G364" s="1" t="s">
        <v>1753</v>
      </c>
      <c r="H364" s="1" t="s">
        <v>1242</v>
      </c>
      <c r="I364" s="11" t="s">
        <v>1753</v>
      </c>
      <c r="J364" s="1" t="s">
        <v>1753</v>
      </c>
      <c r="K364" s="1" t="s">
        <v>519</v>
      </c>
      <c r="L364" s="1" t="s">
        <v>1447</v>
      </c>
      <c r="M364" s="1" t="s">
        <v>1754</v>
      </c>
      <c r="N364" s="1" t="s">
        <v>263</v>
      </c>
      <c r="O364" s="1" t="s">
        <v>58</v>
      </c>
      <c r="P364" s="1" t="s">
        <v>181</v>
      </c>
      <c r="Q364" s="1" t="s">
        <v>58</v>
      </c>
      <c r="R364" s="1" t="s">
        <v>437</v>
      </c>
      <c r="S364" s="1" t="s">
        <v>58</v>
      </c>
      <c r="T364" s="1" t="s">
        <v>823</v>
      </c>
      <c r="U364" s="1" t="s">
        <v>246</v>
      </c>
      <c r="V364" s="1" t="s">
        <v>58</v>
      </c>
      <c r="W364" s="1" t="s">
        <v>1755</v>
      </c>
      <c r="X364" s="1" t="s">
        <v>339</v>
      </c>
      <c r="Y364" s="1" t="s">
        <v>58</v>
      </c>
      <c r="Z364" s="1" t="s">
        <v>58</v>
      </c>
      <c r="AA364" s="1" t="s">
        <v>58</v>
      </c>
      <c r="AB364" s="1" t="s">
        <v>58</v>
      </c>
      <c r="AC364" s="1" t="s">
        <v>58</v>
      </c>
      <c r="AD364" s="1" t="s">
        <v>58</v>
      </c>
      <c r="AE364" s="1" t="s">
        <v>58</v>
      </c>
      <c r="AF364" s="1" t="s">
        <v>58</v>
      </c>
      <c r="AG364" s="1" t="s">
        <v>58</v>
      </c>
      <c r="AH364" s="1" t="s">
        <v>58</v>
      </c>
      <c r="AI364" s="1" t="s">
        <v>58</v>
      </c>
      <c r="AJ364" s="1" t="s">
        <v>58</v>
      </c>
      <c r="AK364" s="1" t="s">
        <v>58</v>
      </c>
      <c r="AL364" s="1" t="s">
        <v>58</v>
      </c>
      <c r="AM364" s="1" t="s">
        <v>58</v>
      </c>
      <c r="AN364" s="1" t="s">
        <v>58</v>
      </c>
      <c r="AO364" s="1" t="s">
        <v>58</v>
      </c>
      <c r="AP364" s="1" t="s">
        <v>214</v>
      </c>
      <c r="AQ364" s="1" t="s">
        <v>1756</v>
      </c>
      <c r="AR364" s="1" t="s">
        <v>58</v>
      </c>
      <c r="AS364" s="1" t="s">
        <v>453</v>
      </c>
      <c r="AT364" s="1" t="s">
        <v>58</v>
      </c>
      <c r="AU364" s="1" t="s">
        <v>58</v>
      </c>
      <c r="AV364" s="1" t="s">
        <v>58</v>
      </c>
      <c r="AW364" s="1" t="s">
        <v>163</v>
      </c>
      <c r="AX364" s="1" t="s">
        <v>58</v>
      </c>
      <c r="AY364" s="1" t="s">
        <v>327</v>
      </c>
    </row>
    <row r="365" spans="1:51" s="1" customFormat="1" x14ac:dyDescent="0.3">
      <c r="A365" s="1">
        <v>362</v>
      </c>
      <c r="B365" s="1" t="s">
        <v>50</v>
      </c>
      <c r="C365" s="1" t="s">
        <v>51</v>
      </c>
      <c r="D365" s="1" t="s">
        <v>1622</v>
      </c>
      <c r="E365" s="1" t="s">
        <v>281</v>
      </c>
      <c r="F365" s="1" t="s">
        <v>54</v>
      </c>
      <c r="G365" s="1" t="s">
        <v>1757</v>
      </c>
      <c r="H365" s="1" t="s">
        <v>1242</v>
      </c>
      <c r="I365" s="11" t="s">
        <v>1757</v>
      </c>
      <c r="J365" s="1" t="s">
        <v>1757</v>
      </c>
      <c r="K365" s="1" t="s">
        <v>119</v>
      </c>
      <c r="L365" s="1" t="s">
        <v>1463</v>
      </c>
      <c r="M365" s="1" t="s">
        <v>1464</v>
      </c>
      <c r="N365" s="1" t="s">
        <v>1170</v>
      </c>
      <c r="O365" s="1" t="s">
        <v>58</v>
      </c>
      <c r="P365" s="1" t="s">
        <v>497</v>
      </c>
      <c r="Q365" s="1" t="s">
        <v>58</v>
      </c>
      <c r="R365" s="1" t="s">
        <v>88</v>
      </c>
      <c r="S365" s="1" t="s">
        <v>58</v>
      </c>
      <c r="T365" s="1" t="s">
        <v>140</v>
      </c>
      <c r="U365" s="1" t="s">
        <v>437</v>
      </c>
      <c r="V365" s="1" t="s">
        <v>58</v>
      </c>
      <c r="W365" s="1" t="s">
        <v>1758</v>
      </c>
      <c r="X365" s="1" t="s">
        <v>339</v>
      </c>
      <c r="Y365" s="1" t="s">
        <v>58</v>
      </c>
      <c r="Z365" s="1" t="s">
        <v>58</v>
      </c>
      <c r="AA365" s="1" t="s">
        <v>58</v>
      </c>
      <c r="AB365" s="1" t="s">
        <v>58</v>
      </c>
      <c r="AC365" s="1" t="s">
        <v>58</v>
      </c>
      <c r="AD365" s="1" t="s">
        <v>58</v>
      </c>
      <c r="AE365" s="1" t="s">
        <v>58</v>
      </c>
      <c r="AF365" s="1" t="s">
        <v>58</v>
      </c>
      <c r="AG365" s="1" t="s">
        <v>58</v>
      </c>
      <c r="AH365" s="1" t="s">
        <v>58</v>
      </c>
      <c r="AI365" s="1" t="s">
        <v>58</v>
      </c>
      <c r="AJ365" s="1" t="s">
        <v>58</v>
      </c>
      <c r="AK365" s="1" t="s">
        <v>58</v>
      </c>
      <c r="AL365" s="1" t="s">
        <v>58</v>
      </c>
      <c r="AM365" s="1" t="s">
        <v>58</v>
      </c>
      <c r="AN365" s="1" t="s">
        <v>58</v>
      </c>
      <c r="AO365" s="1" t="s">
        <v>58</v>
      </c>
      <c r="AP365" s="1" t="s">
        <v>214</v>
      </c>
      <c r="AQ365" s="1" t="s">
        <v>1759</v>
      </c>
      <c r="AR365" s="1" t="s">
        <v>58</v>
      </c>
      <c r="AS365" s="1" t="s">
        <v>196</v>
      </c>
      <c r="AT365" s="1" t="s">
        <v>58</v>
      </c>
      <c r="AU365" s="1" t="s">
        <v>491</v>
      </c>
      <c r="AV365" s="1" t="s">
        <v>418</v>
      </c>
      <c r="AW365" s="1" t="s">
        <v>590</v>
      </c>
      <c r="AX365" s="1" t="s">
        <v>1760</v>
      </c>
      <c r="AY365" s="1" t="s">
        <v>73</v>
      </c>
    </row>
    <row r="366" spans="1:51" s="1" customFormat="1" x14ac:dyDescent="0.3">
      <c r="A366" s="1">
        <v>363</v>
      </c>
      <c r="B366" s="1" t="s">
        <v>50</v>
      </c>
      <c r="C366" s="1" t="s">
        <v>51</v>
      </c>
      <c r="D366" s="1" t="s">
        <v>1622</v>
      </c>
      <c r="E366" s="1" t="s">
        <v>281</v>
      </c>
      <c r="F366" s="1" t="s">
        <v>74</v>
      </c>
      <c r="G366" s="1" t="s">
        <v>1761</v>
      </c>
      <c r="H366" s="1" t="s">
        <v>1242</v>
      </c>
      <c r="I366" s="11" t="s">
        <v>1761</v>
      </c>
      <c r="J366" s="1" t="s">
        <v>1761</v>
      </c>
      <c r="K366" s="1" t="s">
        <v>107</v>
      </c>
      <c r="L366" s="1" t="s">
        <v>1762</v>
      </c>
      <c r="M366" s="1" t="s">
        <v>1763</v>
      </c>
      <c r="N366" s="1" t="s">
        <v>1170</v>
      </c>
      <c r="O366" s="1" t="s">
        <v>58</v>
      </c>
      <c r="P366" s="1" t="s">
        <v>422</v>
      </c>
      <c r="Q366" s="1" t="s">
        <v>58</v>
      </c>
      <c r="R366" s="1" t="s">
        <v>157</v>
      </c>
      <c r="S366" s="1" t="s">
        <v>58</v>
      </c>
      <c r="T366" s="1" t="s">
        <v>144</v>
      </c>
      <c r="U366" s="1" t="s">
        <v>144</v>
      </c>
      <c r="V366" s="1" t="s">
        <v>58</v>
      </c>
      <c r="W366" s="1" t="s">
        <v>289</v>
      </c>
      <c r="X366" s="1" t="s">
        <v>339</v>
      </c>
      <c r="Y366" s="1" t="s">
        <v>58</v>
      </c>
      <c r="Z366" s="1" t="s">
        <v>58</v>
      </c>
      <c r="AA366" s="1" t="s">
        <v>58</v>
      </c>
      <c r="AB366" s="1" t="s">
        <v>58</v>
      </c>
      <c r="AC366" s="1" t="s">
        <v>58</v>
      </c>
      <c r="AD366" s="1" t="s">
        <v>58</v>
      </c>
      <c r="AE366" s="1" t="s">
        <v>58</v>
      </c>
      <c r="AF366" s="1" t="s">
        <v>58</v>
      </c>
      <c r="AG366" s="1" t="s">
        <v>58</v>
      </c>
      <c r="AH366" s="1" t="s">
        <v>58</v>
      </c>
      <c r="AI366" s="1" t="s">
        <v>58</v>
      </c>
      <c r="AJ366" s="1" t="s">
        <v>58</v>
      </c>
      <c r="AK366" s="1" t="s">
        <v>58</v>
      </c>
      <c r="AL366" s="1" t="s">
        <v>58</v>
      </c>
      <c r="AM366" s="1" t="s">
        <v>58</v>
      </c>
      <c r="AN366" s="1" t="s">
        <v>58</v>
      </c>
      <c r="AO366" s="1" t="s">
        <v>58</v>
      </c>
      <c r="AP366" s="1" t="s">
        <v>214</v>
      </c>
      <c r="AQ366" s="1" t="s">
        <v>1733</v>
      </c>
      <c r="AR366" s="1" t="s">
        <v>58</v>
      </c>
      <c r="AS366" s="1" t="s">
        <v>156</v>
      </c>
      <c r="AT366" s="1" t="s">
        <v>58</v>
      </c>
      <c r="AU366" s="1" t="s">
        <v>102</v>
      </c>
      <c r="AV366" s="1" t="s">
        <v>157</v>
      </c>
      <c r="AW366" s="1" t="s">
        <v>704</v>
      </c>
      <c r="AX366" s="1" t="s">
        <v>1764</v>
      </c>
      <c r="AY366" s="1" t="s">
        <v>73</v>
      </c>
    </row>
    <row r="367" spans="1:51" s="1" customFormat="1" x14ac:dyDescent="0.3">
      <c r="A367" s="1">
        <v>364</v>
      </c>
      <c r="B367" s="1" t="s">
        <v>50</v>
      </c>
      <c r="C367" s="1" t="s">
        <v>51</v>
      </c>
      <c r="D367" s="1" t="s">
        <v>1622</v>
      </c>
      <c r="E367" s="1" t="s">
        <v>281</v>
      </c>
      <c r="F367" s="1" t="s">
        <v>82</v>
      </c>
      <c r="G367" s="1" t="s">
        <v>1765</v>
      </c>
      <c r="H367" s="1" t="s">
        <v>1269</v>
      </c>
      <c r="I367" s="11" t="s">
        <v>1765</v>
      </c>
      <c r="J367" s="1" t="s">
        <v>1765</v>
      </c>
      <c r="K367" s="1" t="s">
        <v>350</v>
      </c>
      <c r="L367" s="1" t="s">
        <v>1766</v>
      </c>
      <c r="M367" s="1" t="s">
        <v>1767</v>
      </c>
      <c r="N367" s="1" t="s">
        <v>160</v>
      </c>
      <c r="O367" s="1" t="s">
        <v>58</v>
      </c>
      <c r="P367" s="1" t="s">
        <v>98</v>
      </c>
      <c r="Q367" s="1" t="s">
        <v>58</v>
      </c>
      <c r="R367" s="1" t="s">
        <v>237</v>
      </c>
      <c r="S367" s="1" t="s">
        <v>58</v>
      </c>
      <c r="T367" s="1" t="s">
        <v>151</v>
      </c>
      <c r="U367" s="1" t="s">
        <v>1768</v>
      </c>
      <c r="V367" s="1" t="s">
        <v>58</v>
      </c>
      <c r="W367" s="1" t="s">
        <v>1769</v>
      </c>
      <c r="X367" s="1" t="s">
        <v>308</v>
      </c>
      <c r="Y367" s="1" t="s">
        <v>58</v>
      </c>
      <c r="Z367" s="1" t="s">
        <v>58</v>
      </c>
      <c r="AA367" s="1" t="s">
        <v>58</v>
      </c>
      <c r="AB367" s="1" t="s">
        <v>58</v>
      </c>
      <c r="AC367" s="1" t="s">
        <v>58</v>
      </c>
      <c r="AD367" s="1" t="s">
        <v>58</v>
      </c>
      <c r="AE367" s="1" t="s">
        <v>58</v>
      </c>
      <c r="AF367" s="1" t="s">
        <v>58</v>
      </c>
      <c r="AG367" s="1" t="s">
        <v>58</v>
      </c>
      <c r="AH367" s="1" t="s">
        <v>58</v>
      </c>
      <c r="AI367" s="1" t="s">
        <v>58</v>
      </c>
      <c r="AJ367" s="1" t="s">
        <v>58</v>
      </c>
      <c r="AK367" s="1" t="s">
        <v>58</v>
      </c>
      <c r="AL367" s="1" t="s">
        <v>58</v>
      </c>
      <c r="AM367" s="1" t="s">
        <v>58</v>
      </c>
      <c r="AN367" s="1" t="s">
        <v>58</v>
      </c>
      <c r="AO367" s="1" t="s">
        <v>58</v>
      </c>
      <c r="AP367" s="1" t="s">
        <v>66</v>
      </c>
      <c r="AQ367" s="1" t="s">
        <v>1770</v>
      </c>
      <c r="AR367" s="1" t="s">
        <v>58</v>
      </c>
      <c r="AS367" s="1" t="s">
        <v>68</v>
      </c>
      <c r="AT367" s="1" t="s">
        <v>58</v>
      </c>
      <c r="AU367" s="1" t="s">
        <v>286</v>
      </c>
      <c r="AV367" s="1" t="s">
        <v>157</v>
      </c>
      <c r="AW367" s="1" t="s">
        <v>921</v>
      </c>
      <c r="AX367" s="1" t="s">
        <v>364</v>
      </c>
      <c r="AY367" s="1" t="s">
        <v>73</v>
      </c>
    </row>
    <row r="368" spans="1:51" s="1" customFormat="1" x14ac:dyDescent="0.3">
      <c r="A368" s="1">
        <v>365</v>
      </c>
      <c r="B368" s="1" t="s">
        <v>50</v>
      </c>
      <c r="C368" s="1" t="s">
        <v>51</v>
      </c>
      <c r="D368" s="1" t="s">
        <v>1622</v>
      </c>
      <c r="E368" s="1" t="s">
        <v>281</v>
      </c>
      <c r="F368" s="1" t="s">
        <v>85</v>
      </c>
      <c r="G368" s="1" t="s">
        <v>1771</v>
      </c>
      <c r="H368" s="1" t="s">
        <v>1269</v>
      </c>
      <c r="I368" s="11" t="s">
        <v>1771</v>
      </c>
      <c r="J368" s="1" t="s">
        <v>1771</v>
      </c>
      <c r="K368" s="1" t="s">
        <v>107</v>
      </c>
      <c r="L368" s="1" t="s">
        <v>1772</v>
      </c>
      <c r="M368" s="1" t="s">
        <v>1773</v>
      </c>
      <c r="N368" s="1" t="s">
        <v>1517</v>
      </c>
      <c r="O368" s="1" t="s">
        <v>58</v>
      </c>
      <c r="P368" s="1" t="s">
        <v>76</v>
      </c>
      <c r="Q368" s="1" t="s">
        <v>58</v>
      </c>
      <c r="R368" s="1" t="s">
        <v>215</v>
      </c>
      <c r="S368" s="1" t="s">
        <v>58</v>
      </c>
      <c r="T368" s="1" t="s">
        <v>201</v>
      </c>
      <c r="U368" s="1" t="s">
        <v>1774</v>
      </c>
      <c r="V368" s="1" t="s">
        <v>58</v>
      </c>
      <c r="W368" s="1" t="s">
        <v>1775</v>
      </c>
      <c r="X368" s="1" t="s">
        <v>308</v>
      </c>
      <c r="Y368" s="1" t="s">
        <v>58</v>
      </c>
      <c r="Z368" s="1" t="s">
        <v>58</v>
      </c>
      <c r="AA368" s="1" t="s">
        <v>58</v>
      </c>
      <c r="AB368" s="1" t="s">
        <v>58</v>
      </c>
      <c r="AC368" s="1" t="s">
        <v>58</v>
      </c>
      <c r="AD368" s="1" t="s">
        <v>58</v>
      </c>
      <c r="AE368" s="1" t="s">
        <v>58</v>
      </c>
      <c r="AF368" s="1" t="s">
        <v>58</v>
      </c>
      <c r="AG368" s="1" t="s">
        <v>58</v>
      </c>
      <c r="AH368" s="1" t="s">
        <v>58</v>
      </c>
      <c r="AI368" s="1" t="s">
        <v>58</v>
      </c>
      <c r="AJ368" s="1" t="s">
        <v>58</v>
      </c>
      <c r="AK368" s="1" t="s">
        <v>58</v>
      </c>
      <c r="AL368" s="1" t="s">
        <v>58</v>
      </c>
      <c r="AM368" s="1" t="s">
        <v>58</v>
      </c>
      <c r="AN368" s="1" t="s">
        <v>58</v>
      </c>
      <c r="AO368" s="1" t="s">
        <v>58</v>
      </c>
      <c r="AP368" s="1" t="s">
        <v>66</v>
      </c>
      <c r="AQ368" s="1" t="s">
        <v>1696</v>
      </c>
      <c r="AR368" s="1" t="s">
        <v>58</v>
      </c>
      <c r="AS368" s="1" t="s">
        <v>68</v>
      </c>
      <c r="AT368" s="1" t="s">
        <v>58</v>
      </c>
      <c r="AU368" s="1" t="s">
        <v>550</v>
      </c>
      <c r="AV368" s="1" t="s">
        <v>121</v>
      </c>
      <c r="AW368" s="1" t="s">
        <v>1025</v>
      </c>
      <c r="AX368" s="1" t="s">
        <v>128</v>
      </c>
      <c r="AY368" s="1" t="s">
        <v>73</v>
      </c>
    </row>
    <row r="369" spans="1:51" s="1" customFormat="1" x14ac:dyDescent="0.3">
      <c r="A369" s="1">
        <v>366</v>
      </c>
      <c r="B369" s="1" t="s">
        <v>50</v>
      </c>
      <c r="C369" s="1" t="s">
        <v>51</v>
      </c>
      <c r="D369" s="1" t="s">
        <v>1622</v>
      </c>
      <c r="E369" s="1" t="s">
        <v>328</v>
      </c>
      <c r="F369" s="1" t="s">
        <v>54</v>
      </c>
      <c r="G369" s="1" t="s">
        <v>1776</v>
      </c>
      <c r="H369" s="1" t="s">
        <v>1269</v>
      </c>
      <c r="I369" s="11" t="s">
        <v>1776</v>
      </c>
      <c r="J369" s="1" t="s">
        <v>1776</v>
      </c>
      <c r="K369" s="1" t="s">
        <v>984</v>
      </c>
      <c r="L369" s="1" t="s">
        <v>1777</v>
      </c>
      <c r="M369" s="1" t="s">
        <v>1778</v>
      </c>
      <c r="N369" s="1" t="s">
        <v>553</v>
      </c>
      <c r="O369" s="1" t="s">
        <v>58</v>
      </c>
      <c r="P369" s="1" t="s">
        <v>149</v>
      </c>
      <c r="Q369" s="1" t="s">
        <v>58</v>
      </c>
      <c r="R369" s="1" t="s">
        <v>535</v>
      </c>
      <c r="S369" s="1" t="s">
        <v>58</v>
      </c>
      <c r="T369" s="1" t="s">
        <v>1779</v>
      </c>
      <c r="U369" s="1" t="s">
        <v>1780</v>
      </c>
      <c r="V369" s="1" t="s">
        <v>58</v>
      </c>
      <c r="W369" s="1" t="s">
        <v>1781</v>
      </c>
      <c r="X369" s="1" t="s">
        <v>308</v>
      </c>
      <c r="Y369" s="1" t="s">
        <v>58</v>
      </c>
      <c r="Z369" s="1" t="s">
        <v>58</v>
      </c>
      <c r="AA369" s="1" t="s">
        <v>58</v>
      </c>
      <c r="AB369" s="1" t="s">
        <v>58</v>
      </c>
      <c r="AC369" s="1" t="s">
        <v>58</v>
      </c>
      <c r="AD369" s="1" t="s">
        <v>58</v>
      </c>
      <c r="AE369" s="1" t="s">
        <v>58</v>
      </c>
      <c r="AF369" s="1" t="s">
        <v>58</v>
      </c>
      <c r="AG369" s="1" t="s">
        <v>58</v>
      </c>
      <c r="AH369" s="1" t="s">
        <v>58</v>
      </c>
      <c r="AI369" s="1" t="s">
        <v>58</v>
      </c>
      <c r="AJ369" s="1" t="s">
        <v>58</v>
      </c>
      <c r="AK369" s="1" t="s">
        <v>58</v>
      </c>
      <c r="AL369" s="1" t="s">
        <v>58</v>
      </c>
      <c r="AM369" s="1" t="s">
        <v>58</v>
      </c>
      <c r="AN369" s="1" t="s">
        <v>58</v>
      </c>
      <c r="AO369" s="1" t="s">
        <v>58</v>
      </c>
      <c r="AP369" s="1" t="s">
        <v>66</v>
      </c>
      <c r="AQ369" s="1" t="s">
        <v>1756</v>
      </c>
      <c r="AR369" s="1" t="s">
        <v>58</v>
      </c>
      <c r="AS369" s="1" t="s">
        <v>68</v>
      </c>
      <c r="AT369" s="1" t="s">
        <v>58</v>
      </c>
      <c r="AU369" s="1" t="s">
        <v>188</v>
      </c>
      <c r="AV369" s="1" t="s">
        <v>485</v>
      </c>
      <c r="AW369" s="1" t="s">
        <v>1126</v>
      </c>
      <c r="AX369" s="1" t="s">
        <v>584</v>
      </c>
      <c r="AY369" s="1" t="s">
        <v>73</v>
      </c>
    </row>
    <row r="370" spans="1:51" s="1" customFormat="1" x14ac:dyDescent="0.3">
      <c r="A370" s="1">
        <v>367</v>
      </c>
      <c r="B370" s="1" t="s">
        <v>50</v>
      </c>
      <c r="C370" s="1" t="s">
        <v>51</v>
      </c>
      <c r="D370" s="1" t="s">
        <v>1622</v>
      </c>
      <c r="E370" s="1" t="s">
        <v>328</v>
      </c>
      <c r="F370" s="1" t="s">
        <v>74</v>
      </c>
      <c r="G370" s="1" t="s">
        <v>1782</v>
      </c>
      <c r="H370" s="1" t="s">
        <v>1269</v>
      </c>
      <c r="I370" s="11" t="s">
        <v>1782</v>
      </c>
      <c r="J370" s="1" t="s">
        <v>1782</v>
      </c>
      <c r="K370" s="1" t="s">
        <v>1080</v>
      </c>
      <c r="L370" s="1" t="s">
        <v>1496</v>
      </c>
      <c r="M370" s="1" t="s">
        <v>1783</v>
      </c>
      <c r="N370" s="1" t="s">
        <v>1784</v>
      </c>
      <c r="O370" s="1" t="s">
        <v>58</v>
      </c>
      <c r="P370" s="1" t="s">
        <v>178</v>
      </c>
      <c r="Q370" s="1" t="s">
        <v>58</v>
      </c>
      <c r="R370" s="1" t="s">
        <v>171</v>
      </c>
      <c r="S370" s="1" t="s">
        <v>58</v>
      </c>
      <c r="T370" s="1" t="s">
        <v>690</v>
      </c>
      <c r="U370" s="1" t="s">
        <v>571</v>
      </c>
      <c r="V370" s="1" t="s">
        <v>58</v>
      </c>
      <c r="W370" s="1" t="s">
        <v>1785</v>
      </c>
      <c r="X370" s="1" t="s">
        <v>308</v>
      </c>
      <c r="Y370" s="1" t="s">
        <v>58</v>
      </c>
      <c r="Z370" s="1" t="s">
        <v>58</v>
      </c>
      <c r="AA370" s="1" t="s">
        <v>58</v>
      </c>
      <c r="AB370" s="1" t="s">
        <v>58</v>
      </c>
      <c r="AC370" s="1" t="s">
        <v>58</v>
      </c>
      <c r="AD370" s="1" t="s">
        <v>58</v>
      </c>
      <c r="AE370" s="1" t="s">
        <v>58</v>
      </c>
      <c r="AF370" s="1" t="s">
        <v>58</v>
      </c>
      <c r="AG370" s="1" t="s">
        <v>58</v>
      </c>
      <c r="AH370" s="1" t="s">
        <v>58</v>
      </c>
      <c r="AI370" s="1" t="s">
        <v>58</v>
      </c>
      <c r="AJ370" s="1" t="s">
        <v>58</v>
      </c>
      <c r="AK370" s="1" t="s">
        <v>58</v>
      </c>
      <c r="AL370" s="1" t="s">
        <v>58</v>
      </c>
      <c r="AM370" s="1" t="s">
        <v>58</v>
      </c>
      <c r="AN370" s="1" t="s">
        <v>58</v>
      </c>
      <c r="AO370" s="1" t="s">
        <v>58</v>
      </c>
      <c r="AP370" s="1" t="s">
        <v>66</v>
      </c>
      <c r="AQ370" s="1" t="s">
        <v>1786</v>
      </c>
      <c r="AR370" s="1" t="s">
        <v>58</v>
      </c>
      <c r="AS370" s="1" t="s">
        <v>68</v>
      </c>
      <c r="AT370" s="1" t="s">
        <v>58</v>
      </c>
      <c r="AU370" s="1" t="s">
        <v>58</v>
      </c>
      <c r="AV370" s="1" t="s">
        <v>58</v>
      </c>
      <c r="AW370" s="1" t="s">
        <v>438</v>
      </c>
      <c r="AX370" s="1" t="s">
        <v>58</v>
      </c>
      <c r="AY370" s="1" t="s">
        <v>327</v>
      </c>
    </row>
    <row r="371" spans="1:51" s="1" customFormat="1" x14ac:dyDescent="0.3">
      <c r="A371" s="1">
        <v>368</v>
      </c>
      <c r="B371" s="1" t="s">
        <v>50</v>
      </c>
      <c r="C371" s="1" t="s">
        <v>51</v>
      </c>
      <c r="D371" s="1" t="s">
        <v>1622</v>
      </c>
      <c r="E371" s="1" t="s">
        <v>328</v>
      </c>
      <c r="F371" s="1" t="s">
        <v>82</v>
      </c>
      <c r="G371" s="1" t="s">
        <v>1787</v>
      </c>
      <c r="H371" s="1" t="s">
        <v>1269</v>
      </c>
      <c r="I371" s="11" t="s">
        <v>1787</v>
      </c>
      <c r="J371" s="1" t="s">
        <v>1787</v>
      </c>
      <c r="K371" s="1" t="s">
        <v>330</v>
      </c>
      <c r="L371" s="1" t="s">
        <v>1783</v>
      </c>
      <c r="M371" s="1" t="s">
        <v>1788</v>
      </c>
      <c r="N371" s="1" t="s">
        <v>898</v>
      </c>
      <c r="O371" s="1" t="s">
        <v>58</v>
      </c>
      <c r="P371" s="1" t="s">
        <v>418</v>
      </c>
      <c r="Q371" s="1" t="s">
        <v>58</v>
      </c>
      <c r="R371" s="1" t="s">
        <v>626</v>
      </c>
      <c r="S371" s="1" t="s">
        <v>58</v>
      </c>
      <c r="T371" s="1" t="s">
        <v>819</v>
      </c>
      <c r="U371" s="1" t="s">
        <v>1789</v>
      </c>
      <c r="V371" s="1" t="s">
        <v>58</v>
      </c>
      <c r="W371" s="1" t="s">
        <v>1790</v>
      </c>
      <c r="X371" s="1" t="s">
        <v>308</v>
      </c>
      <c r="Y371" s="1" t="s">
        <v>58</v>
      </c>
      <c r="Z371" s="1" t="s">
        <v>58</v>
      </c>
      <c r="AA371" s="1" t="s">
        <v>58</v>
      </c>
      <c r="AB371" s="1" t="s">
        <v>58</v>
      </c>
      <c r="AC371" s="1" t="s">
        <v>58</v>
      </c>
      <c r="AD371" s="1" t="s">
        <v>58</v>
      </c>
      <c r="AE371" s="1" t="s">
        <v>58</v>
      </c>
      <c r="AF371" s="1" t="s">
        <v>58</v>
      </c>
      <c r="AG371" s="1" t="s">
        <v>58</v>
      </c>
      <c r="AH371" s="1" t="s">
        <v>58</v>
      </c>
      <c r="AI371" s="1" t="s">
        <v>58</v>
      </c>
      <c r="AJ371" s="1" t="s">
        <v>58</v>
      </c>
      <c r="AK371" s="1" t="s">
        <v>58</v>
      </c>
      <c r="AL371" s="1" t="s">
        <v>58</v>
      </c>
      <c r="AM371" s="1" t="s">
        <v>58</v>
      </c>
      <c r="AN371" s="1" t="s">
        <v>58</v>
      </c>
      <c r="AO371" s="1" t="s">
        <v>58</v>
      </c>
      <c r="AP371" s="1" t="s">
        <v>66</v>
      </c>
      <c r="AQ371" s="1" t="s">
        <v>1733</v>
      </c>
      <c r="AR371" s="1" t="s">
        <v>58</v>
      </c>
      <c r="AS371" s="1" t="s">
        <v>68</v>
      </c>
      <c r="AT371" s="1" t="s">
        <v>58</v>
      </c>
      <c r="AU371" s="1" t="s">
        <v>70</v>
      </c>
      <c r="AV371" s="1" t="s">
        <v>501</v>
      </c>
      <c r="AW371" s="1" t="s">
        <v>1201</v>
      </c>
      <c r="AX371" s="1" t="s">
        <v>912</v>
      </c>
      <c r="AY371" s="1" t="s">
        <v>73</v>
      </c>
    </row>
    <row r="372" spans="1:51" s="1" customFormat="1" x14ac:dyDescent="0.3">
      <c r="A372" s="1">
        <v>369</v>
      </c>
      <c r="B372" s="1" t="s">
        <v>50</v>
      </c>
      <c r="C372" s="1" t="s">
        <v>51</v>
      </c>
      <c r="D372" s="1" t="s">
        <v>1622</v>
      </c>
      <c r="E372" s="1" t="s">
        <v>328</v>
      </c>
      <c r="F372" s="1" t="s">
        <v>85</v>
      </c>
      <c r="G372" s="1" t="s">
        <v>1791</v>
      </c>
      <c r="H372" s="1" t="s">
        <v>1269</v>
      </c>
      <c r="I372" s="11" t="s">
        <v>1791</v>
      </c>
      <c r="J372" s="1" t="s">
        <v>1791</v>
      </c>
      <c r="K372" s="1" t="s">
        <v>1792</v>
      </c>
      <c r="L372" s="1" t="s">
        <v>1501</v>
      </c>
      <c r="M372" s="1" t="s">
        <v>1793</v>
      </c>
      <c r="N372" s="1" t="s">
        <v>405</v>
      </c>
      <c r="O372" s="1" t="s">
        <v>58</v>
      </c>
      <c r="P372" s="1" t="s">
        <v>269</v>
      </c>
      <c r="Q372" s="1" t="s">
        <v>58</v>
      </c>
      <c r="R372" s="1" t="s">
        <v>962</v>
      </c>
      <c r="S372" s="1" t="s">
        <v>58</v>
      </c>
      <c r="T372" s="1" t="s">
        <v>1794</v>
      </c>
      <c r="U372" s="1" t="s">
        <v>1795</v>
      </c>
      <c r="V372" s="1" t="s">
        <v>58</v>
      </c>
      <c r="W372" s="1" t="s">
        <v>1796</v>
      </c>
      <c r="X372" s="1" t="s">
        <v>308</v>
      </c>
      <c r="Y372" s="1" t="s">
        <v>58</v>
      </c>
      <c r="Z372" s="1" t="s">
        <v>58</v>
      </c>
      <c r="AA372" s="1" t="s">
        <v>58</v>
      </c>
      <c r="AB372" s="1" t="s">
        <v>58</v>
      </c>
      <c r="AC372" s="1" t="s">
        <v>58</v>
      </c>
      <c r="AD372" s="1" t="s">
        <v>58</v>
      </c>
      <c r="AE372" s="1" t="s">
        <v>58</v>
      </c>
      <c r="AF372" s="1" t="s">
        <v>58</v>
      </c>
      <c r="AG372" s="1" t="s">
        <v>58</v>
      </c>
      <c r="AH372" s="1" t="s">
        <v>58</v>
      </c>
      <c r="AI372" s="1" t="s">
        <v>58</v>
      </c>
      <c r="AJ372" s="1" t="s">
        <v>58</v>
      </c>
      <c r="AK372" s="1" t="s">
        <v>58</v>
      </c>
      <c r="AL372" s="1" t="s">
        <v>58</v>
      </c>
      <c r="AM372" s="1" t="s">
        <v>58</v>
      </c>
      <c r="AN372" s="1" t="s">
        <v>58</v>
      </c>
      <c r="AO372" s="1" t="s">
        <v>58</v>
      </c>
      <c r="AP372" s="1" t="s">
        <v>66</v>
      </c>
      <c r="AQ372" s="1" t="s">
        <v>1700</v>
      </c>
      <c r="AR372" s="1" t="s">
        <v>58</v>
      </c>
      <c r="AS372" s="1" t="s">
        <v>68</v>
      </c>
      <c r="AT372" s="1" t="s">
        <v>58</v>
      </c>
      <c r="AU372" s="1" t="s">
        <v>58</v>
      </c>
      <c r="AV372" s="1" t="s">
        <v>58</v>
      </c>
      <c r="AW372" s="1" t="s">
        <v>1266</v>
      </c>
      <c r="AX372" s="1" t="s">
        <v>58</v>
      </c>
      <c r="AY372" s="1" t="s">
        <v>327</v>
      </c>
    </row>
    <row r="373" spans="1:51" s="1" customFormat="1" x14ac:dyDescent="0.3">
      <c r="A373" s="1">
        <v>370</v>
      </c>
      <c r="B373" s="1" t="s">
        <v>50</v>
      </c>
      <c r="C373" s="1" t="s">
        <v>51</v>
      </c>
      <c r="D373" s="1" t="s">
        <v>1622</v>
      </c>
      <c r="E373" s="1" t="s">
        <v>328</v>
      </c>
      <c r="F373" s="1" t="s">
        <v>208</v>
      </c>
      <c r="G373" s="1" t="s">
        <v>1797</v>
      </c>
      <c r="H373" s="1" t="s">
        <v>1269</v>
      </c>
      <c r="I373" s="11" t="s">
        <v>1797</v>
      </c>
      <c r="J373" s="1" t="s">
        <v>1797</v>
      </c>
      <c r="K373" s="1" t="s">
        <v>1798</v>
      </c>
      <c r="L373" s="1" t="s">
        <v>1793</v>
      </c>
      <c r="M373" s="1" t="s">
        <v>1506</v>
      </c>
      <c r="N373" s="1" t="s">
        <v>392</v>
      </c>
      <c r="O373" s="1" t="s">
        <v>58</v>
      </c>
      <c r="P373" s="1" t="s">
        <v>269</v>
      </c>
      <c r="Q373" s="1" t="s">
        <v>58</v>
      </c>
      <c r="R373" s="1" t="s">
        <v>236</v>
      </c>
      <c r="S373" s="1" t="s">
        <v>58</v>
      </c>
      <c r="T373" s="1" t="s">
        <v>1105</v>
      </c>
      <c r="U373" s="1" t="s">
        <v>1799</v>
      </c>
      <c r="V373" s="1" t="s">
        <v>58</v>
      </c>
      <c r="W373" s="1" t="s">
        <v>1800</v>
      </c>
      <c r="X373" s="1" t="s">
        <v>308</v>
      </c>
      <c r="Y373" s="1" t="s">
        <v>58</v>
      </c>
      <c r="Z373" s="1" t="s">
        <v>58</v>
      </c>
      <c r="AA373" s="1" t="s">
        <v>58</v>
      </c>
      <c r="AB373" s="1" t="s">
        <v>58</v>
      </c>
      <c r="AC373" s="1" t="s">
        <v>58</v>
      </c>
      <c r="AD373" s="1" t="s">
        <v>58</v>
      </c>
      <c r="AE373" s="1" t="s">
        <v>58</v>
      </c>
      <c r="AF373" s="1" t="s">
        <v>58</v>
      </c>
      <c r="AG373" s="1" t="s">
        <v>58</v>
      </c>
      <c r="AH373" s="1" t="s">
        <v>58</v>
      </c>
      <c r="AI373" s="1" t="s">
        <v>58</v>
      </c>
      <c r="AJ373" s="1" t="s">
        <v>58</v>
      </c>
      <c r="AK373" s="1" t="s">
        <v>58</v>
      </c>
      <c r="AL373" s="1" t="s">
        <v>58</v>
      </c>
      <c r="AM373" s="1" t="s">
        <v>58</v>
      </c>
      <c r="AN373" s="1" t="s">
        <v>58</v>
      </c>
      <c r="AO373" s="1" t="s">
        <v>58</v>
      </c>
      <c r="AP373" s="1" t="s">
        <v>66</v>
      </c>
      <c r="AQ373" s="1" t="s">
        <v>1749</v>
      </c>
      <c r="AR373" s="1" t="s">
        <v>58</v>
      </c>
      <c r="AS373" s="1" t="s">
        <v>68</v>
      </c>
      <c r="AT373" s="1" t="s">
        <v>58</v>
      </c>
      <c r="AU373" s="1" t="s">
        <v>224</v>
      </c>
      <c r="AV373" s="1" t="s">
        <v>783</v>
      </c>
      <c r="AW373" s="1" t="s">
        <v>1504</v>
      </c>
      <c r="AX373" s="1" t="s">
        <v>318</v>
      </c>
      <c r="AY373" s="1" t="s">
        <v>73</v>
      </c>
    </row>
    <row r="374" spans="1:51" s="1" customFormat="1" x14ac:dyDescent="0.3">
      <c r="A374" s="1">
        <v>371</v>
      </c>
      <c r="B374" s="1" t="s">
        <v>50</v>
      </c>
      <c r="C374" s="1" t="s">
        <v>51</v>
      </c>
      <c r="D374" s="1" t="s">
        <v>1622</v>
      </c>
      <c r="E374" s="1" t="s">
        <v>328</v>
      </c>
      <c r="F374" s="1" t="s">
        <v>319</v>
      </c>
      <c r="G374" s="1" t="s">
        <v>1802</v>
      </c>
      <c r="H374" s="1" t="s">
        <v>1269</v>
      </c>
      <c r="I374" s="11" t="s">
        <v>1802</v>
      </c>
      <c r="J374" s="1" t="s">
        <v>1802</v>
      </c>
      <c r="K374" s="1" t="s">
        <v>1803</v>
      </c>
      <c r="L374" s="1" t="s">
        <v>1506</v>
      </c>
      <c r="M374" s="1" t="s">
        <v>1804</v>
      </c>
      <c r="N374" s="1" t="s">
        <v>597</v>
      </c>
      <c r="O374" s="1" t="s">
        <v>58</v>
      </c>
      <c r="P374" s="1" t="s">
        <v>305</v>
      </c>
      <c r="Q374" s="1" t="s">
        <v>58</v>
      </c>
      <c r="R374" s="1" t="s">
        <v>621</v>
      </c>
      <c r="S374" s="1" t="s">
        <v>58</v>
      </c>
      <c r="T374" s="1" t="s">
        <v>1805</v>
      </c>
      <c r="U374" s="1" t="s">
        <v>1806</v>
      </c>
      <c r="V374" s="1" t="s">
        <v>58</v>
      </c>
      <c r="W374" s="1" t="s">
        <v>1807</v>
      </c>
      <c r="X374" s="1" t="s">
        <v>308</v>
      </c>
      <c r="Y374" s="1" t="s">
        <v>58</v>
      </c>
      <c r="Z374" s="1" t="s">
        <v>58</v>
      </c>
      <c r="AA374" s="1" t="s">
        <v>58</v>
      </c>
      <c r="AB374" s="1" t="s">
        <v>58</v>
      </c>
      <c r="AC374" s="1" t="s">
        <v>58</v>
      </c>
      <c r="AD374" s="1" t="s">
        <v>58</v>
      </c>
      <c r="AE374" s="1" t="s">
        <v>58</v>
      </c>
      <c r="AF374" s="1" t="s">
        <v>58</v>
      </c>
      <c r="AG374" s="1" t="s">
        <v>58</v>
      </c>
      <c r="AH374" s="1" t="s">
        <v>58</v>
      </c>
      <c r="AI374" s="1" t="s">
        <v>58</v>
      </c>
      <c r="AJ374" s="1" t="s">
        <v>58</v>
      </c>
      <c r="AK374" s="1" t="s">
        <v>58</v>
      </c>
      <c r="AL374" s="1" t="s">
        <v>58</v>
      </c>
      <c r="AM374" s="1" t="s">
        <v>58</v>
      </c>
      <c r="AN374" s="1" t="s">
        <v>58</v>
      </c>
      <c r="AO374" s="1" t="s">
        <v>58</v>
      </c>
      <c r="AP374" s="1" t="s">
        <v>214</v>
      </c>
      <c r="AQ374" s="1" t="s">
        <v>1770</v>
      </c>
      <c r="AR374" s="1" t="s">
        <v>58</v>
      </c>
      <c r="AS374" s="1" t="s">
        <v>1569</v>
      </c>
      <c r="AT374" s="1" t="s">
        <v>58</v>
      </c>
      <c r="AU374" s="1" t="s">
        <v>58</v>
      </c>
      <c r="AV374" s="1" t="s">
        <v>58</v>
      </c>
      <c r="AW374" s="1" t="s">
        <v>948</v>
      </c>
      <c r="AX374" s="1" t="s">
        <v>58</v>
      </c>
      <c r="AY374" s="1" t="s">
        <v>327</v>
      </c>
    </row>
    <row r="375" spans="1:51" s="1" customFormat="1" x14ac:dyDescent="0.3">
      <c r="A375" s="1">
        <v>372</v>
      </c>
      <c r="B375" s="1" t="s">
        <v>50</v>
      </c>
      <c r="C375" s="1" t="s">
        <v>51</v>
      </c>
      <c r="D375" s="1" t="s">
        <v>1622</v>
      </c>
      <c r="E375" s="1" t="s">
        <v>328</v>
      </c>
      <c r="F375" s="1" t="s">
        <v>371</v>
      </c>
      <c r="G375" s="1" t="s">
        <v>1808</v>
      </c>
      <c r="H375" s="1" t="s">
        <v>1269</v>
      </c>
      <c r="I375" s="11" t="s">
        <v>1808</v>
      </c>
      <c r="J375" s="1" t="s">
        <v>1808</v>
      </c>
      <c r="K375" s="1" t="s">
        <v>688</v>
      </c>
      <c r="L375" s="1" t="s">
        <v>1804</v>
      </c>
      <c r="M375" s="1" t="s">
        <v>1809</v>
      </c>
      <c r="N375" s="1" t="s">
        <v>678</v>
      </c>
      <c r="O375" s="1" t="s">
        <v>58</v>
      </c>
      <c r="P375" s="1" t="s">
        <v>178</v>
      </c>
      <c r="Q375" s="1" t="s">
        <v>58</v>
      </c>
      <c r="R375" s="1" t="s">
        <v>157</v>
      </c>
      <c r="S375" s="1" t="s">
        <v>58</v>
      </c>
      <c r="T375" s="1" t="s">
        <v>1810</v>
      </c>
      <c r="U375" s="1" t="s">
        <v>1811</v>
      </c>
      <c r="V375" s="1" t="s">
        <v>58</v>
      </c>
      <c r="W375" s="1" t="s">
        <v>1812</v>
      </c>
      <c r="X375" s="1" t="s">
        <v>308</v>
      </c>
      <c r="Y375" s="1" t="s">
        <v>58</v>
      </c>
      <c r="Z375" s="1" t="s">
        <v>58</v>
      </c>
      <c r="AA375" s="1" t="s">
        <v>58</v>
      </c>
      <c r="AB375" s="1" t="s">
        <v>58</v>
      </c>
      <c r="AC375" s="1" t="s">
        <v>58</v>
      </c>
      <c r="AD375" s="1" t="s">
        <v>58</v>
      </c>
      <c r="AE375" s="1" t="s">
        <v>58</v>
      </c>
      <c r="AF375" s="1" t="s">
        <v>58</v>
      </c>
      <c r="AG375" s="1" t="s">
        <v>58</v>
      </c>
      <c r="AH375" s="1" t="s">
        <v>58</v>
      </c>
      <c r="AI375" s="1" t="s">
        <v>58</v>
      </c>
      <c r="AJ375" s="1" t="s">
        <v>58</v>
      </c>
      <c r="AK375" s="1" t="s">
        <v>58</v>
      </c>
      <c r="AL375" s="1" t="s">
        <v>58</v>
      </c>
      <c r="AM375" s="1" t="s">
        <v>58</v>
      </c>
      <c r="AN375" s="1" t="s">
        <v>58</v>
      </c>
      <c r="AO375" s="1" t="s">
        <v>58</v>
      </c>
      <c r="AP375" s="1" t="s">
        <v>66</v>
      </c>
      <c r="AQ375" s="1" t="s">
        <v>1813</v>
      </c>
      <c r="AR375" s="1" t="s">
        <v>58</v>
      </c>
      <c r="AS375" s="1" t="s">
        <v>68</v>
      </c>
      <c r="AT375" s="1" t="s">
        <v>58</v>
      </c>
      <c r="AU375" s="1" t="s">
        <v>238</v>
      </c>
      <c r="AV375" s="1" t="s">
        <v>490</v>
      </c>
      <c r="AW375" s="1" t="s">
        <v>720</v>
      </c>
      <c r="AX375" s="1" t="s">
        <v>533</v>
      </c>
      <c r="AY375" s="1" t="s">
        <v>73</v>
      </c>
    </row>
    <row r="376" spans="1:51" s="1" customFormat="1" x14ac:dyDescent="0.3">
      <c r="A376" s="1">
        <v>373</v>
      </c>
      <c r="B376" s="1" t="s">
        <v>50</v>
      </c>
      <c r="C376" s="1" t="s">
        <v>51</v>
      </c>
      <c r="D376" s="1" t="s">
        <v>1622</v>
      </c>
      <c r="E376" s="1" t="s">
        <v>328</v>
      </c>
      <c r="F376" s="1" t="s">
        <v>379</v>
      </c>
      <c r="G376" s="1" t="s">
        <v>1814</v>
      </c>
      <c r="H376" s="1" t="s">
        <v>1269</v>
      </c>
      <c r="I376" s="11" t="s">
        <v>1814</v>
      </c>
      <c r="J376" s="1" t="s">
        <v>1814</v>
      </c>
      <c r="K376" s="1" t="s">
        <v>350</v>
      </c>
      <c r="L376" s="1" t="s">
        <v>1809</v>
      </c>
      <c r="M376" s="1" t="s">
        <v>1815</v>
      </c>
      <c r="N376" s="1" t="s">
        <v>1816</v>
      </c>
      <c r="O376" s="1" t="s">
        <v>58</v>
      </c>
      <c r="P376" s="1" t="s">
        <v>157</v>
      </c>
      <c r="Q376" s="1" t="s">
        <v>58</v>
      </c>
      <c r="R376" s="1" t="s">
        <v>171</v>
      </c>
      <c r="S376" s="1" t="s">
        <v>58</v>
      </c>
      <c r="T376" s="1" t="s">
        <v>1817</v>
      </c>
      <c r="U376" s="1" t="s">
        <v>1818</v>
      </c>
      <c r="V376" s="1" t="s">
        <v>58</v>
      </c>
      <c r="W376" s="1" t="s">
        <v>1819</v>
      </c>
      <c r="X376" s="1" t="s">
        <v>308</v>
      </c>
      <c r="Y376" s="1" t="s">
        <v>58</v>
      </c>
      <c r="Z376" s="1" t="s">
        <v>58</v>
      </c>
      <c r="AA376" s="1" t="s">
        <v>58</v>
      </c>
      <c r="AB376" s="1" t="s">
        <v>58</v>
      </c>
      <c r="AC376" s="1" t="s">
        <v>58</v>
      </c>
      <c r="AD376" s="1" t="s">
        <v>58</v>
      </c>
      <c r="AE376" s="1" t="s">
        <v>58</v>
      </c>
      <c r="AF376" s="1" t="s">
        <v>58</v>
      </c>
      <c r="AG376" s="1" t="s">
        <v>58</v>
      </c>
      <c r="AH376" s="1" t="s">
        <v>58</v>
      </c>
      <c r="AI376" s="1" t="s">
        <v>58</v>
      </c>
      <c r="AJ376" s="1" t="s">
        <v>58</v>
      </c>
      <c r="AK376" s="1" t="s">
        <v>58</v>
      </c>
      <c r="AL376" s="1" t="s">
        <v>58</v>
      </c>
      <c r="AM376" s="1" t="s">
        <v>58</v>
      </c>
      <c r="AN376" s="1" t="s">
        <v>58</v>
      </c>
      <c r="AO376" s="1" t="s">
        <v>58</v>
      </c>
      <c r="AP376" s="1" t="s">
        <v>124</v>
      </c>
      <c r="AQ376" s="1" t="s">
        <v>1820</v>
      </c>
      <c r="AR376" s="1" t="s">
        <v>58</v>
      </c>
      <c r="AS376" s="1" t="s">
        <v>68</v>
      </c>
      <c r="AT376" s="1" t="s">
        <v>58</v>
      </c>
      <c r="AU376" s="1" t="s">
        <v>58</v>
      </c>
      <c r="AV376" s="1" t="s">
        <v>58</v>
      </c>
      <c r="AW376" s="1" t="s">
        <v>1376</v>
      </c>
      <c r="AX376" s="1" t="s">
        <v>58</v>
      </c>
      <c r="AY376" s="1" t="s">
        <v>327</v>
      </c>
    </row>
    <row r="377" spans="1:51" s="1" customFormat="1" x14ac:dyDescent="0.3">
      <c r="A377" s="1">
        <v>374</v>
      </c>
      <c r="B377" s="1" t="s">
        <v>50</v>
      </c>
      <c r="C377" s="1" t="s">
        <v>51</v>
      </c>
      <c r="D377" s="1" t="s">
        <v>1622</v>
      </c>
      <c r="E377" s="1" t="s">
        <v>328</v>
      </c>
      <c r="F377" s="1" t="s">
        <v>384</v>
      </c>
      <c r="G377" s="1" t="s">
        <v>1821</v>
      </c>
      <c r="H377" s="1" t="s">
        <v>1242</v>
      </c>
      <c r="I377" s="11" t="s">
        <v>1821</v>
      </c>
      <c r="J377" s="1" t="s">
        <v>1821</v>
      </c>
      <c r="K377" s="1" t="s">
        <v>1822</v>
      </c>
      <c r="L377" s="1" t="s">
        <v>1823</v>
      </c>
      <c r="M377" s="1" t="s">
        <v>1824</v>
      </c>
      <c r="N377" s="1" t="s">
        <v>701</v>
      </c>
      <c r="O377" s="1" t="s">
        <v>58</v>
      </c>
      <c r="P377" s="1" t="s">
        <v>130</v>
      </c>
      <c r="Q377" s="1" t="s">
        <v>58</v>
      </c>
      <c r="R377" s="1" t="s">
        <v>130</v>
      </c>
      <c r="S377" s="1" t="s">
        <v>58</v>
      </c>
      <c r="T377" s="1" t="s">
        <v>926</v>
      </c>
      <c r="U377" s="1" t="s">
        <v>1035</v>
      </c>
      <c r="V377" s="1" t="s">
        <v>58</v>
      </c>
      <c r="W377" s="1" t="s">
        <v>1825</v>
      </c>
      <c r="X377" s="1" t="s">
        <v>308</v>
      </c>
      <c r="Y377" s="1" t="s">
        <v>58</v>
      </c>
      <c r="Z377" s="1" t="s">
        <v>58</v>
      </c>
      <c r="AA377" s="1" t="s">
        <v>58</v>
      </c>
      <c r="AB377" s="1" t="s">
        <v>58</v>
      </c>
      <c r="AC377" s="1" t="s">
        <v>58</v>
      </c>
      <c r="AD377" s="1" t="s">
        <v>58</v>
      </c>
      <c r="AE377" s="1" t="s">
        <v>58</v>
      </c>
      <c r="AF377" s="1" t="s">
        <v>58</v>
      </c>
      <c r="AG377" s="1" t="s">
        <v>58</v>
      </c>
      <c r="AH377" s="1" t="s">
        <v>58</v>
      </c>
      <c r="AI377" s="1" t="s">
        <v>58</v>
      </c>
      <c r="AJ377" s="1" t="s">
        <v>58</v>
      </c>
      <c r="AK377" s="1" t="s">
        <v>58</v>
      </c>
      <c r="AL377" s="1" t="s">
        <v>58</v>
      </c>
      <c r="AM377" s="1" t="s">
        <v>58</v>
      </c>
      <c r="AN377" s="1" t="s">
        <v>58</v>
      </c>
      <c r="AO377" s="1" t="s">
        <v>58</v>
      </c>
      <c r="AP377" s="1" t="s">
        <v>66</v>
      </c>
      <c r="AQ377" s="1" t="s">
        <v>1711</v>
      </c>
      <c r="AR377" s="1" t="s">
        <v>58</v>
      </c>
      <c r="AS377" s="1" t="s">
        <v>68</v>
      </c>
      <c r="AT377" s="1" t="s">
        <v>58</v>
      </c>
      <c r="AU377" s="1" t="s">
        <v>750</v>
      </c>
      <c r="AV377" s="1" t="s">
        <v>98</v>
      </c>
      <c r="AW377" s="1" t="s">
        <v>864</v>
      </c>
      <c r="AX377" s="1" t="s">
        <v>1826</v>
      </c>
      <c r="AY377" s="1" t="s">
        <v>73</v>
      </c>
    </row>
    <row r="378" spans="1:51" s="1" customFormat="1" x14ac:dyDescent="0.3">
      <c r="A378" s="1">
        <v>375</v>
      </c>
      <c r="B378" s="1" t="s">
        <v>50</v>
      </c>
      <c r="C378" s="1" t="s">
        <v>51</v>
      </c>
      <c r="D378" s="1" t="s">
        <v>1622</v>
      </c>
      <c r="E378" s="1" t="s">
        <v>328</v>
      </c>
      <c r="F378" s="1" t="s">
        <v>390</v>
      </c>
      <c r="G378" s="1" t="s">
        <v>1827</v>
      </c>
      <c r="H378" s="1" t="s">
        <v>1242</v>
      </c>
      <c r="I378" s="11" t="s">
        <v>1827</v>
      </c>
      <c r="J378" s="1" t="s">
        <v>1827</v>
      </c>
      <c r="K378" s="1" t="s">
        <v>984</v>
      </c>
      <c r="L378" s="1" t="s">
        <v>1516</v>
      </c>
      <c r="M378" s="1" t="s">
        <v>1828</v>
      </c>
      <c r="N378" s="1" t="s">
        <v>477</v>
      </c>
      <c r="O378" s="1" t="s">
        <v>58</v>
      </c>
      <c r="P378" s="1" t="s">
        <v>139</v>
      </c>
      <c r="Q378" s="1" t="s">
        <v>58</v>
      </c>
      <c r="R378" s="1" t="s">
        <v>131</v>
      </c>
      <c r="S378" s="1" t="s">
        <v>58</v>
      </c>
      <c r="T378" s="1" t="s">
        <v>92</v>
      </c>
      <c r="U378" s="1" t="s">
        <v>240</v>
      </c>
      <c r="V378" s="1" t="s">
        <v>58</v>
      </c>
      <c r="W378" s="1" t="s">
        <v>1829</v>
      </c>
      <c r="X378" s="1" t="s">
        <v>308</v>
      </c>
      <c r="Y378" s="1" t="s">
        <v>58</v>
      </c>
      <c r="Z378" s="1" t="s">
        <v>58</v>
      </c>
      <c r="AA378" s="1" t="s">
        <v>58</v>
      </c>
      <c r="AB378" s="1" t="s">
        <v>58</v>
      </c>
      <c r="AC378" s="1" t="s">
        <v>58</v>
      </c>
      <c r="AD378" s="1" t="s">
        <v>58</v>
      </c>
      <c r="AE378" s="1" t="s">
        <v>58</v>
      </c>
      <c r="AF378" s="1" t="s">
        <v>58</v>
      </c>
      <c r="AG378" s="1" t="s">
        <v>58</v>
      </c>
      <c r="AH378" s="1" t="s">
        <v>58</v>
      </c>
      <c r="AI378" s="1" t="s">
        <v>58</v>
      </c>
      <c r="AJ378" s="1" t="s">
        <v>58</v>
      </c>
      <c r="AK378" s="1" t="s">
        <v>58</v>
      </c>
      <c r="AL378" s="1" t="s">
        <v>58</v>
      </c>
      <c r="AM378" s="1" t="s">
        <v>58</v>
      </c>
      <c r="AN378" s="1" t="s">
        <v>58</v>
      </c>
      <c r="AO378" s="1" t="s">
        <v>58</v>
      </c>
      <c r="AP378" s="1" t="s">
        <v>66</v>
      </c>
      <c r="AQ378" s="1" t="s">
        <v>1820</v>
      </c>
      <c r="AR378" s="1" t="s">
        <v>58</v>
      </c>
      <c r="AS378" s="1" t="s">
        <v>196</v>
      </c>
      <c r="AT378" s="1" t="s">
        <v>58</v>
      </c>
      <c r="AU378" s="1" t="s">
        <v>58</v>
      </c>
      <c r="AV378" s="1" t="s">
        <v>58</v>
      </c>
      <c r="AW378" s="1" t="s">
        <v>794</v>
      </c>
      <c r="AX378" s="1" t="s">
        <v>58</v>
      </c>
      <c r="AY378" s="1" t="s">
        <v>327</v>
      </c>
    </row>
    <row r="379" spans="1:51" s="1" customFormat="1" x14ac:dyDescent="0.3">
      <c r="A379" s="1">
        <v>376</v>
      </c>
      <c r="B379" s="1" t="s">
        <v>50</v>
      </c>
      <c r="C379" s="1" t="s">
        <v>51</v>
      </c>
      <c r="D379" s="1" t="s">
        <v>1622</v>
      </c>
      <c r="E379" s="1" t="s">
        <v>416</v>
      </c>
      <c r="F379" s="1" t="s">
        <v>54</v>
      </c>
      <c r="G379" s="1" t="s">
        <v>1830</v>
      </c>
      <c r="H379" s="1" t="s">
        <v>1242</v>
      </c>
      <c r="I379" s="11" t="s">
        <v>1830</v>
      </c>
      <c r="J379" s="1" t="s">
        <v>1830</v>
      </c>
      <c r="K379" s="1" t="s">
        <v>688</v>
      </c>
      <c r="L379" s="1" t="s">
        <v>1831</v>
      </c>
      <c r="M379" s="1" t="s">
        <v>1832</v>
      </c>
      <c r="N379" s="1" t="s">
        <v>1049</v>
      </c>
      <c r="O379" s="1" t="s">
        <v>58</v>
      </c>
      <c r="P379" s="1" t="s">
        <v>130</v>
      </c>
      <c r="Q379" s="1" t="s">
        <v>58</v>
      </c>
      <c r="R379" s="1" t="s">
        <v>178</v>
      </c>
      <c r="S379" s="1" t="s">
        <v>58</v>
      </c>
      <c r="T379" s="1" t="s">
        <v>284</v>
      </c>
      <c r="U379" s="1" t="s">
        <v>497</v>
      </c>
      <c r="V379" s="1" t="s">
        <v>58</v>
      </c>
      <c r="W379" s="1" t="s">
        <v>1833</v>
      </c>
      <c r="X379" s="1" t="s">
        <v>308</v>
      </c>
      <c r="Y379" s="1" t="s">
        <v>58</v>
      </c>
      <c r="Z379" s="1" t="s">
        <v>58</v>
      </c>
      <c r="AA379" s="1" t="s">
        <v>58</v>
      </c>
      <c r="AB379" s="1" t="s">
        <v>58</v>
      </c>
      <c r="AC379" s="1" t="s">
        <v>58</v>
      </c>
      <c r="AD379" s="1" t="s">
        <v>58</v>
      </c>
      <c r="AE379" s="1" t="s">
        <v>58</v>
      </c>
      <c r="AF379" s="1" t="s">
        <v>58</v>
      </c>
      <c r="AG379" s="1" t="s">
        <v>58</v>
      </c>
      <c r="AH379" s="1" t="s">
        <v>58</v>
      </c>
      <c r="AI379" s="1" t="s">
        <v>58</v>
      </c>
      <c r="AJ379" s="1" t="s">
        <v>58</v>
      </c>
      <c r="AK379" s="1" t="s">
        <v>58</v>
      </c>
      <c r="AL379" s="1" t="s">
        <v>58</v>
      </c>
      <c r="AM379" s="1" t="s">
        <v>58</v>
      </c>
      <c r="AN379" s="1" t="s">
        <v>58</v>
      </c>
      <c r="AO379" s="1" t="s">
        <v>58</v>
      </c>
      <c r="AP379" s="1" t="s">
        <v>214</v>
      </c>
      <c r="AQ379" s="1" t="s">
        <v>1756</v>
      </c>
      <c r="AR379" s="1" t="s">
        <v>58</v>
      </c>
      <c r="AS379" s="1" t="s">
        <v>625</v>
      </c>
      <c r="AT379" s="1" t="s">
        <v>58</v>
      </c>
      <c r="AU379" s="1" t="s">
        <v>59</v>
      </c>
      <c r="AV379" s="1" t="s">
        <v>272</v>
      </c>
      <c r="AW379" s="1" t="s">
        <v>710</v>
      </c>
      <c r="AX379" s="1" t="s">
        <v>977</v>
      </c>
      <c r="AY379" s="1" t="s">
        <v>73</v>
      </c>
    </row>
    <row r="380" spans="1:51" s="1" customFormat="1" x14ac:dyDescent="0.3">
      <c r="A380" s="1">
        <v>377</v>
      </c>
      <c r="B380" s="1" t="s">
        <v>50</v>
      </c>
      <c r="C380" s="1" t="s">
        <v>51</v>
      </c>
      <c r="D380" s="1" t="s">
        <v>1622</v>
      </c>
      <c r="E380" s="1" t="s">
        <v>416</v>
      </c>
      <c r="F380" s="1" t="s">
        <v>74</v>
      </c>
      <c r="G380" s="1" t="s">
        <v>1834</v>
      </c>
      <c r="H380" s="1" t="s">
        <v>1242</v>
      </c>
      <c r="I380" s="11" t="s">
        <v>1834</v>
      </c>
      <c r="J380" s="1" t="s">
        <v>1834</v>
      </c>
      <c r="K380" s="1" t="s">
        <v>107</v>
      </c>
      <c r="L380" s="1" t="s">
        <v>1835</v>
      </c>
      <c r="M380" s="1" t="s">
        <v>1524</v>
      </c>
      <c r="N380" s="1" t="s">
        <v>1252</v>
      </c>
      <c r="O380" s="1" t="s">
        <v>58</v>
      </c>
      <c r="P380" s="1" t="s">
        <v>414</v>
      </c>
      <c r="Q380" s="1" t="s">
        <v>58</v>
      </c>
      <c r="R380" s="1" t="s">
        <v>162</v>
      </c>
      <c r="S380" s="1" t="s">
        <v>58</v>
      </c>
      <c r="T380" s="1" t="s">
        <v>1131</v>
      </c>
      <c r="U380" s="1" t="s">
        <v>181</v>
      </c>
      <c r="V380" s="1" t="s">
        <v>58</v>
      </c>
      <c r="W380" s="1" t="s">
        <v>1836</v>
      </c>
      <c r="X380" s="1" t="s">
        <v>308</v>
      </c>
      <c r="Y380" s="1" t="s">
        <v>58</v>
      </c>
      <c r="Z380" s="1" t="s">
        <v>58</v>
      </c>
      <c r="AA380" s="1" t="s">
        <v>58</v>
      </c>
      <c r="AB380" s="1" t="s">
        <v>58</v>
      </c>
      <c r="AC380" s="1" t="s">
        <v>58</v>
      </c>
      <c r="AD380" s="1" t="s">
        <v>58</v>
      </c>
      <c r="AE380" s="1" t="s">
        <v>58</v>
      </c>
      <c r="AF380" s="1" t="s">
        <v>58</v>
      </c>
      <c r="AG380" s="1" t="s">
        <v>58</v>
      </c>
      <c r="AH380" s="1" t="s">
        <v>58</v>
      </c>
      <c r="AI380" s="1" t="s">
        <v>58</v>
      </c>
      <c r="AJ380" s="1" t="s">
        <v>58</v>
      </c>
      <c r="AK380" s="1" t="s">
        <v>58</v>
      </c>
      <c r="AL380" s="1" t="s">
        <v>58</v>
      </c>
      <c r="AM380" s="1" t="s">
        <v>58</v>
      </c>
      <c r="AN380" s="1" t="s">
        <v>58</v>
      </c>
      <c r="AO380" s="1" t="s">
        <v>58</v>
      </c>
      <c r="AP380" s="1" t="s">
        <v>66</v>
      </c>
      <c r="AQ380" s="1" t="s">
        <v>1749</v>
      </c>
      <c r="AR380" s="1" t="s">
        <v>58</v>
      </c>
      <c r="AS380" s="1" t="s">
        <v>68</v>
      </c>
      <c r="AT380" s="1" t="s">
        <v>58</v>
      </c>
      <c r="AU380" s="1" t="s">
        <v>538</v>
      </c>
      <c r="AV380" s="1" t="s">
        <v>144</v>
      </c>
      <c r="AW380" s="1" t="s">
        <v>623</v>
      </c>
      <c r="AX380" s="1" t="s">
        <v>1837</v>
      </c>
      <c r="AY380" s="1" t="s">
        <v>73</v>
      </c>
    </row>
    <row r="381" spans="1:51" s="1" customFormat="1" x14ac:dyDescent="0.3">
      <c r="A381" s="1">
        <v>378</v>
      </c>
      <c r="B381" s="1" t="s">
        <v>50</v>
      </c>
      <c r="C381" s="1" t="s">
        <v>51</v>
      </c>
      <c r="D381" s="1" t="s">
        <v>1622</v>
      </c>
      <c r="E381" s="1" t="s">
        <v>416</v>
      </c>
      <c r="F381" s="1" t="s">
        <v>82</v>
      </c>
      <c r="G381" s="1" t="s">
        <v>1838</v>
      </c>
      <c r="H381" s="1" t="s">
        <v>1303</v>
      </c>
      <c r="I381" s="11" t="s">
        <v>1838</v>
      </c>
      <c r="J381" s="1" t="s">
        <v>1838</v>
      </c>
      <c r="K381" s="1" t="s">
        <v>688</v>
      </c>
      <c r="L381" s="1" t="s">
        <v>1839</v>
      </c>
      <c r="M381" s="1" t="s">
        <v>1530</v>
      </c>
      <c r="N381" s="1" t="s">
        <v>235</v>
      </c>
      <c r="O381" s="1" t="s">
        <v>58</v>
      </c>
      <c r="P381" s="1" t="s">
        <v>422</v>
      </c>
      <c r="Q381" s="1" t="s">
        <v>58</v>
      </c>
      <c r="R381" s="1" t="s">
        <v>149</v>
      </c>
      <c r="S381" s="1" t="s">
        <v>58</v>
      </c>
      <c r="T381" s="1" t="s">
        <v>418</v>
      </c>
      <c r="U381" s="1" t="s">
        <v>140</v>
      </c>
      <c r="V381" s="1" t="s">
        <v>58</v>
      </c>
      <c r="W381" s="1" t="s">
        <v>1840</v>
      </c>
      <c r="X381" s="1" t="s">
        <v>308</v>
      </c>
      <c r="Y381" s="1" t="s">
        <v>58</v>
      </c>
      <c r="Z381" s="1" t="s">
        <v>58</v>
      </c>
      <c r="AA381" s="1" t="s">
        <v>58</v>
      </c>
      <c r="AB381" s="1" t="s">
        <v>58</v>
      </c>
      <c r="AC381" s="1" t="s">
        <v>58</v>
      </c>
      <c r="AD381" s="1" t="s">
        <v>58</v>
      </c>
      <c r="AE381" s="1" t="s">
        <v>58</v>
      </c>
      <c r="AF381" s="1" t="s">
        <v>58</v>
      </c>
      <c r="AG381" s="1" t="s">
        <v>58</v>
      </c>
      <c r="AH381" s="1" t="s">
        <v>58</v>
      </c>
      <c r="AI381" s="1" t="s">
        <v>58</v>
      </c>
      <c r="AJ381" s="1" t="s">
        <v>58</v>
      </c>
      <c r="AK381" s="1" t="s">
        <v>58</v>
      </c>
      <c r="AL381" s="1" t="s">
        <v>58</v>
      </c>
      <c r="AM381" s="1" t="s">
        <v>58</v>
      </c>
      <c r="AN381" s="1" t="s">
        <v>58</v>
      </c>
      <c r="AO381" s="1" t="s">
        <v>58</v>
      </c>
      <c r="AP381" s="1" t="s">
        <v>66</v>
      </c>
      <c r="AQ381" s="1" t="s">
        <v>1813</v>
      </c>
      <c r="AR381" s="1" t="s">
        <v>58</v>
      </c>
      <c r="AS381" s="1" t="s">
        <v>68</v>
      </c>
      <c r="AT381" s="1" t="s">
        <v>58</v>
      </c>
      <c r="AU381" s="1" t="s">
        <v>69</v>
      </c>
      <c r="AV381" s="1" t="s">
        <v>144</v>
      </c>
      <c r="AW381" s="1" t="s">
        <v>849</v>
      </c>
      <c r="AX381" s="1" t="s">
        <v>1841</v>
      </c>
      <c r="AY381" s="1" t="s">
        <v>73</v>
      </c>
    </row>
    <row r="382" spans="1:51" s="1" customFormat="1" x14ac:dyDescent="0.3">
      <c r="A382" s="1">
        <v>379</v>
      </c>
      <c r="B382" s="1" t="s">
        <v>50</v>
      </c>
      <c r="C382" s="1" t="s">
        <v>51</v>
      </c>
      <c r="D382" s="1" t="s">
        <v>1622</v>
      </c>
      <c r="E382" s="1" t="s">
        <v>416</v>
      </c>
      <c r="F382" s="1" t="s">
        <v>85</v>
      </c>
      <c r="G382" s="1" t="s">
        <v>1842</v>
      </c>
      <c r="H382" s="1" t="s">
        <v>1303</v>
      </c>
      <c r="I382" s="11" t="s">
        <v>1842</v>
      </c>
      <c r="J382" s="1" t="s">
        <v>1842</v>
      </c>
      <c r="K382" s="1" t="s">
        <v>57</v>
      </c>
      <c r="L382" s="1" t="s">
        <v>1547</v>
      </c>
      <c r="M382" s="1" t="s">
        <v>1843</v>
      </c>
      <c r="N382" s="1" t="s">
        <v>717</v>
      </c>
      <c r="O382" s="1" t="s">
        <v>58</v>
      </c>
      <c r="P382" s="1" t="s">
        <v>497</v>
      </c>
      <c r="Q382" s="1" t="s">
        <v>58</v>
      </c>
      <c r="R382" s="1" t="s">
        <v>418</v>
      </c>
      <c r="S382" s="1" t="s">
        <v>58</v>
      </c>
      <c r="T382" s="1" t="s">
        <v>144</v>
      </c>
      <c r="U382" s="1" t="s">
        <v>121</v>
      </c>
      <c r="V382" s="1" t="s">
        <v>58</v>
      </c>
      <c r="W382" s="1" t="s">
        <v>1844</v>
      </c>
      <c r="X382" s="1" t="s">
        <v>308</v>
      </c>
      <c r="Y382" s="1" t="s">
        <v>58</v>
      </c>
      <c r="Z382" s="1" t="s">
        <v>58</v>
      </c>
      <c r="AA382" s="1" t="s">
        <v>58</v>
      </c>
      <c r="AB382" s="1" t="s">
        <v>58</v>
      </c>
      <c r="AC382" s="1" t="s">
        <v>58</v>
      </c>
      <c r="AD382" s="1" t="s">
        <v>58</v>
      </c>
      <c r="AE382" s="1" t="s">
        <v>58</v>
      </c>
      <c r="AF382" s="1" t="s">
        <v>58</v>
      </c>
      <c r="AG382" s="1" t="s">
        <v>58</v>
      </c>
      <c r="AH382" s="1" t="s">
        <v>58</v>
      </c>
      <c r="AI382" s="1" t="s">
        <v>58</v>
      </c>
      <c r="AJ382" s="1" t="s">
        <v>58</v>
      </c>
      <c r="AK382" s="1" t="s">
        <v>58</v>
      </c>
      <c r="AL382" s="1" t="s">
        <v>58</v>
      </c>
      <c r="AM382" s="1" t="s">
        <v>58</v>
      </c>
      <c r="AN382" s="1" t="s">
        <v>58</v>
      </c>
      <c r="AO382" s="1" t="s">
        <v>58</v>
      </c>
      <c r="AP382" s="1" t="s">
        <v>66</v>
      </c>
      <c r="AQ382" s="1" t="s">
        <v>1718</v>
      </c>
      <c r="AR382" s="1" t="s">
        <v>58</v>
      </c>
      <c r="AS382" s="1" t="s">
        <v>68</v>
      </c>
      <c r="AT382" s="1" t="s">
        <v>58</v>
      </c>
      <c r="AU382" s="1" t="s">
        <v>670</v>
      </c>
      <c r="AV382" s="1" t="s">
        <v>103</v>
      </c>
      <c r="AW382" s="1" t="s">
        <v>389</v>
      </c>
      <c r="AX382" s="1" t="s">
        <v>217</v>
      </c>
      <c r="AY382" s="1" t="s">
        <v>73</v>
      </c>
    </row>
    <row r="383" spans="1:51" s="1" customFormat="1" x14ac:dyDescent="0.3">
      <c r="A383" s="1">
        <v>380</v>
      </c>
      <c r="B383" s="1" t="s">
        <v>50</v>
      </c>
      <c r="C383" s="1" t="s">
        <v>51</v>
      </c>
      <c r="D383" s="1" t="s">
        <v>1622</v>
      </c>
      <c r="E383" s="1" t="s">
        <v>482</v>
      </c>
      <c r="F383" s="1" t="s">
        <v>54</v>
      </c>
      <c r="G383" s="1" t="s">
        <v>1845</v>
      </c>
      <c r="H383" s="1" t="s">
        <v>1269</v>
      </c>
      <c r="I383" s="11" t="s">
        <v>1845</v>
      </c>
      <c r="J383" s="1" t="s">
        <v>1845</v>
      </c>
      <c r="K383" s="1" t="s">
        <v>688</v>
      </c>
      <c r="L383" s="1" t="s">
        <v>1843</v>
      </c>
      <c r="M383" s="1" t="s">
        <v>1846</v>
      </c>
      <c r="N383" s="1" t="s">
        <v>832</v>
      </c>
      <c r="O383" s="1" t="s">
        <v>58</v>
      </c>
      <c r="P383" s="1" t="s">
        <v>497</v>
      </c>
      <c r="Q383" s="1" t="s">
        <v>58</v>
      </c>
      <c r="R383" s="1" t="s">
        <v>237</v>
      </c>
      <c r="S383" s="1" t="s">
        <v>58</v>
      </c>
      <c r="T383" s="1" t="s">
        <v>88</v>
      </c>
      <c r="U383" s="1" t="s">
        <v>658</v>
      </c>
      <c r="V383" s="1" t="s">
        <v>58</v>
      </c>
      <c r="W383" s="1" t="s">
        <v>1847</v>
      </c>
      <c r="X383" s="1" t="s">
        <v>308</v>
      </c>
      <c r="Y383" s="1" t="s">
        <v>58</v>
      </c>
      <c r="Z383" s="1" t="s">
        <v>58</v>
      </c>
      <c r="AA383" s="1" t="s">
        <v>58</v>
      </c>
      <c r="AB383" s="1" t="s">
        <v>58</v>
      </c>
      <c r="AC383" s="1" t="s">
        <v>58</v>
      </c>
      <c r="AD383" s="1" t="s">
        <v>58</v>
      </c>
      <c r="AE383" s="1" t="s">
        <v>58</v>
      </c>
      <c r="AF383" s="1" t="s">
        <v>58</v>
      </c>
      <c r="AG383" s="1" t="s">
        <v>58</v>
      </c>
      <c r="AH383" s="1" t="s">
        <v>58</v>
      </c>
      <c r="AI383" s="1" t="s">
        <v>58</v>
      </c>
      <c r="AJ383" s="1" t="s">
        <v>58</v>
      </c>
      <c r="AK383" s="1" t="s">
        <v>58</v>
      </c>
      <c r="AL383" s="1" t="s">
        <v>58</v>
      </c>
      <c r="AM383" s="1" t="s">
        <v>58</v>
      </c>
      <c r="AN383" s="1" t="s">
        <v>58</v>
      </c>
      <c r="AO383" s="1" t="s">
        <v>58</v>
      </c>
      <c r="AP383" s="1" t="s">
        <v>66</v>
      </c>
      <c r="AQ383" s="1" t="s">
        <v>1848</v>
      </c>
      <c r="AR383" s="1" t="s">
        <v>58</v>
      </c>
      <c r="AS383" s="1" t="s">
        <v>68</v>
      </c>
      <c r="AT383" s="1" t="s">
        <v>58</v>
      </c>
      <c r="AU383" s="1" t="s">
        <v>259</v>
      </c>
      <c r="AV383" s="1" t="s">
        <v>231</v>
      </c>
      <c r="AW383" s="1" t="s">
        <v>389</v>
      </c>
      <c r="AX383" s="1" t="s">
        <v>999</v>
      </c>
      <c r="AY383" s="1" t="s">
        <v>73</v>
      </c>
    </row>
    <row r="384" spans="1:51" s="1" customFormat="1" x14ac:dyDescent="0.3">
      <c r="A384" s="1">
        <v>381</v>
      </c>
      <c r="B384" s="1" t="s">
        <v>50</v>
      </c>
      <c r="C384" s="1" t="s">
        <v>51</v>
      </c>
      <c r="D384" s="1" t="s">
        <v>1622</v>
      </c>
      <c r="E384" s="1" t="s">
        <v>482</v>
      </c>
      <c r="F384" s="1" t="s">
        <v>74</v>
      </c>
      <c r="G384" s="1" t="s">
        <v>1849</v>
      </c>
      <c r="H384" s="1" t="s">
        <v>1850</v>
      </c>
      <c r="I384" s="11" t="s">
        <v>1849</v>
      </c>
      <c r="J384" s="1" t="s">
        <v>1849</v>
      </c>
      <c r="K384" s="1" t="s">
        <v>176</v>
      </c>
      <c r="L384" s="1" t="s">
        <v>1552</v>
      </c>
      <c r="M384" s="1" t="s">
        <v>1553</v>
      </c>
      <c r="N384" s="1" t="s">
        <v>58</v>
      </c>
      <c r="O384" s="1" t="s">
        <v>58</v>
      </c>
      <c r="P384" s="1" t="s">
        <v>58</v>
      </c>
      <c r="Q384" s="1" t="s">
        <v>58</v>
      </c>
      <c r="R384" s="1" t="s">
        <v>58</v>
      </c>
      <c r="S384" s="1" t="s">
        <v>58</v>
      </c>
      <c r="T384" s="1" t="s">
        <v>58</v>
      </c>
      <c r="U384" s="1" t="s">
        <v>58</v>
      </c>
      <c r="V384" s="1" t="s">
        <v>58</v>
      </c>
      <c r="W384" s="1" t="s">
        <v>58</v>
      </c>
      <c r="X384" s="1" t="s">
        <v>58</v>
      </c>
      <c r="Y384" s="1" t="s">
        <v>58</v>
      </c>
      <c r="Z384" s="1" t="s">
        <v>58</v>
      </c>
      <c r="AA384" s="1" t="s">
        <v>58</v>
      </c>
      <c r="AB384" s="1" t="s">
        <v>58</v>
      </c>
      <c r="AC384" s="1" t="s">
        <v>58</v>
      </c>
      <c r="AD384" s="1" t="s">
        <v>58</v>
      </c>
      <c r="AE384" s="1" t="s">
        <v>58</v>
      </c>
      <c r="AF384" s="1" t="s">
        <v>58</v>
      </c>
      <c r="AG384" s="1" t="s">
        <v>58</v>
      </c>
      <c r="AH384" s="1" t="s">
        <v>58</v>
      </c>
      <c r="AI384" s="1" t="s">
        <v>58</v>
      </c>
      <c r="AJ384" s="1" t="s">
        <v>58</v>
      </c>
      <c r="AK384" s="1" t="s">
        <v>58</v>
      </c>
      <c r="AL384" s="1" t="s">
        <v>58</v>
      </c>
      <c r="AM384" s="1" t="s">
        <v>58</v>
      </c>
      <c r="AN384" s="1" t="s">
        <v>58</v>
      </c>
      <c r="AO384" s="1" t="s">
        <v>58</v>
      </c>
      <c r="AP384" s="1" t="s">
        <v>58</v>
      </c>
      <c r="AQ384" s="1" t="s">
        <v>58</v>
      </c>
      <c r="AR384" s="1" t="s">
        <v>58</v>
      </c>
      <c r="AS384" s="1" t="s">
        <v>58</v>
      </c>
      <c r="AT384" s="1" t="s">
        <v>58</v>
      </c>
      <c r="AU384" s="1" t="s">
        <v>58</v>
      </c>
      <c r="AV384" s="1" t="s">
        <v>58</v>
      </c>
      <c r="AW384" s="1" t="s">
        <v>58</v>
      </c>
      <c r="AX384" s="1" t="s">
        <v>58</v>
      </c>
      <c r="AY384" s="1" t="s">
        <v>73</v>
      </c>
    </row>
    <row r="385" spans="1:51" s="1" customFormat="1" x14ac:dyDescent="0.3">
      <c r="A385" s="1">
        <v>382</v>
      </c>
      <c r="B385" s="1" t="s">
        <v>50</v>
      </c>
      <c r="C385" s="1" t="s">
        <v>51</v>
      </c>
      <c r="D385" s="1" t="s">
        <v>1622</v>
      </c>
      <c r="E385" s="1" t="s">
        <v>482</v>
      </c>
      <c r="F385" s="1" t="s">
        <v>82</v>
      </c>
      <c r="G385" s="1" t="s">
        <v>1851</v>
      </c>
      <c r="H385" s="1" t="s">
        <v>1303</v>
      </c>
      <c r="I385" s="11" t="s">
        <v>1851</v>
      </c>
      <c r="J385" s="1" t="s">
        <v>1851</v>
      </c>
      <c r="K385" s="1" t="s">
        <v>107</v>
      </c>
      <c r="L385" s="1" t="s">
        <v>1852</v>
      </c>
      <c r="M385" s="1" t="s">
        <v>1558</v>
      </c>
      <c r="N385" s="1" t="s">
        <v>1853</v>
      </c>
      <c r="O385" s="1" t="s">
        <v>58</v>
      </c>
      <c r="P385" s="1" t="s">
        <v>252</v>
      </c>
      <c r="Q385" s="1" t="s">
        <v>58</v>
      </c>
      <c r="R385" s="1" t="s">
        <v>812</v>
      </c>
      <c r="S385" s="1" t="s">
        <v>58</v>
      </c>
      <c r="T385" s="1" t="s">
        <v>422</v>
      </c>
      <c r="U385" s="1" t="s">
        <v>149</v>
      </c>
      <c r="V385" s="1" t="s">
        <v>58</v>
      </c>
      <c r="W385" s="1" t="s">
        <v>798</v>
      </c>
      <c r="X385" s="1" t="s">
        <v>1351</v>
      </c>
      <c r="Y385" s="1" t="s">
        <v>58</v>
      </c>
      <c r="Z385" s="1" t="s">
        <v>58</v>
      </c>
      <c r="AA385" s="1" t="s">
        <v>58</v>
      </c>
      <c r="AB385" s="1" t="s">
        <v>58</v>
      </c>
      <c r="AC385" s="1" t="s">
        <v>58</v>
      </c>
      <c r="AD385" s="1" t="s">
        <v>58</v>
      </c>
      <c r="AE385" s="1" t="s">
        <v>58</v>
      </c>
      <c r="AF385" s="1" t="s">
        <v>58</v>
      </c>
      <c r="AG385" s="1" t="s">
        <v>58</v>
      </c>
      <c r="AH385" s="1" t="s">
        <v>58</v>
      </c>
      <c r="AI385" s="1" t="s">
        <v>58</v>
      </c>
      <c r="AJ385" s="1" t="s">
        <v>58</v>
      </c>
      <c r="AK385" s="1" t="s">
        <v>58</v>
      </c>
      <c r="AL385" s="1" t="s">
        <v>58</v>
      </c>
      <c r="AM385" s="1" t="s">
        <v>58</v>
      </c>
      <c r="AN385" s="1" t="s">
        <v>58</v>
      </c>
      <c r="AO385" s="1" t="s">
        <v>58</v>
      </c>
      <c r="AP385" s="1" t="s">
        <v>66</v>
      </c>
      <c r="AQ385" s="1" t="s">
        <v>1848</v>
      </c>
      <c r="AR385" s="1" t="s">
        <v>58</v>
      </c>
      <c r="AS385" s="1" t="s">
        <v>68</v>
      </c>
      <c r="AT385" s="1" t="s">
        <v>58</v>
      </c>
      <c r="AU385" s="1" t="s">
        <v>102</v>
      </c>
      <c r="AV385" s="1" t="s">
        <v>98</v>
      </c>
      <c r="AW385" s="1" t="s">
        <v>741</v>
      </c>
      <c r="AX385" s="1" t="s">
        <v>1854</v>
      </c>
      <c r="AY385" s="1" t="s">
        <v>73</v>
      </c>
    </row>
    <row r="386" spans="1:51" s="1" customFormat="1" x14ac:dyDescent="0.3">
      <c r="A386" s="1">
        <v>383</v>
      </c>
      <c r="B386" s="1" t="s">
        <v>50</v>
      </c>
      <c r="C386" s="1" t="s">
        <v>51</v>
      </c>
      <c r="D386" s="1" t="s">
        <v>1622</v>
      </c>
      <c r="E386" s="1" t="s">
        <v>482</v>
      </c>
      <c r="F386" s="1" t="s">
        <v>85</v>
      </c>
      <c r="G386" s="1" t="s">
        <v>1855</v>
      </c>
      <c r="H386" s="1" t="s">
        <v>1269</v>
      </c>
      <c r="I386" s="11" t="s">
        <v>1855</v>
      </c>
      <c r="J386" s="1" t="s">
        <v>1855</v>
      </c>
      <c r="K386" s="1" t="s">
        <v>119</v>
      </c>
      <c r="L386" s="1" t="s">
        <v>1856</v>
      </c>
      <c r="M386" s="1" t="s">
        <v>1857</v>
      </c>
      <c r="N386" s="1" t="s">
        <v>730</v>
      </c>
      <c r="O386" s="1" t="s">
        <v>58</v>
      </c>
      <c r="P386" s="1" t="s">
        <v>422</v>
      </c>
      <c r="Q386" s="1" t="s">
        <v>58</v>
      </c>
      <c r="R386" s="1" t="s">
        <v>626</v>
      </c>
      <c r="S386" s="1" t="s">
        <v>58</v>
      </c>
      <c r="T386" s="1" t="s">
        <v>871</v>
      </c>
      <c r="U386" s="1" t="s">
        <v>823</v>
      </c>
      <c r="V386" s="1" t="s">
        <v>58</v>
      </c>
      <c r="W386" s="1" t="s">
        <v>63</v>
      </c>
      <c r="X386" s="1" t="s">
        <v>58</v>
      </c>
      <c r="Y386" s="1" t="s">
        <v>58</v>
      </c>
      <c r="Z386" s="1" t="s">
        <v>58</v>
      </c>
      <c r="AA386" s="1" t="s">
        <v>58</v>
      </c>
      <c r="AB386" s="1" t="s">
        <v>58</v>
      </c>
      <c r="AC386" s="1" t="s">
        <v>58</v>
      </c>
      <c r="AD386" s="1" t="s">
        <v>58</v>
      </c>
      <c r="AE386" s="1" t="s">
        <v>58</v>
      </c>
      <c r="AF386" s="1" t="s">
        <v>58</v>
      </c>
      <c r="AG386" s="1" t="s">
        <v>58</v>
      </c>
      <c r="AH386" s="1" t="s">
        <v>58</v>
      </c>
      <c r="AI386" s="1" t="s">
        <v>58</v>
      </c>
      <c r="AJ386" s="1" t="s">
        <v>58</v>
      </c>
      <c r="AK386" s="1" t="s">
        <v>58</v>
      </c>
      <c r="AL386" s="1" t="s">
        <v>58</v>
      </c>
      <c r="AM386" s="1" t="s">
        <v>58</v>
      </c>
      <c r="AN386" s="1" t="s">
        <v>58</v>
      </c>
      <c r="AO386" s="1" t="s">
        <v>58</v>
      </c>
      <c r="AP386" s="1" t="s">
        <v>66</v>
      </c>
      <c r="AQ386" s="1" t="s">
        <v>1571</v>
      </c>
      <c r="AR386" s="1" t="s">
        <v>58</v>
      </c>
      <c r="AS386" s="1" t="s">
        <v>68</v>
      </c>
      <c r="AT386" s="1" t="s">
        <v>58</v>
      </c>
      <c r="AU386" s="1" t="s">
        <v>59</v>
      </c>
      <c r="AV386" s="1" t="s">
        <v>181</v>
      </c>
      <c r="AW386" s="1" t="s">
        <v>937</v>
      </c>
      <c r="AX386" s="1" t="s">
        <v>971</v>
      </c>
      <c r="AY386" s="1" t="s">
        <v>73</v>
      </c>
    </row>
    <row r="387" spans="1:51" s="1" customFormat="1" x14ac:dyDescent="0.3">
      <c r="A387" s="1">
        <v>384</v>
      </c>
      <c r="B387" s="1" t="s">
        <v>50</v>
      </c>
      <c r="C387" s="1" t="s">
        <v>51</v>
      </c>
      <c r="D387" s="1" t="s">
        <v>1622</v>
      </c>
      <c r="E387" s="1" t="s">
        <v>510</v>
      </c>
      <c r="F387" s="1" t="s">
        <v>54</v>
      </c>
      <c r="G387" s="1" t="s">
        <v>1858</v>
      </c>
      <c r="H387" s="1" t="s">
        <v>1269</v>
      </c>
      <c r="I387" s="11" t="s">
        <v>1858</v>
      </c>
      <c r="J387" s="1" t="s">
        <v>1858</v>
      </c>
      <c r="K387" s="1" t="s">
        <v>1080</v>
      </c>
      <c r="L387" s="1" t="s">
        <v>1859</v>
      </c>
      <c r="M387" s="1" t="s">
        <v>1860</v>
      </c>
      <c r="N387" s="1" t="s">
        <v>201</v>
      </c>
      <c r="O387" s="1" t="s">
        <v>58</v>
      </c>
      <c r="P387" s="1" t="s">
        <v>414</v>
      </c>
      <c r="Q387" s="1" t="s">
        <v>58</v>
      </c>
      <c r="R387" s="1" t="s">
        <v>466</v>
      </c>
      <c r="S387" s="1" t="s">
        <v>58</v>
      </c>
      <c r="T387" s="1" t="s">
        <v>1366</v>
      </c>
      <c r="U387" s="1" t="s">
        <v>871</v>
      </c>
      <c r="V387" s="1" t="s">
        <v>58</v>
      </c>
      <c r="W387" s="1" t="s">
        <v>1272</v>
      </c>
      <c r="X387" s="1" t="s">
        <v>1861</v>
      </c>
      <c r="Y387" s="1" t="s">
        <v>58</v>
      </c>
      <c r="Z387" s="1" t="s">
        <v>58</v>
      </c>
      <c r="AA387" s="1" t="s">
        <v>58</v>
      </c>
      <c r="AB387" s="1" t="s">
        <v>58</v>
      </c>
      <c r="AC387" s="1" t="s">
        <v>58</v>
      </c>
      <c r="AD387" s="1" t="s">
        <v>58</v>
      </c>
      <c r="AE387" s="1" t="s">
        <v>58</v>
      </c>
      <c r="AF387" s="1" t="s">
        <v>58</v>
      </c>
      <c r="AG387" s="1" t="s">
        <v>58</v>
      </c>
      <c r="AH387" s="1" t="s">
        <v>58</v>
      </c>
      <c r="AI387" s="1" t="s">
        <v>58</v>
      </c>
      <c r="AJ387" s="1" t="s">
        <v>58</v>
      </c>
      <c r="AK387" s="1" t="s">
        <v>58</v>
      </c>
      <c r="AL387" s="1" t="s">
        <v>58</v>
      </c>
      <c r="AM387" s="1" t="s">
        <v>58</v>
      </c>
      <c r="AN387" s="1" t="s">
        <v>58</v>
      </c>
      <c r="AO387" s="1" t="s">
        <v>58</v>
      </c>
      <c r="AP387" s="1" t="s">
        <v>66</v>
      </c>
      <c r="AQ387" s="1" t="s">
        <v>1718</v>
      </c>
      <c r="AR387" s="1" t="s">
        <v>58</v>
      </c>
      <c r="AS387" s="1" t="s">
        <v>239</v>
      </c>
      <c r="AT387" s="1" t="s">
        <v>58</v>
      </c>
      <c r="AU387" s="1" t="s">
        <v>670</v>
      </c>
      <c r="AV387" s="1" t="s">
        <v>292</v>
      </c>
      <c r="AW387" s="1" t="s">
        <v>1033</v>
      </c>
      <c r="AX387" s="1" t="s">
        <v>128</v>
      </c>
      <c r="AY387" s="1" t="s">
        <v>73</v>
      </c>
    </row>
    <row r="388" spans="1:51" s="1" customFormat="1" x14ac:dyDescent="0.3">
      <c r="A388" s="1">
        <v>385</v>
      </c>
      <c r="B388" s="1" t="s">
        <v>50</v>
      </c>
      <c r="C388" s="1" t="s">
        <v>51</v>
      </c>
      <c r="D388" s="1" t="s">
        <v>1622</v>
      </c>
      <c r="E388" s="1" t="s">
        <v>510</v>
      </c>
      <c r="F388" s="1" t="s">
        <v>74</v>
      </c>
      <c r="G388" s="1" t="s">
        <v>1862</v>
      </c>
      <c r="H388" s="1" t="s">
        <v>1269</v>
      </c>
      <c r="I388" s="11" t="s">
        <v>1862</v>
      </c>
      <c r="J388" s="1" t="s">
        <v>1862</v>
      </c>
      <c r="K388" s="1" t="s">
        <v>119</v>
      </c>
      <c r="L388" s="1" t="s">
        <v>1863</v>
      </c>
      <c r="M388" s="1" t="s">
        <v>1864</v>
      </c>
      <c r="N388" s="1" t="s">
        <v>520</v>
      </c>
      <c r="O388" s="1" t="s">
        <v>58</v>
      </c>
      <c r="P388" s="1" t="s">
        <v>292</v>
      </c>
      <c r="Q388" s="1" t="s">
        <v>58</v>
      </c>
      <c r="R388" s="1" t="s">
        <v>527</v>
      </c>
      <c r="S388" s="1" t="s">
        <v>58</v>
      </c>
      <c r="T388" s="1" t="s">
        <v>359</v>
      </c>
      <c r="U388" s="1" t="s">
        <v>796</v>
      </c>
      <c r="V388" s="1" t="s">
        <v>58</v>
      </c>
      <c r="W388" s="1" t="s">
        <v>1865</v>
      </c>
      <c r="X388" s="1" t="s">
        <v>339</v>
      </c>
      <c r="Y388" s="1" t="s">
        <v>58</v>
      </c>
      <c r="Z388" s="1" t="s">
        <v>58</v>
      </c>
      <c r="AA388" s="1" t="s">
        <v>58</v>
      </c>
      <c r="AB388" s="1" t="s">
        <v>58</v>
      </c>
      <c r="AC388" s="1" t="s">
        <v>58</v>
      </c>
      <c r="AD388" s="1" t="s">
        <v>58</v>
      </c>
      <c r="AE388" s="1" t="s">
        <v>58</v>
      </c>
      <c r="AF388" s="1" t="s">
        <v>58</v>
      </c>
      <c r="AG388" s="1" t="s">
        <v>58</v>
      </c>
      <c r="AH388" s="1" t="s">
        <v>58</v>
      </c>
      <c r="AI388" s="1" t="s">
        <v>58</v>
      </c>
      <c r="AJ388" s="1" t="s">
        <v>58</v>
      </c>
      <c r="AK388" s="1" t="s">
        <v>58</v>
      </c>
      <c r="AL388" s="1" t="s">
        <v>58</v>
      </c>
      <c r="AM388" s="1" t="s">
        <v>58</v>
      </c>
      <c r="AN388" s="1" t="s">
        <v>58</v>
      </c>
      <c r="AO388" s="1" t="s">
        <v>58</v>
      </c>
      <c r="AP388" s="1" t="s">
        <v>66</v>
      </c>
      <c r="AQ388" s="1" t="s">
        <v>1770</v>
      </c>
      <c r="AR388" s="1" t="s">
        <v>58</v>
      </c>
      <c r="AS388" s="1" t="s">
        <v>68</v>
      </c>
      <c r="AT388" s="1" t="s">
        <v>58</v>
      </c>
      <c r="AU388" s="1" t="s">
        <v>550</v>
      </c>
      <c r="AV388" s="1" t="s">
        <v>181</v>
      </c>
      <c r="AW388" s="1" t="s">
        <v>145</v>
      </c>
      <c r="AX388" s="1" t="s">
        <v>136</v>
      </c>
      <c r="AY388" s="1" t="s">
        <v>73</v>
      </c>
    </row>
    <row r="389" spans="1:51" s="1" customFormat="1" x14ac:dyDescent="0.3">
      <c r="A389" s="1">
        <v>386</v>
      </c>
      <c r="B389" s="1" t="s">
        <v>50</v>
      </c>
      <c r="C389" s="1" t="s">
        <v>51</v>
      </c>
      <c r="D389" s="1" t="s">
        <v>1622</v>
      </c>
      <c r="E389" s="1" t="s">
        <v>510</v>
      </c>
      <c r="F389" s="1" t="s">
        <v>82</v>
      </c>
      <c r="G389" s="1" t="s">
        <v>1866</v>
      </c>
      <c r="H389" s="1" t="s">
        <v>1242</v>
      </c>
      <c r="I389" s="11" t="s">
        <v>1866</v>
      </c>
      <c r="J389" s="1" t="s">
        <v>1866</v>
      </c>
      <c r="K389" s="1" t="s">
        <v>688</v>
      </c>
      <c r="L389" s="1" t="s">
        <v>1867</v>
      </c>
      <c r="M389" s="1" t="s">
        <v>1868</v>
      </c>
      <c r="N389" s="1" t="s">
        <v>606</v>
      </c>
      <c r="O389" s="1" t="s">
        <v>58</v>
      </c>
      <c r="P389" s="1" t="s">
        <v>292</v>
      </c>
      <c r="Q389" s="1" t="s">
        <v>58</v>
      </c>
      <c r="R389" s="1" t="s">
        <v>485</v>
      </c>
      <c r="S389" s="1" t="s">
        <v>58</v>
      </c>
      <c r="T389" s="1" t="s">
        <v>337</v>
      </c>
      <c r="U389" s="1" t="s">
        <v>1869</v>
      </c>
      <c r="V389" s="1" t="s">
        <v>58</v>
      </c>
      <c r="W389" s="1" t="s">
        <v>1870</v>
      </c>
      <c r="X389" s="1" t="s">
        <v>339</v>
      </c>
      <c r="Y389" s="1" t="s">
        <v>58</v>
      </c>
      <c r="Z389" s="1" t="s">
        <v>58</v>
      </c>
      <c r="AA389" s="1" t="s">
        <v>58</v>
      </c>
      <c r="AB389" s="1" t="s">
        <v>58</v>
      </c>
      <c r="AC389" s="1" t="s">
        <v>58</v>
      </c>
      <c r="AD389" s="1" t="s">
        <v>58</v>
      </c>
      <c r="AE389" s="1" t="s">
        <v>58</v>
      </c>
      <c r="AF389" s="1" t="s">
        <v>58</v>
      </c>
      <c r="AG389" s="1" t="s">
        <v>58</v>
      </c>
      <c r="AH389" s="1" t="s">
        <v>58</v>
      </c>
      <c r="AI389" s="1" t="s">
        <v>58</v>
      </c>
      <c r="AJ389" s="1" t="s">
        <v>58</v>
      </c>
      <c r="AK389" s="1" t="s">
        <v>58</v>
      </c>
      <c r="AL389" s="1" t="s">
        <v>58</v>
      </c>
      <c r="AM389" s="1" t="s">
        <v>58</v>
      </c>
      <c r="AN389" s="1" t="s">
        <v>58</v>
      </c>
      <c r="AO389" s="1" t="s">
        <v>58</v>
      </c>
      <c r="AP389" s="1" t="s">
        <v>66</v>
      </c>
      <c r="AQ389" s="1" t="s">
        <v>1871</v>
      </c>
      <c r="AR389" s="1" t="s">
        <v>58</v>
      </c>
      <c r="AS389" s="1" t="s">
        <v>259</v>
      </c>
      <c r="AT389" s="1" t="s">
        <v>58</v>
      </c>
      <c r="AU389" s="1" t="s">
        <v>239</v>
      </c>
      <c r="AV389" s="1" t="s">
        <v>181</v>
      </c>
      <c r="AW389" s="1" t="s">
        <v>1212</v>
      </c>
      <c r="AX389" s="1" t="s">
        <v>1204</v>
      </c>
      <c r="AY389" s="1" t="s">
        <v>73</v>
      </c>
    </row>
    <row r="390" spans="1:51" s="1" customFormat="1" x14ac:dyDescent="0.3">
      <c r="A390" s="1">
        <v>387</v>
      </c>
      <c r="B390" s="1" t="s">
        <v>50</v>
      </c>
      <c r="C390" s="1" t="s">
        <v>51</v>
      </c>
      <c r="D390" s="1" t="s">
        <v>1622</v>
      </c>
      <c r="E390" s="1" t="s">
        <v>510</v>
      </c>
      <c r="F390" s="1" t="s">
        <v>85</v>
      </c>
      <c r="G390" s="1" t="s">
        <v>1872</v>
      </c>
      <c r="H390" s="1" t="s">
        <v>1242</v>
      </c>
      <c r="I390" s="11" t="s">
        <v>1872</v>
      </c>
      <c r="J390" s="1" t="s">
        <v>1872</v>
      </c>
      <c r="K390" s="1" t="s">
        <v>107</v>
      </c>
      <c r="L390" s="1" t="s">
        <v>1873</v>
      </c>
      <c r="M390" s="1" t="s">
        <v>1874</v>
      </c>
      <c r="N390" s="1" t="s">
        <v>203</v>
      </c>
      <c r="O390" s="1" t="s">
        <v>58</v>
      </c>
      <c r="P390" s="1" t="s">
        <v>121</v>
      </c>
      <c r="Q390" s="1" t="s">
        <v>58</v>
      </c>
      <c r="R390" s="1" t="s">
        <v>292</v>
      </c>
      <c r="S390" s="1" t="s">
        <v>58</v>
      </c>
      <c r="T390" s="1" t="s">
        <v>1875</v>
      </c>
      <c r="U390" s="1" t="s">
        <v>1716</v>
      </c>
      <c r="V390" s="1" t="s">
        <v>58</v>
      </c>
      <c r="W390" s="1" t="s">
        <v>816</v>
      </c>
      <c r="X390" s="1" t="s">
        <v>339</v>
      </c>
      <c r="Y390" s="1" t="s">
        <v>58</v>
      </c>
      <c r="Z390" s="1" t="s">
        <v>58</v>
      </c>
      <c r="AA390" s="1" t="s">
        <v>58</v>
      </c>
      <c r="AB390" s="1" t="s">
        <v>58</v>
      </c>
      <c r="AC390" s="1" t="s">
        <v>58</v>
      </c>
      <c r="AD390" s="1" t="s">
        <v>58</v>
      </c>
      <c r="AE390" s="1" t="s">
        <v>58</v>
      </c>
      <c r="AF390" s="1" t="s">
        <v>58</v>
      </c>
      <c r="AG390" s="1" t="s">
        <v>58</v>
      </c>
      <c r="AH390" s="1" t="s">
        <v>58</v>
      </c>
      <c r="AI390" s="1" t="s">
        <v>58</v>
      </c>
      <c r="AJ390" s="1" t="s">
        <v>58</v>
      </c>
      <c r="AK390" s="1" t="s">
        <v>58</v>
      </c>
      <c r="AL390" s="1" t="s">
        <v>58</v>
      </c>
      <c r="AM390" s="1" t="s">
        <v>58</v>
      </c>
      <c r="AN390" s="1" t="s">
        <v>58</v>
      </c>
      <c r="AO390" s="1" t="s">
        <v>58</v>
      </c>
      <c r="AP390" s="1" t="s">
        <v>66</v>
      </c>
      <c r="AQ390" s="1" t="s">
        <v>1733</v>
      </c>
      <c r="AR390" s="1" t="s">
        <v>58</v>
      </c>
      <c r="AS390" s="1" t="s">
        <v>68</v>
      </c>
      <c r="AT390" s="1" t="s">
        <v>58</v>
      </c>
      <c r="AU390" s="1" t="s">
        <v>491</v>
      </c>
      <c r="AV390" s="1" t="s">
        <v>60</v>
      </c>
      <c r="AW390" s="1" t="s">
        <v>1333</v>
      </c>
      <c r="AX390" s="1" t="s">
        <v>1338</v>
      </c>
      <c r="AY390" s="1" t="s">
        <v>73</v>
      </c>
    </row>
    <row r="391" spans="1:51" s="1" customFormat="1" x14ac:dyDescent="0.3">
      <c r="A391" s="1">
        <v>388</v>
      </c>
      <c r="B391" s="1" t="s">
        <v>50</v>
      </c>
      <c r="C391" s="1" t="s">
        <v>51</v>
      </c>
      <c r="D391" s="1" t="s">
        <v>1622</v>
      </c>
      <c r="E391" s="1" t="s">
        <v>510</v>
      </c>
      <c r="F391" s="1" t="s">
        <v>208</v>
      </c>
      <c r="G391" s="1" t="s">
        <v>1876</v>
      </c>
      <c r="H391" s="1" t="s">
        <v>1269</v>
      </c>
      <c r="I391" s="11" t="s">
        <v>1876</v>
      </c>
      <c r="J391" s="1" t="s">
        <v>1876</v>
      </c>
      <c r="K391" s="1" t="s">
        <v>107</v>
      </c>
      <c r="L391" s="1" t="s">
        <v>1877</v>
      </c>
      <c r="M391" s="1" t="s">
        <v>1878</v>
      </c>
      <c r="N391" s="1" t="s">
        <v>485</v>
      </c>
      <c r="O391" s="1" t="s">
        <v>58</v>
      </c>
      <c r="P391" s="1" t="s">
        <v>98</v>
      </c>
      <c r="Q391" s="1" t="s">
        <v>58</v>
      </c>
      <c r="R391" s="1" t="s">
        <v>193</v>
      </c>
      <c r="S391" s="1" t="s">
        <v>58</v>
      </c>
      <c r="T391" s="1" t="s">
        <v>434</v>
      </c>
      <c r="U391" s="1" t="s">
        <v>696</v>
      </c>
      <c r="V391" s="1" t="s">
        <v>58</v>
      </c>
      <c r="W391" s="1" t="s">
        <v>147</v>
      </c>
      <c r="X391" s="1" t="s">
        <v>339</v>
      </c>
      <c r="Y391" s="1" t="s">
        <v>58</v>
      </c>
      <c r="Z391" s="1" t="s">
        <v>58</v>
      </c>
      <c r="AA391" s="1" t="s">
        <v>58</v>
      </c>
      <c r="AB391" s="1" t="s">
        <v>58</v>
      </c>
      <c r="AC391" s="1" t="s">
        <v>58</v>
      </c>
      <c r="AD391" s="1" t="s">
        <v>58</v>
      </c>
      <c r="AE391" s="1" t="s">
        <v>58</v>
      </c>
      <c r="AF391" s="1" t="s">
        <v>58</v>
      </c>
      <c r="AG391" s="1" t="s">
        <v>58</v>
      </c>
      <c r="AH391" s="1" t="s">
        <v>58</v>
      </c>
      <c r="AI391" s="1" t="s">
        <v>58</v>
      </c>
      <c r="AJ391" s="1" t="s">
        <v>58</v>
      </c>
      <c r="AK391" s="1" t="s">
        <v>58</v>
      </c>
      <c r="AL391" s="1" t="s">
        <v>58</v>
      </c>
      <c r="AM391" s="1" t="s">
        <v>58</v>
      </c>
      <c r="AN391" s="1" t="s">
        <v>58</v>
      </c>
      <c r="AO391" s="1" t="s">
        <v>58</v>
      </c>
      <c r="AP391" s="1" t="s">
        <v>66</v>
      </c>
      <c r="AQ391" s="1" t="s">
        <v>1879</v>
      </c>
      <c r="AR391" s="1" t="s">
        <v>58</v>
      </c>
      <c r="AS391" s="1" t="s">
        <v>68</v>
      </c>
      <c r="AT391" s="1" t="s">
        <v>58</v>
      </c>
      <c r="AU391" s="1" t="s">
        <v>670</v>
      </c>
      <c r="AV391" s="1" t="s">
        <v>215</v>
      </c>
      <c r="AW391" s="1" t="s">
        <v>759</v>
      </c>
      <c r="AX391" s="1" t="s">
        <v>1204</v>
      </c>
      <c r="AY391" s="1" t="s">
        <v>73</v>
      </c>
    </row>
    <row r="392" spans="1:51" s="1" customFormat="1" x14ac:dyDescent="0.3">
      <c r="A392" s="1">
        <v>389</v>
      </c>
      <c r="B392" s="1" t="s">
        <v>50</v>
      </c>
      <c r="C392" s="1" t="s">
        <v>51</v>
      </c>
      <c r="D392" s="1" t="s">
        <v>1622</v>
      </c>
      <c r="E392" s="1" t="s">
        <v>541</v>
      </c>
      <c r="F392" s="1" t="s">
        <v>54</v>
      </c>
      <c r="G392" s="1" t="s">
        <v>1880</v>
      </c>
      <c r="H392" s="1" t="s">
        <v>1881</v>
      </c>
      <c r="I392" s="11" t="s">
        <v>1880</v>
      </c>
      <c r="J392" s="1" t="s">
        <v>1880</v>
      </c>
      <c r="K392" s="1" t="s">
        <v>688</v>
      </c>
      <c r="L392" s="1" t="s">
        <v>1882</v>
      </c>
      <c r="M392" s="1" t="s">
        <v>1883</v>
      </c>
      <c r="N392" s="1" t="s">
        <v>237</v>
      </c>
      <c r="O392" s="1" t="s">
        <v>58</v>
      </c>
      <c r="P392" s="1" t="s">
        <v>98</v>
      </c>
      <c r="Q392" s="1" t="s">
        <v>58</v>
      </c>
      <c r="R392" s="1" t="s">
        <v>871</v>
      </c>
      <c r="S392" s="1" t="s">
        <v>58</v>
      </c>
      <c r="T392" s="1" t="s">
        <v>304</v>
      </c>
      <c r="U392" s="1" t="s">
        <v>718</v>
      </c>
      <c r="V392" s="1" t="s">
        <v>58</v>
      </c>
      <c r="W392" s="1" t="s">
        <v>1884</v>
      </c>
      <c r="X392" s="1" t="s">
        <v>339</v>
      </c>
      <c r="Y392" s="1" t="s">
        <v>58</v>
      </c>
      <c r="Z392" s="1" t="s">
        <v>58</v>
      </c>
      <c r="AA392" s="1" t="s">
        <v>58</v>
      </c>
      <c r="AB392" s="1" t="s">
        <v>58</v>
      </c>
      <c r="AC392" s="1" t="s">
        <v>58</v>
      </c>
      <c r="AD392" s="1" t="s">
        <v>58</v>
      </c>
      <c r="AE392" s="1" t="s">
        <v>58</v>
      </c>
      <c r="AF392" s="1" t="s">
        <v>58</v>
      </c>
      <c r="AG392" s="1" t="s">
        <v>58</v>
      </c>
      <c r="AH392" s="1" t="s">
        <v>58</v>
      </c>
      <c r="AI392" s="1" t="s">
        <v>58</v>
      </c>
      <c r="AJ392" s="1" t="s">
        <v>58</v>
      </c>
      <c r="AK392" s="1" t="s">
        <v>58</v>
      </c>
      <c r="AL392" s="1" t="s">
        <v>58</v>
      </c>
      <c r="AM392" s="1" t="s">
        <v>58</v>
      </c>
      <c r="AN392" s="1" t="s">
        <v>58</v>
      </c>
      <c r="AO392" s="1" t="s">
        <v>58</v>
      </c>
      <c r="AP392" s="1" t="s">
        <v>214</v>
      </c>
      <c r="AQ392" s="1" t="s">
        <v>1885</v>
      </c>
      <c r="AR392" s="1" t="s">
        <v>58</v>
      </c>
      <c r="AS392" s="1" t="s">
        <v>70</v>
      </c>
      <c r="AT392" s="1" t="s">
        <v>58</v>
      </c>
      <c r="AU392" s="1" t="s">
        <v>114</v>
      </c>
      <c r="AV392" s="1" t="s">
        <v>103</v>
      </c>
      <c r="AW392" s="1" t="s">
        <v>789</v>
      </c>
      <c r="AX392" s="1" t="s">
        <v>94</v>
      </c>
      <c r="AY392" s="1" t="s">
        <v>73</v>
      </c>
    </row>
    <row r="393" spans="1:51" s="1" customFormat="1" x14ac:dyDescent="0.3">
      <c r="A393" s="1">
        <v>390</v>
      </c>
      <c r="B393" s="1" t="s">
        <v>50</v>
      </c>
      <c r="C393" s="1" t="s">
        <v>51</v>
      </c>
      <c r="D393" s="1" t="s">
        <v>1622</v>
      </c>
      <c r="E393" s="1" t="s">
        <v>541</v>
      </c>
      <c r="F393" s="1" t="s">
        <v>74</v>
      </c>
      <c r="G393" s="1" t="s">
        <v>1886</v>
      </c>
      <c r="H393" s="1" t="s">
        <v>1303</v>
      </c>
      <c r="I393" s="11" t="s">
        <v>1886</v>
      </c>
      <c r="J393" s="1" t="s">
        <v>1886</v>
      </c>
      <c r="K393" s="1" t="s">
        <v>688</v>
      </c>
      <c r="L393" s="1" t="s">
        <v>1887</v>
      </c>
      <c r="M393" s="1" t="s">
        <v>1888</v>
      </c>
      <c r="N393" s="1" t="s">
        <v>582</v>
      </c>
      <c r="O393" s="1" t="s">
        <v>58</v>
      </c>
      <c r="P393" s="1" t="s">
        <v>422</v>
      </c>
      <c r="Q393" s="1" t="s">
        <v>58</v>
      </c>
      <c r="R393" s="1" t="s">
        <v>193</v>
      </c>
      <c r="S393" s="1" t="s">
        <v>58</v>
      </c>
      <c r="T393" s="1" t="s">
        <v>765</v>
      </c>
      <c r="U393" s="1" t="s">
        <v>122</v>
      </c>
      <c r="V393" s="1" t="s">
        <v>58</v>
      </c>
      <c r="W393" s="1" t="s">
        <v>816</v>
      </c>
      <c r="X393" s="1" t="s">
        <v>339</v>
      </c>
      <c r="Y393" s="1" t="s">
        <v>58</v>
      </c>
      <c r="Z393" s="1" t="s">
        <v>58</v>
      </c>
      <c r="AA393" s="1" t="s">
        <v>58</v>
      </c>
      <c r="AB393" s="1" t="s">
        <v>58</v>
      </c>
      <c r="AC393" s="1" t="s">
        <v>58</v>
      </c>
      <c r="AD393" s="1" t="s">
        <v>58</v>
      </c>
      <c r="AE393" s="1" t="s">
        <v>58</v>
      </c>
      <c r="AF393" s="1" t="s">
        <v>58</v>
      </c>
      <c r="AG393" s="1" t="s">
        <v>58</v>
      </c>
      <c r="AH393" s="1" t="s">
        <v>58</v>
      </c>
      <c r="AI393" s="1" t="s">
        <v>58</v>
      </c>
      <c r="AJ393" s="1" t="s">
        <v>58</v>
      </c>
      <c r="AK393" s="1" t="s">
        <v>58</v>
      </c>
      <c r="AL393" s="1" t="s">
        <v>58</v>
      </c>
      <c r="AM393" s="1" t="s">
        <v>58</v>
      </c>
      <c r="AN393" s="1" t="s">
        <v>58</v>
      </c>
      <c r="AO393" s="1" t="s">
        <v>58</v>
      </c>
      <c r="AP393" s="1" t="s">
        <v>66</v>
      </c>
      <c r="AQ393" s="1" t="s">
        <v>1889</v>
      </c>
      <c r="AR393" s="1" t="s">
        <v>58</v>
      </c>
      <c r="AS393" s="1" t="s">
        <v>68</v>
      </c>
      <c r="AT393" s="1" t="s">
        <v>58</v>
      </c>
      <c r="AU393" s="1" t="s">
        <v>239</v>
      </c>
      <c r="AV393" s="1" t="s">
        <v>126</v>
      </c>
      <c r="AW393" s="1" t="s">
        <v>1801</v>
      </c>
      <c r="AX393" s="1" t="s">
        <v>94</v>
      </c>
      <c r="AY393" s="1" t="s">
        <v>73</v>
      </c>
    </row>
    <row r="394" spans="1:51" s="1" customFormat="1" x14ac:dyDescent="0.3">
      <c r="A394" s="1">
        <v>391</v>
      </c>
      <c r="B394" s="1" t="s">
        <v>50</v>
      </c>
      <c r="C394" s="1" t="s">
        <v>51</v>
      </c>
      <c r="D394" s="1" t="s">
        <v>1622</v>
      </c>
      <c r="E394" s="1" t="s">
        <v>541</v>
      </c>
      <c r="F394" s="1" t="s">
        <v>82</v>
      </c>
      <c r="G394" s="1" t="s">
        <v>1890</v>
      </c>
      <c r="H394" s="1" t="s">
        <v>1891</v>
      </c>
      <c r="I394" s="11" t="s">
        <v>1890</v>
      </c>
      <c r="J394" s="1" t="s">
        <v>1890</v>
      </c>
      <c r="K394" s="1" t="s">
        <v>200</v>
      </c>
      <c r="L394" s="1" t="s">
        <v>1892</v>
      </c>
      <c r="M394" s="1" t="s">
        <v>1893</v>
      </c>
      <c r="N394" s="1" t="s">
        <v>1131</v>
      </c>
      <c r="O394" s="1" t="s">
        <v>58</v>
      </c>
      <c r="P394" s="1" t="s">
        <v>422</v>
      </c>
      <c r="Q394" s="1" t="s">
        <v>58</v>
      </c>
      <c r="R394" s="1" t="s">
        <v>99</v>
      </c>
      <c r="S394" s="1" t="s">
        <v>58</v>
      </c>
      <c r="T394" s="1" t="s">
        <v>689</v>
      </c>
      <c r="U394" s="1" t="s">
        <v>994</v>
      </c>
      <c r="V394" s="1" t="s">
        <v>58</v>
      </c>
      <c r="W394" s="1" t="s">
        <v>590</v>
      </c>
      <c r="X394" s="1" t="s">
        <v>339</v>
      </c>
      <c r="Y394" s="1" t="s">
        <v>58</v>
      </c>
      <c r="Z394" s="1" t="s">
        <v>58</v>
      </c>
      <c r="AA394" s="1" t="s">
        <v>58</v>
      </c>
      <c r="AB394" s="1" t="s">
        <v>58</v>
      </c>
      <c r="AC394" s="1" t="s">
        <v>58</v>
      </c>
      <c r="AD394" s="1" t="s">
        <v>58</v>
      </c>
      <c r="AE394" s="1" t="s">
        <v>58</v>
      </c>
      <c r="AF394" s="1" t="s">
        <v>58</v>
      </c>
      <c r="AG394" s="1" t="s">
        <v>58</v>
      </c>
      <c r="AH394" s="1" t="s">
        <v>58</v>
      </c>
      <c r="AI394" s="1" t="s">
        <v>58</v>
      </c>
      <c r="AJ394" s="1" t="s">
        <v>58</v>
      </c>
      <c r="AK394" s="1" t="s">
        <v>58</v>
      </c>
      <c r="AL394" s="1" t="s">
        <v>58</v>
      </c>
      <c r="AM394" s="1" t="s">
        <v>58</v>
      </c>
      <c r="AN394" s="1" t="s">
        <v>58</v>
      </c>
      <c r="AO394" s="1" t="s">
        <v>58</v>
      </c>
      <c r="AP394" s="1" t="s">
        <v>66</v>
      </c>
      <c r="AQ394" s="1" t="s">
        <v>1894</v>
      </c>
      <c r="AR394" s="1" t="s">
        <v>58</v>
      </c>
      <c r="AS394" s="1" t="s">
        <v>68</v>
      </c>
      <c r="AT394" s="1" t="s">
        <v>58</v>
      </c>
      <c r="AU394" s="1" t="s">
        <v>286</v>
      </c>
      <c r="AV394" s="1" t="s">
        <v>196</v>
      </c>
      <c r="AW394" s="1" t="s">
        <v>789</v>
      </c>
      <c r="AX394" s="1" t="s">
        <v>266</v>
      </c>
      <c r="AY394" s="1" t="s">
        <v>73</v>
      </c>
    </row>
    <row r="395" spans="1:51" s="1" customFormat="1" x14ac:dyDescent="0.3">
      <c r="A395" s="1">
        <v>392</v>
      </c>
      <c r="B395" s="1" t="s">
        <v>50</v>
      </c>
      <c r="C395" s="1" t="s">
        <v>51</v>
      </c>
      <c r="D395" s="1" t="s">
        <v>1622</v>
      </c>
      <c r="E395" s="1" t="s">
        <v>541</v>
      </c>
      <c r="F395" s="1" t="s">
        <v>85</v>
      </c>
      <c r="G395" s="1" t="s">
        <v>1895</v>
      </c>
      <c r="H395" s="1" t="s">
        <v>1616</v>
      </c>
      <c r="I395" s="11" t="s">
        <v>1895</v>
      </c>
      <c r="J395" s="1" t="s">
        <v>1895</v>
      </c>
      <c r="K395" s="1" t="s">
        <v>176</v>
      </c>
      <c r="L395" s="1" t="s">
        <v>1896</v>
      </c>
      <c r="M395" s="1" t="s">
        <v>1897</v>
      </c>
      <c r="N395" s="1" t="s">
        <v>522</v>
      </c>
      <c r="O395" s="1" t="s">
        <v>58</v>
      </c>
      <c r="P395" s="1" t="s">
        <v>181</v>
      </c>
      <c r="Q395" s="1" t="s">
        <v>58</v>
      </c>
      <c r="R395" s="1" t="s">
        <v>637</v>
      </c>
      <c r="S395" s="1" t="s">
        <v>58</v>
      </c>
      <c r="T395" s="1" t="s">
        <v>824</v>
      </c>
      <c r="U395" s="1" t="s">
        <v>58</v>
      </c>
      <c r="V395" s="1" t="s">
        <v>58</v>
      </c>
      <c r="W395" s="1" t="s">
        <v>1898</v>
      </c>
      <c r="X395" s="1" t="s">
        <v>339</v>
      </c>
      <c r="Y395" s="1" t="s">
        <v>58</v>
      </c>
      <c r="Z395" s="1" t="s">
        <v>58</v>
      </c>
      <c r="AA395" s="1" t="s">
        <v>58</v>
      </c>
      <c r="AB395" s="1" t="s">
        <v>58</v>
      </c>
      <c r="AC395" s="1" t="s">
        <v>58</v>
      </c>
      <c r="AD395" s="1" t="s">
        <v>58</v>
      </c>
      <c r="AE395" s="1" t="s">
        <v>58</v>
      </c>
      <c r="AF395" s="1" t="s">
        <v>58</v>
      </c>
      <c r="AG395" s="1" t="s">
        <v>58</v>
      </c>
      <c r="AH395" s="1" t="s">
        <v>58</v>
      </c>
      <c r="AI395" s="1" t="s">
        <v>58</v>
      </c>
      <c r="AJ395" s="1" t="s">
        <v>58</v>
      </c>
      <c r="AK395" s="1" t="s">
        <v>58</v>
      </c>
      <c r="AL395" s="1" t="s">
        <v>58</v>
      </c>
      <c r="AM395" s="1" t="s">
        <v>58</v>
      </c>
      <c r="AN395" s="1" t="s">
        <v>58</v>
      </c>
      <c r="AO395" s="1" t="s">
        <v>58</v>
      </c>
      <c r="AP395" s="1" t="s">
        <v>66</v>
      </c>
      <c r="AQ395" s="1" t="s">
        <v>1899</v>
      </c>
      <c r="AR395" s="1" t="s">
        <v>58</v>
      </c>
      <c r="AS395" s="1" t="s">
        <v>68</v>
      </c>
      <c r="AT395" s="1" t="s">
        <v>58</v>
      </c>
      <c r="AU395" s="1" t="s">
        <v>251</v>
      </c>
      <c r="AV395" s="1" t="s">
        <v>103</v>
      </c>
      <c r="AW395" s="1" t="s">
        <v>1133</v>
      </c>
      <c r="AX395" s="1" t="s">
        <v>912</v>
      </c>
      <c r="AY395" s="1" t="s">
        <v>73</v>
      </c>
    </row>
  </sheetData>
  <mergeCells count="28">
    <mergeCell ref="AU2:AU3"/>
    <mergeCell ref="AV2:AV3"/>
    <mergeCell ref="AW2:AW3"/>
    <mergeCell ref="AX2:AX3"/>
    <mergeCell ref="AY2:AY3"/>
    <mergeCell ref="T2:U2"/>
    <mergeCell ref="AS2:AT2"/>
    <mergeCell ref="W2:AB2"/>
    <mergeCell ref="AC2:AE2"/>
    <mergeCell ref="AF2:AG2"/>
    <mergeCell ref="AH2:AI2"/>
    <mergeCell ref="AJ2:AK2"/>
    <mergeCell ref="AL2:AM2"/>
    <mergeCell ref="AN2:AN3"/>
    <mergeCell ref="AO2:AO3"/>
    <mergeCell ref="AP2:AP3"/>
    <mergeCell ref="AQ2:AQ3"/>
    <mergeCell ref="AR2:AR3"/>
    <mergeCell ref="J2:K2"/>
    <mergeCell ref="L2:M2"/>
    <mergeCell ref="N2:O2"/>
    <mergeCell ref="P2:Q2"/>
    <mergeCell ref="R2:S2"/>
    <mergeCell ref="A2:A3"/>
    <mergeCell ref="B2:B3"/>
    <mergeCell ref="C2:C3"/>
    <mergeCell ref="D2:F2"/>
    <mergeCell ref="G2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2"/>
  <sheetViews>
    <sheetView topLeftCell="A2041" workbookViewId="0">
      <selection activeCell="D2" sqref="D2"/>
    </sheetView>
  </sheetViews>
  <sheetFormatPr defaultRowHeight="16.5" x14ac:dyDescent="0.3"/>
  <cols>
    <col min="2" max="2" width="10.75" bestFit="1" customWidth="1"/>
    <col min="4" max="4" width="16.125" bestFit="1" customWidth="1"/>
    <col min="5" max="5" width="18.375" bestFit="1" customWidth="1"/>
  </cols>
  <sheetData>
    <row r="1" spans="1:5" x14ac:dyDescent="0.3">
      <c r="A1" t="s">
        <v>1939</v>
      </c>
      <c r="B1" t="s">
        <v>1940</v>
      </c>
      <c r="C1" t="s">
        <v>1941</v>
      </c>
      <c r="D1" t="s">
        <v>1942</v>
      </c>
      <c r="E1" t="s">
        <v>1943</v>
      </c>
    </row>
    <row r="2" spans="1:5" x14ac:dyDescent="0.3">
      <c r="A2">
        <v>285</v>
      </c>
      <c r="B2" s="8">
        <v>41275</v>
      </c>
      <c r="C2">
        <v>1.1000000000000001</v>
      </c>
      <c r="D2">
        <v>2.5</v>
      </c>
    </row>
    <row r="3" spans="1:5" x14ac:dyDescent="0.3">
      <c r="A3">
        <v>285</v>
      </c>
      <c r="B3" s="8">
        <v>41276</v>
      </c>
      <c r="C3">
        <v>2.1</v>
      </c>
      <c r="D3">
        <v>7.9</v>
      </c>
    </row>
    <row r="4" spans="1:5" x14ac:dyDescent="0.3">
      <c r="A4">
        <v>285</v>
      </c>
      <c r="B4" s="8">
        <v>41277</v>
      </c>
      <c r="C4">
        <v>1.7</v>
      </c>
      <c r="D4">
        <v>8.1</v>
      </c>
    </row>
    <row r="5" spans="1:5" x14ac:dyDescent="0.3">
      <c r="A5">
        <v>285</v>
      </c>
      <c r="B5" s="8">
        <v>41278</v>
      </c>
      <c r="C5">
        <v>1.1000000000000001</v>
      </c>
      <c r="D5">
        <v>8.1999999999999993</v>
      </c>
    </row>
    <row r="6" spans="1:5" x14ac:dyDescent="0.3">
      <c r="A6">
        <v>285</v>
      </c>
      <c r="B6" s="8">
        <v>41279</v>
      </c>
      <c r="C6">
        <v>0.8</v>
      </c>
      <c r="D6">
        <v>8.1999999999999993</v>
      </c>
    </row>
    <row r="7" spans="1:5" x14ac:dyDescent="0.3">
      <c r="A7">
        <v>285</v>
      </c>
      <c r="B7" s="8">
        <v>41280</v>
      </c>
      <c r="C7">
        <v>0.9</v>
      </c>
      <c r="D7">
        <v>7</v>
      </c>
    </row>
    <row r="8" spans="1:5" x14ac:dyDescent="0.3">
      <c r="A8">
        <v>285</v>
      </c>
      <c r="B8" s="8">
        <v>41281</v>
      </c>
      <c r="C8">
        <v>1.1000000000000001</v>
      </c>
      <c r="D8">
        <v>8.1999999999999993</v>
      </c>
    </row>
    <row r="9" spans="1:5" x14ac:dyDescent="0.3">
      <c r="A9">
        <v>285</v>
      </c>
      <c r="B9" s="8">
        <v>41282</v>
      </c>
      <c r="C9">
        <v>0.7</v>
      </c>
      <c r="D9">
        <v>8.1999999999999993</v>
      </c>
    </row>
    <row r="10" spans="1:5" x14ac:dyDescent="0.3">
      <c r="A10">
        <v>285</v>
      </c>
      <c r="B10" s="8">
        <v>41283</v>
      </c>
      <c r="C10">
        <v>1.3</v>
      </c>
      <c r="D10">
        <v>8.1999999999999993</v>
      </c>
    </row>
    <row r="11" spans="1:5" x14ac:dyDescent="0.3">
      <c r="A11">
        <v>285</v>
      </c>
      <c r="B11" s="8">
        <v>41284</v>
      </c>
      <c r="C11">
        <v>1</v>
      </c>
      <c r="D11">
        <v>8.3000000000000007</v>
      </c>
    </row>
    <row r="12" spans="1:5" x14ac:dyDescent="0.3">
      <c r="A12">
        <v>285</v>
      </c>
      <c r="B12" s="8">
        <v>41285</v>
      </c>
      <c r="C12">
        <v>0.8</v>
      </c>
      <c r="D12">
        <v>7.7</v>
      </c>
    </row>
    <row r="13" spans="1:5" x14ac:dyDescent="0.3">
      <c r="A13">
        <v>285</v>
      </c>
      <c r="B13" s="8">
        <v>41286</v>
      </c>
      <c r="C13">
        <v>1.1000000000000001</v>
      </c>
      <c r="D13">
        <v>7.8</v>
      </c>
    </row>
    <row r="14" spans="1:5" x14ac:dyDescent="0.3">
      <c r="A14">
        <v>285</v>
      </c>
      <c r="B14" s="8">
        <v>41287</v>
      </c>
      <c r="C14">
        <v>0.6</v>
      </c>
      <c r="D14">
        <v>0</v>
      </c>
    </row>
    <row r="15" spans="1:5" x14ac:dyDescent="0.3">
      <c r="A15">
        <v>285</v>
      </c>
      <c r="B15" s="8">
        <v>41288</v>
      </c>
      <c r="C15">
        <v>1.2</v>
      </c>
      <c r="D15">
        <v>7.7</v>
      </c>
    </row>
    <row r="16" spans="1:5" x14ac:dyDescent="0.3">
      <c r="A16">
        <v>285</v>
      </c>
      <c r="B16" s="8">
        <v>41289</v>
      </c>
      <c r="C16">
        <v>0.9</v>
      </c>
      <c r="D16">
        <v>7.7</v>
      </c>
    </row>
    <row r="17" spans="1:4" x14ac:dyDescent="0.3">
      <c r="A17">
        <v>285</v>
      </c>
      <c r="B17" s="8">
        <v>41290</v>
      </c>
      <c r="C17">
        <v>1.3</v>
      </c>
      <c r="D17">
        <v>2.6</v>
      </c>
    </row>
    <row r="18" spans="1:4" x14ac:dyDescent="0.3">
      <c r="A18">
        <v>285</v>
      </c>
      <c r="B18" s="8">
        <v>41291</v>
      </c>
      <c r="C18">
        <v>1.5</v>
      </c>
      <c r="D18">
        <v>6.4</v>
      </c>
    </row>
    <row r="19" spans="1:4" x14ac:dyDescent="0.3">
      <c r="A19">
        <v>285</v>
      </c>
      <c r="B19" s="8">
        <v>41292</v>
      </c>
      <c r="C19">
        <v>0.9</v>
      </c>
      <c r="D19">
        <v>8.4</v>
      </c>
    </row>
    <row r="20" spans="1:4" x14ac:dyDescent="0.3">
      <c r="A20">
        <v>285</v>
      </c>
      <c r="B20" s="8">
        <v>41293</v>
      </c>
      <c r="C20">
        <v>0.9</v>
      </c>
      <c r="D20">
        <v>8.1</v>
      </c>
    </row>
    <row r="21" spans="1:4" x14ac:dyDescent="0.3">
      <c r="A21">
        <v>285</v>
      </c>
      <c r="B21" s="8">
        <v>41294</v>
      </c>
      <c r="C21">
        <v>0.6</v>
      </c>
      <c r="D21">
        <v>0.2</v>
      </c>
    </row>
    <row r="22" spans="1:4" x14ac:dyDescent="0.3">
      <c r="A22">
        <v>285</v>
      </c>
      <c r="B22" s="8">
        <v>41295</v>
      </c>
      <c r="C22">
        <v>0.4</v>
      </c>
      <c r="D22">
        <v>0</v>
      </c>
    </row>
    <row r="23" spans="1:4" x14ac:dyDescent="0.3">
      <c r="A23">
        <v>285</v>
      </c>
      <c r="B23" s="8">
        <v>41296</v>
      </c>
      <c r="C23">
        <v>0.6</v>
      </c>
      <c r="D23">
        <v>0</v>
      </c>
    </row>
    <row r="24" spans="1:4" x14ac:dyDescent="0.3">
      <c r="A24">
        <v>285</v>
      </c>
      <c r="B24" s="8">
        <v>41297</v>
      </c>
      <c r="C24">
        <v>0.5</v>
      </c>
      <c r="D24">
        <v>0</v>
      </c>
    </row>
    <row r="25" spans="1:4" x14ac:dyDescent="0.3">
      <c r="A25">
        <v>285</v>
      </c>
      <c r="B25" s="8">
        <v>41298</v>
      </c>
      <c r="C25">
        <v>1.5</v>
      </c>
      <c r="D25">
        <v>3.7</v>
      </c>
    </row>
    <row r="26" spans="1:4" x14ac:dyDescent="0.3">
      <c r="A26">
        <v>285</v>
      </c>
      <c r="B26" s="8">
        <v>41299</v>
      </c>
      <c r="C26">
        <v>2.8</v>
      </c>
      <c r="D26">
        <v>8.6999999999999993</v>
      </c>
    </row>
    <row r="27" spans="1:4" x14ac:dyDescent="0.3">
      <c r="A27">
        <v>285</v>
      </c>
      <c r="B27" s="8">
        <v>41300</v>
      </c>
      <c r="C27">
        <v>1.9</v>
      </c>
      <c r="D27">
        <v>8.6999999999999993</v>
      </c>
    </row>
    <row r="28" spans="1:4" x14ac:dyDescent="0.3">
      <c r="A28">
        <v>285</v>
      </c>
      <c r="B28" s="8">
        <v>41301</v>
      </c>
      <c r="C28">
        <v>1.8</v>
      </c>
      <c r="D28">
        <v>6.2</v>
      </c>
    </row>
    <row r="29" spans="1:4" x14ac:dyDescent="0.3">
      <c r="A29">
        <v>285</v>
      </c>
      <c r="B29" s="8">
        <v>41302</v>
      </c>
      <c r="C29">
        <v>1</v>
      </c>
      <c r="D29">
        <v>8.8000000000000007</v>
      </c>
    </row>
    <row r="30" spans="1:4" x14ac:dyDescent="0.3">
      <c r="A30">
        <v>285</v>
      </c>
      <c r="B30" s="8">
        <v>41303</v>
      </c>
      <c r="C30">
        <v>0.9</v>
      </c>
      <c r="D30">
        <v>7</v>
      </c>
    </row>
    <row r="31" spans="1:4" x14ac:dyDescent="0.3">
      <c r="A31">
        <v>285</v>
      </c>
      <c r="B31" s="8">
        <v>41304</v>
      </c>
      <c r="C31">
        <v>0.9</v>
      </c>
      <c r="D31">
        <v>8.1999999999999993</v>
      </c>
    </row>
    <row r="32" spans="1:4" x14ac:dyDescent="0.3">
      <c r="A32">
        <v>285</v>
      </c>
      <c r="B32" s="8">
        <v>41305</v>
      </c>
      <c r="C32">
        <v>0.8</v>
      </c>
      <c r="D32">
        <v>3.6</v>
      </c>
    </row>
    <row r="33" spans="1:4" x14ac:dyDescent="0.3">
      <c r="A33">
        <v>285</v>
      </c>
      <c r="B33" s="8">
        <v>41306</v>
      </c>
      <c r="C33">
        <v>0.9</v>
      </c>
      <c r="D33">
        <v>0</v>
      </c>
    </row>
    <row r="34" spans="1:4" x14ac:dyDescent="0.3">
      <c r="A34">
        <v>285</v>
      </c>
      <c r="B34" s="8">
        <v>41307</v>
      </c>
      <c r="C34">
        <v>1.7</v>
      </c>
      <c r="D34">
        <v>9</v>
      </c>
    </row>
    <row r="35" spans="1:4" x14ac:dyDescent="0.3">
      <c r="A35">
        <v>285</v>
      </c>
      <c r="B35" s="8">
        <v>41308</v>
      </c>
      <c r="C35">
        <v>0.7</v>
      </c>
      <c r="D35">
        <v>1</v>
      </c>
    </row>
    <row r="36" spans="1:4" x14ac:dyDescent="0.3">
      <c r="A36">
        <v>285</v>
      </c>
      <c r="B36" s="8">
        <v>41309</v>
      </c>
      <c r="C36">
        <v>1.5</v>
      </c>
      <c r="D36">
        <v>5</v>
      </c>
    </row>
    <row r="37" spans="1:4" x14ac:dyDescent="0.3">
      <c r="A37">
        <v>285</v>
      </c>
      <c r="B37" s="8">
        <v>41310</v>
      </c>
      <c r="C37">
        <v>0.4</v>
      </c>
      <c r="D37">
        <v>0</v>
      </c>
    </row>
    <row r="38" spans="1:4" x14ac:dyDescent="0.3">
      <c r="A38">
        <v>285</v>
      </c>
      <c r="B38" s="8">
        <v>41311</v>
      </c>
      <c r="C38">
        <v>1.6</v>
      </c>
      <c r="D38">
        <v>5</v>
      </c>
    </row>
    <row r="39" spans="1:4" x14ac:dyDescent="0.3">
      <c r="A39">
        <v>285</v>
      </c>
      <c r="B39" s="8">
        <v>41312</v>
      </c>
      <c r="C39">
        <v>2.5</v>
      </c>
      <c r="D39">
        <v>7.4</v>
      </c>
    </row>
    <row r="40" spans="1:4" x14ac:dyDescent="0.3">
      <c r="A40">
        <v>285</v>
      </c>
      <c r="B40" s="8">
        <v>41313</v>
      </c>
      <c r="C40">
        <v>1.8</v>
      </c>
      <c r="D40">
        <v>8.3000000000000007</v>
      </c>
    </row>
    <row r="41" spans="1:4" x14ac:dyDescent="0.3">
      <c r="A41">
        <v>285</v>
      </c>
      <c r="B41" s="8">
        <v>41314</v>
      </c>
      <c r="C41">
        <v>1.1000000000000001</v>
      </c>
      <c r="D41">
        <v>8.6999999999999993</v>
      </c>
    </row>
    <row r="42" spans="1:4" x14ac:dyDescent="0.3">
      <c r="A42">
        <v>285</v>
      </c>
      <c r="B42" s="8">
        <v>41315</v>
      </c>
      <c r="C42">
        <v>1.2</v>
      </c>
      <c r="D42">
        <v>8.8000000000000007</v>
      </c>
    </row>
    <row r="43" spans="1:4" x14ac:dyDescent="0.3">
      <c r="A43">
        <v>285</v>
      </c>
      <c r="B43" s="8">
        <v>41316</v>
      </c>
      <c r="C43">
        <v>1.3</v>
      </c>
      <c r="D43">
        <v>9.1999999999999993</v>
      </c>
    </row>
    <row r="44" spans="1:4" x14ac:dyDescent="0.3">
      <c r="A44">
        <v>285</v>
      </c>
      <c r="B44" s="8">
        <v>41317</v>
      </c>
      <c r="C44">
        <v>0.8</v>
      </c>
      <c r="D44">
        <v>0.5</v>
      </c>
    </row>
    <row r="45" spans="1:4" x14ac:dyDescent="0.3">
      <c r="A45">
        <v>285</v>
      </c>
      <c r="B45" s="8">
        <v>41318</v>
      </c>
      <c r="C45">
        <v>1</v>
      </c>
      <c r="D45">
        <v>9.1999999999999993</v>
      </c>
    </row>
    <row r="46" spans="1:4" x14ac:dyDescent="0.3">
      <c r="A46">
        <v>285</v>
      </c>
      <c r="B46" s="8">
        <v>41319</v>
      </c>
      <c r="C46">
        <v>0.7</v>
      </c>
      <c r="D46">
        <v>7.5</v>
      </c>
    </row>
    <row r="47" spans="1:4" x14ac:dyDescent="0.3">
      <c r="A47">
        <v>285</v>
      </c>
      <c r="B47" s="8">
        <v>41320</v>
      </c>
      <c r="C47">
        <v>1.7</v>
      </c>
      <c r="D47">
        <v>9.6999999999999993</v>
      </c>
    </row>
    <row r="48" spans="1:4" x14ac:dyDescent="0.3">
      <c r="A48">
        <v>285</v>
      </c>
      <c r="B48" s="8">
        <v>41321</v>
      </c>
      <c r="C48">
        <v>0.9</v>
      </c>
      <c r="D48">
        <v>9.4</v>
      </c>
    </row>
    <row r="49" spans="1:4" x14ac:dyDescent="0.3">
      <c r="A49">
        <v>285</v>
      </c>
      <c r="B49" s="8">
        <v>41322</v>
      </c>
      <c r="C49">
        <v>0.7</v>
      </c>
      <c r="D49">
        <v>0.5</v>
      </c>
    </row>
    <row r="50" spans="1:4" x14ac:dyDescent="0.3">
      <c r="A50">
        <v>285</v>
      </c>
      <c r="B50" s="8">
        <v>41323</v>
      </c>
      <c r="C50">
        <v>0.5</v>
      </c>
      <c r="D50">
        <v>0.4</v>
      </c>
    </row>
    <row r="51" spans="1:4" x14ac:dyDescent="0.3">
      <c r="A51">
        <v>285</v>
      </c>
      <c r="B51" s="8">
        <v>41324</v>
      </c>
      <c r="C51">
        <v>1.8</v>
      </c>
      <c r="D51">
        <v>7.1</v>
      </c>
    </row>
    <row r="52" spans="1:4" x14ac:dyDescent="0.3">
      <c r="A52">
        <v>285</v>
      </c>
      <c r="B52" s="8">
        <v>41325</v>
      </c>
      <c r="C52">
        <v>1.3</v>
      </c>
      <c r="D52">
        <v>10</v>
      </c>
    </row>
    <row r="53" spans="1:4" x14ac:dyDescent="0.3">
      <c r="A53">
        <v>285</v>
      </c>
      <c r="B53" s="8">
        <v>41326</v>
      </c>
      <c r="C53">
        <v>1.3</v>
      </c>
      <c r="D53">
        <v>9.4</v>
      </c>
    </row>
    <row r="54" spans="1:4" x14ac:dyDescent="0.3">
      <c r="A54">
        <v>285</v>
      </c>
      <c r="B54" s="8">
        <v>41327</v>
      </c>
      <c r="C54">
        <v>1.5</v>
      </c>
      <c r="D54">
        <v>4.3</v>
      </c>
    </row>
    <row r="55" spans="1:4" x14ac:dyDescent="0.3">
      <c r="A55">
        <v>285</v>
      </c>
      <c r="B55" s="8">
        <v>41328</v>
      </c>
      <c r="C55">
        <v>1.7</v>
      </c>
      <c r="D55">
        <v>10.199999999999999</v>
      </c>
    </row>
    <row r="56" spans="1:4" x14ac:dyDescent="0.3">
      <c r="A56">
        <v>285</v>
      </c>
      <c r="B56" s="8">
        <v>41329</v>
      </c>
      <c r="C56">
        <v>1.2</v>
      </c>
      <c r="D56">
        <v>7.8</v>
      </c>
    </row>
    <row r="57" spans="1:4" x14ac:dyDescent="0.3">
      <c r="A57">
        <v>285</v>
      </c>
      <c r="B57" s="8">
        <v>41330</v>
      </c>
      <c r="C57">
        <v>1.2</v>
      </c>
      <c r="D57">
        <v>8.8000000000000007</v>
      </c>
    </row>
    <row r="58" spans="1:4" x14ac:dyDescent="0.3">
      <c r="A58">
        <v>285</v>
      </c>
      <c r="B58" s="8">
        <v>41331</v>
      </c>
      <c r="C58">
        <v>0.6</v>
      </c>
      <c r="D58">
        <v>0</v>
      </c>
    </row>
    <row r="59" spans="1:4" x14ac:dyDescent="0.3">
      <c r="A59">
        <v>285</v>
      </c>
      <c r="B59" s="8">
        <v>41332</v>
      </c>
      <c r="C59">
        <v>1.2</v>
      </c>
      <c r="D59">
        <v>9.9</v>
      </c>
    </row>
    <row r="60" spans="1:4" x14ac:dyDescent="0.3">
      <c r="A60">
        <v>285</v>
      </c>
      <c r="B60" s="8">
        <v>41333</v>
      </c>
      <c r="C60">
        <v>1.7</v>
      </c>
      <c r="D60">
        <v>8.8000000000000007</v>
      </c>
    </row>
    <row r="61" spans="1:4" x14ac:dyDescent="0.3">
      <c r="A61">
        <v>285</v>
      </c>
      <c r="B61" s="8">
        <v>41334</v>
      </c>
      <c r="C61">
        <v>2.5</v>
      </c>
      <c r="D61">
        <v>5</v>
      </c>
    </row>
    <row r="62" spans="1:4" x14ac:dyDescent="0.3">
      <c r="A62">
        <v>285</v>
      </c>
      <c r="B62" s="8">
        <v>41335</v>
      </c>
      <c r="C62">
        <v>1.1000000000000001</v>
      </c>
      <c r="D62">
        <v>10.1</v>
      </c>
    </row>
    <row r="63" spans="1:4" x14ac:dyDescent="0.3">
      <c r="A63">
        <v>285</v>
      </c>
      <c r="B63" s="8">
        <v>41336</v>
      </c>
      <c r="C63">
        <v>1.3</v>
      </c>
      <c r="D63">
        <v>10.5</v>
      </c>
    </row>
    <row r="64" spans="1:4" x14ac:dyDescent="0.3">
      <c r="A64">
        <v>285</v>
      </c>
      <c r="B64" s="8">
        <v>41337</v>
      </c>
      <c r="C64">
        <v>1.4</v>
      </c>
      <c r="D64">
        <v>8.8000000000000007</v>
      </c>
    </row>
    <row r="65" spans="1:4" x14ac:dyDescent="0.3">
      <c r="A65">
        <v>285</v>
      </c>
      <c r="B65" s="8">
        <v>41338</v>
      </c>
      <c r="C65">
        <v>1.2</v>
      </c>
      <c r="D65">
        <v>10.6</v>
      </c>
    </row>
    <row r="66" spans="1:4" x14ac:dyDescent="0.3">
      <c r="A66">
        <v>285</v>
      </c>
      <c r="B66" s="8">
        <v>41339</v>
      </c>
      <c r="C66">
        <v>1.5</v>
      </c>
      <c r="D66">
        <v>9.1</v>
      </c>
    </row>
    <row r="67" spans="1:4" x14ac:dyDescent="0.3">
      <c r="A67">
        <v>285</v>
      </c>
      <c r="B67" s="8">
        <v>41340</v>
      </c>
      <c r="C67">
        <v>1.4</v>
      </c>
      <c r="D67">
        <v>3.9</v>
      </c>
    </row>
    <row r="68" spans="1:4" x14ac:dyDescent="0.3">
      <c r="A68">
        <v>285</v>
      </c>
      <c r="B68" s="8">
        <v>41341</v>
      </c>
      <c r="C68">
        <v>1.9</v>
      </c>
      <c r="D68">
        <v>7.5</v>
      </c>
    </row>
    <row r="69" spans="1:4" x14ac:dyDescent="0.3">
      <c r="A69">
        <v>285</v>
      </c>
      <c r="B69" s="8">
        <v>41342</v>
      </c>
      <c r="C69">
        <v>2.2000000000000002</v>
      </c>
      <c r="D69">
        <v>9.5</v>
      </c>
    </row>
    <row r="70" spans="1:4" x14ac:dyDescent="0.3">
      <c r="A70">
        <v>285</v>
      </c>
      <c r="B70" s="8">
        <v>41343</v>
      </c>
      <c r="C70">
        <v>2.2000000000000002</v>
      </c>
      <c r="D70">
        <v>9.8000000000000007</v>
      </c>
    </row>
    <row r="71" spans="1:4" x14ac:dyDescent="0.3">
      <c r="A71">
        <v>285</v>
      </c>
      <c r="B71" s="8">
        <v>41344</v>
      </c>
      <c r="C71">
        <v>1.2</v>
      </c>
      <c r="D71">
        <v>10.8</v>
      </c>
    </row>
    <row r="72" spans="1:4" x14ac:dyDescent="0.3">
      <c r="A72">
        <v>285</v>
      </c>
      <c r="B72" s="8">
        <v>41345</v>
      </c>
      <c r="C72">
        <v>2.1</v>
      </c>
      <c r="D72">
        <v>9.1</v>
      </c>
    </row>
    <row r="73" spans="1:4" x14ac:dyDescent="0.3">
      <c r="A73">
        <v>285</v>
      </c>
      <c r="B73" s="8">
        <v>41346</v>
      </c>
      <c r="C73">
        <v>2.5</v>
      </c>
      <c r="D73">
        <v>1.5</v>
      </c>
    </row>
    <row r="74" spans="1:4" x14ac:dyDescent="0.3">
      <c r="A74">
        <v>285</v>
      </c>
      <c r="B74" s="8">
        <v>41347</v>
      </c>
      <c r="C74">
        <v>2</v>
      </c>
      <c r="D74">
        <v>2.9</v>
      </c>
    </row>
    <row r="75" spans="1:4" x14ac:dyDescent="0.3">
      <c r="A75">
        <v>285</v>
      </c>
      <c r="B75" s="8">
        <v>41348</v>
      </c>
      <c r="C75">
        <v>1.1000000000000001</v>
      </c>
      <c r="D75">
        <v>8.3000000000000007</v>
      </c>
    </row>
    <row r="76" spans="1:4" x14ac:dyDescent="0.3">
      <c r="A76">
        <v>285</v>
      </c>
      <c r="B76" s="8">
        <v>41349</v>
      </c>
      <c r="C76">
        <v>1.1000000000000001</v>
      </c>
      <c r="D76">
        <v>9.5</v>
      </c>
    </row>
    <row r="77" spans="1:4" x14ac:dyDescent="0.3">
      <c r="A77">
        <v>285</v>
      </c>
      <c r="B77" s="8">
        <v>41350</v>
      </c>
      <c r="C77">
        <v>1.8</v>
      </c>
      <c r="D77">
        <v>6</v>
      </c>
    </row>
    <row r="78" spans="1:4" x14ac:dyDescent="0.3">
      <c r="A78">
        <v>285</v>
      </c>
      <c r="B78" s="8">
        <v>41351</v>
      </c>
      <c r="C78">
        <v>1.8</v>
      </c>
      <c r="D78">
        <v>7.7</v>
      </c>
    </row>
    <row r="79" spans="1:4" x14ac:dyDescent="0.3">
      <c r="A79">
        <v>285</v>
      </c>
      <c r="B79" s="8">
        <v>41352</v>
      </c>
      <c r="C79">
        <v>1.9</v>
      </c>
      <c r="D79">
        <v>7</v>
      </c>
    </row>
    <row r="80" spans="1:4" x14ac:dyDescent="0.3">
      <c r="A80">
        <v>285</v>
      </c>
      <c r="B80" s="8">
        <v>41353</v>
      </c>
      <c r="C80">
        <v>2.1</v>
      </c>
      <c r="D80">
        <v>4.8</v>
      </c>
    </row>
    <row r="81" spans="1:4" x14ac:dyDescent="0.3">
      <c r="A81">
        <v>285</v>
      </c>
      <c r="B81" s="8">
        <v>41354</v>
      </c>
      <c r="C81">
        <v>1.3</v>
      </c>
      <c r="D81">
        <v>11.3</v>
      </c>
    </row>
    <row r="82" spans="1:4" x14ac:dyDescent="0.3">
      <c r="A82">
        <v>285</v>
      </c>
      <c r="B82" s="8">
        <v>41355</v>
      </c>
      <c r="C82">
        <v>1.2</v>
      </c>
      <c r="D82">
        <v>4</v>
      </c>
    </row>
    <row r="83" spans="1:4" x14ac:dyDescent="0.3">
      <c r="A83">
        <v>285</v>
      </c>
      <c r="B83" s="8">
        <v>41356</v>
      </c>
      <c r="C83">
        <v>1.3</v>
      </c>
      <c r="D83">
        <v>8.4</v>
      </c>
    </row>
    <row r="84" spans="1:4" x14ac:dyDescent="0.3">
      <c r="A84">
        <v>285</v>
      </c>
      <c r="B84" s="8">
        <v>41357</v>
      </c>
      <c r="C84">
        <v>1.2</v>
      </c>
      <c r="D84">
        <v>8.6</v>
      </c>
    </row>
    <row r="85" spans="1:4" x14ac:dyDescent="0.3">
      <c r="A85">
        <v>285</v>
      </c>
      <c r="B85" s="8">
        <v>41358</v>
      </c>
      <c r="C85">
        <v>1.6</v>
      </c>
      <c r="D85">
        <v>11.3</v>
      </c>
    </row>
    <row r="86" spans="1:4" x14ac:dyDescent="0.3">
      <c r="A86">
        <v>285</v>
      </c>
      <c r="B86" s="8">
        <v>41359</v>
      </c>
      <c r="C86">
        <v>1.3</v>
      </c>
      <c r="D86">
        <v>10.4</v>
      </c>
    </row>
    <row r="87" spans="1:4" x14ac:dyDescent="0.3">
      <c r="A87">
        <v>285</v>
      </c>
      <c r="B87" s="8">
        <v>41360</v>
      </c>
      <c r="C87">
        <v>1.5</v>
      </c>
      <c r="D87">
        <v>10.6</v>
      </c>
    </row>
    <row r="88" spans="1:4" x14ac:dyDescent="0.3">
      <c r="A88">
        <v>285</v>
      </c>
      <c r="B88" s="8">
        <v>41361</v>
      </c>
      <c r="C88">
        <v>1.5</v>
      </c>
      <c r="D88">
        <v>10.199999999999999</v>
      </c>
    </row>
    <row r="89" spans="1:4" x14ac:dyDescent="0.3">
      <c r="A89">
        <v>285</v>
      </c>
      <c r="B89" s="8">
        <v>41362</v>
      </c>
      <c r="C89">
        <v>1.3</v>
      </c>
      <c r="D89">
        <v>10</v>
      </c>
    </row>
    <row r="90" spans="1:4" x14ac:dyDescent="0.3">
      <c r="A90">
        <v>285</v>
      </c>
      <c r="B90" s="8">
        <v>41363</v>
      </c>
      <c r="C90">
        <v>1.5</v>
      </c>
      <c r="D90">
        <v>8</v>
      </c>
    </row>
    <row r="91" spans="1:4" x14ac:dyDescent="0.3">
      <c r="A91">
        <v>285</v>
      </c>
      <c r="B91" s="8">
        <v>41364</v>
      </c>
      <c r="C91">
        <v>1.5</v>
      </c>
      <c r="D91">
        <v>9.1999999999999993</v>
      </c>
    </row>
    <row r="92" spans="1:4" x14ac:dyDescent="0.3">
      <c r="A92">
        <v>285</v>
      </c>
      <c r="B92" s="8">
        <v>41365</v>
      </c>
      <c r="C92">
        <v>1.1000000000000001</v>
      </c>
      <c r="D92">
        <v>8.6</v>
      </c>
    </row>
    <row r="93" spans="1:4" x14ac:dyDescent="0.3">
      <c r="A93">
        <v>285</v>
      </c>
      <c r="B93" s="8">
        <v>41366</v>
      </c>
      <c r="C93">
        <v>2</v>
      </c>
      <c r="D93">
        <v>8.9</v>
      </c>
    </row>
    <row r="94" spans="1:4" x14ac:dyDescent="0.3">
      <c r="A94">
        <v>285</v>
      </c>
      <c r="B94" s="8">
        <v>41367</v>
      </c>
      <c r="C94">
        <v>1</v>
      </c>
      <c r="D94">
        <v>11</v>
      </c>
    </row>
    <row r="95" spans="1:4" x14ac:dyDescent="0.3">
      <c r="A95">
        <v>285</v>
      </c>
      <c r="B95" s="8">
        <v>41368</v>
      </c>
      <c r="C95">
        <v>1.3</v>
      </c>
      <c r="D95">
        <v>8.5</v>
      </c>
    </row>
    <row r="96" spans="1:4" x14ac:dyDescent="0.3">
      <c r="A96">
        <v>285</v>
      </c>
      <c r="B96" s="8">
        <v>41369</v>
      </c>
      <c r="C96">
        <v>1.1000000000000001</v>
      </c>
      <c r="D96">
        <v>6.5</v>
      </c>
    </row>
    <row r="97" spans="1:4" x14ac:dyDescent="0.3">
      <c r="A97">
        <v>285</v>
      </c>
      <c r="B97" s="8">
        <v>41370</v>
      </c>
      <c r="C97">
        <v>1.4</v>
      </c>
      <c r="D97">
        <v>0</v>
      </c>
    </row>
    <row r="98" spans="1:4" x14ac:dyDescent="0.3">
      <c r="A98">
        <v>285</v>
      </c>
      <c r="B98" s="8">
        <v>41371</v>
      </c>
      <c r="C98">
        <v>2.4</v>
      </c>
      <c r="D98">
        <v>7.1</v>
      </c>
    </row>
    <row r="99" spans="1:4" x14ac:dyDescent="0.3">
      <c r="A99">
        <v>285</v>
      </c>
      <c r="B99" s="8">
        <v>41372</v>
      </c>
      <c r="C99">
        <v>1.6</v>
      </c>
      <c r="D99">
        <v>10.9</v>
      </c>
    </row>
    <row r="100" spans="1:4" x14ac:dyDescent="0.3">
      <c r="A100">
        <v>285</v>
      </c>
      <c r="B100" s="8">
        <v>41373</v>
      </c>
      <c r="C100">
        <v>3.1</v>
      </c>
      <c r="D100">
        <v>10.7</v>
      </c>
    </row>
    <row r="101" spans="1:4" x14ac:dyDescent="0.3">
      <c r="A101">
        <v>285</v>
      </c>
      <c r="B101" s="8">
        <v>41374</v>
      </c>
      <c r="C101">
        <v>2</v>
      </c>
      <c r="D101">
        <v>9</v>
      </c>
    </row>
    <row r="102" spans="1:4" x14ac:dyDescent="0.3">
      <c r="A102">
        <v>285</v>
      </c>
      <c r="B102" s="8">
        <v>41375</v>
      </c>
      <c r="C102">
        <v>2.5</v>
      </c>
      <c r="D102">
        <v>9.5</v>
      </c>
    </row>
    <row r="103" spans="1:4" x14ac:dyDescent="0.3">
      <c r="A103">
        <v>285</v>
      </c>
      <c r="B103" s="8">
        <v>41376</v>
      </c>
      <c r="C103">
        <v>1.8</v>
      </c>
      <c r="D103">
        <v>12</v>
      </c>
    </row>
    <row r="104" spans="1:4" x14ac:dyDescent="0.3">
      <c r="A104">
        <v>285</v>
      </c>
      <c r="B104" s="8">
        <v>41377</v>
      </c>
      <c r="C104">
        <v>3.1</v>
      </c>
      <c r="D104">
        <v>11.6</v>
      </c>
    </row>
    <row r="105" spans="1:4" x14ac:dyDescent="0.3">
      <c r="A105">
        <v>285</v>
      </c>
      <c r="B105" s="8">
        <v>41378</v>
      </c>
      <c r="C105">
        <v>2</v>
      </c>
      <c r="D105">
        <v>8.4</v>
      </c>
    </row>
    <row r="106" spans="1:4" x14ac:dyDescent="0.3">
      <c r="A106">
        <v>285</v>
      </c>
      <c r="B106" s="8">
        <v>41379</v>
      </c>
      <c r="C106">
        <v>1.5</v>
      </c>
      <c r="D106">
        <v>6.1</v>
      </c>
    </row>
    <row r="107" spans="1:4" x14ac:dyDescent="0.3">
      <c r="A107">
        <v>285</v>
      </c>
      <c r="B107" s="8">
        <v>41380</v>
      </c>
      <c r="C107">
        <v>3.1</v>
      </c>
      <c r="D107">
        <v>8.9</v>
      </c>
    </row>
    <row r="108" spans="1:4" x14ac:dyDescent="0.3">
      <c r="A108">
        <v>285</v>
      </c>
      <c r="B108" s="8">
        <v>41381</v>
      </c>
      <c r="C108">
        <v>1.9</v>
      </c>
      <c r="D108">
        <v>0</v>
      </c>
    </row>
    <row r="109" spans="1:4" x14ac:dyDescent="0.3">
      <c r="A109">
        <v>285</v>
      </c>
      <c r="B109" s="8">
        <v>41382</v>
      </c>
      <c r="C109">
        <v>1.5</v>
      </c>
      <c r="D109">
        <v>8.1</v>
      </c>
    </row>
    <row r="110" spans="1:4" x14ac:dyDescent="0.3">
      <c r="A110">
        <v>285</v>
      </c>
      <c r="B110" s="8">
        <v>41383</v>
      </c>
      <c r="C110">
        <v>1.8</v>
      </c>
      <c r="D110">
        <v>10.9</v>
      </c>
    </row>
    <row r="111" spans="1:4" x14ac:dyDescent="0.3">
      <c r="A111">
        <v>285</v>
      </c>
      <c r="B111" s="8">
        <v>41384</v>
      </c>
      <c r="C111">
        <v>1.4</v>
      </c>
      <c r="D111">
        <v>0</v>
      </c>
    </row>
    <row r="112" spans="1:4" x14ac:dyDescent="0.3">
      <c r="A112">
        <v>285</v>
      </c>
      <c r="B112" s="8">
        <v>41385</v>
      </c>
      <c r="C112">
        <v>1.8</v>
      </c>
      <c r="D112">
        <v>9.1</v>
      </c>
    </row>
    <row r="113" spans="1:4" x14ac:dyDescent="0.3">
      <c r="A113">
        <v>285</v>
      </c>
      <c r="B113" s="8">
        <v>41386</v>
      </c>
      <c r="C113">
        <v>1.6</v>
      </c>
      <c r="D113">
        <v>11.6</v>
      </c>
    </row>
    <row r="114" spans="1:4" x14ac:dyDescent="0.3">
      <c r="A114">
        <v>285</v>
      </c>
      <c r="B114" s="8">
        <v>41387</v>
      </c>
      <c r="C114">
        <v>0.8</v>
      </c>
      <c r="D114">
        <v>0</v>
      </c>
    </row>
    <row r="115" spans="1:4" x14ac:dyDescent="0.3">
      <c r="A115">
        <v>285</v>
      </c>
      <c r="B115" s="8">
        <v>41388</v>
      </c>
      <c r="C115">
        <v>1.8</v>
      </c>
      <c r="D115">
        <v>11.6</v>
      </c>
    </row>
    <row r="116" spans="1:4" x14ac:dyDescent="0.3">
      <c r="A116">
        <v>285</v>
      </c>
      <c r="B116" s="8">
        <v>41389</v>
      </c>
      <c r="C116">
        <v>1.7</v>
      </c>
      <c r="D116">
        <v>7.7</v>
      </c>
    </row>
    <row r="117" spans="1:4" x14ac:dyDescent="0.3">
      <c r="A117">
        <v>285</v>
      </c>
      <c r="B117" s="8">
        <v>41390</v>
      </c>
      <c r="C117">
        <v>2.6</v>
      </c>
      <c r="D117">
        <v>11.1</v>
      </c>
    </row>
    <row r="118" spans="1:4" x14ac:dyDescent="0.3">
      <c r="A118">
        <v>285</v>
      </c>
      <c r="B118" s="8">
        <v>41391</v>
      </c>
      <c r="C118">
        <v>1.5</v>
      </c>
      <c r="D118">
        <v>6.5</v>
      </c>
    </row>
    <row r="119" spans="1:4" x14ac:dyDescent="0.3">
      <c r="A119">
        <v>285</v>
      </c>
      <c r="B119" s="8">
        <v>41392</v>
      </c>
      <c r="C119">
        <v>2</v>
      </c>
      <c r="D119">
        <v>10.3</v>
      </c>
    </row>
    <row r="120" spans="1:4" x14ac:dyDescent="0.3">
      <c r="A120">
        <v>285</v>
      </c>
      <c r="B120" s="8">
        <v>41393</v>
      </c>
      <c r="C120">
        <v>1.8</v>
      </c>
      <c r="D120">
        <v>0</v>
      </c>
    </row>
    <row r="121" spans="1:4" x14ac:dyDescent="0.3">
      <c r="A121">
        <v>285</v>
      </c>
      <c r="B121" s="8">
        <v>41394</v>
      </c>
      <c r="C121">
        <v>1.8</v>
      </c>
      <c r="D121">
        <v>10.3</v>
      </c>
    </row>
    <row r="122" spans="1:4" x14ac:dyDescent="0.3">
      <c r="A122">
        <v>285</v>
      </c>
      <c r="B122" s="8">
        <v>41395</v>
      </c>
      <c r="C122">
        <v>1.5</v>
      </c>
      <c r="D122">
        <v>2.2999999999999998</v>
      </c>
    </row>
    <row r="123" spans="1:4" x14ac:dyDescent="0.3">
      <c r="A123">
        <v>285</v>
      </c>
      <c r="B123" s="8">
        <v>41396</v>
      </c>
      <c r="C123">
        <v>1.6</v>
      </c>
      <c r="D123">
        <v>8.3000000000000007</v>
      </c>
    </row>
    <row r="124" spans="1:4" x14ac:dyDescent="0.3">
      <c r="A124">
        <v>285</v>
      </c>
      <c r="B124" s="8">
        <v>41397</v>
      </c>
      <c r="C124">
        <v>1.3</v>
      </c>
      <c r="D124">
        <v>6.3</v>
      </c>
    </row>
    <row r="125" spans="1:4" x14ac:dyDescent="0.3">
      <c r="A125">
        <v>285</v>
      </c>
      <c r="B125" s="8">
        <v>41398</v>
      </c>
      <c r="C125">
        <v>1.2</v>
      </c>
      <c r="D125">
        <v>9.6999999999999993</v>
      </c>
    </row>
    <row r="126" spans="1:4" x14ac:dyDescent="0.3">
      <c r="A126">
        <v>285</v>
      </c>
      <c r="B126" s="8">
        <v>41399</v>
      </c>
      <c r="C126">
        <v>1.3</v>
      </c>
      <c r="D126">
        <v>12.5</v>
      </c>
    </row>
    <row r="127" spans="1:4" x14ac:dyDescent="0.3">
      <c r="A127">
        <v>285</v>
      </c>
      <c r="B127" s="8">
        <v>41400</v>
      </c>
      <c r="C127">
        <v>1.3</v>
      </c>
      <c r="D127">
        <v>12.1</v>
      </c>
    </row>
    <row r="128" spans="1:4" x14ac:dyDescent="0.3">
      <c r="A128">
        <v>285</v>
      </c>
      <c r="B128" s="8">
        <v>41401</v>
      </c>
      <c r="C128">
        <v>1.8</v>
      </c>
      <c r="D128">
        <v>11.2</v>
      </c>
    </row>
    <row r="129" spans="1:4" x14ac:dyDescent="0.3">
      <c r="A129">
        <v>285</v>
      </c>
      <c r="B129" s="8">
        <v>41402</v>
      </c>
      <c r="C129">
        <v>1.2</v>
      </c>
      <c r="D129">
        <v>11.9</v>
      </c>
    </row>
    <row r="130" spans="1:4" x14ac:dyDescent="0.3">
      <c r="A130">
        <v>285</v>
      </c>
      <c r="B130" s="8">
        <v>41403</v>
      </c>
      <c r="C130">
        <v>1.7</v>
      </c>
      <c r="D130">
        <v>1.2</v>
      </c>
    </row>
    <row r="131" spans="1:4" x14ac:dyDescent="0.3">
      <c r="A131">
        <v>285</v>
      </c>
      <c r="B131" s="8">
        <v>41404</v>
      </c>
      <c r="C131">
        <v>1.3</v>
      </c>
      <c r="D131">
        <v>2.7</v>
      </c>
    </row>
    <row r="132" spans="1:4" x14ac:dyDescent="0.3">
      <c r="A132">
        <v>285</v>
      </c>
      <c r="B132" s="8">
        <v>41405</v>
      </c>
      <c r="C132">
        <v>1.5</v>
      </c>
      <c r="D132">
        <v>10.7</v>
      </c>
    </row>
    <row r="133" spans="1:4" x14ac:dyDescent="0.3">
      <c r="A133">
        <v>285</v>
      </c>
      <c r="B133" s="8">
        <v>41406</v>
      </c>
      <c r="C133">
        <v>2.2999999999999998</v>
      </c>
      <c r="D133">
        <v>12</v>
      </c>
    </row>
    <row r="134" spans="1:4" x14ac:dyDescent="0.3">
      <c r="A134">
        <v>285</v>
      </c>
      <c r="B134" s="8">
        <v>41407</v>
      </c>
      <c r="C134">
        <v>1.5</v>
      </c>
      <c r="D134">
        <v>11.8</v>
      </c>
    </row>
    <row r="135" spans="1:4" x14ac:dyDescent="0.3">
      <c r="A135">
        <v>285</v>
      </c>
      <c r="B135" s="8">
        <v>41408</v>
      </c>
      <c r="C135">
        <v>2.2000000000000002</v>
      </c>
      <c r="D135">
        <v>12.6</v>
      </c>
    </row>
    <row r="136" spans="1:4" x14ac:dyDescent="0.3">
      <c r="A136">
        <v>285</v>
      </c>
      <c r="B136" s="8">
        <v>41409</v>
      </c>
      <c r="C136">
        <v>1.8</v>
      </c>
      <c r="D136">
        <v>10</v>
      </c>
    </row>
    <row r="137" spans="1:4" x14ac:dyDescent="0.3">
      <c r="A137">
        <v>285</v>
      </c>
      <c r="B137" s="8">
        <v>41410</v>
      </c>
      <c r="C137">
        <v>3.1</v>
      </c>
      <c r="D137">
        <v>9.9</v>
      </c>
    </row>
    <row r="138" spans="1:4" x14ac:dyDescent="0.3">
      <c r="A138">
        <v>285</v>
      </c>
      <c r="B138" s="8">
        <v>41411</v>
      </c>
      <c r="C138">
        <v>1.7</v>
      </c>
      <c r="D138">
        <v>9.1999999999999993</v>
      </c>
    </row>
    <row r="139" spans="1:4" x14ac:dyDescent="0.3">
      <c r="A139">
        <v>285</v>
      </c>
      <c r="B139" s="8">
        <v>41412</v>
      </c>
      <c r="C139">
        <v>1.4</v>
      </c>
      <c r="D139">
        <v>5.2</v>
      </c>
    </row>
    <row r="140" spans="1:4" x14ac:dyDescent="0.3">
      <c r="A140">
        <v>285</v>
      </c>
      <c r="B140" s="8">
        <v>41413</v>
      </c>
      <c r="C140">
        <v>1.3</v>
      </c>
      <c r="D140">
        <v>1.9</v>
      </c>
    </row>
    <row r="141" spans="1:4" x14ac:dyDescent="0.3">
      <c r="A141">
        <v>285</v>
      </c>
      <c r="B141" s="8">
        <v>41414</v>
      </c>
      <c r="C141">
        <v>1.9</v>
      </c>
      <c r="D141">
        <v>11.4</v>
      </c>
    </row>
    <row r="142" spans="1:4" x14ac:dyDescent="0.3">
      <c r="A142">
        <v>285</v>
      </c>
      <c r="B142" s="8">
        <v>41415</v>
      </c>
      <c r="C142">
        <v>1.3</v>
      </c>
      <c r="D142">
        <v>13.1</v>
      </c>
    </row>
    <row r="143" spans="1:4" x14ac:dyDescent="0.3">
      <c r="A143">
        <v>285</v>
      </c>
      <c r="B143" s="8">
        <v>41416</v>
      </c>
      <c r="C143">
        <v>1.2</v>
      </c>
      <c r="D143">
        <v>10.7</v>
      </c>
    </row>
    <row r="144" spans="1:4" x14ac:dyDescent="0.3">
      <c r="A144">
        <v>285</v>
      </c>
      <c r="B144" s="8">
        <v>41417</v>
      </c>
      <c r="C144">
        <v>1.4</v>
      </c>
      <c r="D144">
        <v>10.7</v>
      </c>
    </row>
    <row r="145" spans="1:4" x14ac:dyDescent="0.3">
      <c r="A145">
        <v>285</v>
      </c>
      <c r="B145" s="8">
        <v>41418</v>
      </c>
      <c r="C145">
        <v>0.9</v>
      </c>
      <c r="D145">
        <v>11.9</v>
      </c>
    </row>
    <row r="146" spans="1:4" x14ac:dyDescent="0.3">
      <c r="A146">
        <v>285</v>
      </c>
      <c r="B146" s="8">
        <v>41419</v>
      </c>
      <c r="C146">
        <v>1.3</v>
      </c>
      <c r="D146">
        <v>9.5</v>
      </c>
    </row>
    <row r="147" spans="1:4" x14ac:dyDescent="0.3">
      <c r="A147">
        <v>285</v>
      </c>
      <c r="B147" s="8">
        <v>41420</v>
      </c>
      <c r="C147">
        <v>1.3</v>
      </c>
      <c r="D147">
        <v>4.2</v>
      </c>
    </row>
    <row r="148" spans="1:4" x14ac:dyDescent="0.3">
      <c r="A148">
        <v>285</v>
      </c>
      <c r="B148" s="8">
        <v>41421</v>
      </c>
      <c r="C148">
        <v>1</v>
      </c>
      <c r="D148">
        <v>0</v>
      </c>
    </row>
    <row r="149" spans="1:4" x14ac:dyDescent="0.3">
      <c r="A149">
        <v>285</v>
      </c>
      <c r="B149" s="8">
        <v>41422</v>
      </c>
      <c r="C149">
        <v>1.3</v>
      </c>
      <c r="D149">
        <v>0.5</v>
      </c>
    </row>
    <row r="150" spans="1:4" x14ac:dyDescent="0.3">
      <c r="A150">
        <v>285</v>
      </c>
      <c r="B150" s="8">
        <v>41423</v>
      </c>
      <c r="C150">
        <v>1.8</v>
      </c>
      <c r="D150">
        <v>3.2</v>
      </c>
    </row>
    <row r="151" spans="1:4" x14ac:dyDescent="0.3">
      <c r="A151">
        <v>285</v>
      </c>
      <c r="B151" s="8">
        <v>41424</v>
      </c>
      <c r="C151">
        <v>1</v>
      </c>
      <c r="D151">
        <v>10.5</v>
      </c>
    </row>
    <row r="152" spans="1:4" x14ac:dyDescent="0.3">
      <c r="A152">
        <v>285</v>
      </c>
      <c r="B152" s="8">
        <v>41425</v>
      </c>
      <c r="C152">
        <v>0.9</v>
      </c>
      <c r="D152">
        <v>2.4</v>
      </c>
    </row>
    <row r="153" spans="1:4" x14ac:dyDescent="0.3">
      <c r="A153">
        <v>285</v>
      </c>
      <c r="B153" s="8">
        <v>41426</v>
      </c>
      <c r="C153">
        <v>0.8</v>
      </c>
      <c r="D153">
        <v>0.4</v>
      </c>
    </row>
    <row r="154" spans="1:4" x14ac:dyDescent="0.3">
      <c r="A154">
        <v>285</v>
      </c>
      <c r="B154" s="8">
        <v>41427</v>
      </c>
      <c r="C154">
        <v>1.3</v>
      </c>
      <c r="D154">
        <v>10</v>
      </c>
    </row>
    <row r="155" spans="1:4" x14ac:dyDescent="0.3">
      <c r="A155">
        <v>285</v>
      </c>
      <c r="B155" s="8">
        <v>41428</v>
      </c>
      <c r="C155">
        <v>1.1000000000000001</v>
      </c>
      <c r="D155">
        <v>12.2</v>
      </c>
    </row>
    <row r="156" spans="1:4" x14ac:dyDescent="0.3">
      <c r="A156">
        <v>285</v>
      </c>
      <c r="B156" s="8">
        <v>41429</v>
      </c>
      <c r="C156">
        <v>1.1000000000000001</v>
      </c>
      <c r="D156">
        <v>11.9</v>
      </c>
    </row>
    <row r="157" spans="1:4" x14ac:dyDescent="0.3">
      <c r="A157">
        <v>285</v>
      </c>
      <c r="B157" s="8">
        <v>41430</v>
      </c>
      <c r="C157">
        <v>1.3</v>
      </c>
      <c r="D157">
        <v>10.9</v>
      </c>
    </row>
    <row r="158" spans="1:4" x14ac:dyDescent="0.3">
      <c r="A158">
        <v>285</v>
      </c>
      <c r="B158" s="8">
        <v>41431</v>
      </c>
      <c r="C158">
        <v>0.9</v>
      </c>
      <c r="D158">
        <v>11.3</v>
      </c>
    </row>
    <row r="159" spans="1:4" x14ac:dyDescent="0.3">
      <c r="A159">
        <v>285</v>
      </c>
      <c r="B159" s="8">
        <v>41432</v>
      </c>
      <c r="C159">
        <v>1.5</v>
      </c>
      <c r="D159">
        <v>9.9</v>
      </c>
    </row>
    <row r="160" spans="1:4" x14ac:dyDescent="0.3">
      <c r="A160">
        <v>285</v>
      </c>
      <c r="B160" s="8">
        <v>41433</v>
      </c>
      <c r="C160">
        <v>1</v>
      </c>
      <c r="D160">
        <v>2.5</v>
      </c>
    </row>
    <row r="161" spans="1:4" x14ac:dyDescent="0.3">
      <c r="A161">
        <v>285</v>
      </c>
      <c r="B161" s="8">
        <v>41434</v>
      </c>
      <c r="C161">
        <v>1.8</v>
      </c>
      <c r="D161">
        <v>2</v>
      </c>
    </row>
    <row r="162" spans="1:4" x14ac:dyDescent="0.3">
      <c r="A162">
        <v>285</v>
      </c>
      <c r="B162" s="8">
        <v>41435</v>
      </c>
      <c r="C162">
        <v>2</v>
      </c>
      <c r="D162">
        <v>3.2</v>
      </c>
    </row>
    <row r="163" spans="1:4" x14ac:dyDescent="0.3">
      <c r="A163">
        <v>285</v>
      </c>
      <c r="B163" s="8">
        <v>41436</v>
      </c>
      <c r="C163">
        <v>1.9</v>
      </c>
      <c r="D163">
        <v>0</v>
      </c>
    </row>
    <row r="164" spans="1:4" x14ac:dyDescent="0.3">
      <c r="A164">
        <v>285</v>
      </c>
      <c r="B164" s="8">
        <v>41437</v>
      </c>
      <c r="C164">
        <v>0.6</v>
      </c>
      <c r="D164">
        <v>0</v>
      </c>
    </row>
    <row r="165" spans="1:4" x14ac:dyDescent="0.3">
      <c r="A165">
        <v>285</v>
      </c>
      <c r="B165" s="8">
        <v>41438</v>
      </c>
      <c r="C165">
        <v>0.9</v>
      </c>
      <c r="D165">
        <v>1.5</v>
      </c>
    </row>
    <row r="166" spans="1:4" x14ac:dyDescent="0.3">
      <c r="A166">
        <v>285</v>
      </c>
      <c r="B166" s="8">
        <v>41439</v>
      </c>
      <c r="C166">
        <v>0.6</v>
      </c>
      <c r="D166">
        <v>0</v>
      </c>
    </row>
    <row r="167" spans="1:4" x14ac:dyDescent="0.3">
      <c r="A167">
        <v>285</v>
      </c>
      <c r="B167" s="8">
        <v>41440</v>
      </c>
      <c r="C167">
        <v>0.9</v>
      </c>
      <c r="D167">
        <v>5.6</v>
      </c>
    </row>
    <row r="168" spans="1:4" x14ac:dyDescent="0.3">
      <c r="A168">
        <v>285</v>
      </c>
      <c r="B168" s="8">
        <v>41441</v>
      </c>
      <c r="C168">
        <v>1.4</v>
      </c>
      <c r="D168">
        <v>10.9</v>
      </c>
    </row>
    <row r="169" spans="1:4" x14ac:dyDescent="0.3">
      <c r="A169">
        <v>285</v>
      </c>
      <c r="B169" s="8">
        <v>41442</v>
      </c>
      <c r="C169">
        <v>1.6</v>
      </c>
      <c r="D169">
        <v>10.8</v>
      </c>
    </row>
    <row r="170" spans="1:4" x14ac:dyDescent="0.3">
      <c r="A170">
        <v>285</v>
      </c>
      <c r="B170" s="8">
        <v>41443</v>
      </c>
      <c r="C170">
        <v>1.7</v>
      </c>
      <c r="D170">
        <v>0</v>
      </c>
    </row>
    <row r="171" spans="1:4" x14ac:dyDescent="0.3">
      <c r="A171">
        <v>285</v>
      </c>
      <c r="B171" s="8">
        <v>41444</v>
      </c>
      <c r="C171">
        <v>1.3</v>
      </c>
      <c r="D171">
        <v>2.9</v>
      </c>
    </row>
    <row r="172" spans="1:4" x14ac:dyDescent="0.3">
      <c r="A172">
        <v>285</v>
      </c>
      <c r="B172" s="8">
        <v>41445</v>
      </c>
      <c r="C172">
        <v>1</v>
      </c>
      <c r="D172">
        <v>6.8</v>
      </c>
    </row>
    <row r="173" spans="1:4" x14ac:dyDescent="0.3">
      <c r="A173">
        <v>285</v>
      </c>
      <c r="B173" s="8">
        <v>41446</v>
      </c>
      <c r="C173">
        <v>1.5</v>
      </c>
      <c r="D173">
        <v>1.3</v>
      </c>
    </row>
    <row r="174" spans="1:4" x14ac:dyDescent="0.3">
      <c r="A174">
        <v>285</v>
      </c>
      <c r="B174" s="8">
        <v>41447</v>
      </c>
      <c r="C174">
        <v>1.4</v>
      </c>
      <c r="D174">
        <v>4.4000000000000004</v>
      </c>
    </row>
    <row r="175" spans="1:4" x14ac:dyDescent="0.3">
      <c r="A175">
        <v>285</v>
      </c>
      <c r="B175" s="8">
        <v>41448</v>
      </c>
      <c r="C175">
        <v>0.9</v>
      </c>
      <c r="D175">
        <v>0.2</v>
      </c>
    </row>
    <row r="176" spans="1:4" x14ac:dyDescent="0.3">
      <c r="A176">
        <v>285</v>
      </c>
      <c r="B176" s="8">
        <v>41449</v>
      </c>
      <c r="C176">
        <v>1.1000000000000001</v>
      </c>
      <c r="D176">
        <v>6.9</v>
      </c>
    </row>
    <row r="177" spans="1:4" x14ac:dyDescent="0.3">
      <c r="A177">
        <v>285</v>
      </c>
      <c r="B177" s="8">
        <v>41450</v>
      </c>
      <c r="C177">
        <v>0.9</v>
      </c>
      <c r="D177">
        <v>0.8</v>
      </c>
    </row>
    <row r="178" spans="1:4" x14ac:dyDescent="0.3">
      <c r="A178">
        <v>285</v>
      </c>
      <c r="B178" s="8">
        <v>41451</v>
      </c>
      <c r="C178">
        <v>1.4</v>
      </c>
      <c r="D178">
        <v>6.8</v>
      </c>
    </row>
    <row r="179" spans="1:4" x14ac:dyDescent="0.3">
      <c r="A179">
        <v>285</v>
      </c>
      <c r="B179" s="8">
        <v>41452</v>
      </c>
      <c r="C179">
        <v>1.2</v>
      </c>
      <c r="D179">
        <v>2.9</v>
      </c>
    </row>
    <row r="180" spans="1:4" x14ac:dyDescent="0.3">
      <c r="A180">
        <v>285</v>
      </c>
      <c r="B180" s="8">
        <v>41453</v>
      </c>
      <c r="C180">
        <v>0.9</v>
      </c>
      <c r="D180">
        <v>3.3</v>
      </c>
    </row>
    <row r="181" spans="1:4" x14ac:dyDescent="0.3">
      <c r="A181">
        <v>285</v>
      </c>
      <c r="B181" s="8">
        <v>41454</v>
      </c>
      <c r="C181">
        <v>1.2</v>
      </c>
      <c r="D181">
        <v>6.7</v>
      </c>
    </row>
    <row r="182" spans="1:4" x14ac:dyDescent="0.3">
      <c r="A182">
        <v>285</v>
      </c>
      <c r="B182" s="8">
        <v>41455</v>
      </c>
      <c r="C182">
        <v>1.6</v>
      </c>
      <c r="D182">
        <v>10.1</v>
      </c>
    </row>
    <row r="183" spans="1:4" x14ac:dyDescent="0.3">
      <c r="A183">
        <v>285</v>
      </c>
      <c r="B183" s="8">
        <v>41456</v>
      </c>
      <c r="C183">
        <v>1.4</v>
      </c>
      <c r="D183">
        <v>5.8</v>
      </c>
    </row>
    <row r="184" spans="1:4" x14ac:dyDescent="0.3">
      <c r="A184">
        <v>285</v>
      </c>
      <c r="B184" s="8">
        <v>41457</v>
      </c>
      <c r="C184">
        <v>2.6</v>
      </c>
      <c r="D184">
        <v>0.1</v>
      </c>
    </row>
    <row r="185" spans="1:4" x14ac:dyDescent="0.3">
      <c r="A185">
        <v>285</v>
      </c>
      <c r="B185" s="8">
        <v>41458</v>
      </c>
      <c r="C185">
        <v>2.1</v>
      </c>
      <c r="D185">
        <v>2.8</v>
      </c>
    </row>
    <row r="186" spans="1:4" x14ac:dyDescent="0.3">
      <c r="A186">
        <v>285</v>
      </c>
      <c r="B186" s="8">
        <v>41459</v>
      </c>
      <c r="C186">
        <v>1.8</v>
      </c>
      <c r="D186">
        <v>0</v>
      </c>
    </row>
    <row r="187" spans="1:4" x14ac:dyDescent="0.3">
      <c r="A187">
        <v>285</v>
      </c>
      <c r="B187" s="8">
        <v>41460</v>
      </c>
      <c r="C187">
        <v>0.8</v>
      </c>
      <c r="D187">
        <v>0</v>
      </c>
    </row>
    <row r="188" spans="1:4" x14ac:dyDescent="0.3">
      <c r="A188">
        <v>285</v>
      </c>
      <c r="B188" s="8">
        <v>41461</v>
      </c>
      <c r="C188">
        <v>1.4</v>
      </c>
      <c r="D188">
        <v>5.3</v>
      </c>
    </row>
    <row r="189" spans="1:4" x14ac:dyDescent="0.3">
      <c r="A189">
        <v>285</v>
      </c>
      <c r="B189" s="8">
        <v>41462</v>
      </c>
      <c r="C189">
        <v>1</v>
      </c>
      <c r="D189">
        <v>0</v>
      </c>
    </row>
    <row r="190" spans="1:4" x14ac:dyDescent="0.3">
      <c r="A190">
        <v>285</v>
      </c>
      <c r="B190" s="8">
        <v>41463</v>
      </c>
      <c r="C190">
        <v>3.4</v>
      </c>
      <c r="D190">
        <v>4.3</v>
      </c>
    </row>
    <row r="191" spans="1:4" x14ac:dyDescent="0.3">
      <c r="A191">
        <v>285</v>
      </c>
      <c r="B191" s="8">
        <v>41464</v>
      </c>
      <c r="C191">
        <v>2.7</v>
      </c>
      <c r="D191">
        <v>5.2</v>
      </c>
    </row>
    <row r="192" spans="1:4" x14ac:dyDescent="0.3">
      <c r="A192">
        <v>285</v>
      </c>
      <c r="B192" s="8">
        <v>41465</v>
      </c>
      <c r="C192">
        <v>2.7</v>
      </c>
      <c r="D192">
        <v>12.3</v>
      </c>
    </row>
    <row r="193" spans="1:4" x14ac:dyDescent="0.3">
      <c r="A193">
        <v>285</v>
      </c>
      <c r="B193" s="8">
        <v>41466</v>
      </c>
      <c r="C193">
        <v>2.6</v>
      </c>
      <c r="D193">
        <v>11.5</v>
      </c>
    </row>
    <row r="194" spans="1:4" x14ac:dyDescent="0.3">
      <c r="A194">
        <v>285</v>
      </c>
      <c r="B194" s="8">
        <v>41467</v>
      </c>
      <c r="C194">
        <v>1.7</v>
      </c>
      <c r="D194">
        <v>1.9</v>
      </c>
    </row>
    <row r="195" spans="1:4" x14ac:dyDescent="0.3">
      <c r="A195">
        <v>285</v>
      </c>
      <c r="B195" s="8">
        <v>41468</v>
      </c>
      <c r="C195">
        <v>1.6</v>
      </c>
      <c r="D195">
        <v>5.2</v>
      </c>
    </row>
    <row r="196" spans="1:4" x14ac:dyDescent="0.3">
      <c r="A196">
        <v>285</v>
      </c>
      <c r="B196" s="8">
        <v>41469</v>
      </c>
      <c r="C196">
        <v>1.6</v>
      </c>
      <c r="D196">
        <v>3</v>
      </c>
    </row>
    <row r="197" spans="1:4" x14ac:dyDescent="0.3">
      <c r="A197">
        <v>285</v>
      </c>
      <c r="B197" s="8">
        <v>41470</v>
      </c>
      <c r="C197">
        <v>1.9</v>
      </c>
      <c r="D197">
        <v>5.4</v>
      </c>
    </row>
    <row r="198" spans="1:4" x14ac:dyDescent="0.3">
      <c r="A198">
        <v>285</v>
      </c>
      <c r="B198" s="8">
        <v>41471</v>
      </c>
      <c r="C198">
        <v>3</v>
      </c>
      <c r="D198">
        <v>10.3</v>
      </c>
    </row>
    <row r="199" spans="1:4" x14ac:dyDescent="0.3">
      <c r="A199">
        <v>285</v>
      </c>
      <c r="B199" s="8">
        <v>41472</v>
      </c>
      <c r="C199">
        <v>2</v>
      </c>
      <c r="D199">
        <v>5.4</v>
      </c>
    </row>
    <row r="200" spans="1:4" x14ac:dyDescent="0.3">
      <c r="A200">
        <v>285</v>
      </c>
      <c r="B200" s="8">
        <v>41473</v>
      </c>
      <c r="C200">
        <v>1.6</v>
      </c>
      <c r="D200">
        <v>9.1999999999999993</v>
      </c>
    </row>
    <row r="201" spans="1:4" x14ac:dyDescent="0.3">
      <c r="A201">
        <v>285</v>
      </c>
      <c r="B201" s="8">
        <v>41474</v>
      </c>
      <c r="C201">
        <v>1.5</v>
      </c>
      <c r="D201">
        <v>8.1999999999999993</v>
      </c>
    </row>
    <row r="202" spans="1:4" x14ac:dyDescent="0.3">
      <c r="A202">
        <v>285</v>
      </c>
      <c r="B202" s="8">
        <v>41475</v>
      </c>
      <c r="C202">
        <v>1.5</v>
      </c>
      <c r="D202">
        <v>5.5</v>
      </c>
    </row>
    <row r="203" spans="1:4" x14ac:dyDescent="0.3">
      <c r="A203">
        <v>285</v>
      </c>
      <c r="B203" s="8">
        <v>41476</v>
      </c>
      <c r="C203">
        <v>2.2000000000000002</v>
      </c>
      <c r="D203">
        <v>5.5</v>
      </c>
    </row>
    <row r="204" spans="1:4" x14ac:dyDescent="0.3">
      <c r="A204">
        <v>285</v>
      </c>
      <c r="B204" s="8">
        <v>41477</v>
      </c>
      <c r="C204">
        <v>1.9</v>
      </c>
      <c r="D204">
        <v>5.8</v>
      </c>
    </row>
    <row r="205" spans="1:4" x14ac:dyDescent="0.3">
      <c r="A205">
        <v>285</v>
      </c>
      <c r="B205" s="8">
        <v>41478</v>
      </c>
      <c r="C205">
        <v>1.6</v>
      </c>
      <c r="D205">
        <v>0.3</v>
      </c>
    </row>
    <row r="206" spans="1:4" x14ac:dyDescent="0.3">
      <c r="A206">
        <v>285</v>
      </c>
      <c r="B206" s="8">
        <v>41479</v>
      </c>
      <c r="C206">
        <v>1.8</v>
      </c>
      <c r="D206">
        <v>3.7</v>
      </c>
    </row>
    <row r="207" spans="1:4" x14ac:dyDescent="0.3">
      <c r="A207">
        <v>285</v>
      </c>
      <c r="B207" s="8">
        <v>41480</v>
      </c>
      <c r="C207">
        <v>1.6</v>
      </c>
      <c r="D207">
        <v>9.5</v>
      </c>
    </row>
    <row r="208" spans="1:4" x14ac:dyDescent="0.3">
      <c r="A208">
        <v>285</v>
      </c>
      <c r="B208" s="8">
        <v>41481</v>
      </c>
      <c r="C208">
        <v>1.5</v>
      </c>
      <c r="D208">
        <v>11.2</v>
      </c>
    </row>
    <row r="209" spans="1:4" x14ac:dyDescent="0.3">
      <c r="A209">
        <v>285</v>
      </c>
      <c r="B209" s="8">
        <v>41482</v>
      </c>
      <c r="C209">
        <v>1.1000000000000001</v>
      </c>
      <c r="D209">
        <v>4.4000000000000004</v>
      </c>
    </row>
    <row r="210" spans="1:4" x14ac:dyDescent="0.3">
      <c r="A210">
        <v>285</v>
      </c>
      <c r="B210" s="8">
        <v>41483</v>
      </c>
      <c r="C210">
        <v>0.9</v>
      </c>
      <c r="D210">
        <v>0</v>
      </c>
    </row>
    <row r="211" spans="1:4" x14ac:dyDescent="0.3">
      <c r="A211">
        <v>285</v>
      </c>
      <c r="B211" s="8">
        <v>41484</v>
      </c>
      <c r="C211">
        <v>1.5</v>
      </c>
      <c r="D211">
        <v>2.5</v>
      </c>
    </row>
    <row r="212" spans="1:4" x14ac:dyDescent="0.3">
      <c r="A212">
        <v>285</v>
      </c>
      <c r="B212" s="8">
        <v>41485</v>
      </c>
      <c r="C212">
        <v>0.9</v>
      </c>
      <c r="D212">
        <v>1.2</v>
      </c>
    </row>
    <row r="213" spans="1:4" x14ac:dyDescent="0.3">
      <c r="A213">
        <v>285</v>
      </c>
      <c r="B213" s="8">
        <v>41486</v>
      </c>
      <c r="C213">
        <v>1</v>
      </c>
      <c r="D213">
        <v>1.6</v>
      </c>
    </row>
    <row r="214" spans="1:4" x14ac:dyDescent="0.3">
      <c r="A214">
        <v>285</v>
      </c>
      <c r="B214" s="8">
        <v>41487</v>
      </c>
      <c r="C214">
        <v>0.9</v>
      </c>
      <c r="D214">
        <v>5</v>
      </c>
    </row>
    <row r="215" spans="1:4" x14ac:dyDescent="0.3">
      <c r="A215">
        <v>285</v>
      </c>
      <c r="B215" s="8">
        <v>41488</v>
      </c>
      <c r="C215">
        <v>1.2</v>
      </c>
      <c r="D215">
        <v>5.7</v>
      </c>
    </row>
    <row r="216" spans="1:4" x14ac:dyDescent="0.3">
      <c r="A216">
        <v>285</v>
      </c>
      <c r="B216" s="8">
        <v>41489</v>
      </c>
      <c r="C216">
        <v>0.9</v>
      </c>
      <c r="D216">
        <v>1.1000000000000001</v>
      </c>
    </row>
    <row r="217" spans="1:4" x14ac:dyDescent="0.3">
      <c r="A217">
        <v>285</v>
      </c>
      <c r="B217" s="8">
        <v>41490</v>
      </c>
      <c r="C217">
        <v>1.3</v>
      </c>
      <c r="D217">
        <v>5.4</v>
      </c>
    </row>
    <row r="218" spans="1:4" x14ac:dyDescent="0.3">
      <c r="A218">
        <v>285</v>
      </c>
      <c r="B218" s="8">
        <v>41491</v>
      </c>
      <c r="C218">
        <v>1.5</v>
      </c>
      <c r="D218">
        <v>6.3</v>
      </c>
    </row>
    <row r="219" spans="1:4" x14ac:dyDescent="0.3">
      <c r="A219">
        <v>285</v>
      </c>
      <c r="B219" s="8">
        <v>41492</v>
      </c>
      <c r="C219">
        <v>1.6</v>
      </c>
      <c r="D219">
        <v>7.8</v>
      </c>
    </row>
    <row r="220" spans="1:4" x14ac:dyDescent="0.3">
      <c r="A220">
        <v>285</v>
      </c>
      <c r="B220" s="8">
        <v>41493</v>
      </c>
      <c r="C220">
        <v>1</v>
      </c>
      <c r="D220">
        <v>9.1999999999999993</v>
      </c>
    </row>
    <row r="221" spans="1:4" x14ac:dyDescent="0.3">
      <c r="A221">
        <v>285</v>
      </c>
      <c r="B221" s="8">
        <v>41494</v>
      </c>
      <c r="C221">
        <v>1.7</v>
      </c>
      <c r="D221">
        <v>10.6</v>
      </c>
    </row>
    <row r="222" spans="1:4" x14ac:dyDescent="0.3">
      <c r="A222">
        <v>285</v>
      </c>
      <c r="B222" s="8">
        <v>41495</v>
      </c>
      <c r="C222">
        <v>1.5</v>
      </c>
      <c r="D222">
        <v>11.2</v>
      </c>
    </row>
    <row r="223" spans="1:4" x14ac:dyDescent="0.3">
      <c r="A223">
        <v>285</v>
      </c>
      <c r="B223" s="8">
        <v>41496</v>
      </c>
      <c r="C223">
        <v>1.6</v>
      </c>
      <c r="D223">
        <v>10.9</v>
      </c>
    </row>
    <row r="224" spans="1:4" x14ac:dyDescent="0.3">
      <c r="A224">
        <v>285</v>
      </c>
      <c r="B224" s="8">
        <v>41497</v>
      </c>
      <c r="C224">
        <v>1</v>
      </c>
      <c r="D224">
        <v>10.6</v>
      </c>
    </row>
    <row r="225" spans="1:4" x14ac:dyDescent="0.3">
      <c r="A225">
        <v>285</v>
      </c>
      <c r="B225" s="8">
        <v>41498</v>
      </c>
      <c r="C225">
        <v>1.1000000000000001</v>
      </c>
      <c r="D225">
        <v>11.2</v>
      </c>
    </row>
    <row r="226" spans="1:4" x14ac:dyDescent="0.3">
      <c r="A226">
        <v>285</v>
      </c>
      <c r="B226" s="8">
        <v>41499</v>
      </c>
      <c r="C226">
        <v>1.2</v>
      </c>
      <c r="D226">
        <v>11.2</v>
      </c>
    </row>
    <row r="227" spans="1:4" x14ac:dyDescent="0.3">
      <c r="A227">
        <v>285</v>
      </c>
      <c r="B227" s="8">
        <v>41500</v>
      </c>
      <c r="C227">
        <v>1.2</v>
      </c>
      <c r="D227">
        <v>11</v>
      </c>
    </row>
    <row r="228" spans="1:4" x14ac:dyDescent="0.3">
      <c r="A228">
        <v>285</v>
      </c>
      <c r="B228" s="8">
        <v>41501</v>
      </c>
      <c r="C228">
        <v>1</v>
      </c>
      <c r="D228">
        <v>10.3</v>
      </c>
    </row>
    <row r="229" spans="1:4" x14ac:dyDescent="0.3">
      <c r="A229">
        <v>285</v>
      </c>
      <c r="B229" s="8">
        <v>41502</v>
      </c>
      <c r="C229">
        <v>1.3</v>
      </c>
      <c r="D229">
        <v>10.4</v>
      </c>
    </row>
    <row r="230" spans="1:4" x14ac:dyDescent="0.3">
      <c r="A230">
        <v>285</v>
      </c>
      <c r="B230" s="8">
        <v>41503</v>
      </c>
      <c r="C230">
        <v>1.4</v>
      </c>
      <c r="D230">
        <v>10</v>
      </c>
    </row>
    <row r="231" spans="1:4" x14ac:dyDescent="0.3">
      <c r="A231">
        <v>285</v>
      </c>
      <c r="B231" s="8">
        <v>41504</v>
      </c>
      <c r="C231">
        <v>1.5</v>
      </c>
      <c r="D231">
        <v>10.4</v>
      </c>
    </row>
    <row r="232" spans="1:4" x14ac:dyDescent="0.3">
      <c r="A232">
        <v>285</v>
      </c>
      <c r="B232" s="8">
        <v>41505</v>
      </c>
      <c r="C232">
        <v>1.4</v>
      </c>
      <c r="D232">
        <v>9.9</v>
      </c>
    </row>
    <row r="233" spans="1:4" x14ac:dyDescent="0.3">
      <c r="A233">
        <v>285</v>
      </c>
      <c r="B233" s="8">
        <v>41506</v>
      </c>
      <c r="C233">
        <v>1.1000000000000001</v>
      </c>
      <c r="D233">
        <v>7.2</v>
      </c>
    </row>
    <row r="234" spans="1:4" x14ac:dyDescent="0.3">
      <c r="A234">
        <v>285</v>
      </c>
      <c r="B234" s="8">
        <v>41507</v>
      </c>
      <c r="C234">
        <v>1.4</v>
      </c>
      <c r="D234">
        <v>8.5</v>
      </c>
    </row>
    <row r="235" spans="1:4" x14ac:dyDescent="0.3">
      <c r="A235">
        <v>285</v>
      </c>
      <c r="B235" s="8">
        <v>41508</v>
      </c>
      <c r="C235">
        <v>0.9</v>
      </c>
      <c r="D235">
        <v>2.2000000000000002</v>
      </c>
    </row>
    <row r="236" spans="1:4" x14ac:dyDescent="0.3">
      <c r="A236">
        <v>285</v>
      </c>
      <c r="B236" s="8">
        <v>41509</v>
      </c>
      <c r="C236">
        <v>0.7</v>
      </c>
      <c r="D236">
        <v>0</v>
      </c>
    </row>
    <row r="237" spans="1:4" x14ac:dyDescent="0.3">
      <c r="A237">
        <v>285</v>
      </c>
      <c r="B237" s="8">
        <v>41510</v>
      </c>
      <c r="C237">
        <v>0.7</v>
      </c>
      <c r="D237">
        <v>0</v>
      </c>
    </row>
    <row r="238" spans="1:4" x14ac:dyDescent="0.3">
      <c r="A238">
        <v>285</v>
      </c>
      <c r="B238" s="8">
        <v>41511</v>
      </c>
      <c r="C238">
        <v>1</v>
      </c>
      <c r="D238">
        <v>7.3</v>
      </c>
    </row>
    <row r="239" spans="1:4" x14ac:dyDescent="0.3">
      <c r="A239">
        <v>285</v>
      </c>
      <c r="B239" s="8">
        <v>41512</v>
      </c>
      <c r="C239">
        <v>0.9</v>
      </c>
      <c r="D239">
        <v>5.9</v>
      </c>
    </row>
    <row r="240" spans="1:4" x14ac:dyDescent="0.3">
      <c r="A240">
        <v>285</v>
      </c>
      <c r="B240" s="8">
        <v>41513</v>
      </c>
      <c r="C240">
        <v>1</v>
      </c>
      <c r="D240">
        <v>9</v>
      </c>
    </row>
    <row r="241" spans="1:4" x14ac:dyDescent="0.3">
      <c r="A241">
        <v>285</v>
      </c>
      <c r="B241" s="8">
        <v>41514</v>
      </c>
      <c r="C241">
        <v>1.2</v>
      </c>
      <c r="D241">
        <v>8.4</v>
      </c>
    </row>
    <row r="242" spans="1:4" x14ac:dyDescent="0.3">
      <c r="A242">
        <v>285</v>
      </c>
      <c r="B242" s="8">
        <v>41515</v>
      </c>
      <c r="C242">
        <v>1.8</v>
      </c>
      <c r="D242">
        <v>3.3</v>
      </c>
    </row>
    <row r="243" spans="1:4" x14ac:dyDescent="0.3">
      <c r="A243">
        <v>285</v>
      </c>
      <c r="B243" s="8">
        <v>41516</v>
      </c>
      <c r="C243">
        <v>1</v>
      </c>
      <c r="D243">
        <v>1</v>
      </c>
    </row>
    <row r="244" spans="1:4" x14ac:dyDescent="0.3">
      <c r="A244">
        <v>285</v>
      </c>
      <c r="B244" s="8">
        <v>41517</v>
      </c>
      <c r="C244">
        <v>1.2</v>
      </c>
      <c r="D244">
        <v>9.4</v>
      </c>
    </row>
    <row r="245" spans="1:4" x14ac:dyDescent="0.3">
      <c r="A245">
        <v>285</v>
      </c>
      <c r="B245" s="8">
        <v>41518</v>
      </c>
      <c r="C245">
        <v>1.4</v>
      </c>
      <c r="D245">
        <v>8.6</v>
      </c>
    </row>
    <row r="246" spans="1:4" x14ac:dyDescent="0.3">
      <c r="A246">
        <v>285</v>
      </c>
      <c r="B246" s="8">
        <v>41519</v>
      </c>
      <c r="C246">
        <v>1.1000000000000001</v>
      </c>
      <c r="D246">
        <v>8.1</v>
      </c>
    </row>
    <row r="247" spans="1:4" x14ac:dyDescent="0.3">
      <c r="A247">
        <v>285</v>
      </c>
      <c r="B247" s="8">
        <v>41520</v>
      </c>
      <c r="C247">
        <v>0.8</v>
      </c>
      <c r="D247">
        <v>0.1</v>
      </c>
    </row>
    <row r="248" spans="1:4" x14ac:dyDescent="0.3">
      <c r="A248">
        <v>285</v>
      </c>
      <c r="B248" s="8">
        <v>41521</v>
      </c>
      <c r="C248">
        <v>1.5</v>
      </c>
      <c r="D248">
        <v>11.2</v>
      </c>
    </row>
    <row r="249" spans="1:4" x14ac:dyDescent="0.3">
      <c r="A249">
        <v>285</v>
      </c>
      <c r="B249" s="8">
        <v>41522</v>
      </c>
      <c r="C249">
        <v>1</v>
      </c>
      <c r="D249">
        <v>1.7</v>
      </c>
    </row>
    <row r="250" spans="1:4" x14ac:dyDescent="0.3">
      <c r="A250">
        <v>285</v>
      </c>
      <c r="B250" s="8">
        <v>41523</v>
      </c>
      <c r="C250">
        <v>0.8</v>
      </c>
      <c r="D250">
        <v>0</v>
      </c>
    </row>
    <row r="251" spans="1:4" x14ac:dyDescent="0.3">
      <c r="A251">
        <v>285</v>
      </c>
      <c r="B251" s="8">
        <v>41524</v>
      </c>
      <c r="C251">
        <v>0.9</v>
      </c>
      <c r="D251">
        <v>1</v>
      </c>
    </row>
    <row r="252" spans="1:4" x14ac:dyDescent="0.3">
      <c r="A252">
        <v>285</v>
      </c>
      <c r="B252" s="8">
        <v>41525</v>
      </c>
      <c r="C252">
        <v>1</v>
      </c>
      <c r="D252">
        <v>6.7</v>
      </c>
    </row>
    <row r="253" spans="1:4" x14ac:dyDescent="0.3">
      <c r="A253">
        <v>285</v>
      </c>
      <c r="B253" s="8">
        <v>41526</v>
      </c>
      <c r="C253">
        <v>0.8</v>
      </c>
      <c r="D253">
        <v>8.1999999999999993</v>
      </c>
    </row>
    <row r="254" spans="1:4" x14ac:dyDescent="0.3">
      <c r="A254">
        <v>285</v>
      </c>
      <c r="B254" s="8">
        <v>41527</v>
      </c>
      <c r="C254">
        <v>0.8</v>
      </c>
      <c r="D254">
        <v>3.7</v>
      </c>
    </row>
    <row r="255" spans="1:4" x14ac:dyDescent="0.3">
      <c r="A255">
        <v>285</v>
      </c>
      <c r="B255" s="8">
        <v>41528</v>
      </c>
      <c r="C255">
        <v>0.6</v>
      </c>
      <c r="D255">
        <v>0.1</v>
      </c>
    </row>
    <row r="256" spans="1:4" x14ac:dyDescent="0.3">
      <c r="A256">
        <v>285</v>
      </c>
      <c r="B256" s="8">
        <v>41529</v>
      </c>
      <c r="C256">
        <v>0.8</v>
      </c>
      <c r="D256">
        <v>0</v>
      </c>
    </row>
    <row r="257" spans="1:4" x14ac:dyDescent="0.3">
      <c r="A257">
        <v>285</v>
      </c>
      <c r="B257" s="8">
        <v>41530</v>
      </c>
      <c r="C257">
        <v>1.4</v>
      </c>
      <c r="D257">
        <v>5.0999999999999996</v>
      </c>
    </row>
    <row r="258" spans="1:4" x14ac:dyDescent="0.3">
      <c r="A258">
        <v>285</v>
      </c>
      <c r="B258" s="8">
        <v>41531</v>
      </c>
      <c r="C258">
        <v>1</v>
      </c>
      <c r="D258">
        <v>0</v>
      </c>
    </row>
    <row r="259" spans="1:4" x14ac:dyDescent="0.3">
      <c r="A259">
        <v>285</v>
      </c>
      <c r="B259" s="8">
        <v>41532</v>
      </c>
      <c r="C259">
        <v>1.5</v>
      </c>
      <c r="D259">
        <v>9.5</v>
      </c>
    </row>
    <row r="260" spans="1:4" x14ac:dyDescent="0.3">
      <c r="A260">
        <v>285</v>
      </c>
      <c r="B260" s="8">
        <v>41533</v>
      </c>
      <c r="C260">
        <v>0.8</v>
      </c>
      <c r="D260">
        <v>11.1</v>
      </c>
    </row>
    <row r="261" spans="1:4" x14ac:dyDescent="0.3">
      <c r="A261">
        <v>285</v>
      </c>
      <c r="B261" s="8">
        <v>41534</v>
      </c>
      <c r="C261">
        <v>1</v>
      </c>
      <c r="D261">
        <v>9.6999999999999993</v>
      </c>
    </row>
    <row r="262" spans="1:4" x14ac:dyDescent="0.3">
      <c r="A262">
        <v>285</v>
      </c>
      <c r="B262" s="8">
        <v>41535</v>
      </c>
      <c r="C262">
        <v>0.9</v>
      </c>
      <c r="D262">
        <v>8.6</v>
      </c>
    </row>
    <row r="263" spans="1:4" x14ac:dyDescent="0.3">
      <c r="A263">
        <v>285</v>
      </c>
      <c r="B263" s="8">
        <v>41536</v>
      </c>
      <c r="C263">
        <v>0.9</v>
      </c>
      <c r="D263">
        <v>9.8000000000000007</v>
      </c>
    </row>
    <row r="264" spans="1:4" x14ac:dyDescent="0.3">
      <c r="A264">
        <v>285</v>
      </c>
      <c r="B264" s="8">
        <v>41537</v>
      </c>
      <c r="C264">
        <v>0.9</v>
      </c>
      <c r="D264">
        <v>8.1999999999999993</v>
      </c>
    </row>
    <row r="265" spans="1:4" x14ac:dyDescent="0.3">
      <c r="A265">
        <v>285</v>
      </c>
      <c r="B265" s="8">
        <v>41538</v>
      </c>
      <c r="C265">
        <v>0.8</v>
      </c>
      <c r="D265">
        <v>8.9</v>
      </c>
    </row>
    <row r="266" spans="1:4" x14ac:dyDescent="0.3">
      <c r="A266">
        <v>285</v>
      </c>
      <c r="B266" s="8">
        <v>41539</v>
      </c>
      <c r="C266">
        <v>2</v>
      </c>
      <c r="D266">
        <v>5.4</v>
      </c>
    </row>
    <row r="267" spans="1:4" x14ac:dyDescent="0.3">
      <c r="A267">
        <v>285</v>
      </c>
      <c r="B267" s="8">
        <v>41540</v>
      </c>
      <c r="C267">
        <v>1</v>
      </c>
      <c r="D267">
        <v>10.7</v>
      </c>
    </row>
    <row r="268" spans="1:4" x14ac:dyDescent="0.3">
      <c r="A268">
        <v>285</v>
      </c>
      <c r="B268" s="8">
        <v>41541</v>
      </c>
      <c r="C268">
        <v>0.8</v>
      </c>
      <c r="D268">
        <v>2.7</v>
      </c>
    </row>
    <row r="269" spans="1:4" x14ac:dyDescent="0.3">
      <c r="A269">
        <v>285</v>
      </c>
      <c r="B269" s="8">
        <v>41542</v>
      </c>
      <c r="C269">
        <v>1.3</v>
      </c>
      <c r="D269">
        <v>5.7</v>
      </c>
    </row>
    <row r="270" spans="1:4" x14ac:dyDescent="0.3">
      <c r="A270">
        <v>285</v>
      </c>
      <c r="B270" s="8">
        <v>41543</v>
      </c>
      <c r="C270">
        <v>1.1000000000000001</v>
      </c>
      <c r="D270">
        <v>10.1</v>
      </c>
    </row>
    <row r="271" spans="1:4" x14ac:dyDescent="0.3">
      <c r="A271">
        <v>285</v>
      </c>
      <c r="B271" s="8">
        <v>41544</v>
      </c>
      <c r="C271">
        <v>0.9</v>
      </c>
      <c r="D271">
        <v>10.1</v>
      </c>
    </row>
    <row r="272" spans="1:4" x14ac:dyDescent="0.3">
      <c r="A272">
        <v>285</v>
      </c>
      <c r="B272" s="8">
        <v>41545</v>
      </c>
      <c r="C272">
        <v>0.8</v>
      </c>
      <c r="D272">
        <v>2.1</v>
      </c>
    </row>
    <row r="273" spans="1:4" x14ac:dyDescent="0.3">
      <c r="A273">
        <v>285</v>
      </c>
      <c r="B273" s="8">
        <v>41546</v>
      </c>
      <c r="C273">
        <v>0.6</v>
      </c>
      <c r="D273">
        <v>0</v>
      </c>
    </row>
    <row r="274" spans="1:4" x14ac:dyDescent="0.3">
      <c r="A274">
        <v>285</v>
      </c>
      <c r="B274" s="8">
        <v>41547</v>
      </c>
      <c r="C274">
        <v>1.1000000000000001</v>
      </c>
      <c r="D274">
        <v>5.0999999999999996</v>
      </c>
    </row>
    <row r="275" spans="1:4" x14ac:dyDescent="0.3">
      <c r="A275">
        <v>285</v>
      </c>
      <c r="B275" s="8">
        <v>41548</v>
      </c>
      <c r="C275">
        <v>0.9</v>
      </c>
      <c r="D275">
        <v>7.1</v>
      </c>
    </row>
    <row r="276" spans="1:4" x14ac:dyDescent="0.3">
      <c r="A276">
        <v>285</v>
      </c>
      <c r="B276" s="8">
        <v>41549</v>
      </c>
      <c r="C276">
        <v>0.9</v>
      </c>
      <c r="D276">
        <v>2.4</v>
      </c>
    </row>
    <row r="277" spans="1:4" x14ac:dyDescent="0.3">
      <c r="A277">
        <v>285</v>
      </c>
      <c r="B277" s="8">
        <v>41550</v>
      </c>
      <c r="C277">
        <v>1.1000000000000001</v>
      </c>
      <c r="D277">
        <v>8.4</v>
      </c>
    </row>
    <row r="278" spans="1:4" x14ac:dyDescent="0.3">
      <c r="A278">
        <v>285</v>
      </c>
      <c r="B278" s="8">
        <v>41551</v>
      </c>
      <c r="C278">
        <v>1.1000000000000001</v>
      </c>
      <c r="D278">
        <v>9.6999999999999993</v>
      </c>
    </row>
    <row r="279" spans="1:4" x14ac:dyDescent="0.3">
      <c r="A279">
        <v>285</v>
      </c>
      <c r="B279" s="8">
        <v>41552</v>
      </c>
      <c r="C279">
        <v>1.6</v>
      </c>
      <c r="D279">
        <v>5.2</v>
      </c>
    </row>
    <row r="280" spans="1:4" x14ac:dyDescent="0.3">
      <c r="A280">
        <v>285</v>
      </c>
      <c r="B280" s="8">
        <v>41553</v>
      </c>
      <c r="C280">
        <v>2</v>
      </c>
      <c r="D280">
        <v>0</v>
      </c>
    </row>
    <row r="281" spans="1:4" x14ac:dyDescent="0.3">
      <c r="A281">
        <v>285</v>
      </c>
      <c r="B281" s="8">
        <v>41554</v>
      </c>
      <c r="C281">
        <v>1.5</v>
      </c>
      <c r="D281">
        <v>1.5</v>
      </c>
    </row>
    <row r="282" spans="1:4" x14ac:dyDescent="0.3">
      <c r="A282">
        <v>285</v>
      </c>
      <c r="B282" s="8">
        <v>41555</v>
      </c>
      <c r="C282">
        <v>2.2999999999999998</v>
      </c>
      <c r="D282">
        <v>0</v>
      </c>
    </row>
    <row r="283" spans="1:4" x14ac:dyDescent="0.3">
      <c r="A283">
        <v>285</v>
      </c>
      <c r="B283" s="8">
        <v>41556</v>
      </c>
      <c r="C283">
        <v>0.8</v>
      </c>
      <c r="D283">
        <v>0</v>
      </c>
    </row>
    <row r="284" spans="1:4" x14ac:dyDescent="0.3">
      <c r="A284">
        <v>285</v>
      </c>
      <c r="B284" s="8">
        <v>41557</v>
      </c>
      <c r="C284">
        <v>0.4</v>
      </c>
      <c r="D284">
        <v>0</v>
      </c>
    </row>
    <row r="285" spans="1:4" x14ac:dyDescent="0.3">
      <c r="A285">
        <v>285</v>
      </c>
      <c r="B285" s="8">
        <v>41558</v>
      </c>
      <c r="C285">
        <v>1.8</v>
      </c>
      <c r="D285">
        <v>9.6</v>
      </c>
    </row>
    <row r="286" spans="1:4" x14ac:dyDescent="0.3">
      <c r="A286">
        <v>285</v>
      </c>
      <c r="B286" s="8">
        <v>41559</v>
      </c>
      <c r="C286">
        <v>1.1000000000000001</v>
      </c>
      <c r="D286">
        <v>10.4</v>
      </c>
    </row>
    <row r="287" spans="1:4" x14ac:dyDescent="0.3">
      <c r="A287">
        <v>285</v>
      </c>
      <c r="B287" s="8">
        <v>41560</v>
      </c>
      <c r="C287">
        <v>0.9</v>
      </c>
      <c r="D287">
        <v>10.5</v>
      </c>
    </row>
    <row r="288" spans="1:4" x14ac:dyDescent="0.3">
      <c r="A288">
        <v>285</v>
      </c>
      <c r="B288" s="8">
        <v>41561</v>
      </c>
      <c r="C288">
        <v>0.7</v>
      </c>
      <c r="D288">
        <v>8</v>
      </c>
    </row>
    <row r="289" spans="1:4" x14ac:dyDescent="0.3">
      <c r="A289">
        <v>285</v>
      </c>
      <c r="B289" s="8">
        <v>41562</v>
      </c>
      <c r="C289">
        <v>2.9</v>
      </c>
      <c r="D289">
        <v>5</v>
      </c>
    </row>
    <row r="290" spans="1:4" x14ac:dyDescent="0.3">
      <c r="A290">
        <v>285</v>
      </c>
      <c r="B290" s="8">
        <v>41563</v>
      </c>
      <c r="C290">
        <v>1.9</v>
      </c>
      <c r="D290">
        <v>10.3</v>
      </c>
    </row>
    <row r="291" spans="1:4" x14ac:dyDescent="0.3">
      <c r="A291">
        <v>285</v>
      </c>
      <c r="B291" s="8">
        <v>41564</v>
      </c>
      <c r="C291">
        <v>0.8</v>
      </c>
      <c r="D291">
        <v>6.1</v>
      </c>
    </row>
    <row r="292" spans="1:4" x14ac:dyDescent="0.3">
      <c r="A292">
        <v>285</v>
      </c>
      <c r="B292" s="8">
        <v>41565</v>
      </c>
      <c r="C292">
        <v>1.1000000000000001</v>
      </c>
      <c r="D292">
        <v>7</v>
      </c>
    </row>
    <row r="293" spans="1:4" x14ac:dyDescent="0.3">
      <c r="A293">
        <v>285</v>
      </c>
      <c r="B293" s="8">
        <v>41566</v>
      </c>
      <c r="C293">
        <v>1</v>
      </c>
      <c r="D293">
        <v>2</v>
      </c>
    </row>
    <row r="294" spans="1:4" x14ac:dyDescent="0.3">
      <c r="A294">
        <v>285</v>
      </c>
      <c r="B294" s="8">
        <v>41567</v>
      </c>
      <c r="C294">
        <v>1</v>
      </c>
      <c r="D294">
        <v>9.1999999999999993</v>
      </c>
    </row>
    <row r="295" spans="1:4" x14ac:dyDescent="0.3">
      <c r="A295">
        <v>285</v>
      </c>
      <c r="B295" s="8">
        <v>41568</v>
      </c>
      <c r="C295">
        <v>1.2</v>
      </c>
      <c r="D295">
        <v>5.9</v>
      </c>
    </row>
    <row r="296" spans="1:4" x14ac:dyDescent="0.3">
      <c r="A296">
        <v>285</v>
      </c>
      <c r="B296" s="8">
        <v>41569</v>
      </c>
      <c r="C296">
        <v>1.9</v>
      </c>
      <c r="D296">
        <v>4.8</v>
      </c>
    </row>
    <row r="297" spans="1:4" x14ac:dyDescent="0.3">
      <c r="A297">
        <v>285</v>
      </c>
      <c r="B297" s="8">
        <v>41570</v>
      </c>
      <c r="C297">
        <v>1.5</v>
      </c>
      <c r="D297">
        <v>7.5</v>
      </c>
    </row>
    <row r="298" spans="1:4" x14ac:dyDescent="0.3">
      <c r="A298">
        <v>285</v>
      </c>
      <c r="B298" s="8">
        <v>41571</v>
      </c>
      <c r="C298">
        <v>1.2</v>
      </c>
      <c r="D298">
        <v>7.1</v>
      </c>
    </row>
    <row r="299" spans="1:4" x14ac:dyDescent="0.3">
      <c r="A299">
        <v>285</v>
      </c>
      <c r="B299" s="8">
        <v>41572</v>
      </c>
      <c r="C299">
        <v>1.1000000000000001</v>
      </c>
      <c r="D299">
        <v>9.5</v>
      </c>
    </row>
    <row r="300" spans="1:4" x14ac:dyDescent="0.3">
      <c r="A300">
        <v>285</v>
      </c>
      <c r="B300" s="8">
        <v>41573</v>
      </c>
      <c r="C300">
        <v>0.9</v>
      </c>
      <c r="D300">
        <v>8.5</v>
      </c>
    </row>
    <row r="301" spans="1:4" x14ac:dyDescent="0.3">
      <c r="A301">
        <v>285</v>
      </c>
      <c r="B301" s="8">
        <v>41574</v>
      </c>
      <c r="C301">
        <v>0.9</v>
      </c>
      <c r="D301">
        <v>8.3000000000000007</v>
      </c>
    </row>
    <row r="302" spans="1:4" x14ac:dyDescent="0.3">
      <c r="A302">
        <v>285</v>
      </c>
      <c r="B302" s="8">
        <v>41575</v>
      </c>
      <c r="C302">
        <v>0.8</v>
      </c>
      <c r="D302">
        <v>5.7</v>
      </c>
    </row>
    <row r="303" spans="1:4" x14ac:dyDescent="0.3">
      <c r="A303">
        <v>285</v>
      </c>
      <c r="B303" s="8">
        <v>41576</v>
      </c>
      <c r="C303">
        <v>0.8</v>
      </c>
      <c r="D303">
        <v>7</v>
      </c>
    </row>
    <row r="304" spans="1:4" x14ac:dyDescent="0.3">
      <c r="A304">
        <v>285</v>
      </c>
      <c r="B304" s="8">
        <v>41577</v>
      </c>
      <c r="C304">
        <v>0.8</v>
      </c>
      <c r="D304">
        <v>7.7</v>
      </c>
    </row>
    <row r="305" spans="1:4" x14ac:dyDescent="0.3">
      <c r="A305">
        <v>285</v>
      </c>
      <c r="B305" s="8">
        <v>41578</v>
      </c>
      <c r="C305">
        <v>0.8</v>
      </c>
      <c r="D305">
        <v>6.5</v>
      </c>
    </row>
    <row r="306" spans="1:4" x14ac:dyDescent="0.3">
      <c r="A306">
        <v>285</v>
      </c>
      <c r="B306" s="8">
        <v>41579</v>
      </c>
      <c r="C306">
        <v>0.8</v>
      </c>
      <c r="D306">
        <v>8.5</v>
      </c>
    </row>
    <row r="307" spans="1:4" x14ac:dyDescent="0.3">
      <c r="A307">
        <v>285</v>
      </c>
      <c r="B307" s="8">
        <v>41580</v>
      </c>
      <c r="C307">
        <v>0.6</v>
      </c>
      <c r="D307">
        <v>1</v>
      </c>
    </row>
    <row r="308" spans="1:4" x14ac:dyDescent="0.3">
      <c r="A308">
        <v>285</v>
      </c>
      <c r="B308" s="8">
        <v>41581</v>
      </c>
      <c r="C308">
        <v>0.9</v>
      </c>
      <c r="D308">
        <v>1.4</v>
      </c>
    </row>
    <row r="309" spans="1:4" x14ac:dyDescent="0.3">
      <c r="A309">
        <v>285</v>
      </c>
      <c r="B309" s="8">
        <v>41582</v>
      </c>
      <c r="C309">
        <v>1.2</v>
      </c>
      <c r="D309">
        <v>6.6</v>
      </c>
    </row>
    <row r="310" spans="1:4" x14ac:dyDescent="0.3">
      <c r="A310">
        <v>285</v>
      </c>
      <c r="B310" s="8">
        <v>41583</v>
      </c>
      <c r="C310">
        <v>0.9</v>
      </c>
      <c r="D310">
        <v>7.6</v>
      </c>
    </row>
    <row r="311" spans="1:4" x14ac:dyDescent="0.3">
      <c r="A311">
        <v>285</v>
      </c>
      <c r="B311" s="8">
        <v>41584</v>
      </c>
      <c r="C311">
        <v>0.8</v>
      </c>
      <c r="D311">
        <v>1.6</v>
      </c>
    </row>
    <row r="312" spans="1:4" x14ac:dyDescent="0.3">
      <c r="A312">
        <v>285</v>
      </c>
      <c r="B312" s="8">
        <v>41585</v>
      </c>
      <c r="C312">
        <v>1.5</v>
      </c>
      <c r="D312">
        <v>7.8</v>
      </c>
    </row>
    <row r="313" spans="1:4" x14ac:dyDescent="0.3">
      <c r="A313">
        <v>285</v>
      </c>
      <c r="B313" s="8">
        <v>41586</v>
      </c>
      <c r="C313">
        <v>0.8</v>
      </c>
      <c r="D313">
        <v>6.1</v>
      </c>
    </row>
    <row r="314" spans="1:4" x14ac:dyDescent="0.3">
      <c r="A314">
        <v>285</v>
      </c>
      <c r="B314" s="8">
        <v>41587</v>
      </c>
      <c r="C314">
        <v>0.6</v>
      </c>
      <c r="D314">
        <v>0.4</v>
      </c>
    </row>
    <row r="315" spans="1:4" x14ac:dyDescent="0.3">
      <c r="A315">
        <v>285</v>
      </c>
      <c r="B315" s="8">
        <v>41588</v>
      </c>
      <c r="C315">
        <v>1.6</v>
      </c>
      <c r="D315">
        <v>5.9</v>
      </c>
    </row>
    <row r="316" spans="1:4" x14ac:dyDescent="0.3">
      <c r="A316">
        <v>285</v>
      </c>
      <c r="B316" s="8">
        <v>41589</v>
      </c>
      <c r="C316">
        <v>1.2</v>
      </c>
      <c r="D316">
        <v>8.9</v>
      </c>
    </row>
    <row r="317" spans="1:4" x14ac:dyDescent="0.3">
      <c r="A317">
        <v>285</v>
      </c>
      <c r="B317" s="8">
        <v>41590</v>
      </c>
      <c r="C317">
        <v>1.4</v>
      </c>
      <c r="D317">
        <v>8.4</v>
      </c>
    </row>
    <row r="318" spans="1:4" x14ac:dyDescent="0.3">
      <c r="A318">
        <v>285</v>
      </c>
      <c r="B318" s="8">
        <v>41591</v>
      </c>
      <c r="C318">
        <v>0.8</v>
      </c>
      <c r="D318">
        <v>8.4</v>
      </c>
    </row>
    <row r="319" spans="1:4" x14ac:dyDescent="0.3">
      <c r="A319">
        <v>285</v>
      </c>
      <c r="B319" s="8">
        <v>41592</v>
      </c>
      <c r="C319">
        <v>1.1000000000000001</v>
      </c>
      <c r="D319">
        <v>1.8</v>
      </c>
    </row>
    <row r="320" spans="1:4" x14ac:dyDescent="0.3">
      <c r="A320">
        <v>285</v>
      </c>
      <c r="B320" s="8">
        <v>41593</v>
      </c>
      <c r="C320">
        <v>0.8</v>
      </c>
      <c r="D320">
        <v>5.5</v>
      </c>
    </row>
    <row r="321" spans="1:4" x14ac:dyDescent="0.3">
      <c r="A321">
        <v>285</v>
      </c>
      <c r="B321" s="8">
        <v>41594</v>
      </c>
      <c r="C321">
        <v>0.7</v>
      </c>
      <c r="D321">
        <v>7.3</v>
      </c>
    </row>
    <row r="322" spans="1:4" x14ac:dyDescent="0.3">
      <c r="A322">
        <v>285</v>
      </c>
      <c r="B322" s="8">
        <v>41595</v>
      </c>
      <c r="C322">
        <v>1.8</v>
      </c>
      <c r="D322">
        <v>6.6</v>
      </c>
    </row>
    <row r="323" spans="1:4" x14ac:dyDescent="0.3">
      <c r="A323">
        <v>285</v>
      </c>
      <c r="B323" s="8">
        <v>41596</v>
      </c>
      <c r="C323">
        <v>1.8</v>
      </c>
      <c r="D323">
        <v>2.7</v>
      </c>
    </row>
    <row r="324" spans="1:4" x14ac:dyDescent="0.3">
      <c r="A324">
        <v>285</v>
      </c>
      <c r="B324" s="8">
        <v>41597</v>
      </c>
      <c r="C324">
        <v>2</v>
      </c>
      <c r="D324">
        <v>2.4</v>
      </c>
    </row>
    <row r="325" spans="1:4" x14ac:dyDescent="0.3">
      <c r="A325">
        <v>285</v>
      </c>
      <c r="B325" s="8">
        <v>41598</v>
      </c>
      <c r="C325">
        <v>1.5</v>
      </c>
      <c r="D325">
        <v>5.9</v>
      </c>
    </row>
    <row r="326" spans="1:4" x14ac:dyDescent="0.3">
      <c r="A326">
        <v>285</v>
      </c>
      <c r="B326" s="8">
        <v>41599</v>
      </c>
      <c r="C326">
        <v>0.9</v>
      </c>
      <c r="D326">
        <v>8.6</v>
      </c>
    </row>
    <row r="327" spans="1:4" x14ac:dyDescent="0.3">
      <c r="A327">
        <v>285</v>
      </c>
      <c r="B327" s="8">
        <v>41600</v>
      </c>
      <c r="C327">
        <v>1</v>
      </c>
      <c r="D327">
        <v>8.5</v>
      </c>
    </row>
    <row r="328" spans="1:4" x14ac:dyDescent="0.3">
      <c r="A328">
        <v>285</v>
      </c>
      <c r="B328" s="8">
        <v>41601</v>
      </c>
      <c r="C328">
        <v>0.8</v>
      </c>
      <c r="D328">
        <v>7.2</v>
      </c>
    </row>
    <row r="329" spans="1:4" x14ac:dyDescent="0.3">
      <c r="A329">
        <v>285</v>
      </c>
      <c r="B329" s="8">
        <v>41602</v>
      </c>
      <c r="C329">
        <v>0.6</v>
      </c>
      <c r="D329">
        <v>4.7</v>
      </c>
    </row>
    <row r="330" spans="1:4" x14ac:dyDescent="0.3">
      <c r="A330">
        <v>285</v>
      </c>
      <c r="B330" s="8">
        <v>41603</v>
      </c>
      <c r="C330">
        <v>3.3</v>
      </c>
      <c r="D330">
        <v>2.8</v>
      </c>
    </row>
    <row r="331" spans="1:4" x14ac:dyDescent="0.3">
      <c r="A331">
        <v>285</v>
      </c>
      <c r="B331" s="8">
        <v>41604</v>
      </c>
      <c r="C331">
        <v>1.4</v>
      </c>
      <c r="D331">
        <v>6.6</v>
      </c>
    </row>
    <row r="332" spans="1:4" x14ac:dyDescent="0.3">
      <c r="A332">
        <v>285</v>
      </c>
      <c r="B332" s="8">
        <v>41605</v>
      </c>
      <c r="C332">
        <v>1.6</v>
      </c>
      <c r="D332">
        <v>1</v>
      </c>
    </row>
    <row r="333" spans="1:4" x14ac:dyDescent="0.3">
      <c r="A333">
        <v>285</v>
      </c>
      <c r="B333" s="8">
        <v>41606</v>
      </c>
      <c r="C333">
        <v>1.1000000000000001</v>
      </c>
      <c r="D333">
        <v>3.9</v>
      </c>
    </row>
    <row r="334" spans="1:4" x14ac:dyDescent="0.3">
      <c r="A334">
        <v>285</v>
      </c>
      <c r="B334" s="8">
        <v>41607</v>
      </c>
      <c r="C334">
        <v>1.3</v>
      </c>
      <c r="D334">
        <v>7.4</v>
      </c>
    </row>
    <row r="335" spans="1:4" x14ac:dyDescent="0.3">
      <c r="A335">
        <v>285</v>
      </c>
      <c r="B335" s="8">
        <v>41608</v>
      </c>
      <c r="C335">
        <v>1</v>
      </c>
      <c r="D335">
        <v>8</v>
      </c>
    </row>
    <row r="336" spans="1:4" x14ac:dyDescent="0.3">
      <c r="A336">
        <v>285</v>
      </c>
      <c r="B336" s="8">
        <v>41609</v>
      </c>
      <c r="C336">
        <v>1.2</v>
      </c>
      <c r="D336">
        <v>7.3</v>
      </c>
    </row>
    <row r="337" spans="1:4" x14ac:dyDescent="0.3">
      <c r="A337">
        <v>285</v>
      </c>
      <c r="B337" s="8">
        <v>41610</v>
      </c>
      <c r="C337">
        <v>0.6</v>
      </c>
      <c r="D337">
        <v>7.7</v>
      </c>
    </row>
    <row r="338" spans="1:4" x14ac:dyDescent="0.3">
      <c r="A338">
        <v>285</v>
      </c>
      <c r="B338" s="8">
        <v>41611</v>
      </c>
      <c r="C338">
        <v>0.9</v>
      </c>
      <c r="D338">
        <v>8.1999999999999993</v>
      </c>
    </row>
    <row r="339" spans="1:4" x14ac:dyDescent="0.3">
      <c r="A339">
        <v>285</v>
      </c>
      <c r="B339" s="8">
        <v>41612</v>
      </c>
      <c r="C339">
        <v>0.8</v>
      </c>
      <c r="D339">
        <v>8</v>
      </c>
    </row>
    <row r="340" spans="1:4" x14ac:dyDescent="0.3">
      <c r="A340">
        <v>285</v>
      </c>
      <c r="B340" s="8">
        <v>41613</v>
      </c>
      <c r="C340">
        <v>0.9</v>
      </c>
      <c r="D340">
        <v>3.5</v>
      </c>
    </row>
    <row r="341" spans="1:4" x14ac:dyDescent="0.3">
      <c r="A341">
        <v>285</v>
      </c>
      <c r="B341" s="8">
        <v>41614</v>
      </c>
      <c r="C341">
        <v>1</v>
      </c>
      <c r="D341">
        <v>8.1</v>
      </c>
    </row>
    <row r="342" spans="1:4" x14ac:dyDescent="0.3">
      <c r="A342">
        <v>285</v>
      </c>
      <c r="B342" s="8">
        <v>41615</v>
      </c>
      <c r="C342">
        <v>1</v>
      </c>
      <c r="D342">
        <v>8.1</v>
      </c>
    </row>
    <row r="343" spans="1:4" x14ac:dyDescent="0.3">
      <c r="A343">
        <v>285</v>
      </c>
      <c r="B343" s="8">
        <v>41616</v>
      </c>
      <c r="C343">
        <v>0.7</v>
      </c>
      <c r="D343">
        <v>8.1</v>
      </c>
    </row>
    <row r="344" spans="1:4" x14ac:dyDescent="0.3">
      <c r="A344">
        <v>285</v>
      </c>
      <c r="B344" s="8">
        <v>41617</v>
      </c>
      <c r="C344">
        <v>0.8</v>
      </c>
      <c r="D344">
        <v>0</v>
      </c>
    </row>
    <row r="345" spans="1:4" x14ac:dyDescent="0.3">
      <c r="A345">
        <v>285</v>
      </c>
      <c r="B345" s="8">
        <v>41618</v>
      </c>
      <c r="C345">
        <v>1.6</v>
      </c>
      <c r="D345">
        <v>8.1</v>
      </c>
    </row>
    <row r="346" spans="1:4" x14ac:dyDescent="0.3">
      <c r="A346">
        <v>285</v>
      </c>
      <c r="B346" s="8">
        <v>41619</v>
      </c>
      <c r="C346">
        <v>1.5</v>
      </c>
      <c r="D346">
        <v>2.4</v>
      </c>
    </row>
    <row r="347" spans="1:4" x14ac:dyDescent="0.3">
      <c r="A347">
        <v>285</v>
      </c>
      <c r="B347" s="8">
        <v>41620</v>
      </c>
      <c r="C347">
        <v>2.1</v>
      </c>
      <c r="D347">
        <v>5.7</v>
      </c>
    </row>
    <row r="348" spans="1:4" x14ac:dyDescent="0.3">
      <c r="A348">
        <v>285</v>
      </c>
      <c r="B348" s="8">
        <v>41621</v>
      </c>
      <c r="C348">
        <v>2</v>
      </c>
      <c r="D348">
        <v>5.2</v>
      </c>
    </row>
    <row r="349" spans="1:4" x14ac:dyDescent="0.3">
      <c r="A349">
        <v>285</v>
      </c>
      <c r="B349" s="8">
        <v>41622</v>
      </c>
      <c r="C349">
        <v>1.2</v>
      </c>
      <c r="D349">
        <v>7.9</v>
      </c>
    </row>
    <row r="350" spans="1:4" x14ac:dyDescent="0.3">
      <c r="A350">
        <v>285</v>
      </c>
      <c r="B350" s="8">
        <v>41623</v>
      </c>
      <c r="C350">
        <v>0.8</v>
      </c>
      <c r="D350">
        <v>8</v>
      </c>
    </row>
    <row r="351" spans="1:4" x14ac:dyDescent="0.3">
      <c r="A351">
        <v>285</v>
      </c>
      <c r="B351" s="8">
        <v>41624</v>
      </c>
      <c r="C351">
        <v>0.4</v>
      </c>
      <c r="D351">
        <v>0</v>
      </c>
    </row>
    <row r="352" spans="1:4" x14ac:dyDescent="0.3">
      <c r="A352">
        <v>285</v>
      </c>
      <c r="B352" s="8">
        <v>41625</v>
      </c>
      <c r="C352">
        <v>1.1000000000000001</v>
      </c>
      <c r="D352">
        <v>0.1</v>
      </c>
    </row>
    <row r="353" spans="1:4" x14ac:dyDescent="0.3">
      <c r="A353">
        <v>285</v>
      </c>
      <c r="B353" s="8">
        <v>41626</v>
      </c>
      <c r="C353">
        <v>1.6</v>
      </c>
      <c r="D353">
        <v>1.1000000000000001</v>
      </c>
    </row>
    <row r="354" spans="1:4" x14ac:dyDescent="0.3">
      <c r="A354">
        <v>285</v>
      </c>
      <c r="B354" s="8">
        <v>41627</v>
      </c>
      <c r="C354">
        <v>1.9</v>
      </c>
      <c r="D354">
        <v>3.8</v>
      </c>
    </row>
    <row r="355" spans="1:4" x14ac:dyDescent="0.3">
      <c r="A355">
        <v>285</v>
      </c>
      <c r="B355" s="8">
        <v>41628</v>
      </c>
      <c r="C355">
        <v>2.1</v>
      </c>
      <c r="D355">
        <v>7.8</v>
      </c>
    </row>
    <row r="356" spans="1:4" x14ac:dyDescent="0.3">
      <c r="A356">
        <v>285</v>
      </c>
      <c r="B356" s="8">
        <v>41629</v>
      </c>
      <c r="C356">
        <v>1.1000000000000001</v>
      </c>
      <c r="D356">
        <v>8</v>
      </c>
    </row>
    <row r="357" spans="1:4" x14ac:dyDescent="0.3">
      <c r="A357">
        <v>285</v>
      </c>
      <c r="B357" s="8">
        <v>41630</v>
      </c>
      <c r="C357">
        <v>0.6</v>
      </c>
      <c r="D357">
        <v>8</v>
      </c>
    </row>
    <row r="358" spans="1:4" x14ac:dyDescent="0.3">
      <c r="A358">
        <v>285</v>
      </c>
      <c r="B358" s="8">
        <v>41631</v>
      </c>
      <c r="C358">
        <v>0.9</v>
      </c>
      <c r="D358">
        <v>8</v>
      </c>
    </row>
    <row r="359" spans="1:4" x14ac:dyDescent="0.3">
      <c r="A359">
        <v>285</v>
      </c>
      <c r="B359" s="8">
        <v>41632</v>
      </c>
      <c r="C359">
        <v>0.7</v>
      </c>
      <c r="D359">
        <v>8</v>
      </c>
    </row>
    <row r="360" spans="1:4" x14ac:dyDescent="0.3">
      <c r="A360">
        <v>285</v>
      </c>
      <c r="B360" s="8">
        <v>41633</v>
      </c>
      <c r="C360">
        <v>0.7</v>
      </c>
      <c r="D360">
        <v>6.4</v>
      </c>
    </row>
    <row r="361" spans="1:4" x14ac:dyDescent="0.3">
      <c r="A361">
        <v>285</v>
      </c>
      <c r="B361" s="8">
        <v>41634</v>
      </c>
      <c r="C361">
        <v>1.1000000000000001</v>
      </c>
      <c r="D361">
        <v>0</v>
      </c>
    </row>
    <row r="362" spans="1:4" x14ac:dyDescent="0.3">
      <c r="A362">
        <v>285</v>
      </c>
      <c r="B362" s="8">
        <v>41635</v>
      </c>
      <c r="C362">
        <v>2.1</v>
      </c>
      <c r="D362">
        <v>8.1</v>
      </c>
    </row>
    <row r="363" spans="1:4" x14ac:dyDescent="0.3">
      <c r="A363">
        <v>285</v>
      </c>
      <c r="B363" s="8">
        <v>41636</v>
      </c>
      <c r="C363">
        <v>1.8</v>
      </c>
      <c r="D363">
        <v>6.9</v>
      </c>
    </row>
    <row r="364" spans="1:4" x14ac:dyDescent="0.3">
      <c r="A364">
        <v>285</v>
      </c>
      <c r="B364" s="8">
        <v>41637</v>
      </c>
      <c r="C364">
        <v>1.4</v>
      </c>
      <c r="D364">
        <v>7.6</v>
      </c>
    </row>
    <row r="365" spans="1:4" x14ac:dyDescent="0.3">
      <c r="A365">
        <v>285</v>
      </c>
      <c r="B365" s="8">
        <v>41638</v>
      </c>
      <c r="C365">
        <v>2</v>
      </c>
      <c r="D365">
        <v>3</v>
      </c>
    </row>
    <row r="366" spans="1:4" x14ac:dyDescent="0.3">
      <c r="A366">
        <v>285</v>
      </c>
      <c r="B366" s="8">
        <v>41639</v>
      </c>
      <c r="C366">
        <v>1.7</v>
      </c>
      <c r="D366">
        <v>7.7</v>
      </c>
    </row>
    <row r="367" spans="1:4" x14ac:dyDescent="0.3">
      <c r="A367">
        <v>285</v>
      </c>
      <c r="B367" s="8">
        <v>41640</v>
      </c>
      <c r="C367">
        <v>1.6</v>
      </c>
      <c r="D367">
        <v>8</v>
      </c>
    </row>
    <row r="368" spans="1:4" x14ac:dyDescent="0.3">
      <c r="A368">
        <v>285</v>
      </c>
      <c r="B368" s="8">
        <v>41641</v>
      </c>
      <c r="C368">
        <v>0.8</v>
      </c>
      <c r="D368">
        <v>8</v>
      </c>
    </row>
    <row r="369" spans="1:4" x14ac:dyDescent="0.3">
      <c r="A369">
        <v>285</v>
      </c>
      <c r="B369" s="8">
        <v>41642</v>
      </c>
      <c r="C369">
        <v>0.7</v>
      </c>
      <c r="D369">
        <v>4.9000000000000004</v>
      </c>
    </row>
    <row r="370" spans="1:4" x14ac:dyDescent="0.3">
      <c r="A370">
        <v>285</v>
      </c>
      <c r="B370" s="8">
        <v>41643</v>
      </c>
      <c r="C370">
        <v>0.9</v>
      </c>
      <c r="D370">
        <v>8.1</v>
      </c>
    </row>
    <row r="371" spans="1:4" x14ac:dyDescent="0.3">
      <c r="A371">
        <v>285</v>
      </c>
      <c r="B371" s="8">
        <v>41644</v>
      </c>
      <c r="C371">
        <v>0.8</v>
      </c>
      <c r="D371">
        <v>7.8</v>
      </c>
    </row>
    <row r="372" spans="1:4" x14ac:dyDescent="0.3">
      <c r="A372">
        <v>285</v>
      </c>
      <c r="B372" s="8">
        <v>41645</v>
      </c>
      <c r="C372">
        <v>0.7</v>
      </c>
      <c r="D372">
        <v>8.1999999999999993</v>
      </c>
    </row>
    <row r="373" spans="1:4" x14ac:dyDescent="0.3">
      <c r="A373">
        <v>285</v>
      </c>
      <c r="B373" s="8">
        <v>41646</v>
      </c>
      <c r="C373">
        <v>0.8</v>
      </c>
      <c r="D373">
        <v>5.7</v>
      </c>
    </row>
    <row r="374" spans="1:4" x14ac:dyDescent="0.3">
      <c r="A374">
        <v>285</v>
      </c>
      <c r="B374" s="8">
        <v>41647</v>
      </c>
      <c r="C374">
        <v>0.8</v>
      </c>
      <c r="D374">
        <v>0</v>
      </c>
    </row>
    <row r="375" spans="1:4" x14ac:dyDescent="0.3">
      <c r="A375">
        <v>285</v>
      </c>
      <c r="B375" s="8">
        <v>41648</v>
      </c>
      <c r="C375">
        <v>2.4</v>
      </c>
      <c r="D375">
        <v>8.1999999999999993</v>
      </c>
    </row>
    <row r="376" spans="1:4" x14ac:dyDescent="0.3">
      <c r="A376">
        <v>285</v>
      </c>
      <c r="B376" s="8">
        <v>41649</v>
      </c>
      <c r="C376">
        <v>1</v>
      </c>
      <c r="D376">
        <v>6.7</v>
      </c>
    </row>
    <row r="377" spans="1:4" x14ac:dyDescent="0.3">
      <c r="A377">
        <v>285</v>
      </c>
      <c r="B377" s="8">
        <v>41650</v>
      </c>
      <c r="C377">
        <v>0.8</v>
      </c>
      <c r="D377">
        <v>6.4</v>
      </c>
    </row>
    <row r="378" spans="1:4" x14ac:dyDescent="0.3">
      <c r="A378">
        <v>285</v>
      </c>
      <c r="B378" s="8">
        <v>41651</v>
      </c>
      <c r="C378">
        <v>1</v>
      </c>
      <c r="D378">
        <v>3.3</v>
      </c>
    </row>
    <row r="379" spans="1:4" x14ac:dyDescent="0.3">
      <c r="A379">
        <v>285</v>
      </c>
      <c r="B379" s="8">
        <v>41652</v>
      </c>
      <c r="C379">
        <v>1.3</v>
      </c>
      <c r="D379">
        <v>8.3000000000000007</v>
      </c>
    </row>
    <row r="380" spans="1:4" x14ac:dyDescent="0.3">
      <c r="A380">
        <v>285</v>
      </c>
      <c r="B380" s="8">
        <v>41653</v>
      </c>
      <c r="C380">
        <v>0.9</v>
      </c>
      <c r="D380">
        <v>8.4</v>
      </c>
    </row>
    <row r="381" spans="1:4" x14ac:dyDescent="0.3">
      <c r="A381">
        <v>285</v>
      </c>
      <c r="B381" s="8">
        <v>41654</v>
      </c>
      <c r="C381">
        <v>0.7</v>
      </c>
      <c r="D381">
        <v>8.4</v>
      </c>
    </row>
    <row r="382" spans="1:4" x14ac:dyDescent="0.3">
      <c r="A382">
        <v>285</v>
      </c>
      <c r="B382" s="8">
        <v>41655</v>
      </c>
      <c r="C382">
        <v>0.9</v>
      </c>
      <c r="D382">
        <v>7.4</v>
      </c>
    </row>
    <row r="383" spans="1:4" x14ac:dyDescent="0.3">
      <c r="A383">
        <v>285</v>
      </c>
      <c r="B383" s="8">
        <v>41656</v>
      </c>
      <c r="C383">
        <v>0.7</v>
      </c>
      <c r="D383">
        <v>7.3</v>
      </c>
    </row>
    <row r="384" spans="1:4" x14ac:dyDescent="0.3">
      <c r="A384">
        <v>285</v>
      </c>
      <c r="B384" s="8">
        <v>41657</v>
      </c>
      <c r="C384">
        <v>1.8</v>
      </c>
      <c r="D384">
        <v>4.9000000000000004</v>
      </c>
    </row>
    <row r="385" spans="1:4" x14ac:dyDescent="0.3">
      <c r="A385">
        <v>285</v>
      </c>
      <c r="B385" s="8">
        <v>41658</v>
      </c>
      <c r="C385">
        <v>0.8</v>
      </c>
      <c r="D385">
        <v>7.9</v>
      </c>
    </row>
    <row r="386" spans="1:4" x14ac:dyDescent="0.3">
      <c r="A386">
        <v>285</v>
      </c>
      <c r="B386" s="8">
        <v>41659</v>
      </c>
      <c r="C386">
        <v>1.2</v>
      </c>
      <c r="D386">
        <v>2.5</v>
      </c>
    </row>
    <row r="387" spans="1:4" x14ac:dyDescent="0.3">
      <c r="A387">
        <v>285</v>
      </c>
      <c r="B387" s="8">
        <v>41660</v>
      </c>
      <c r="C387">
        <v>1.6</v>
      </c>
      <c r="D387">
        <v>6.2</v>
      </c>
    </row>
    <row r="388" spans="1:4" x14ac:dyDescent="0.3">
      <c r="A388">
        <v>285</v>
      </c>
      <c r="B388" s="8">
        <v>41661</v>
      </c>
      <c r="C388">
        <v>0.6</v>
      </c>
      <c r="D388">
        <v>8.6999999999999993</v>
      </c>
    </row>
    <row r="389" spans="1:4" x14ac:dyDescent="0.3">
      <c r="A389">
        <v>285</v>
      </c>
      <c r="B389" s="8">
        <v>41662</v>
      </c>
      <c r="C389">
        <v>0.8</v>
      </c>
      <c r="D389">
        <v>8.6999999999999993</v>
      </c>
    </row>
    <row r="390" spans="1:4" x14ac:dyDescent="0.3">
      <c r="A390">
        <v>285</v>
      </c>
      <c r="B390" s="8">
        <v>41663</v>
      </c>
      <c r="C390">
        <v>0.9</v>
      </c>
      <c r="D390">
        <v>6.9</v>
      </c>
    </row>
    <row r="391" spans="1:4" x14ac:dyDescent="0.3">
      <c r="A391">
        <v>285</v>
      </c>
      <c r="B391" s="8">
        <v>41664</v>
      </c>
      <c r="C391">
        <v>0.8</v>
      </c>
      <c r="D391">
        <v>0.1</v>
      </c>
    </row>
    <row r="392" spans="1:4" x14ac:dyDescent="0.3">
      <c r="A392">
        <v>285</v>
      </c>
      <c r="B392" s="8">
        <v>41665</v>
      </c>
      <c r="C392">
        <v>1.4</v>
      </c>
      <c r="D392">
        <v>8.6999999999999993</v>
      </c>
    </row>
    <row r="393" spans="1:4" x14ac:dyDescent="0.3">
      <c r="A393">
        <v>285</v>
      </c>
      <c r="B393" s="8">
        <v>41666</v>
      </c>
      <c r="C393">
        <v>1.1000000000000001</v>
      </c>
      <c r="D393">
        <v>8.6999999999999993</v>
      </c>
    </row>
    <row r="394" spans="1:4" x14ac:dyDescent="0.3">
      <c r="A394">
        <v>285</v>
      </c>
      <c r="B394" s="8">
        <v>41667</v>
      </c>
      <c r="C394">
        <v>1</v>
      </c>
      <c r="D394">
        <v>6.5</v>
      </c>
    </row>
    <row r="395" spans="1:4" x14ac:dyDescent="0.3">
      <c r="A395">
        <v>285</v>
      </c>
      <c r="B395" s="8">
        <v>41668</v>
      </c>
      <c r="C395">
        <v>1.3</v>
      </c>
      <c r="D395">
        <v>6.9</v>
      </c>
    </row>
    <row r="396" spans="1:4" x14ac:dyDescent="0.3">
      <c r="A396">
        <v>285</v>
      </c>
      <c r="B396" s="8">
        <v>41669</v>
      </c>
      <c r="C396">
        <v>1.6</v>
      </c>
      <c r="D396">
        <v>1.3</v>
      </c>
    </row>
    <row r="397" spans="1:4" x14ac:dyDescent="0.3">
      <c r="A397">
        <v>285</v>
      </c>
      <c r="B397" s="8">
        <v>41670</v>
      </c>
      <c r="C397">
        <v>0.9</v>
      </c>
      <c r="D397">
        <v>8.6</v>
      </c>
    </row>
    <row r="398" spans="1:4" x14ac:dyDescent="0.3">
      <c r="A398">
        <v>285</v>
      </c>
      <c r="B398" s="8">
        <v>41671</v>
      </c>
      <c r="C398">
        <v>1.4</v>
      </c>
      <c r="D398">
        <v>6.4</v>
      </c>
    </row>
    <row r="399" spans="1:4" x14ac:dyDescent="0.3">
      <c r="A399">
        <v>285</v>
      </c>
      <c r="B399" s="8">
        <v>41672</v>
      </c>
      <c r="C399">
        <v>2</v>
      </c>
      <c r="D399">
        <v>8</v>
      </c>
    </row>
    <row r="400" spans="1:4" x14ac:dyDescent="0.3">
      <c r="A400">
        <v>285</v>
      </c>
      <c r="B400" s="8">
        <v>41673</v>
      </c>
      <c r="C400">
        <v>1.7</v>
      </c>
      <c r="D400">
        <v>2.7</v>
      </c>
    </row>
    <row r="401" spans="1:4" x14ac:dyDescent="0.3">
      <c r="A401">
        <v>285</v>
      </c>
      <c r="B401" s="8">
        <v>41674</v>
      </c>
      <c r="C401">
        <v>2</v>
      </c>
      <c r="D401">
        <v>9</v>
      </c>
    </row>
    <row r="402" spans="1:4" x14ac:dyDescent="0.3">
      <c r="A402">
        <v>285</v>
      </c>
      <c r="B402" s="8">
        <v>41675</v>
      </c>
      <c r="C402">
        <v>1.1000000000000001</v>
      </c>
      <c r="D402">
        <v>4.8</v>
      </c>
    </row>
    <row r="403" spans="1:4" x14ac:dyDescent="0.3">
      <c r="A403">
        <v>285</v>
      </c>
      <c r="B403" s="8">
        <v>41676</v>
      </c>
      <c r="C403">
        <v>1.3</v>
      </c>
      <c r="D403">
        <v>1.4</v>
      </c>
    </row>
    <row r="404" spans="1:4" x14ac:dyDescent="0.3">
      <c r="A404">
        <v>285</v>
      </c>
      <c r="B404" s="8">
        <v>41677</v>
      </c>
      <c r="C404">
        <v>2.2000000000000002</v>
      </c>
      <c r="D404">
        <v>1.4</v>
      </c>
    </row>
    <row r="405" spans="1:4" x14ac:dyDescent="0.3">
      <c r="A405">
        <v>285</v>
      </c>
      <c r="B405" s="8">
        <v>41678</v>
      </c>
      <c r="C405">
        <v>2.5</v>
      </c>
      <c r="D405">
        <v>0</v>
      </c>
    </row>
    <row r="406" spans="1:4" x14ac:dyDescent="0.3">
      <c r="A406">
        <v>285</v>
      </c>
      <c r="B406" s="8">
        <v>41679</v>
      </c>
      <c r="C406">
        <v>1.9</v>
      </c>
      <c r="D406">
        <v>3.9</v>
      </c>
    </row>
    <row r="407" spans="1:4" x14ac:dyDescent="0.3">
      <c r="A407">
        <v>285</v>
      </c>
      <c r="B407" s="8">
        <v>41680</v>
      </c>
      <c r="C407">
        <v>3.3</v>
      </c>
      <c r="D407">
        <v>0.1</v>
      </c>
    </row>
    <row r="408" spans="1:4" x14ac:dyDescent="0.3">
      <c r="A408">
        <v>285</v>
      </c>
      <c r="B408" s="8">
        <v>41681</v>
      </c>
      <c r="C408">
        <v>1.6</v>
      </c>
      <c r="D408">
        <v>6.9</v>
      </c>
    </row>
    <row r="409" spans="1:4" x14ac:dyDescent="0.3">
      <c r="A409">
        <v>285</v>
      </c>
      <c r="B409" s="8">
        <v>41682</v>
      </c>
      <c r="C409">
        <v>1.2</v>
      </c>
      <c r="D409">
        <v>6.3</v>
      </c>
    </row>
    <row r="410" spans="1:4" x14ac:dyDescent="0.3">
      <c r="A410">
        <v>285</v>
      </c>
      <c r="B410" s="8">
        <v>41683</v>
      </c>
      <c r="C410">
        <v>2</v>
      </c>
      <c r="D410">
        <v>2.1</v>
      </c>
    </row>
    <row r="411" spans="1:4" x14ac:dyDescent="0.3">
      <c r="A411">
        <v>285</v>
      </c>
      <c r="B411" s="8">
        <v>41684</v>
      </c>
      <c r="C411">
        <v>2.2999999999999998</v>
      </c>
      <c r="D411">
        <v>1.7</v>
      </c>
    </row>
    <row r="412" spans="1:4" x14ac:dyDescent="0.3">
      <c r="A412">
        <v>285</v>
      </c>
      <c r="B412" s="8">
        <v>41685</v>
      </c>
      <c r="C412">
        <v>1</v>
      </c>
      <c r="D412">
        <v>9.5</v>
      </c>
    </row>
    <row r="413" spans="1:4" x14ac:dyDescent="0.3">
      <c r="A413">
        <v>285</v>
      </c>
      <c r="B413" s="8">
        <v>41686</v>
      </c>
      <c r="C413">
        <v>1.1000000000000001</v>
      </c>
      <c r="D413">
        <v>6.5</v>
      </c>
    </row>
    <row r="414" spans="1:4" x14ac:dyDescent="0.3">
      <c r="A414">
        <v>285</v>
      </c>
      <c r="B414" s="8">
        <v>41687</v>
      </c>
      <c r="C414">
        <v>1.7</v>
      </c>
      <c r="D414">
        <v>1.1000000000000001</v>
      </c>
    </row>
    <row r="415" spans="1:4" x14ac:dyDescent="0.3">
      <c r="A415">
        <v>285</v>
      </c>
      <c r="B415" s="8">
        <v>41688</v>
      </c>
      <c r="C415">
        <v>3</v>
      </c>
      <c r="D415">
        <v>0.1</v>
      </c>
    </row>
    <row r="416" spans="1:4" x14ac:dyDescent="0.3">
      <c r="A416">
        <v>285</v>
      </c>
      <c r="B416" s="8">
        <v>41689</v>
      </c>
      <c r="C416">
        <v>1</v>
      </c>
      <c r="D416">
        <v>5.5</v>
      </c>
    </row>
    <row r="417" spans="1:4" x14ac:dyDescent="0.3">
      <c r="A417">
        <v>285</v>
      </c>
      <c r="B417" s="8">
        <v>41690</v>
      </c>
      <c r="C417">
        <v>1.1000000000000001</v>
      </c>
      <c r="D417">
        <v>9.4</v>
      </c>
    </row>
    <row r="418" spans="1:4" x14ac:dyDescent="0.3">
      <c r="A418">
        <v>285</v>
      </c>
      <c r="B418" s="8">
        <v>41691</v>
      </c>
      <c r="C418">
        <v>0.8</v>
      </c>
      <c r="D418">
        <v>9.8000000000000007</v>
      </c>
    </row>
    <row r="419" spans="1:4" x14ac:dyDescent="0.3">
      <c r="A419">
        <v>285</v>
      </c>
      <c r="B419" s="8">
        <v>41692</v>
      </c>
      <c r="C419">
        <v>0.8</v>
      </c>
      <c r="D419">
        <v>9.8000000000000007</v>
      </c>
    </row>
    <row r="420" spans="1:4" x14ac:dyDescent="0.3">
      <c r="A420">
        <v>285</v>
      </c>
      <c r="B420" s="8">
        <v>41693</v>
      </c>
      <c r="C420">
        <v>0.9</v>
      </c>
      <c r="D420">
        <v>9</v>
      </c>
    </row>
    <row r="421" spans="1:4" x14ac:dyDescent="0.3">
      <c r="A421">
        <v>285</v>
      </c>
      <c r="B421" s="8">
        <v>41694</v>
      </c>
      <c r="C421">
        <v>0.9</v>
      </c>
      <c r="D421">
        <v>8.1999999999999993</v>
      </c>
    </row>
    <row r="422" spans="1:4" x14ac:dyDescent="0.3">
      <c r="A422">
        <v>285</v>
      </c>
      <c r="B422" s="8">
        <v>41695</v>
      </c>
      <c r="C422">
        <v>0.6</v>
      </c>
      <c r="D422">
        <v>7.4</v>
      </c>
    </row>
    <row r="423" spans="1:4" x14ac:dyDescent="0.3">
      <c r="A423">
        <v>285</v>
      </c>
      <c r="B423" s="8">
        <v>41696</v>
      </c>
      <c r="C423">
        <v>0.3</v>
      </c>
      <c r="D423">
        <v>0</v>
      </c>
    </row>
    <row r="424" spans="1:4" x14ac:dyDescent="0.3">
      <c r="A424">
        <v>285</v>
      </c>
      <c r="B424" s="8">
        <v>41697</v>
      </c>
      <c r="C424">
        <v>1.1000000000000001</v>
      </c>
      <c r="D424">
        <v>8</v>
      </c>
    </row>
    <row r="425" spans="1:4" x14ac:dyDescent="0.3">
      <c r="A425">
        <v>285</v>
      </c>
      <c r="B425" s="8">
        <v>41698</v>
      </c>
      <c r="C425">
        <v>1.4</v>
      </c>
      <c r="D425">
        <v>1.2</v>
      </c>
    </row>
    <row r="426" spans="1:4" x14ac:dyDescent="0.3">
      <c r="A426">
        <v>285</v>
      </c>
      <c r="B426" s="8">
        <v>41699</v>
      </c>
      <c r="C426">
        <v>0.5</v>
      </c>
      <c r="D426">
        <v>0</v>
      </c>
    </row>
    <row r="427" spans="1:4" x14ac:dyDescent="0.3">
      <c r="A427">
        <v>285</v>
      </c>
      <c r="B427" s="8">
        <v>41700</v>
      </c>
      <c r="C427">
        <v>1.4</v>
      </c>
      <c r="D427">
        <v>8.4</v>
      </c>
    </row>
    <row r="428" spans="1:4" x14ac:dyDescent="0.3">
      <c r="A428">
        <v>285</v>
      </c>
      <c r="B428" s="8">
        <v>41701</v>
      </c>
      <c r="C428">
        <v>1.1000000000000001</v>
      </c>
      <c r="D428">
        <v>10.4</v>
      </c>
    </row>
    <row r="429" spans="1:4" x14ac:dyDescent="0.3">
      <c r="A429">
        <v>285</v>
      </c>
      <c r="B429" s="8">
        <v>41702</v>
      </c>
      <c r="C429">
        <v>1.1000000000000001</v>
      </c>
      <c r="D429">
        <v>5.0999999999999996</v>
      </c>
    </row>
    <row r="430" spans="1:4" x14ac:dyDescent="0.3">
      <c r="A430">
        <v>285</v>
      </c>
      <c r="B430" s="8">
        <v>41703</v>
      </c>
      <c r="C430">
        <v>2.4</v>
      </c>
      <c r="D430">
        <v>10.5</v>
      </c>
    </row>
    <row r="431" spans="1:4" x14ac:dyDescent="0.3">
      <c r="A431">
        <v>285</v>
      </c>
      <c r="B431" s="8">
        <v>41704</v>
      </c>
      <c r="C431">
        <v>1.5</v>
      </c>
      <c r="D431">
        <v>9.1999999999999993</v>
      </c>
    </row>
    <row r="432" spans="1:4" x14ac:dyDescent="0.3">
      <c r="A432">
        <v>285</v>
      </c>
      <c r="B432" s="8">
        <v>41705</v>
      </c>
      <c r="C432">
        <v>2.2000000000000002</v>
      </c>
      <c r="D432">
        <v>10.4</v>
      </c>
    </row>
    <row r="433" spans="1:4" x14ac:dyDescent="0.3">
      <c r="A433">
        <v>285</v>
      </c>
      <c r="B433" s="8">
        <v>41706</v>
      </c>
      <c r="C433">
        <v>1.2</v>
      </c>
      <c r="D433">
        <v>8.3000000000000007</v>
      </c>
    </row>
    <row r="434" spans="1:4" x14ac:dyDescent="0.3">
      <c r="A434">
        <v>285</v>
      </c>
      <c r="B434" s="8">
        <v>41707</v>
      </c>
      <c r="C434">
        <v>2</v>
      </c>
      <c r="D434">
        <v>4.2</v>
      </c>
    </row>
    <row r="435" spans="1:4" x14ac:dyDescent="0.3">
      <c r="A435">
        <v>285</v>
      </c>
      <c r="B435" s="8">
        <v>41708</v>
      </c>
      <c r="C435">
        <v>1.4</v>
      </c>
      <c r="D435">
        <v>10.8</v>
      </c>
    </row>
    <row r="436" spans="1:4" x14ac:dyDescent="0.3">
      <c r="A436">
        <v>285</v>
      </c>
      <c r="B436" s="8">
        <v>41709</v>
      </c>
      <c r="C436">
        <v>2</v>
      </c>
      <c r="D436">
        <v>10.1</v>
      </c>
    </row>
    <row r="437" spans="1:4" x14ac:dyDescent="0.3">
      <c r="A437">
        <v>285</v>
      </c>
      <c r="B437" s="8">
        <v>41710</v>
      </c>
      <c r="C437">
        <v>0.5</v>
      </c>
      <c r="D437">
        <v>0</v>
      </c>
    </row>
    <row r="438" spans="1:4" x14ac:dyDescent="0.3">
      <c r="A438">
        <v>285</v>
      </c>
      <c r="B438" s="8">
        <v>41711</v>
      </c>
      <c r="C438">
        <v>2.5</v>
      </c>
      <c r="D438">
        <v>0</v>
      </c>
    </row>
    <row r="439" spans="1:4" x14ac:dyDescent="0.3">
      <c r="A439">
        <v>285</v>
      </c>
      <c r="B439" s="8">
        <v>41712</v>
      </c>
      <c r="C439">
        <v>1</v>
      </c>
      <c r="D439">
        <v>6</v>
      </c>
    </row>
    <row r="440" spans="1:4" x14ac:dyDescent="0.3">
      <c r="A440">
        <v>285</v>
      </c>
      <c r="B440" s="8">
        <v>41713</v>
      </c>
      <c r="C440">
        <v>1.9</v>
      </c>
      <c r="D440">
        <v>10.5</v>
      </c>
    </row>
    <row r="441" spans="1:4" x14ac:dyDescent="0.3">
      <c r="A441">
        <v>285</v>
      </c>
      <c r="B441" s="8">
        <v>41714</v>
      </c>
      <c r="C441">
        <v>1.8</v>
      </c>
      <c r="D441">
        <v>9.6</v>
      </c>
    </row>
    <row r="442" spans="1:4" x14ac:dyDescent="0.3">
      <c r="A442">
        <v>285</v>
      </c>
      <c r="B442" s="8">
        <v>41715</v>
      </c>
      <c r="C442">
        <v>2.2999999999999998</v>
      </c>
      <c r="D442">
        <v>7.8</v>
      </c>
    </row>
    <row r="443" spans="1:4" x14ac:dyDescent="0.3">
      <c r="A443">
        <v>285</v>
      </c>
      <c r="B443" s="8">
        <v>41716</v>
      </c>
      <c r="C443">
        <v>2.2999999999999998</v>
      </c>
      <c r="D443">
        <v>7.8</v>
      </c>
    </row>
    <row r="444" spans="1:4" x14ac:dyDescent="0.3">
      <c r="A444">
        <v>285</v>
      </c>
      <c r="B444" s="8">
        <v>41717</v>
      </c>
      <c r="C444">
        <v>1.6</v>
      </c>
      <c r="D444">
        <v>0.9</v>
      </c>
    </row>
    <row r="445" spans="1:4" x14ac:dyDescent="0.3">
      <c r="A445">
        <v>285</v>
      </c>
      <c r="B445" s="8">
        <v>41718</v>
      </c>
      <c r="C445">
        <v>1.8</v>
      </c>
      <c r="D445">
        <v>4.0999999999999996</v>
      </c>
    </row>
    <row r="446" spans="1:4" x14ac:dyDescent="0.3">
      <c r="A446">
        <v>285</v>
      </c>
      <c r="B446" s="8">
        <v>41719</v>
      </c>
      <c r="C446">
        <v>1.4</v>
      </c>
      <c r="D446">
        <v>9.4</v>
      </c>
    </row>
    <row r="447" spans="1:4" x14ac:dyDescent="0.3">
      <c r="A447">
        <v>285</v>
      </c>
      <c r="B447" s="8">
        <v>41720</v>
      </c>
      <c r="C447">
        <v>1.7</v>
      </c>
      <c r="D447">
        <v>11.3</v>
      </c>
    </row>
    <row r="448" spans="1:4" x14ac:dyDescent="0.3">
      <c r="A448">
        <v>285</v>
      </c>
      <c r="B448" s="8">
        <v>41721</v>
      </c>
      <c r="C448">
        <v>1.3</v>
      </c>
      <c r="D448">
        <v>10.9</v>
      </c>
    </row>
    <row r="449" spans="1:4" x14ac:dyDescent="0.3">
      <c r="A449">
        <v>285</v>
      </c>
      <c r="B449" s="8">
        <v>41722</v>
      </c>
      <c r="C449">
        <v>2.1</v>
      </c>
      <c r="D449">
        <v>7.7</v>
      </c>
    </row>
    <row r="450" spans="1:4" x14ac:dyDescent="0.3">
      <c r="A450">
        <v>285</v>
      </c>
      <c r="B450" s="8">
        <v>41723</v>
      </c>
      <c r="C450">
        <v>1</v>
      </c>
      <c r="D450">
        <v>0.2</v>
      </c>
    </row>
    <row r="451" spans="1:4" x14ac:dyDescent="0.3">
      <c r="A451">
        <v>285</v>
      </c>
      <c r="B451" s="8">
        <v>41724</v>
      </c>
      <c r="C451">
        <v>0.6</v>
      </c>
      <c r="D451">
        <v>1.7</v>
      </c>
    </row>
    <row r="452" spans="1:4" x14ac:dyDescent="0.3">
      <c r="A452">
        <v>285</v>
      </c>
      <c r="B452" s="8">
        <v>41725</v>
      </c>
      <c r="C452">
        <v>1</v>
      </c>
      <c r="D452">
        <v>6.4</v>
      </c>
    </row>
    <row r="453" spans="1:4" x14ac:dyDescent="0.3">
      <c r="A453">
        <v>285</v>
      </c>
      <c r="B453" s="8">
        <v>41726</v>
      </c>
      <c r="C453">
        <v>1.9</v>
      </c>
      <c r="D453">
        <v>7.8</v>
      </c>
    </row>
    <row r="454" spans="1:4" x14ac:dyDescent="0.3">
      <c r="A454">
        <v>285</v>
      </c>
      <c r="B454" s="8">
        <v>41727</v>
      </c>
      <c r="C454">
        <v>0.9</v>
      </c>
      <c r="D454">
        <v>0</v>
      </c>
    </row>
    <row r="455" spans="1:4" x14ac:dyDescent="0.3">
      <c r="A455">
        <v>285</v>
      </c>
      <c r="B455" s="8">
        <v>41728</v>
      </c>
      <c r="C455">
        <v>1.2</v>
      </c>
      <c r="D455">
        <v>3.2</v>
      </c>
    </row>
    <row r="456" spans="1:4" x14ac:dyDescent="0.3">
      <c r="A456">
        <v>285</v>
      </c>
      <c r="B456" s="8">
        <v>41729</v>
      </c>
      <c r="C456">
        <v>1.1000000000000001</v>
      </c>
      <c r="D456">
        <v>4.0999999999999996</v>
      </c>
    </row>
    <row r="457" spans="1:4" x14ac:dyDescent="0.3">
      <c r="A457">
        <v>285</v>
      </c>
      <c r="B457" s="8">
        <v>41730</v>
      </c>
      <c r="C457">
        <v>1.2</v>
      </c>
      <c r="D457">
        <v>9.6</v>
      </c>
    </row>
    <row r="458" spans="1:4" x14ac:dyDescent="0.3">
      <c r="A458">
        <v>285</v>
      </c>
      <c r="B458" s="8">
        <v>41731</v>
      </c>
      <c r="C458">
        <v>1</v>
      </c>
      <c r="D458">
        <v>10.199999999999999</v>
      </c>
    </row>
    <row r="459" spans="1:4" x14ac:dyDescent="0.3">
      <c r="A459">
        <v>285</v>
      </c>
      <c r="B459" s="8">
        <v>41732</v>
      </c>
      <c r="C459">
        <v>1.8</v>
      </c>
      <c r="D459">
        <v>1.9</v>
      </c>
    </row>
    <row r="460" spans="1:4" x14ac:dyDescent="0.3">
      <c r="A460">
        <v>285</v>
      </c>
      <c r="B460" s="8">
        <v>41733</v>
      </c>
      <c r="C460">
        <v>2.2000000000000002</v>
      </c>
      <c r="D460">
        <v>10.7</v>
      </c>
    </row>
    <row r="461" spans="1:4" x14ac:dyDescent="0.3">
      <c r="A461">
        <v>285</v>
      </c>
      <c r="B461" s="8">
        <v>41734</v>
      </c>
      <c r="C461">
        <v>1.9</v>
      </c>
      <c r="D461">
        <v>10.9</v>
      </c>
    </row>
    <row r="462" spans="1:4" x14ac:dyDescent="0.3">
      <c r="A462">
        <v>285</v>
      </c>
      <c r="B462" s="8">
        <v>41735</v>
      </c>
      <c r="C462">
        <v>2.4</v>
      </c>
      <c r="D462">
        <v>12</v>
      </c>
    </row>
    <row r="463" spans="1:4" x14ac:dyDescent="0.3">
      <c r="A463">
        <v>285</v>
      </c>
      <c r="B463" s="8">
        <v>41736</v>
      </c>
      <c r="C463">
        <v>1.6</v>
      </c>
      <c r="D463">
        <v>9.6</v>
      </c>
    </row>
    <row r="464" spans="1:4" x14ac:dyDescent="0.3">
      <c r="A464">
        <v>285</v>
      </c>
      <c r="B464" s="8">
        <v>41737</v>
      </c>
      <c r="C464">
        <v>1</v>
      </c>
      <c r="D464">
        <v>11.8</v>
      </c>
    </row>
    <row r="465" spans="1:4" x14ac:dyDescent="0.3">
      <c r="A465">
        <v>285</v>
      </c>
      <c r="B465" s="8">
        <v>41738</v>
      </c>
      <c r="C465">
        <v>1.1000000000000001</v>
      </c>
      <c r="D465">
        <v>11.5</v>
      </c>
    </row>
    <row r="466" spans="1:4" x14ac:dyDescent="0.3">
      <c r="A466">
        <v>285</v>
      </c>
      <c r="B466" s="8">
        <v>41739</v>
      </c>
      <c r="C466">
        <v>1.6</v>
      </c>
      <c r="D466">
        <v>9</v>
      </c>
    </row>
    <row r="467" spans="1:4" x14ac:dyDescent="0.3">
      <c r="A467">
        <v>285</v>
      </c>
      <c r="B467" s="8">
        <v>41740</v>
      </c>
      <c r="C467">
        <v>0.9</v>
      </c>
      <c r="D467">
        <v>0</v>
      </c>
    </row>
    <row r="468" spans="1:4" x14ac:dyDescent="0.3">
      <c r="A468">
        <v>285</v>
      </c>
      <c r="B468" s="8">
        <v>41741</v>
      </c>
      <c r="C468">
        <v>1</v>
      </c>
      <c r="D468">
        <v>2.4</v>
      </c>
    </row>
    <row r="469" spans="1:4" x14ac:dyDescent="0.3">
      <c r="A469">
        <v>285</v>
      </c>
      <c r="B469" s="8">
        <v>41742</v>
      </c>
      <c r="C469">
        <v>1.3</v>
      </c>
      <c r="D469">
        <v>2.1</v>
      </c>
    </row>
    <row r="470" spans="1:4" x14ac:dyDescent="0.3">
      <c r="A470">
        <v>285</v>
      </c>
      <c r="B470" s="8">
        <v>41743</v>
      </c>
      <c r="C470">
        <v>1.2</v>
      </c>
      <c r="D470">
        <v>11.7</v>
      </c>
    </row>
    <row r="471" spans="1:4" x14ac:dyDescent="0.3">
      <c r="A471">
        <v>285</v>
      </c>
      <c r="B471" s="8">
        <v>41744</v>
      </c>
      <c r="C471">
        <v>1.6</v>
      </c>
      <c r="D471">
        <v>10.6</v>
      </c>
    </row>
    <row r="472" spans="1:4" x14ac:dyDescent="0.3">
      <c r="A472">
        <v>285</v>
      </c>
      <c r="B472" s="8">
        <v>41745</v>
      </c>
      <c r="C472">
        <v>1.5</v>
      </c>
      <c r="D472">
        <v>8</v>
      </c>
    </row>
    <row r="473" spans="1:4" x14ac:dyDescent="0.3">
      <c r="A473">
        <v>285</v>
      </c>
      <c r="B473" s="8">
        <v>41746</v>
      </c>
      <c r="C473">
        <v>1</v>
      </c>
      <c r="D473">
        <v>3.3</v>
      </c>
    </row>
    <row r="474" spans="1:4" x14ac:dyDescent="0.3">
      <c r="A474">
        <v>285</v>
      </c>
      <c r="B474" s="8">
        <v>41747</v>
      </c>
      <c r="C474">
        <v>1.1000000000000001</v>
      </c>
      <c r="D474">
        <v>0.6</v>
      </c>
    </row>
    <row r="475" spans="1:4" x14ac:dyDescent="0.3">
      <c r="A475">
        <v>285</v>
      </c>
      <c r="B475" s="8">
        <v>41748</v>
      </c>
      <c r="C475">
        <v>2.2999999999999998</v>
      </c>
      <c r="D475">
        <v>0.8</v>
      </c>
    </row>
    <row r="476" spans="1:4" x14ac:dyDescent="0.3">
      <c r="A476">
        <v>285</v>
      </c>
      <c r="B476" s="8">
        <v>41749</v>
      </c>
      <c r="C476">
        <v>1.3</v>
      </c>
      <c r="D476">
        <v>7.9</v>
      </c>
    </row>
    <row r="477" spans="1:4" x14ac:dyDescent="0.3">
      <c r="A477">
        <v>285</v>
      </c>
      <c r="B477" s="8">
        <v>41750</v>
      </c>
      <c r="C477">
        <v>1</v>
      </c>
      <c r="D477">
        <v>11.2</v>
      </c>
    </row>
    <row r="478" spans="1:4" x14ac:dyDescent="0.3">
      <c r="A478">
        <v>285</v>
      </c>
      <c r="B478" s="8">
        <v>41751</v>
      </c>
      <c r="C478">
        <v>0.9</v>
      </c>
      <c r="D478">
        <v>6.7</v>
      </c>
    </row>
    <row r="479" spans="1:4" x14ac:dyDescent="0.3">
      <c r="A479">
        <v>285</v>
      </c>
      <c r="B479" s="8">
        <v>41752</v>
      </c>
      <c r="C479">
        <v>1.2</v>
      </c>
      <c r="D479">
        <v>11.4</v>
      </c>
    </row>
    <row r="480" spans="1:4" x14ac:dyDescent="0.3">
      <c r="A480">
        <v>285</v>
      </c>
      <c r="B480" s="8">
        <v>41753</v>
      </c>
      <c r="C480">
        <v>1.3</v>
      </c>
      <c r="D480">
        <v>10.199999999999999</v>
      </c>
    </row>
    <row r="481" spans="1:4" x14ac:dyDescent="0.3">
      <c r="A481">
        <v>285</v>
      </c>
      <c r="B481" s="8">
        <v>41754</v>
      </c>
      <c r="C481">
        <v>1.2</v>
      </c>
      <c r="D481">
        <v>10.9</v>
      </c>
    </row>
    <row r="482" spans="1:4" x14ac:dyDescent="0.3">
      <c r="A482">
        <v>285</v>
      </c>
      <c r="B482" s="8">
        <v>41755</v>
      </c>
      <c r="C482">
        <v>1.4</v>
      </c>
      <c r="D482">
        <v>3.4</v>
      </c>
    </row>
    <row r="483" spans="1:4" x14ac:dyDescent="0.3">
      <c r="A483">
        <v>285</v>
      </c>
      <c r="B483" s="8">
        <v>41756</v>
      </c>
      <c r="C483">
        <v>0.7</v>
      </c>
      <c r="D483">
        <v>0</v>
      </c>
    </row>
    <row r="484" spans="1:4" x14ac:dyDescent="0.3">
      <c r="A484">
        <v>285</v>
      </c>
      <c r="B484" s="8">
        <v>41757</v>
      </c>
      <c r="C484">
        <v>2.5</v>
      </c>
      <c r="D484">
        <v>0</v>
      </c>
    </row>
    <row r="485" spans="1:4" x14ac:dyDescent="0.3">
      <c r="A485">
        <v>285</v>
      </c>
      <c r="B485" s="8">
        <v>41758</v>
      </c>
      <c r="C485">
        <v>1</v>
      </c>
      <c r="D485">
        <v>0</v>
      </c>
    </row>
    <row r="486" spans="1:4" x14ac:dyDescent="0.3">
      <c r="A486">
        <v>285</v>
      </c>
      <c r="B486" s="8">
        <v>41759</v>
      </c>
      <c r="C486">
        <v>1</v>
      </c>
      <c r="D486">
        <v>1.6</v>
      </c>
    </row>
    <row r="487" spans="1:4" x14ac:dyDescent="0.3">
      <c r="A487">
        <v>285</v>
      </c>
      <c r="B487" s="8">
        <v>41760</v>
      </c>
      <c r="C487">
        <v>1.5</v>
      </c>
      <c r="D487">
        <v>7.7</v>
      </c>
    </row>
    <row r="488" spans="1:4" x14ac:dyDescent="0.3">
      <c r="A488">
        <v>285</v>
      </c>
      <c r="B488" s="8">
        <v>41761</v>
      </c>
      <c r="C488">
        <v>2.1</v>
      </c>
      <c r="D488">
        <v>10.4</v>
      </c>
    </row>
    <row r="489" spans="1:4" x14ac:dyDescent="0.3">
      <c r="A489">
        <v>285</v>
      </c>
      <c r="B489" s="8">
        <v>41762</v>
      </c>
      <c r="C489">
        <v>2.2000000000000002</v>
      </c>
      <c r="D489">
        <v>12.3</v>
      </c>
    </row>
    <row r="490" spans="1:4" x14ac:dyDescent="0.3">
      <c r="A490">
        <v>285</v>
      </c>
      <c r="B490" s="8">
        <v>41763</v>
      </c>
      <c r="C490">
        <v>2.1</v>
      </c>
      <c r="D490">
        <v>1.7</v>
      </c>
    </row>
    <row r="491" spans="1:4" x14ac:dyDescent="0.3">
      <c r="A491">
        <v>285</v>
      </c>
      <c r="B491" s="8">
        <v>41764</v>
      </c>
      <c r="C491">
        <v>2</v>
      </c>
      <c r="D491">
        <v>12.3</v>
      </c>
    </row>
    <row r="492" spans="1:4" x14ac:dyDescent="0.3">
      <c r="A492">
        <v>285</v>
      </c>
      <c r="B492" s="8">
        <v>41765</v>
      </c>
      <c r="C492">
        <v>1.6</v>
      </c>
      <c r="D492">
        <v>12.7</v>
      </c>
    </row>
    <row r="493" spans="1:4" x14ac:dyDescent="0.3">
      <c r="A493">
        <v>285</v>
      </c>
      <c r="B493" s="8">
        <v>41766</v>
      </c>
      <c r="C493">
        <v>2.2000000000000002</v>
      </c>
      <c r="D493">
        <v>12.7</v>
      </c>
    </row>
    <row r="494" spans="1:4" x14ac:dyDescent="0.3">
      <c r="A494">
        <v>285</v>
      </c>
      <c r="B494" s="8">
        <v>41767</v>
      </c>
      <c r="C494">
        <v>2</v>
      </c>
      <c r="D494">
        <v>9.5</v>
      </c>
    </row>
    <row r="495" spans="1:4" x14ac:dyDescent="0.3">
      <c r="A495">
        <v>285</v>
      </c>
      <c r="B495" s="8">
        <v>41768</v>
      </c>
      <c r="C495">
        <v>1.5</v>
      </c>
      <c r="D495">
        <v>12.1</v>
      </c>
    </row>
    <row r="496" spans="1:4" x14ac:dyDescent="0.3">
      <c r="A496">
        <v>285</v>
      </c>
      <c r="B496" s="8">
        <v>41769</v>
      </c>
      <c r="C496">
        <v>1.3</v>
      </c>
      <c r="D496">
        <v>12.1</v>
      </c>
    </row>
    <row r="497" spans="1:4" x14ac:dyDescent="0.3">
      <c r="A497">
        <v>285</v>
      </c>
      <c r="B497" s="8">
        <v>41770</v>
      </c>
      <c r="C497">
        <v>1.7</v>
      </c>
      <c r="D497">
        <v>3.5</v>
      </c>
    </row>
    <row r="498" spans="1:4" x14ac:dyDescent="0.3">
      <c r="A498">
        <v>285</v>
      </c>
      <c r="B498" s="8">
        <v>41771</v>
      </c>
      <c r="C498">
        <v>1.9</v>
      </c>
      <c r="D498">
        <v>10.6</v>
      </c>
    </row>
    <row r="499" spans="1:4" x14ac:dyDescent="0.3">
      <c r="A499">
        <v>285</v>
      </c>
      <c r="B499" s="8">
        <v>41772</v>
      </c>
      <c r="C499">
        <v>1.8</v>
      </c>
      <c r="D499">
        <v>12.4</v>
      </c>
    </row>
    <row r="500" spans="1:4" x14ac:dyDescent="0.3">
      <c r="A500">
        <v>285</v>
      </c>
      <c r="B500" s="8">
        <v>41773</v>
      </c>
      <c r="C500">
        <v>0.8</v>
      </c>
      <c r="D500">
        <v>0.2</v>
      </c>
    </row>
    <row r="501" spans="1:4" x14ac:dyDescent="0.3">
      <c r="A501">
        <v>285</v>
      </c>
      <c r="B501" s="8">
        <v>41774</v>
      </c>
      <c r="C501">
        <v>1.6</v>
      </c>
      <c r="D501">
        <v>8.9</v>
      </c>
    </row>
    <row r="502" spans="1:4" x14ac:dyDescent="0.3">
      <c r="A502">
        <v>285</v>
      </c>
      <c r="B502" s="8">
        <v>41775</v>
      </c>
      <c r="C502">
        <v>1.3</v>
      </c>
      <c r="D502">
        <v>11.9</v>
      </c>
    </row>
    <row r="503" spans="1:4" x14ac:dyDescent="0.3">
      <c r="A503">
        <v>285</v>
      </c>
      <c r="B503" s="8">
        <v>41776</v>
      </c>
      <c r="C503">
        <v>1.3</v>
      </c>
      <c r="D503">
        <v>12</v>
      </c>
    </row>
    <row r="504" spans="1:4" x14ac:dyDescent="0.3">
      <c r="A504">
        <v>285</v>
      </c>
      <c r="B504" s="8">
        <v>41777</v>
      </c>
      <c r="C504">
        <v>1.4</v>
      </c>
      <c r="D504">
        <v>11.7</v>
      </c>
    </row>
    <row r="505" spans="1:4" x14ac:dyDescent="0.3">
      <c r="A505">
        <v>285</v>
      </c>
      <c r="B505" s="8">
        <v>41778</v>
      </c>
      <c r="C505">
        <v>1.2</v>
      </c>
      <c r="D505">
        <v>9.5</v>
      </c>
    </row>
    <row r="506" spans="1:4" x14ac:dyDescent="0.3">
      <c r="A506">
        <v>285</v>
      </c>
      <c r="B506" s="8">
        <v>41779</v>
      </c>
      <c r="C506">
        <v>0.8</v>
      </c>
      <c r="D506">
        <v>0</v>
      </c>
    </row>
    <row r="507" spans="1:4" x14ac:dyDescent="0.3">
      <c r="A507">
        <v>285</v>
      </c>
      <c r="B507" s="8">
        <v>41780</v>
      </c>
      <c r="C507">
        <v>1.7</v>
      </c>
      <c r="D507">
        <v>11</v>
      </c>
    </row>
    <row r="508" spans="1:4" x14ac:dyDescent="0.3">
      <c r="A508">
        <v>285</v>
      </c>
      <c r="B508" s="8">
        <v>41781</v>
      </c>
      <c r="C508">
        <v>1.4</v>
      </c>
      <c r="D508">
        <v>11.7</v>
      </c>
    </row>
    <row r="509" spans="1:4" x14ac:dyDescent="0.3">
      <c r="A509">
        <v>285</v>
      </c>
      <c r="B509" s="8">
        <v>41782</v>
      </c>
      <c r="C509">
        <v>1</v>
      </c>
      <c r="D509">
        <v>2.7</v>
      </c>
    </row>
    <row r="510" spans="1:4" x14ac:dyDescent="0.3">
      <c r="A510">
        <v>285</v>
      </c>
      <c r="B510" s="8">
        <v>41783</v>
      </c>
      <c r="C510">
        <v>1.7</v>
      </c>
      <c r="D510">
        <v>6.1</v>
      </c>
    </row>
    <row r="511" spans="1:4" x14ac:dyDescent="0.3">
      <c r="A511">
        <v>285</v>
      </c>
      <c r="B511" s="8">
        <v>41784</v>
      </c>
      <c r="C511">
        <v>1.9</v>
      </c>
      <c r="D511">
        <v>2.4</v>
      </c>
    </row>
    <row r="512" spans="1:4" x14ac:dyDescent="0.3">
      <c r="A512">
        <v>285</v>
      </c>
      <c r="B512" s="8">
        <v>41785</v>
      </c>
      <c r="C512">
        <v>1.6</v>
      </c>
      <c r="D512">
        <v>6.3</v>
      </c>
    </row>
    <row r="513" spans="1:4" x14ac:dyDescent="0.3">
      <c r="A513">
        <v>285</v>
      </c>
      <c r="B513" s="8">
        <v>41786</v>
      </c>
      <c r="C513">
        <v>1.6</v>
      </c>
      <c r="D513">
        <v>11.5</v>
      </c>
    </row>
    <row r="514" spans="1:4" x14ac:dyDescent="0.3">
      <c r="A514">
        <v>285</v>
      </c>
      <c r="B514" s="8">
        <v>41787</v>
      </c>
      <c r="C514">
        <v>1.6</v>
      </c>
      <c r="D514">
        <v>4.7</v>
      </c>
    </row>
    <row r="515" spans="1:4" x14ac:dyDescent="0.3">
      <c r="A515">
        <v>285</v>
      </c>
      <c r="B515" s="8">
        <v>41788</v>
      </c>
      <c r="C515">
        <v>1.1000000000000001</v>
      </c>
      <c r="D515">
        <v>10.3</v>
      </c>
    </row>
    <row r="516" spans="1:4" x14ac:dyDescent="0.3">
      <c r="A516">
        <v>285</v>
      </c>
      <c r="B516" s="8">
        <v>41789</v>
      </c>
      <c r="C516">
        <v>1.4</v>
      </c>
      <c r="D516">
        <v>12.4</v>
      </c>
    </row>
    <row r="517" spans="1:4" x14ac:dyDescent="0.3">
      <c r="A517">
        <v>285</v>
      </c>
      <c r="B517" s="8">
        <v>41790</v>
      </c>
      <c r="C517">
        <v>1.4</v>
      </c>
      <c r="D517">
        <v>12.3</v>
      </c>
    </row>
    <row r="518" spans="1:4" x14ac:dyDescent="0.3">
      <c r="A518">
        <v>285</v>
      </c>
      <c r="B518" s="8">
        <v>41791</v>
      </c>
      <c r="C518">
        <v>1.1000000000000001</v>
      </c>
      <c r="D518">
        <v>1.7</v>
      </c>
    </row>
    <row r="519" spans="1:4" x14ac:dyDescent="0.3">
      <c r="A519">
        <v>285</v>
      </c>
      <c r="B519" s="8">
        <v>41792</v>
      </c>
      <c r="C519">
        <v>1.4</v>
      </c>
      <c r="D519">
        <v>1.5</v>
      </c>
    </row>
    <row r="520" spans="1:4" x14ac:dyDescent="0.3">
      <c r="A520">
        <v>285</v>
      </c>
      <c r="B520" s="8">
        <v>41793</v>
      </c>
      <c r="C520">
        <v>1.6</v>
      </c>
      <c r="D520">
        <v>0</v>
      </c>
    </row>
    <row r="521" spans="1:4" x14ac:dyDescent="0.3">
      <c r="A521">
        <v>285</v>
      </c>
      <c r="B521" s="8">
        <v>41794</v>
      </c>
      <c r="C521">
        <v>2.9</v>
      </c>
      <c r="D521">
        <v>3</v>
      </c>
    </row>
    <row r="522" spans="1:4" x14ac:dyDescent="0.3">
      <c r="A522">
        <v>285</v>
      </c>
      <c r="B522" s="8">
        <v>41795</v>
      </c>
      <c r="C522">
        <v>2.2000000000000002</v>
      </c>
      <c r="D522">
        <v>0</v>
      </c>
    </row>
    <row r="523" spans="1:4" x14ac:dyDescent="0.3">
      <c r="A523">
        <v>285</v>
      </c>
      <c r="B523" s="8">
        <v>41796</v>
      </c>
      <c r="C523">
        <v>0.9</v>
      </c>
      <c r="D523">
        <v>4.3</v>
      </c>
    </row>
    <row r="524" spans="1:4" x14ac:dyDescent="0.3">
      <c r="A524">
        <v>285</v>
      </c>
      <c r="B524" s="8">
        <v>41797</v>
      </c>
      <c r="C524">
        <v>1.3</v>
      </c>
      <c r="D524">
        <v>7.5</v>
      </c>
    </row>
    <row r="525" spans="1:4" x14ac:dyDescent="0.3">
      <c r="A525">
        <v>285</v>
      </c>
      <c r="B525" s="8">
        <v>41798</v>
      </c>
      <c r="C525">
        <v>1.7</v>
      </c>
      <c r="D525">
        <v>4.5</v>
      </c>
    </row>
    <row r="526" spans="1:4" x14ac:dyDescent="0.3">
      <c r="A526">
        <v>285</v>
      </c>
      <c r="B526" s="8">
        <v>41799</v>
      </c>
      <c r="C526">
        <v>0.9</v>
      </c>
      <c r="D526">
        <v>1.8</v>
      </c>
    </row>
    <row r="527" spans="1:4" x14ac:dyDescent="0.3">
      <c r="A527">
        <v>285</v>
      </c>
      <c r="B527" s="8">
        <v>41800</v>
      </c>
      <c r="C527">
        <v>1.9</v>
      </c>
      <c r="D527">
        <v>0.1</v>
      </c>
    </row>
    <row r="528" spans="1:4" x14ac:dyDescent="0.3">
      <c r="A528">
        <v>285</v>
      </c>
      <c r="B528" s="8">
        <v>41801</v>
      </c>
      <c r="C528">
        <v>1.6</v>
      </c>
      <c r="D528">
        <v>3.1</v>
      </c>
    </row>
    <row r="529" spans="1:4" x14ac:dyDescent="0.3">
      <c r="A529">
        <v>285</v>
      </c>
      <c r="B529" s="8">
        <v>41802</v>
      </c>
      <c r="C529">
        <v>0.9</v>
      </c>
      <c r="D529">
        <v>2.6</v>
      </c>
    </row>
    <row r="530" spans="1:4" x14ac:dyDescent="0.3">
      <c r="A530">
        <v>285</v>
      </c>
      <c r="B530" s="8">
        <v>41803</v>
      </c>
      <c r="C530">
        <v>1.1000000000000001</v>
      </c>
      <c r="D530">
        <v>7.5</v>
      </c>
    </row>
    <row r="531" spans="1:4" x14ac:dyDescent="0.3">
      <c r="A531">
        <v>285</v>
      </c>
      <c r="B531" s="8">
        <v>41804</v>
      </c>
      <c r="C531">
        <v>1.2</v>
      </c>
      <c r="D531">
        <v>9.8000000000000007</v>
      </c>
    </row>
    <row r="532" spans="1:4" x14ac:dyDescent="0.3">
      <c r="A532">
        <v>285</v>
      </c>
      <c r="B532" s="8">
        <v>41805</v>
      </c>
      <c r="C532">
        <v>1</v>
      </c>
      <c r="D532">
        <v>10.9</v>
      </c>
    </row>
    <row r="533" spans="1:4" x14ac:dyDescent="0.3">
      <c r="A533">
        <v>285</v>
      </c>
      <c r="B533" s="8">
        <v>41806</v>
      </c>
      <c r="C533">
        <v>0.9</v>
      </c>
      <c r="D533">
        <v>7.8</v>
      </c>
    </row>
    <row r="534" spans="1:4" x14ac:dyDescent="0.3">
      <c r="A534">
        <v>285</v>
      </c>
      <c r="B534" s="8">
        <v>41807</v>
      </c>
      <c r="C534">
        <v>1</v>
      </c>
      <c r="D534">
        <v>1.9</v>
      </c>
    </row>
    <row r="535" spans="1:4" x14ac:dyDescent="0.3">
      <c r="A535">
        <v>285</v>
      </c>
      <c r="B535" s="8">
        <v>41808</v>
      </c>
      <c r="C535">
        <v>1.7</v>
      </c>
      <c r="D535">
        <v>7.9</v>
      </c>
    </row>
    <row r="536" spans="1:4" x14ac:dyDescent="0.3">
      <c r="A536">
        <v>285</v>
      </c>
      <c r="B536" s="8">
        <v>41809</v>
      </c>
      <c r="C536">
        <v>1.5</v>
      </c>
      <c r="D536">
        <v>7.8</v>
      </c>
    </row>
    <row r="537" spans="1:4" x14ac:dyDescent="0.3">
      <c r="A537">
        <v>285</v>
      </c>
      <c r="B537" s="8">
        <v>41810</v>
      </c>
      <c r="C537">
        <v>1.2</v>
      </c>
      <c r="D537">
        <v>0</v>
      </c>
    </row>
    <row r="538" spans="1:4" x14ac:dyDescent="0.3">
      <c r="A538">
        <v>285</v>
      </c>
      <c r="B538" s="8">
        <v>41811</v>
      </c>
      <c r="C538">
        <v>2.5</v>
      </c>
      <c r="D538">
        <v>0</v>
      </c>
    </row>
    <row r="539" spans="1:4" x14ac:dyDescent="0.3">
      <c r="A539">
        <v>285</v>
      </c>
      <c r="B539" s="8">
        <v>41812</v>
      </c>
      <c r="C539">
        <v>1.4</v>
      </c>
      <c r="D539">
        <v>1.4</v>
      </c>
    </row>
    <row r="540" spans="1:4" x14ac:dyDescent="0.3">
      <c r="A540">
        <v>285</v>
      </c>
      <c r="B540" s="8">
        <v>41813</v>
      </c>
      <c r="C540">
        <v>1.5</v>
      </c>
      <c r="D540">
        <v>0.7</v>
      </c>
    </row>
    <row r="541" spans="1:4" x14ac:dyDescent="0.3">
      <c r="A541">
        <v>285</v>
      </c>
      <c r="B541" s="8">
        <v>41814</v>
      </c>
      <c r="C541">
        <v>1.3</v>
      </c>
      <c r="D541">
        <v>4.8</v>
      </c>
    </row>
    <row r="542" spans="1:4" x14ac:dyDescent="0.3">
      <c r="A542">
        <v>285</v>
      </c>
      <c r="B542" s="8">
        <v>41815</v>
      </c>
      <c r="C542">
        <v>1.3</v>
      </c>
      <c r="D542">
        <v>5.8</v>
      </c>
    </row>
    <row r="543" spans="1:4" x14ac:dyDescent="0.3">
      <c r="A543">
        <v>285</v>
      </c>
      <c r="B543" s="8">
        <v>41816</v>
      </c>
      <c r="C543">
        <v>1.4</v>
      </c>
      <c r="D543">
        <v>9.1999999999999993</v>
      </c>
    </row>
    <row r="544" spans="1:4" x14ac:dyDescent="0.3">
      <c r="A544">
        <v>285</v>
      </c>
      <c r="B544" s="8">
        <v>41817</v>
      </c>
      <c r="C544">
        <v>1.4</v>
      </c>
      <c r="D544">
        <v>8</v>
      </c>
    </row>
    <row r="545" spans="1:4" x14ac:dyDescent="0.3">
      <c r="A545">
        <v>285</v>
      </c>
      <c r="B545" s="8">
        <v>41818</v>
      </c>
      <c r="C545">
        <v>1.6</v>
      </c>
      <c r="D545">
        <v>9.9</v>
      </c>
    </row>
    <row r="546" spans="1:4" x14ac:dyDescent="0.3">
      <c r="A546">
        <v>285</v>
      </c>
      <c r="B546" s="8">
        <v>41819</v>
      </c>
      <c r="C546">
        <v>1.2</v>
      </c>
      <c r="D546">
        <v>4.5</v>
      </c>
    </row>
    <row r="547" spans="1:4" x14ac:dyDescent="0.3">
      <c r="A547">
        <v>285</v>
      </c>
      <c r="B547" s="8">
        <v>41820</v>
      </c>
      <c r="C547">
        <v>1.3</v>
      </c>
      <c r="D547">
        <v>5.4</v>
      </c>
    </row>
    <row r="548" spans="1:4" x14ac:dyDescent="0.3">
      <c r="A548">
        <v>285</v>
      </c>
      <c r="B548" s="8">
        <v>41821</v>
      </c>
      <c r="C548">
        <v>1.5</v>
      </c>
      <c r="D548">
        <v>7.3</v>
      </c>
    </row>
    <row r="549" spans="1:4" x14ac:dyDescent="0.3">
      <c r="A549">
        <v>285</v>
      </c>
      <c r="B549" s="8">
        <v>41822</v>
      </c>
      <c r="C549">
        <v>1.2</v>
      </c>
      <c r="D549">
        <v>0</v>
      </c>
    </row>
    <row r="550" spans="1:4" x14ac:dyDescent="0.3">
      <c r="A550">
        <v>285</v>
      </c>
      <c r="B550" s="8">
        <v>41823</v>
      </c>
      <c r="C550">
        <v>0.7</v>
      </c>
      <c r="D550">
        <v>0</v>
      </c>
    </row>
    <row r="551" spans="1:4" x14ac:dyDescent="0.3">
      <c r="A551">
        <v>285</v>
      </c>
      <c r="B551" s="8">
        <v>41824</v>
      </c>
      <c r="C551">
        <v>0.9</v>
      </c>
      <c r="D551">
        <v>3.3</v>
      </c>
    </row>
    <row r="552" spans="1:4" x14ac:dyDescent="0.3">
      <c r="A552">
        <v>285</v>
      </c>
      <c r="B552" s="8">
        <v>41825</v>
      </c>
      <c r="C552">
        <v>0.8</v>
      </c>
      <c r="D552">
        <v>0</v>
      </c>
    </row>
    <row r="553" spans="1:4" x14ac:dyDescent="0.3">
      <c r="A553">
        <v>285</v>
      </c>
      <c r="B553" s="8">
        <v>41826</v>
      </c>
      <c r="C553">
        <v>0.8</v>
      </c>
      <c r="D553">
        <v>0</v>
      </c>
    </row>
    <row r="554" spans="1:4" x14ac:dyDescent="0.3">
      <c r="A554">
        <v>285</v>
      </c>
      <c r="B554" s="8">
        <v>41827</v>
      </c>
      <c r="C554">
        <v>0.4</v>
      </c>
      <c r="D554">
        <v>0</v>
      </c>
    </row>
    <row r="555" spans="1:4" x14ac:dyDescent="0.3">
      <c r="A555">
        <v>285</v>
      </c>
      <c r="B555" s="8">
        <v>41828</v>
      </c>
      <c r="C555">
        <v>0.5</v>
      </c>
      <c r="D555">
        <v>0.2</v>
      </c>
    </row>
    <row r="556" spans="1:4" x14ac:dyDescent="0.3">
      <c r="A556">
        <v>285</v>
      </c>
      <c r="B556" s="8">
        <v>41829</v>
      </c>
      <c r="C556">
        <v>1.6</v>
      </c>
      <c r="D556">
        <v>0.6</v>
      </c>
    </row>
    <row r="557" spans="1:4" x14ac:dyDescent="0.3">
      <c r="A557">
        <v>285</v>
      </c>
      <c r="B557" s="8">
        <v>41830</v>
      </c>
      <c r="C557">
        <v>1.6</v>
      </c>
      <c r="D557">
        <v>7.7</v>
      </c>
    </row>
    <row r="558" spans="1:4" x14ac:dyDescent="0.3">
      <c r="A558">
        <v>285</v>
      </c>
      <c r="B558" s="8">
        <v>41831</v>
      </c>
      <c r="C558">
        <v>1.7</v>
      </c>
      <c r="D558">
        <v>10.9</v>
      </c>
    </row>
    <row r="559" spans="1:4" x14ac:dyDescent="0.3">
      <c r="A559">
        <v>285</v>
      </c>
      <c r="B559" s="8">
        <v>41832</v>
      </c>
      <c r="C559">
        <v>1.2</v>
      </c>
      <c r="D559">
        <v>2.4</v>
      </c>
    </row>
    <row r="560" spans="1:4" x14ac:dyDescent="0.3">
      <c r="A560">
        <v>285</v>
      </c>
      <c r="B560" s="8">
        <v>41833</v>
      </c>
      <c r="C560">
        <v>0.9</v>
      </c>
      <c r="D560">
        <v>3.5</v>
      </c>
    </row>
    <row r="561" spans="1:4" x14ac:dyDescent="0.3">
      <c r="A561">
        <v>285</v>
      </c>
      <c r="B561" s="8">
        <v>41834</v>
      </c>
      <c r="C561">
        <v>1.1000000000000001</v>
      </c>
      <c r="D561">
        <v>10.1</v>
      </c>
    </row>
    <row r="562" spans="1:4" x14ac:dyDescent="0.3">
      <c r="A562">
        <v>285</v>
      </c>
      <c r="B562" s="8">
        <v>41835</v>
      </c>
      <c r="C562">
        <v>0.9</v>
      </c>
      <c r="D562">
        <v>0</v>
      </c>
    </row>
    <row r="563" spans="1:4" x14ac:dyDescent="0.3">
      <c r="A563">
        <v>285</v>
      </c>
      <c r="B563" s="8">
        <v>41836</v>
      </c>
      <c r="C563">
        <v>1.1000000000000001</v>
      </c>
      <c r="D563">
        <v>5.4</v>
      </c>
    </row>
    <row r="564" spans="1:4" x14ac:dyDescent="0.3">
      <c r="A564">
        <v>285</v>
      </c>
      <c r="B564" s="8">
        <v>41837</v>
      </c>
      <c r="C564">
        <v>0.9</v>
      </c>
      <c r="D564">
        <v>0</v>
      </c>
    </row>
    <row r="565" spans="1:4" x14ac:dyDescent="0.3">
      <c r="A565">
        <v>285</v>
      </c>
      <c r="B565" s="8">
        <v>41838</v>
      </c>
      <c r="C565">
        <v>1.1000000000000001</v>
      </c>
      <c r="D565">
        <v>0.2</v>
      </c>
    </row>
    <row r="566" spans="1:4" x14ac:dyDescent="0.3">
      <c r="A566">
        <v>285</v>
      </c>
      <c r="B566" s="8">
        <v>41839</v>
      </c>
      <c r="C566">
        <v>1.2</v>
      </c>
      <c r="D566">
        <v>6.2</v>
      </c>
    </row>
    <row r="567" spans="1:4" x14ac:dyDescent="0.3">
      <c r="A567">
        <v>285</v>
      </c>
      <c r="B567" s="8">
        <v>41840</v>
      </c>
      <c r="C567">
        <v>0.9</v>
      </c>
      <c r="D567">
        <v>7.9</v>
      </c>
    </row>
    <row r="568" spans="1:4" x14ac:dyDescent="0.3">
      <c r="A568">
        <v>285</v>
      </c>
      <c r="B568" s="8">
        <v>41841</v>
      </c>
      <c r="C568">
        <v>1.7</v>
      </c>
      <c r="D568">
        <v>7.7</v>
      </c>
    </row>
    <row r="569" spans="1:4" x14ac:dyDescent="0.3">
      <c r="A569">
        <v>285</v>
      </c>
      <c r="B569" s="8">
        <v>41842</v>
      </c>
      <c r="C569">
        <v>2.1</v>
      </c>
      <c r="D569">
        <v>8.5</v>
      </c>
    </row>
    <row r="570" spans="1:4" x14ac:dyDescent="0.3">
      <c r="A570">
        <v>285</v>
      </c>
      <c r="B570" s="8">
        <v>41843</v>
      </c>
      <c r="C570">
        <v>1.8</v>
      </c>
      <c r="D570">
        <v>5.6</v>
      </c>
    </row>
    <row r="571" spans="1:4" x14ac:dyDescent="0.3">
      <c r="A571">
        <v>285</v>
      </c>
      <c r="B571" s="8">
        <v>41844</v>
      </c>
      <c r="C571">
        <v>1.6</v>
      </c>
      <c r="D571">
        <v>6.2</v>
      </c>
    </row>
    <row r="572" spans="1:4" x14ac:dyDescent="0.3">
      <c r="A572">
        <v>285</v>
      </c>
      <c r="B572" s="8">
        <v>41845</v>
      </c>
      <c r="C572">
        <v>2.4</v>
      </c>
      <c r="D572">
        <v>4.4000000000000004</v>
      </c>
    </row>
    <row r="573" spans="1:4" x14ac:dyDescent="0.3">
      <c r="A573">
        <v>285</v>
      </c>
      <c r="B573" s="8">
        <v>41846</v>
      </c>
      <c r="C573">
        <v>2.9</v>
      </c>
      <c r="D573">
        <v>9</v>
      </c>
    </row>
    <row r="574" spans="1:4" x14ac:dyDescent="0.3">
      <c r="A574">
        <v>285</v>
      </c>
      <c r="B574" s="8">
        <v>41847</v>
      </c>
      <c r="C574">
        <v>1</v>
      </c>
      <c r="D574">
        <v>11.9</v>
      </c>
    </row>
    <row r="575" spans="1:4" x14ac:dyDescent="0.3">
      <c r="A575">
        <v>285</v>
      </c>
      <c r="B575" s="8">
        <v>41848</v>
      </c>
      <c r="C575">
        <v>1.1000000000000001</v>
      </c>
      <c r="D575">
        <v>2.8</v>
      </c>
    </row>
    <row r="576" spans="1:4" x14ac:dyDescent="0.3">
      <c r="A576">
        <v>285</v>
      </c>
      <c r="B576" s="8">
        <v>41849</v>
      </c>
      <c r="C576">
        <v>1.2</v>
      </c>
      <c r="D576">
        <v>3.7</v>
      </c>
    </row>
    <row r="577" spans="1:4" x14ac:dyDescent="0.3">
      <c r="A577">
        <v>285</v>
      </c>
      <c r="B577" s="8">
        <v>41850</v>
      </c>
      <c r="C577">
        <v>1.2</v>
      </c>
      <c r="D577">
        <v>9</v>
      </c>
    </row>
    <row r="578" spans="1:4" x14ac:dyDescent="0.3">
      <c r="A578">
        <v>285</v>
      </c>
      <c r="B578" s="8">
        <v>41851</v>
      </c>
      <c r="C578">
        <v>1.2</v>
      </c>
      <c r="D578">
        <v>9.1</v>
      </c>
    </row>
    <row r="579" spans="1:4" x14ac:dyDescent="0.3">
      <c r="A579">
        <v>285</v>
      </c>
      <c r="B579" s="8">
        <v>41852</v>
      </c>
      <c r="C579">
        <v>1.1000000000000001</v>
      </c>
      <c r="D579">
        <v>0.5</v>
      </c>
    </row>
    <row r="580" spans="1:4" x14ac:dyDescent="0.3">
      <c r="A580">
        <v>285</v>
      </c>
      <c r="B580" s="8">
        <v>41853</v>
      </c>
      <c r="C580">
        <v>2.9</v>
      </c>
      <c r="D580">
        <v>0</v>
      </c>
    </row>
    <row r="581" spans="1:4" x14ac:dyDescent="0.3">
      <c r="A581">
        <v>285</v>
      </c>
      <c r="B581" s="8">
        <v>41854</v>
      </c>
      <c r="C581">
        <v>1.5</v>
      </c>
      <c r="D581">
        <v>0</v>
      </c>
    </row>
    <row r="582" spans="1:4" x14ac:dyDescent="0.3">
      <c r="A582">
        <v>285</v>
      </c>
      <c r="B582" s="8">
        <v>41855</v>
      </c>
      <c r="C582">
        <v>1.2</v>
      </c>
      <c r="D582">
        <v>0</v>
      </c>
    </row>
    <row r="583" spans="1:4" x14ac:dyDescent="0.3">
      <c r="A583">
        <v>285</v>
      </c>
      <c r="B583" s="8">
        <v>41856</v>
      </c>
      <c r="C583">
        <v>1.4</v>
      </c>
      <c r="D583">
        <v>7.3</v>
      </c>
    </row>
    <row r="584" spans="1:4" x14ac:dyDescent="0.3">
      <c r="A584">
        <v>285</v>
      </c>
      <c r="B584" s="8">
        <v>41857</v>
      </c>
      <c r="C584">
        <v>1.3</v>
      </c>
      <c r="D584">
        <v>6.9</v>
      </c>
    </row>
    <row r="585" spans="1:4" x14ac:dyDescent="0.3">
      <c r="A585">
        <v>285</v>
      </c>
      <c r="B585" s="8">
        <v>41858</v>
      </c>
      <c r="C585">
        <v>1.4</v>
      </c>
      <c r="D585">
        <v>0</v>
      </c>
    </row>
    <row r="586" spans="1:4" x14ac:dyDescent="0.3">
      <c r="A586">
        <v>285</v>
      </c>
      <c r="B586" s="8">
        <v>41859</v>
      </c>
      <c r="C586">
        <v>2.9</v>
      </c>
      <c r="D586">
        <v>0</v>
      </c>
    </row>
    <row r="587" spans="1:4" x14ac:dyDescent="0.3">
      <c r="A587">
        <v>285</v>
      </c>
      <c r="B587" s="8">
        <v>41860</v>
      </c>
      <c r="C587">
        <v>3.4</v>
      </c>
      <c r="D587">
        <v>0.5</v>
      </c>
    </row>
    <row r="588" spans="1:4" x14ac:dyDescent="0.3">
      <c r="A588">
        <v>285</v>
      </c>
      <c r="B588" s="8">
        <v>41861</v>
      </c>
      <c r="C588">
        <v>1.4</v>
      </c>
      <c r="D588">
        <v>3</v>
      </c>
    </row>
    <row r="589" spans="1:4" x14ac:dyDescent="0.3">
      <c r="A589">
        <v>285</v>
      </c>
      <c r="B589" s="8">
        <v>41862</v>
      </c>
      <c r="C589">
        <v>1.1000000000000001</v>
      </c>
      <c r="D589">
        <v>7.4</v>
      </c>
    </row>
    <row r="590" spans="1:4" x14ac:dyDescent="0.3">
      <c r="A590">
        <v>285</v>
      </c>
      <c r="B590" s="8">
        <v>41863</v>
      </c>
      <c r="C590">
        <v>1</v>
      </c>
      <c r="D590">
        <v>10.8</v>
      </c>
    </row>
    <row r="591" spans="1:4" x14ac:dyDescent="0.3">
      <c r="A591">
        <v>285</v>
      </c>
      <c r="B591" s="8">
        <v>41864</v>
      </c>
      <c r="C591">
        <v>1</v>
      </c>
      <c r="D591">
        <v>0</v>
      </c>
    </row>
    <row r="592" spans="1:4" x14ac:dyDescent="0.3">
      <c r="A592">
        <v>285</v>
      </c>
      <c r="B592" s="8">
        <v>41865</v>
      </c>
      <c r="C592">
        <v>1.2</v>
      </c>
      <c r="D592">
        <v>0</v>
      </c>
    </row>
    <row r="593" spans="1:4" x14ac:dyDescent="0.3">
      <c r="A593">
        <v>285</v>
      </c>
      <c r="B593" s="8">
        <v>41866</v>
      </c>
      <c r="C593">
        <v>0.8</v>
      </c>
      <c r="D593">
        <v>2.7</v>
      </c>
    </row>
    <row r="594" spans="1:4" x14ac:dyDescent="0.3">
      <c r="A594">
        <v>285</v>
      </c>
      <c r="B594" s="8">
        <v>41867</v>
      </c>
      <c r="C594">
        <v>1.1000000000000001</v>
      </c>
      <c r="D594">
        <v>4.4000000000000004</v>
      </c>
    </row>
    <row r="595" spans="1:4" x14ac:dyDescent="0.3">
      <c r="A595">
        <v>285</v>
      </c>
      <c r="B595" s="8">
        <v>41868</v>
      </c>
      <c r="C595">
        <v>1.3</v>
      </c>
      <c r="D595">
        <v>0.6</v>
      </c>
    </row>
    <row r="596" spans="1:4" x14ac:dyDescent="0.3">
      <c r="A596">
        <v>285</v>
      </c>
      <c r="B596" s="8">
        <v>41869</v>
      </c>
      <c r="C596">
        <v>0.5</v>
      </c>
      <c r="D596">
        <v>0</v>
      </c>
    </row>
    <row r="597" spans="1:4" x14ac:dyDescent="0.3">
      <c r="A597">
        <v>285</v>
      </c>
      <c r="B597" s="8">
        <v>41870</v>
      </c>
      <c r="C597">
        <v>1</v>
      </c>
      <c r="D597">
        <v>0.4</v>
      </c>
    </row>
    <row r="598" spans="1:4" x14ac:dyDescent="0.3">
      <c r="A598">
        <v>285</v>
      </c>
      <c r="B598" s="8">
        <v>41871</v>
      </c>
      <c r="C598">
        <v>0.6</v>
      </c>
      <c r="D598">
        <v>0</v>
      </c>
    </row>
    <row r="599" spans="1:4" x14ac:dyDescent="0.3">
      <c r="A599">
        <v>285</v>
      </c>
      <c r="B599" s="8">
        <v>41872</v>
      </c>
      <c r="C599">
        <v>2.2999999999999998</v>
      </c>
      <c r="D599">
        <v>3.2</v>
      </c>
    </row>
    <row r="600" spans="1:4" x14ac:dyDescent="0.3">
      <c r="A600">
        <v>285</v>
      </c>
      <c r="B600" s="8">
        <v>41873</v>
      </c>
      <c r="C600">
        <v>1.3</v>
      </c>
      <c r="D600">
        <v>11.8</v>
      </c>
    </row>
    <row r="601" spans="1:4" x14ac:dyDescent="0.3">
      <c r="A601">
        <v>285</v>
      </c>
      <c r="B601" s="8">
        <v>41874</v>
      </c>
      <c r="C601">
        <v>0.9</v>
      </c>
      <c r="D601">
        <v>6.9</v>
      </c>
    </row>
    <row r="602" spans="1:4" x14ac:dyDescent="0.3">
      <c r="A602">
        <v>285</v>
      </c>
      <c r="B602" s="8">
        <v>41875</v>
      </c>
      <c r="C602">
        <v>0.6</v>
      </c>
      <c r="D602">
        <v>0</v>
      </c>
    </row>
    <row r="603" spans="1:4" x14ac:dyDescent="0.3">
      <c r="A603">
        <v>285</v>
      </c>
      <c r="B603" s="8">
        <v>41876</v>
      </c>
      <c r="C603">
        <v>1.1000000000000001</v>
      </c>
      <c r="D603">
        <v>0</v>
      </c>
    </row>
    <row r="604" spans="1:4" x14ac:dyDescent="0.3">
      <c r="A604">
        <v>285</v>
      </c>
      <c r="B604" s="8">
        <v>41877</v>
      </c>
      <c r="C604">
        <v>1</v>
      </c>
      <c r="D604">
        <v>5.5</v>
      </c>
    </row>
    <row r="605" spans="1:4" x14ac:dyDescent="0.3">
      <c r="A605">
        <v>285</v>
      </c>
      <c r="B605" s="8">
        <v>41878</v>
      </c>
      <c r="C605">
        <v>1.2</v>
      </c>
      <c r="D605">
        <v>0.1</v>
      </c>
    </row>
    <row r="606" spans="1:4" x14ac:dyDescent="0.3">
      <c r="A606">
        <v>285</v>
      </c>
      <c r="B606" s="8">
        <v>41879</v>
      </c>
      <c r="C606">
        <v>0.6</v>
      </c>
      <c r="D606">
        <v>0.6</v>
      </c>
    </row>
    <row r="607" spans="1:4" x14ac:dyDescent="0.3">
      <c r="A607">
        <v>285</v>
      </c>
      <c r="B607" s="8">
        <v>41880</v>
      </c>
      <c r="C607">
        <v>1.1000000000000001</v>
      </c>
      <c r="D607">
        <v>4.0999999999999996</v>
      </c>
    </row>
    <row r="608" spans="1:4" x14ac:dyDescent="0.3">
      <c r="A608">
        <v>285</v>
      </c>
      <c r="B608" s="8">
        <v>41881</v>
      </c>
      <c r="C608">
        <v>1.1000000000000001</v>
      </c>
      <c r="D608">
        <v>7.8</v>
      </c>
    </row>
    <row r="609" spans="1:4" x14ac:dyDescent="0.3">
      <c r="A609">
        <v>285</v>
      </c>
      <c r="B609" s="8">
        <v>41882</v>
      </c>
      <c r="C609">
        <v>1</v>
      </c>
      <c r="D609">
        <v>4.4000000000000004</v>
      </c>
    </row>
    <row r="610" spans="1:4" x14ac:dyDescent="0.3">
      <c r="A610">
        <v>285</v>
      </c>
      <c r="B610" s="8">
        <v>41883</v>
      </c>
      <c r="C610">
        <v>1.1000000000000001</v>
      </c>
      <c r="D610">
        <v>7.7</v>
      </c>
    </row>
    <row r="611" spans="1:4" x14ac:dyDescent="0.3">
      <c r="A611">
        <v>285</v>
      </c>
      <c r="B611" s="8">
        <v>41884</v>
      </c>
      <c r="C611">
        <v>0.9</v>
      </c>
      <c r="D611">
        <v>0.1</v>
      </c>
    </row>
    <row r="612" spans="1:4" x14ac:dyDescent="0.3">
      <c r="A612">
        <v>285</v>
      </c>
      <c r="B612" s="8">
        <v>41885</v>
      </c>
      <c r="C612">
        <v>1</v>
      </c>
      <c r="D612">
        <v>0</v>
      </c>
    </row>
    <row r="613" spans="1:4" x14ac:dyDescent="0.3">
      <c r="A613">
        <v>285</v>
      </c>
      <c r="B613" s="8">
        <v>41886</v>
      </c>
      <c r="C613">
        <v>1.1000000000000001</v>
      </c>
      <c r="D613">
        <v>9.1999999999999993</v>
      </c>
    </row>
    <row r="614" spans="1:4" x14ac:dyDescent="0.3">
      <c r="A614">
        <v>285</v>
      </c>
      <c r="B614" s="8">
        <v>41887</v>
      </c>
      <c r="C614">
        <v>0.8</v>
      </c>
      <c r="D614">
        <v>9.6999999999999993</v>
      </c>
    </row>
    <row r="615" spans="1:4" x14ac:dyDescent="0.3">
      <c r="A615">
        <v>285</v>
      </c>
      <c r="B615" s="8">
        <v>41888</v>
      </c>
      <c r="C615">
        <v>0.7</v>
      </c>
      <c r="D615">
        <v>5.2</v>
      </c>
    </row>
    <row r="616" spans="1:4" x14ac:dyDescent="0.3">
      <c r="A616">
        <v>285</v>
      </c>
      <c r="B616" s="8">
        <v>41889</v>
      </c>
      <c r="C616">
        <v>0.9</v>
      </c>
      <c r="D616">
        <v>6.4</v>
      </c>
    </row>
    <row r="617" spans="1:4" x14ac:dyDescent="0.3">
      <c r="A617">
        <v>285</v>
      </c>
      <c r="B617" s="8">
        <v>41890</v>
      </c>
      <c r="C617">
        <v>0.8</v>
      </c>
      <c r="D617">
        <v>8.3000000000000007</v>
      </c>
    </row>
    <row r="618" spans="1:4" x14ac:dyDescent="0.3">
      <c r="A618">
        <v>285</v>
      </c>
      <c r="B618" s="8">
        <v>41891</v>
      </c>
      <c r="C618">
        <v>1</v>
      </c>
      <c r="D618">
        <v>6.2</v>
      </c>
    </row>
    <row r="619" spans="1:4" x14ac:dyDescent="0.3">
      <c r="A619">
        <v>285</v>
      </c>
      <c r="B619" s="8">
        <v>41892</v>
      </c>
      <c r="C619">
        <v>0.9</v>
      </c>
      <c r="D619">
        <v>7.4</v>
      </c>
    </row>
    <row r="620" spans="1:4" x14ac:dyDescent="0.3">
      <c r="A620">
        <v>285</v>
      </c>
      <c r="B620" s="8">
        <v>41893</v>
      </c>
      <c r="C620">
        <v>0.9</v>
      </c>
      <c r="D620">
        <v>9.1999999999999993</v>
      </c>
    </row>
    <row r="621" spans="1:4" x14ac:dyDescent="0.3">
      <c r="A621">
        <v>285</v>
      </c>
      <c r="B621" s="8">
        <v>41894</v>
      </c>
      <c r="C621">
        <v>0.6</v>
      </c>
      <c r="D621">
        <v>0</v>
      </c>
    </row>
    <row r="622" spans="1:4" x14ac:dyDescent="0.3">
      <c r="A622">
        <v>285</v>
      </c>
      <c r="B622" s="8">
        <v>41895</v>
      </c>
      <c r="C622">
        <v>1.2</v>
      </c>
      <c r="D622">
        <v>8</v>
      </c>
    </row>
    <row r="623" spans="1:4" x14ac:dyDescent="0.3">
      <c r="A623">
        <v>285</v>
      </c>
      <c r="B623" s="8">
        <v>41896</v>
      </c>
      <c r="C623">
        <v>0.9</v>
      </c>
      <c r="D623">
        <v>6.9</v>
      </c>
    </row>
    <row r="624" spans="1:4" x14ac:dyDescent="0.3">
      <c r="A624">
        <v>285</v>
      </c>
      <c r="B624" s="8">
        <v>41897</v>
      </c>
      <c r="C624">
        <v>0.8</v>
      </c>
      <c r="D624">
        <v>4.0999999999999996</v>
      </c>
    </row>
    <row r="625" spans="1:4" x14ac:dyDescent="0.3">
      <c r="A625">
        <v>285</v>
      </c>
      <c r="B625" s="8">
        <v>41898</v>
      </c>
      <c r="C625">
        <v>0.7</v>
      </c>
      <c r="D625">
        <v>7.4</v>
      </c>
    </row>
    <row r="626" spans="1:4" x14ac:dyDescent="0.3">
      <c r="A626">
        <v>285</v>
      </c>
      <c r="B626" s="8">
        <v>41899</v>
      </c>
      <c r="C626">
        <v>0.7</v>
      </c>
      <c r="D626">
        <v>0</v>
      </c>
    </row>
    <row r="627" spans="1:4" x14ac:dyDescent="0.3">
      <c r="A627">
        <v>285</v>
      </c>
      <c r="B627" s="8">
        <v>41900</v>
      </c>
      <c r="C627">
        <v>1.5</v>
      </c>
      <c r="D627">
        <v>5</v>
      </c>
    </row>
    <row r="628" spans="1:4" x14ac:dyDescent="0.3">
      <c r="A628">
        <v>285</v>
      </c>
      <c r="B628" s="8">
        <v>41901</v>
      </c>
      <c r="C628">
        <v>0.7</v>
      </c>
      <c r="D628">
        <v>1.4</v>
      </c>
    </row>
    <row r="629" spans="1:4" x14ac:dyDescent="0.3">
      <c r="A629">
        <v>285</v>
      </c>
      <c r="B629" s="8">
        <v>41902</v>
      </c>
      <c r="C629">
        <v>1</v>
      </c>
      <c r="D629">
        <v>7.4</v>
      </c>
    </row>
    <row r="630" spans="1:4" x14ac:dyDescent="0.3">
      <c r="A630">
        <v>285</v>
      </c>
      <c r="B630" s="8">
        <v>41903</v>
      </c>
      <c r="C630">
        <v>1</v>
      </c>
      <c r="D630">
        <v>10</v>
      </c>
    </row>
    <row r="631" spans="1:4" x14ac:dyDescent="0.3">
      <c r="A631">
        <v>285</v>
      </c>
      <c r="B631" s="8">
        <v>41904</v>
      </c>
      <c r="C631">
        <v>0.9</v>
      </c>
      <c r="D631">
        <v>9.9</v>
      </c>
    </row>
    <row r="632" spans="1:4" x14ac:dyDescent="0.3">
      <c r="A632">
        <v>285</v>
      </c>
      <c r="B632" s="8">
        <v>41905</v>
      </c>
      <c r="C632">
        <v>1</v>
      </c>
      <c r="D632">
        <v>2.6</v>
      </c>
    </row>
    <row r="633" spans="1:4" x14ac:dyDescent="0.3">
      <c r="A633">
        <v>285</v>
      </c>
      <c r="B633" s="8">
        <v>41906</v>
      </c>
      <c r="C633">
        <v>1.3</v>
      </c>
      <c r="D633">
        <v>0</v>
      </c>
    </row>
    <row r="634" spans="1:4" x14ac:dyDescent="0.3">
      <c r="A634">
        <v>285</v>
      </c>
      <c r="B634" s="8">
        <v>41907</v>
      </c>
      <c r="C634">
        <v>0.8</v>
      </c>
      <c r="D634">
        <v>6.8</v>
      </c>
    </row>
    <row r="635" spans="1:4" x14ac:dyDescent="0.3">
      <c r="A635">
        <v>285</v>
      </c>
      <c r="B635" s="8">
        <v>41908</v>
      </c>
      <c r="C635">
        <v>1.1000000000000001</v>
      </c>
      <c r="D635">
        <v>3.7</v>
      </c>
    </row>
    <row r="636" spans="1:4" x14ac:dyDescent="0.3">
      <c r="A636">
        <v>285</v>
      </c>
      <c r="B636" s="8">
        <v>41909</v>
      </c>
      <c r="C636">
        <v>0.9</v>
      </c>
      <c r="D636">
        <v>6.7</v>
      </c>
    </row>
    <row r="637" spans="1:4" x14ac:dyDescent="0.3">
      <c r="A637">
        <v>285</v>
      </c>
      <c r="B637" s="8">
        <v>41910</v>
      </c>
      <c r="C637">
        <v>0.8</v>
      </c>
      <c r="D637">
        <v>8.4</v>
      </c>
    </row>
    <row r="638" spans="1:4" x14ac:dyDescent="0.3">
      <c r="A638">
        <v>285</v>
      </c>
      <c r="B638" s="8">
        <v>41911</v>
      </c>
      <c r="C638">
        <v>0.7</v>
      </c>
      <c r="D638">
        <v>0</v>
      </c>
    </row>
    <row r="639" spans="1:4" x14ac:dyDescent="0.3">
      <c r="A639">
        <v>285</v>
      </c>
      <c r="B639" s="8">
        <v>41912</v>
      </c>
      <c r="C639">
        <v>1.6</v>
      </c>
      <c r="D639">
        <v>1.5</v>
      </c>
    </row>
    <row r="640" spans="1:4" x14ac:dyDescent="0.3">
      <c r="A640">
        <v>285</v>
      </c>
      <c r="B640" s="8">
        <v>41913</v>
      </c>
      <c r="C640">
        <v>0.7</v>
      </c>
      <c r="D640">
        <v>3.7</v>
      </c>
    </row>
    <row r="641" spans="1:4" x14ac:dyDescent="0.3">
      <c r="A641">
        <v>285</v>
      </c>
      <c r="B641" s="8">
        <v>41914</v>
      </c>
      <c r="C641">
        <v>0.9</v>
      </c>
      <c r="D641">
        <v>4.2</v>
      </c>
    </row>
    <row r="642" spans="1:4" x14ac:dyDescent="0.3">
      <c r="A642">
        <v>285</v>
      </c>
      <c r="B642" s="8">
        <v>41915</v>
      </c>
      <c r="C642">
        <v>1.5</v>
      </c>
      <c r="D642">
        <v>10.3</v>
      </c>
    </row>
    <row r="643" spans="1:4" x14ac:dyDescent="0.3">
      <c r="A643">
        <v>285</v>
      </c>
      <c r="B643" s="8">
        <v>41916</v>
      </c>
      <c r="C643">
        <v>2.6</v>
      </c>
      <c r="D643">
        <v>7.2</v>
      </c>
    </row>
    <row r="644" spans="1:4" x14ac:dyDescent="0.3">
      <c r="A644">
        <v>285</v>
      </c>
      <c r="B644" s="8">
        <v>41917</v>
      </c>
      <c r="C644">
        <v>2.6</v>
      </c>
      <c r="D644">
        <v>7.8</v>
      </c>
    </row>
    <row r="645" spans="1:4" x14ac:dyDescent="0.3">
      <c r="A645">
        <v>285</v>
      </c>
      <c r="B645" s="8">
        <v>41918</v>
      </c>
      <c r="C645">
        <v>1.7</v>
      </c>
      <c r="D645">
        <v>9.6</v>
      </c>
    </row>
    <row r="646" spans="1:4" x14ac:dyDescent="0.3">
      <c r="A646">
        <v>285</v>
      </c>
      <c r="B646" s="8">
        <v>41919</v>
      </c>
      <c r="C646">
        <v>0.9</v>
      </c>
      <c r="D646">
        <v>10</v>
      </c>
    </row>
    <row r="647" spans="1:4" x14ac:dyDescent="0.3">
      <c r="A647">
        <v>285</v>
      </c>
      <c r="B647" s="8">
        <v>41920</v>
      </c>
      <c r="C647">
        <v>1</v>
      </c>
      <c r="D647">
        <v>8.9</v>
      </c>
    </row>
    <row r="648" spans="1:4" x14ac:dyDescent="0.3">
      <c r="A648">
        <v>285</v>
      </c>
      <c r="B648" s="8">
        <v>41921</v>
      </c>
      <c r="C648">
        <v>1.1000000000000001</v>
      </c>
      <c r="D648">
        <v>7.8</v>
      </c>
    </row>
    <row r="649" spans="1:4" x14ac:dyDescent="0.3">
      <c r="A649">
        <v>285</v>
      </c>
      <c r="B649" s="8">
        <v>41922</v>
      </c>
      <c r="C649">
        <v>1.8</v>
      </c>
      <c r="D649">
        <v>7.9</v>
      </c>
    </row>
    <row r="650" spans="1:4" x14ac:dyDescent="0.3">
      <c r="A650">
        <v>285</v>
      </c>
      <c r="B650" s="8">
        <v>41923</v>
      </c>
      <c r="C650">
        <v>3.1</v>
      </c>
      <c r="D650">
        <v>10.199999999999999</v>
      </c>
    </row>
    <row r="651" spans="1:4" x14ac:dyDescent="0.3">
      <c r="A651">
        <v>285</v>
      </c>
      <c r="B651" s="8">
        <v>41924</v>
      </c>
      <c r="C651">
        <v>2.4</v>
      </c>
      <c r="D651">
        <v>0</v>
      </c>
    </row>
    <row r="652" spans="1:4" x14ac:dyDescent="0.3">
      <c r="A652">
        <v>285</v>
      </c>
      <c r="B652" s="8">
        <v>41925</v>
      </c>
      <c r="C652">
        <v>3</v>
      </c>
      <c r="D652">
        <v>0</v>
      </c>
    </row>
    <row r="653" spans="1:4" x14ac:dyDescent="0.3">
      <c r="A653">
        <v>285</v>
      </c>
      <c r="B653" s="8">
        <v>41926</v>
      </c>
      <c r="C653">
        <v>0.7</v>
      </c>
      <c r="D653">
        <v>6.7</v>
      </c>
    </row>
    <row r="654" spans="1:4" x14ac:dyDescent="0.3">
      <c r="A654">
        <v>285</v>
      </c>
      <c r="B654" s="8">
        <v>41927</v>
      </c>
      <c r="C654">
        <v>1</v>
      </c>
      <c r="D654">
        <v>5.7</v>
      </c>
    </row>
    <row r="655" spans="1:4" x14ac:dyDescent="0.3">
      <c r="A655">
        <v>285</v>
      </c>
      <c r="B655" s="8">
        <v>41928</v>
      </c>
      <c r="C655">
        <v>1.4</v>
      </c>
      <c r="D655">
        <v>8.3000000000000007</v>
      </c>
    </row>
    <row r="656" spans="1:4" x14ac:dyDescent="0.3">
      <c r="A656">
        <v>285</v>
      </c>
      <c r="B656" s="8">
        <v>41929</v>
      </c>
      <c r="C656">
        <v>0.9</v>
      </c>
      <c r="D656">
        <v>10.1</v>
      </c>
    </row>
    <row r="657" spans="1:4" x14ac:dyDescent="0.3">
      <c r="A657">
        <v>285</v>
      </c>
      <c r="B657" s="8">
        <v>41930</v>
      </c>
      <c r="C657">
        <v>0.8</v>
      </c>
      <c r="D657">
        <v>9.6</v>
      </c>
    </row>
    <row r="658" spans="1:4" x14ac:dyDescent="0.3">
      <c r="A658">
        <v>285</v>
      </c>
      <c r="B658" s="8">
        <v>41931</v>
      </c>
      <c r="C658">
        <v>0.6</v>
      </c>
      <c r="D658">
        <v>7.9</v>
      </c>
    </row>
    <row r="659" spans="1:4" x14ac:dyDescent="0.3">
      <c r="A659">
        <v>285</v>
      </c>
      <c r="B659" s="8">
        <v>41932</v>
      </c>
      <c r="C659">
        <v>0.5</v>
      </c>
      <c r="D659">
        <v>0</v>
      </c>
    </row>
    <row r="660" spans="1:4" x14ac:dyDescent="0.3">
      <c r="A660">
        <v>285</v>
      </c>
      <c r="B660" s="8">
        <v>41933</v>
      </c>
      <c r="C660">
        <v>1.3</v>
      </c>
      <c r="D660">
        <v>0</v>
      </c>
    </row>
    <row r="661" spans="1:4" x14ac:dyDescent="0.3">
      <c r="A661">
        <v>285</v>
      </c>
      <c r="B661" s="8">
        <v>41934</v>
      </c>
      <c r="C661">
        <v>2.1</v>
      </c>
      <c r="D661">
        <v>0</v>
      </c>
    </row>
    <row r="662" spans="1:4" x14ac:dyDescent="0.3">
      <c r="A662">
        <v>285</v>
      </c>
      <c r="B662" s="8">
        <v>41935</v>
      </c>
      <c r="C662">
        <v>0.8</v>
      </c>
      <c r="D662">
        <v>7.1</v>
      </c>
    </row>
    <row r="663" spans="1:4" x14ac:dyDescent="0.3">
      <c r="A663">
        <v>285</v>
      </c>
      <c r="B663" s="8">
        <v>41936</v>
      </c>
      <c r="C663">
        <v>1</v>
      </c>
      <c r="D663">
        <v>7.8</v>
      </c>
    </row>
    <row r="664" spans="1:4" x14ac:dyDescent="0.3">
      <c r="A664">
        <v>285</v>
      </c>
      <c r="B664" s="8">
        <v>41937</v>
      </c>
      <c r="C664">
        <v>0.8</v>
      </c>
      <c r="D664">
        <v>7.3</v>
      </c>
    </row>
    <row r="665" spans="1:4" x14ac:dyDescent="0.3">
      <c r="A665">
        <v>285</v>
      </c>
      <c r="B665" s="8">
        <v>41938</v>
      </c>
      <c r="C665">
        <v>0.9</v>
      </c>
      <c r="D665">
        <v>7.3</v>
      </c>
    </row>
    <row r="666" spans="1:4" x14ac:dyDescent="0.3">
      <c r="A666">
        <v>285</v>
      </c>
      <c r="B666" s="8">
        <v>41939</v>
      </c>
      <c r="C666">
        <v>1.1000000000000001</v>
      </c>
      <c r="D666">
        <v>8.6999999999999993</v>
      </c>
    </row>
    <row r="667" spans="1:4" x14ac:dyDescent="0.3">
      <c r="A667">
        <v>285</v>
      </c>
      <c r="B667" s="8">
        <v>41940</v>
      </c>
      <c r="C667">
        <v>0.9</v>
      </c>
      <c r="D667">
        <v>8.6999999999999993</v>
      </c>
    </row>
    <row r="668" spans="1:4" x14ac:dyDescent="0.3">
      <c r="A668">
        <v>285</v>
      </c>
      <c r="B668" s="8">
        <v>41941</v>
      </c>
      <c r="C668">
        <v>0.7</v>
      </c>
      <c r="D668">
        <v>5.4</v>
      </c>
    </row>
    <row r="669" spans="1:4" x14ac:dyDescent="0.3">
      <c r="A669">
        <v>285</v>
      </c>
      <c r="B669" s="8">
        <v>41942</v>
      </c>
      <c r="C669">
        <v>0.7</v>
      </c>
      <c r="D669">
        <v>2.9</v>
      </c>
    </row>
    <row r="670" spans="1:4" x14ac:dyDescent="0.3">
      <c r="A670">
        <v>285</v>
      </c>
      <c r="B670" s="8">
        <v>41943</v>
      </c>
      <c r="C670">
        <v>0.5</v>
      </c>
      <c r="D670">
        <v>0</v>
      </c>
    </row>
    <row r="671" spans="1:4" x14ac:dyDescent="0.3">
      <c r="A671">
        <v>285</v>
      </c>
      <c r="B671" s="8">
        <v>41944</v>
      </c>
      <c r="C671">
        <v>0.8</v>
      </c>
      <c r="D671">
        <v>0.3</v>
      </c>
    </row>
    <row r="672" spans="1:4" x14ac:dyDescent="0.3">
      <c r="A672">
        <v>285</v>
      </c>
      <c r="B672" s="8">
        <v>41945</v>
      </c>
      <c r="C672">
        <v>1.7</v>
      </c>
      <c r="D672">
        <v>2.4</v>
      </c>
    </row>
    <row r="673" spans="1:4" x14ac:dyDescent="0.3">
      <c r="A673">
        <v>285</v>
      </c>
      <c r="B673" s="8">
        <v>41946</v>
      </c>
      <c r="C673">
        <v>1.9</v>
      </c>
      <c r="D673">
        <v>9.1999999999999993</v>
      </c>
    </row>
    <row r="674" spans="1:4" x14ac:dyDescent="0.3">
      <c r="A674">
        <v>285</v>
      </c>
      <c r="B674" s="8">
        <v>41947</v>
      </c>
      <c r="C674">
        <v>0.9</v>
      </c>
      <c r="D674">
        <v>8.1</v>
      </c>
    </row>
    <row r="675" spans="1:4" x14ac:dyDescent="0.3">
      <c r="A675">
        <v>285</v>
      </c>
      <c r="B675" s="8">
        <v>41948</v>
      </c>
      <c r="C675">
        <v>0.7</v>
      </c>
      <c r="D675">
        <v>7.1</v>
      </c>
    </row>
    <row r="676" spans="1:4" x14ac:dyDescent="0.3">
      <c r="A676">
        <v>285</v>
      </c>
      <c r="B676" s="8">
        <v>41949</v>
      </c>
      <c r="C676">
        <v>0.8</v>
      </c>
      <c r="D676">
        <v>6</v>
      </c>
    </row>
    <row r="677" spans="1:4" x14ac:dyDescent="0.3">
      <c r="A677">
        <v>285</v>
      </c>
      <c r="B677" s="8">
        <v>41950</v>
      </c>
      <c r="C677">
        <v>0.9</v>
      </c>
      <c r="D677">
        <v>7.1</v>
      </c>
    </row>
    <row r="678" spans="1:4" x14ac:dyDescent="0.3">
      <c r="A678">
        <v>285</v>
      </c>
      <c r="B678" s="8">
        <v>41951</v>
      </c>
      <c r="C678">
        <v>0.5</v>
      </c>
      <c r="D678">
        <v>0</v>
      </c>
    </row>
    <row r="679" spans="1:4" x14ac:dyDescent="0.3">
      <c r="A679">
        <v>285</v>
      </c>
      <c r="B679" s="8">
        <v>41952</v>
      </c>
      <c r="C679">
        <v>1</v>
      </c>
      <c r="D679">
        <v>7.1</v>
      </c>
    </row>
    <row r="680" spans="1:4" x14ac:dyDescent="0.3">
      <c r="A680">
        <v>285</v>
      </c>
      <c r="B680" s="8">
        <v>41953</v>
      </c>
      <c r="C680">
        <v>0.7</v>
      </c>
      <c r="D680">
        <v>8.1</v>
      </c>
    </row>
    <row r="681" spans="1:4" x14ac:dyDescent="0.3">
      <c r="A681">
        <v>285</v>
      </c>
      <c r="B681" s="8">
        <v>41954</v>
      </c>
      <c r="C681">
        <v>0.7</v>
      </c>
      <c r="D681">
        <v>6.2</v>
      </c>
    </row>
    <row r="682" spans="1:4" x14ac:dyDescent="0.3">
      <c r="A682">
        <v>285</v>
      </c>
      <c r="B682" s="8">
        <v>41955</v>
      </c>
      <c r="C682">
        <v>2.5</v>
      </c>
      <c r="D682">
        <v>6.3</v>
      </c>
    </row>
    <row r="683" spans="1:4" x14ac:dyDescent="0.3">
      <c r="A683">
        <v>285</v>
      </c>
      <c r="B683" s="8">
        <v>41956</v>
      </c>
      <c r="C683">
        <v>2</v>
      </c>
      <c r="D683">
        <v>8.5</v>
      </c>
    </row>
    <row r="684" spans="1:4" x14ac:dyDescent="0.3">
      <c r="A684">
        <v>285</v>
      </c>
      <c r="B684" s="8">
        <v>41957</v>
      </c>
      <c r="C684">
        <v>1.2</v>
      </c>
      <c r="D684">
        <v>6.1</v>
      </c>
    </row>
    <row r="685" spans="1:4" x14ac:dyDescent="0.3">
      <c r="A685">
        <v>285</v>
      </c>
      <c r="B685" s="8">
        <v>41958</v>
      </c>
      <c r="C685">
        <v>0.8</v>
      </c>
      <c r="D685">
        <v>7.1</v>
      </c>
    </row>
    <row r="686" spans="1:4" x14ac:dyDescent="0.3">
      <c r="A686">
        <v>285</v>
      </c>
      <c r="B686" s="8">
        <v>41959</v>
      </c>
      <c r="C686">
        <v>0.7</v>
      </c>
      <c r="D686">
        <v>6.5</v>
      </c>
    </row>
    <row r="687" spans="1:4" x14ac:dyDescent="0.3">
      <c r="A687">
        <v>285</v>
      </c>
      <c r="B687" s="8">
        <v>41960</v>
      </c>
      <c r="C687">
        <v>1.2</v>
      </c>
      <c r="D687">
        <v>7.2</v>
      </c>
    </row>
    <row r="688" spans="1:4" x14ac:dyDescent="0.3">
      <c r="A688">
        <v>285</v>
      </c>
      <c r="B688" s="8">
        <v>41961</v>
      </c>
      <c r="C688">
        <v>0.9</v>
      </c>
      <c r="D688">
        <v>8.5</v>
      </c>
    </row>
    <row r="689" spans="1:4" x14ac:dyDescent="0.3">
      <c r="A689">
        <v>285</v>
      </c>
      <c r="B689" s="8">
        <v>41962</v>
      </c>
      <c r="C689">
        <v>0.9</v>
      </c>
      <c r="D689">
        <v>7.3</v>
      </c>
    </row>
    <row r="690" spans="1:4" x14ac:dyDescent="0.3">
      <c r="A690">
        <v>285</v>
      </c>
      <c r="B690" s="8">
        <v>41963</v>
      </c>
      <c r="C690">
        <v>0.8</v>
      </c>
      <c r="D690">
        <v>8.6</v>
      </c>
    </row>
    <row r="691" spans="1:4" x14ac:dyDescent="0.3">
      <c r="A691">
        <v>285</v>
      </c>
      <c r="B691" s="8">
        <v>41964</v>
      </c>
      <c r="C691">
        <v>0.8</v>
      </c>
      <c r="D691">
        <v>5.3</v>
      </c>
    </row>
    <row r="692" spans="1:4" x14ac:dyDescent="0.3">
      <c r="A692">
        <v>285</v>
      </c>
      <c r="B692" s="8">
        <v>41965</v>
      </c>
      <c r="C692">
        <v>1.1000000000000001</v>
      </c>
      <c r="D692">
        <v>6.2</v>
      </c>
    </row>
    <row r="693" spans="1:4" x14ac:dyDescent="0.3">
      <c r="A693">
        <v>285</v>
      </c>
      <c r="B693" s="8">
        <v>41966</v>
      </c>
      <c r="C693">
        <v>0.5</v>
      </c>
      <c r="D693">
        <v>3.2</v>
      </c>
    </row>
    <row r="694" spans="1:4" x14ac:dyDescent="0.3">
      <c r="A694">
        <v>285</v>
      </c>
      <c r="B694" s="8">
        <v>41967</v>
      </c>
      <c r="C694">
        <v>1.2</v>
      </c>
      <c r="D694">
        <v>0</v>
      </c>
    </row>
    <row r="695" spans="1:4" x14ac:dyDescent="0.3">
      <c r="A695">
        <v>285</v>
      </c>
      <c r="B695" s="8">
        <v>41968</v>
      </c>
      <c r="C695">
        <v>1.6</v>
      </c>
      <c r="D695">
        <v>0</v>
      </c>
    </row>
    <row r="696" spans="1:4" x14ac:dyDescent="0.3">
      <c r="A696">
        <v>285</v>
      </c>
      <c r="B696" s="8">
        <v>41969</v>
      </c>
      <c r="C696">
        <v>0.7</v>
      </c>
      <c r="D696">
        <v>5</v>
      </c>
    </row>
    <row r="697" spans="1:4" x14ac:dyDescent="0.3">
      <c r="A697">
        <v>285</v>
      </c>
      <c r="B697" s="8">
        <v>41970</v>
      </c>
      <c r="C697">
        <v>0.9</v>
      </c>
      <c r="D697">
        <v>6.5</v>
      </c>
    </row>
    <row r="698" spans="1:4" x14ac:dyDescent="0.3">
      <c r="A698">
        <v>285</v>
      </c>
      <c r="B698" s="8">
        <v>41971</v>
      </c>
      <c r="C698">
        <v>0.7</v>
      </c>
      <c r="D698">
        <v>0</v>
      </c>
    </row>
    <row r="699" spans="1:4" x14ac:dyDescent="0.3">
      <c r="A699">
        <v>285</v>
      </c>
      <c r="B699" s="8">
        <v>41972</v>
      </c>
      <c r="C699">
        <v>0.9</v>
      </c>
      <c r="D699">
        <v>6.6</v>
      </c>
    </row>
    <row r="700" spans="1:4" x14ac:dyDescent="0.3">
      <c r="A700">
        <v>285</v>
      </c>
      <c r="B700" s="8">
        <v>41973</v>
      </c>
      <c r="C700">
        <v>0.5</v>
      </c>
      <c r="D700">
        <v>0</v>
      </c>
    </row>
    <row r="701" spans="1:4" x14ac:dyDescent="0.3">
      <c r="A701">
        <v>285</v>
      </c>
      <c r="B701" s="8">
        <v>41974</v>
      </c>
      <c r="C701">
        <v>2.9</v>
      </c>
      <c r="D701">
        <v>3.3</v>
      </c>
    </row>
    <row r="702" spans="1:4" x14ac:dyDescent="0.3">
      <c r="A702">
        <v>285</v>
      </c>
      <c r="B702" s="8">
        <v>41975</v>
      </c>
      <c r="C702">
        <v>1.9</v>
      </c>
      <c r="D702">
        <v>8.3000000000000007</v>
      </c>
    </row>
    <row r="703" spans="1:4" x14ac:dyDescent="0.3">
      <c r="A703">
        <v>285</v>
      </c>
      <c r="B703" s="8">
        <v>41976</v>
      </c>
      <c r="C703">
        <v>2.2000000000000002</v>
      </c>
      <c r="D703">
        <v>2.6</v>
      </c>
    </row>
    <row r="704" spans="1:4" x14ac:dyDescent="0.3">
      <c r="A704">
        <v>285</v>
      </c>
      <c r="B704" s="8">
        <v>41977</v>
      </c>
      <c r="C704">
        <v>1.9</v>
      </c>
      <c r="D704">
        <v>1.3</v>
      </c>
    </row>
    <row r="705" spans="1:4" x14ac:dyDescent="0.3">
      <c r="A705">
        <v>285</v>
      </c>
      <c r="B705" s="8">
        <v>41978</v>
      </c>
      <c r="C705">
        <v>1.9</v>
      </c>
      <c r="D705">
        <v>5.6</v>
      </c>
    </row>
    <row r="706" spans="1:4" x14ac:dyDescent="0.3">
      <c r="A706">
        <v>285</v>
      </c>
      <c r="B706" s="8">
        <v>41979</v>
      </c>
      <c r="C706">
        <v>1.5</v>
      </c>
      <c r="D706">
        <v>8.1</v>
      </c>
    </row>
    <row r="707" spans="1:4" x14ac:dyDescent="0.3">
      <c r="A707">
        <v>285</v>
      </c>
      <c r="B707" s="8">
        <v>41980</v>
      </c>
      <c r="C707">
        <v>0.9</v>
      </c>
      <c r="D707">
        <v>5</v>
      </c>
    </row>
    <row r="708" spans="1:4" x14ac:dyDescent="0.3">
      <c r="A708">
        <v>285</v>
      </c>
      <c r="B708" s="8">
        <v>41981</v>
      </c>
      <c r="C708">
        <v>0.8</v>
      </c>
      <c r="D708">
        <v>7.1</v>
      </c>
    </row>
    <row r="709" spans="1:4" x14ac:dyDescent="0.3">
      <c r="A709">
        <v>285</v>
      </c>
      <c r="B709" s="8">
        <v>41982</v>
      </c>
      <c r="C709">
        <v>0.9</v>
      </c>
      <c r="D709">
        <v>8.1</v>
      </c>
    </row>
    <row r="710" spans="1:4" x14ac:dyDescent="0.3">
      <c r="A710">
        <v>285</v>
      </c>
      <c r="B710" s="8">
        <v>41983</v>
      </c>
      <c r="C710">
        <v>0.8</v>
      </c>
      <c r="D710">
        <v>4.2</v>
      </c>
    </row>
    <row r="711" spans="1:4" x14ac:dyDescent="0.3">
      <c r="A711">
        <v>285</v>
      </c>
      <c r="B711" s="8">
        <v>41984</v>
      </c>
      <c r="C711">
        <v>1.8</v>
      </c>
      <c r="D711">
        <v>1.6</v>
      </c>
    </row>
    <row r="712" spans="1:4" x14ac:dyDescent="0.3">
      <c r="A712">
        <v>285</v>
      </c>
      <c r="B712" s="8">
        <v>41985</v>
      </c>
      <c r="C712">
        <v>1.6</v>
      </c>
      <c r="D712">
        <v>5.9</v>
      </c>
    </row>
    <row r="713" spans="1:4" x14ac:dyDescent="0.3">
      <c r="A713">
        <v>285</v>
      </c>
      <c r="B713" s="8">
        <v>41986</v>
      </c>
      <c r="C713">
        <v>1.5</v>
      </c>
      <c r="D713">
        <v>7.1</v>
      </c>
    </row>
    <row r="714" spans="1:4" x14ac:dyDescent="0.3">
      <c r="A714">
        <v>285</v>
      </c>
      <c r="B714" s="8">
        <v>41987</v>
      </c>
      <c r="C714">
        <v>1.1000000000000001</v>
      </c>
      <c r="D714">
        <v>8.1</v>
      </c>
    </row>
    <row r="715" spans="1:4" x14ac:dyDescent="0.3">
      <c r="A715">
        <v>285</v>
      </c>
      <c r="B715" s="8">
        <v>41988</v>
      </c>
      <c r="C715">
        <v>0.6</v>
      </c>
      <c r="D715">
        <v>2.7</v>
      </c>
    </row>
    <row r="716" spans="1:4" x14ac:dyDescent="0.3">
      <c r="A716">
        <v>285</v>
      </c>
      <c r="B716" s="8">
        <v>41989</v>
      </c>
      <c r="C716">
        <v>2.4</v>
      </c>
      <c r="D716">
        <v>3.2</v>
      </c>
    </row>
    <row r="717" spans="1:4" x14ac:dyDescent="0.3">
      <c r="A717">
        <v>285</v>
      </c>
      <c r="B717" s="8">
        <v>41990</v>
      </c>
      <c r="C717">
        <v>2.6</v>
      </c>
      <c r="D717">
        <v>7.3</v>
      </c>
    </row>
    <row r="718" spans="1:4" x14ac:dyDescent="0.3">
      <c r="A718">
        <v>285</v>
      </c>
      <c r="B718" s="8">
        <v>41991</v>
      </c>
      <c r="C718">
        <v>1.8</v>
      </c>
      <c r="D718">
        <v>8.1</v>
      </c>
    </row>
    <row r="719" spans="1:4" x14ac:dyDescent="0.3">
      <c r="A719">
        <v>285</v>
      </c>
      <c r="B719" s="8">
        <v>41992</v>
      </c>
      <c r="C719">
        <v>0.7</v>
      </c>
      <c r="D719">
        <v>2.7</v>
      </c>
    </row>
    <row r="720" spans="1:4" x14ac:dyDescent="0.3">
      <c r="A720">
        <v>285</v>
      </c>
      <c r="B720" s="8">
        <v>41993</v>
      </c>
      <c r="C720">
        <v>1.6</v>
      </c>
      <c r="D720">
        <v>5.0999999999999996</v>
      </c>
    </row>
    <row r="721" spans="1:4" x14ac:dyDescent="0.3">
      <c r="A721">
        <v>285</v>
      </c>
      <c r="B721" s="8">
        <v>41994</v>
      </c>
      <c r="C721">
        <v>1.3</v>
      </c>
      <c r="D721">
        <v>7.9</v>
      </c>
    </row>
    <row r="722" spans="1:4" x14ac:dyDescent="0.3">
      <c r="A722">
        <v>285</v>
      </c>
      <c r="B722" s="8">
        <v>41995</v>
      </c>
      <c r="C722">
        <v>1.5</v>
      </c>
      <c r="D722">
        <v>3.2</v>
      </c>
    </row>
    <row r="723" spans="1:4" x14ac:dyDescent="0.3">
      <c r="A723">
        <v>285</v>
      </c>
      <c r="B723" s="8">
        <v>41996</v>
      </c>
      <c r="C723">
        <v>0.6</v>
      </c>
      <c r="D723">
        <v>6</v>
      </c>
    </row>
    <row r="724" spans="1:4" x14ac:dyDescent="0.3">
      <c r="A724">
        <v>285</v>
      </c>
      <c r="B724" s="8">
        <v>41997</v>
      </c>
      <c r="C724">
        <v>1.1000000000000001</v>
      </c>
      <c r="D724">
        <v>3.1</v>
      </c>
    </row>
    <row r="725" spans="1:4" x14ac:dyDescent="0.3">
      <c r="A725">
        <v>285</v>
      </c>
      <c r="B725" s="8">
        <v>41998</v>
      </c>
      <c r="C725">
        <v>1.1000000000000001</v>
      </c>
      <c r="D725">
        <v>8.1</v>
      </c>
    </row>
    <row r="726" spans="1:4" x14ac:dyDescent="0.3">
      <c r="A726">
        <v>285</v>
      </c>
      <c r="B726" s="8">
        <v>41999</v>
      </c>
      <c r="C726">
        <v>0.9</v>
      </c>
      <c r="D726">
        <v>8.1</v>
      </c>
    </row>
    <row r="727" spans="1:4" x14ac:dyDescent="0.3">
      <c r="A727">
        <v>285</v>
      </c>
      <c r="B727" s="8">
        <v>42000</v>
      </c>
      <c r="C727">
        <v>0.7</v>
      </c>
      <c r="D727">
        <v>8.1</v>
      </c>
    </row>
    <row r="728" spans="1:4" x14ac:dyDescent="0.3">
      <c r="A728">
        <v>285</v>
      </c>
      <c r="B728" s="8">
        <v>42001</v>
      </c>
      <c r="C728">
        <v>0.7</v>
      </c>
      <c r="D728">
        <v>3.4</v>
      </c>
    </row>
    <row r="729" spans="1:4" x14ac:dyDescent="0.3">
      <c r="A729">
        <v>285</v>
      </c>
      <c r="B729" s="8">
        <v>42002</v>
      </c>
      <c r="C729">
        <v>0.9</v>
      </c>
      <c r="D729">
        <v>7.3</v>
      </c>
    </row>
    <row r="730" spans="1:4" x14ac:dyDescent="0.3">
      <c r="A730">
        <v>285</v>
      </c>
      <c r="B730" s="8">
        <v>42003</v>
      </c>
      <c r="C730">
        <v>1.1000000000000001</v>
      </c>
      <c r="D730">
        <v>8</v>
      </c>
    </row>
    <row r="731" spans="1:4" x14ac:dyDescent="0.3">
      <c r="A731">
        <v>285</v>
      </c>
      <c r="B731" s="8">
        <v>42004</v>
      </c>
      <c r="C731">
        <v>1.8</v>
      </c>
      <c r="D731">
        <v>3.9</v>
      </c>
    </row>
    <row r="732" spans="1:4" x14ac:dyDescent="0.3">
      <c r="A732">
        <v>285</v>
      </c>
      <c r="B732" s="8">
        <v>42005</v>
      </c>
      <c r="C732">
        <v>2.4</v>
      </c>
      <c r="D732">
        <v>8</v>
      </c>
    </row>
    <row r="733" spans="1:4" x14ac:dyDescent="0.3">
      <c r="A733">
        <v>285</v>
      </c>
      <c r="B733" s="8">
        <v>42006</v>
      </c>
      <c r="C733">
        <v>1.5</v>
      </c>
      <c r="D733">
        <v>6.1</v>
      </c>
    </row>
    <row r="734" spans="1:4" x14ac:dyDescent="0.3">
      <c r="A734">
        <v>285</v>
      </c>
      <c r="B734" s="8">
        <v>42007</v>
      </c>
      <c r="C734">
        <v>0.7</v>
      </c>
      <c r="D734">
        <v>8.1999999999999993</v>
      </c>
    </row>
    <row r="735" spans="1:4" x14ac:dyDescent="0.3">
      <c r="A735">
        <v>285</v>
      </c>
      <c r="B735" s="8">
        <v>42008</v>
      </c>
      <c r="C735">
        <v>0.8</v>
      </c>
      <c r="D735">
        <v>7.2</v>
      </c>
    </row>
    <row r="736" spans="1:4" x14ac:dyDescent="0.3">
      <c r="A736">
        <v>285</v>
      </c>
      <c r="B736" s="8">
        <v>42009</v>
      </c>
      <c r="C736">
        <v>0.5</v>
      </c>
      <c r="D736">
        <v>4</v>
      </c>
    </row>
    <row r="737" spans="1:4" x14ac:dyDescent="0.3">
      <c r="A737">
        <v>285</v>
      </c>
      <c r="B737" s="8">
        <v>42010</v>
      </c>
      <c r="C737">
        <v>1.9</v>
      </c>
      <c r="D737">
        <v>8.1999999999999993</v>
      </c>
    </row>
    <row r="738" spans="1:4" x14ac:dyDescent="0.3">
      <c r="A738">
        <v>285</v>
      </c>
      <c r="B738" s="8">
        <v>42011</v>
      </c>
      <c r="C738">
        <v>1.3</v>
      </c>
      <c r="D738">
        <v>8.1999999999999993</v>
      </c>
    </row>
    <row r="739" spans="1:4" x14ac:dyDescent="0.3">
      <c r="A739">
        <v>285</v>
      </c>
      <c r="B739" s="8">
        <v>42012</v>
      </c>
      <c r="C739">
        <v>0.7</v>
      </c>
      <c r="D739">
        <v>8.1999999999999993</v>
      </c>
    </row>
    <row r="740" spans="1:4" x14ac:dyDescent="0.3">
      <c r="A740">
        <v>285</v>
      </c>
      <c r="B740" s="8">
        <v>42013</v>
      </c>
      <c r="C740">
        <v>0.9</v>
      </c>
      <c r="D740">
        <v>5.4</v>
      </c>
    </row>
    <row r="741" spans="1:4" x14ac:dyDescent="0.3">
      <c r="A741">
        <v>285</v>
      </c>
      <c r="B741" s="8">
        <v>42014</v>
      </c>
      <c r="C741">
        <v>1.1000000000000001</v>
      </c>
      <c r="D741">
        <v>8.3000000000000007</v>
      </c>
    </row>
    <row r="742" spans="1:4" x14ac:dyDescent="0.3">
      <c r="A742">
        <v>285</v>
      </c>
      <c r="B742" s="8">
        <v>42015</v>
      </c>
      <c r="C742">
        <v>1.8</v>
      </c>
      <c r="D742">
        <v>8.3000000000000007</v>
      </c>
    </row>
    <row r="743" spans="1:4" x14ac:dyDescent="0.3">
      <c r="A743">
        <v>285</v>
      </c>
      <c r="B743" s="8">
        <v>42016</v>
      </c>
      <c r="C743">
        <v>0.9</v>
      </c>
      <c r="D743">
        <v>8.3000000000000007</v>
      </c>
    </row>
    <row r="744" spans="1:4" x14ac:dyDescent="0.3">
      <c r="A744">
        <v>285</v>
      </c>
      <c r="B744" s="8">
        <v>42017</v>
      </c>
      <c r="C744">
        <v>0.8</v>
      </c>
      <c r="D744">
        <v>5.2</v>
      </c>
    </row>
    <row r="745" spans="1:4" x14ac:dyDescent="0.3">
      <c r="A745">
        <v>285</v>
      </c>
      <c r="B745" s="8">
        <v>42018</v>
      </c>
      <c r="C745">
        <v>0.4</v>
      </c>
      <c r="D745">
        <v>0</v>
      </c>
    </row>
    <row r="746" spans="1:4" x14ac:dyDescent="0.3">
      <c r="A746">
        <v>285</v>
      </c>
      <c r="B746" s="8">
        <v>42019</v>
      </c>
      <c r="C746">
        <v>0.5</v>
      </c>
      <c r="D746">
        <v>2.9</v>
      </c>
    </row>
    <row r="747" spans="1:4" x14ac:dyDescent="0.3">
      <c r="A747">
        <v>285</v>
      </c>
      <c r="B747" s="8">
        <v>42020</v>
      </c>
      <c r="C747">
        <v>1.4</v>
      </c>
      <c r="D747">
        <v>1.7</v>
      </c>
    </row>
    <row r="748" spans="1:4" x14ac:dyDescent="0.3">
      <c r="A748">
        <v>285</v>
      </c>
      <c r="B748" s="8">
        <v>42021</v>
      </c>
      <c r="C748">
        <v>2.2000000000000002</v>
      </c>
      <c r="D748">
        <v>8.4</v>
      </c>
    </row>
    <row r="749" spans="1:4" x14ac:dyDescent="0.3">
      <c r="A749">
        <v>285</v>
      </c>
      <c r="B749" s="8">
        <v>42022</v>
      </c>
      <c r="C749">
        <v>1.3</v>
      </c>
      <c r="D749">
        <v>8.1</v>
      </c>
    </row>
    <row r="750" spans="1:4" x14ac:dyDescent="0.3">
      <c r="A750">
        <v>285</v>
      </c>
      <c r="B750" s="8">
        <v>42023</v>
      </c>
      <c r="C750">
        <v>2</v>
      </c>
      <c r="D750">
        <v>5.3</v>
      </c>
    </row>
    <row r="751" spans="1:4" x14ac:dyDescent="0.3">
      <c r="A751">
        <v>285</v>
      </c>
      <c r="B751" s="8">
        <v>42024</v>
      </c>
      <c r="C751">
        <v>0.6</v>
      </c>
      <c r="D751">
        <v>7.8</v>
      </c>
    </row>
    <row r="752" spans="1:4" x14ac:dyDescent="0.3">
      <c r="A752">
        <v>285</v>
      </c>
      <c r="B752" s="8">
        <v>42025</v>
      </c>
      <c r="C752">
        <v>0.3</v>
      </c>
      <c r="D752">
        <v>0.2</v>
      </c>
    </row>
    <row r="753" spans="1:4" x14ac:dyDescent="0.3">
      <c r="A753">
        <v>285</v>
      </c>
      <c r="B753" s="8">
        <v>42026</v>
      </c>
      <c r="C753">
        <v>0.7</v>
      </c>
      <c r="D753">
        <v>0</v>
      </c>
    </row>
    <row r="754" spans="1:4" x14ac:dyDescent="0.3">
      <c r="A754">
        <v>285</v>
      </c>
      <c r="B754" s="8">
        <v>42027</v>
      </c>
      <c r="C754">
        <v>1</v>
      </c>
      <c r="D754">
        <v>6.1</v>
      </c>
    </row>
    <row r="755" spans="1:4" x14ac:dyDescent="0.3">
      <c r="A755">
        <v>285</v>
      </c>
      <c r="B755" s="8">
        <v>42028</v>
      </c>
      <c r="C755">
        <v>0.8</v>
      </c>
      <c r="D755">
        <v>7.6</v>
      </c>
    </row>
    <row r="756" spans="1:4" x14ac:dyDescent="0.3">
      <c r="A756">
        <v>285</v>
      </c>
      <c r="B756" s="8">
        <v>42029</v>
      </c>
      <c r="C756">
        <v>0.4</v>
      </c>
      <c r="D756">
        <v>0.2</v>
      </c>
    </row>
    <row r="757" spans="1:4" x14ac:dyDescent="0.3">
      <c r="A757">
        <v>285</v>
      </c>
      <c r="B757" s="8">
        <v>42030</v>
      </c>
      <c r="C757">
        <v>0.6</v>
      </c>
      <c r="D757">
        <v>2.1</v>
      </c>
    </row>
    <row r="758" spans="1:4" x14ac:dyDescent="0.3">
      <c r="A758">
        <v>285</v>
      </c>
      <c r="B758" s="8">
        <v>42031</v>
      </c>
      <c r="C758">
        <v>1.1000000000000001</v>
      </c>
      <c r="D758">
        <v>7.8</v>
      </c>
    </row>
    <row r="759" spans="1:4" x14ac:dyDescent="0.3">
      <c r="A759">
        <v>285</v>
      </c>
      <c r="B759" s="8">
        <v>42032</v>
      </c>
      <c r="C759">
        <v>1.1000000000000001</v>
      </c>
      <c r="D759">
        <v>8.1</v>
      </c>
    </row>
    <row r="760" spans="1:4" x14ac:dyDescent="0.3">
      <c r="A760">
        <v>285</v>
      </c>
      <c r="B760" s="8">
        <v>42033</v>
      </c>
      <c r="C760">
        <v>0.6</v>
      </c>
      <c r="D760">
        <v>0</v>
      </c>
    </row>
    <row r="761" spans="1:4" x14ac:dyDescent="0.3">
      <c r="A761">
        <v>285</v>
      </c>
      <c r="B761" s="8">
        <v>42034</v>
      </c>
      <c r="C761">
        <v>1.4</v>
      </c>
      <c r="D761">
        <v>7.2</v>
      </c>
    </row>
    <row r="762" spans="1:4" x14ac:dyDescent="0.3">
      <c r="A762">
        <v>285</v>
      </c>
      <c r="B762" s="8">
        <v>42035</v>
      </c>
      <c r="C762">
        <v>1.1000000000000001</v>
      </c>
      <c r="D762">
        <v>8.9</v>
      </c>
    </row>
    <row r="763" spans="1:4" x14ac:dyDescent="0.3">
      <c r="A763">
        <v>285</v>
      </c>
      <c r="B763" s="8">
        <v>42036</v>
      </c>
      <c r="C763">
        <v>1.1000000000000001</v>
      </c>
      <c r="D763">
        <v>8.9</v>
      </c>
    </row>
    <row r="764" spans="1:4" x14ac:dyDescent="0.3">
      <c r="A764">
        <v>285</v>
      </c>
      <c r="B764" s="8">
        <v>42037</v>
      </c>
      <c r="C764">
        <v>0.9</v>
      </c>
      <c r="D764">
        <v>8.6999999999999993</v>
      </c>
    </row>
    <row r="765" spans="1:4" x14ac:dyDescent="0.3">
      <c r="A765">
        <v>285</v>
      </c>
      <c r="B765" s="8">
        <v>42038</v>
      </c>
      <c r="C765">
        <v>0.8</v>
      </c>
      <c r="D765">
        <v>6</v>
      </c>
    </row>
    <row r="766" spans="1:4" x14ac:dyDescent="0.3">
      <c r="A766">
        <v>285</v>
      </c>
      <c r="B766" s="8">
        <v>42039</v>
      </c>
      <c r="C766">
        <v>1.1000000000000001</v>
      </c>
      <c r="D766">
        <v>7.7</v>
      </c>
    </row>
    <row r="767" spans="1:4" x14ac:dyDescent="0.3">
      <c r="A767">
        <v>285</v>
      </c>
      <c r="B767" s="8">
        <v>42040</v>
      </c>
      <c r="C767">
        <v>1.6</v>
      </c>
      <c r="D767">
        <v>8</v>
      </c>
    </row>
    <row r="768" spans="1:4" x14ac:dyDescent="0.3">
      <c r="A768">
        <v>285</v>
      </c>
      <c r="B768" s="8">
        <v>42041</v>
      </c>
      <c r="C768">
        <v>0.9</v>
      </c>
      <c r="D768">
        <v>8.9</v>
      </c>
    </row>
    <row r="769" spans="1:4" x14ac:dyDescent="0.3">
      <c r="A769">
        <v>285</v>
      </c>
      <c r="B769" s="8">
        <v>42042</v>
      </c>
      <c r="C769">
        <v>1.2</v>
      </c>
      <c r="D769">
        <v>6.5</v>
      </c>
    </row>
    <row r="770" spans="1:4" x14ac:dyDescent="0.3">
      <c r="A770">
        <v>285</v>
      </c>
      <c r="B770" s="8">
        <v>42043</v>
      </c>
      <c r="C770">
        <v>2.9</v>
      </c>
      <c r="D770">
        <v>9.1999999999999993</v>
      </c>
    </row>
    <row r="771" spans="1:4" x14ac:dyDescent="0.3">
      <c r="A771">
        <v>285</v>
      </c>
      <c r="B771" s="8">
        <v>42044</v>
      </c>
      <c r="C771">
        <v>1.8</v>
      </c>
      <c r="D771">
        <v>8.9</v>
      </c>
    </row>
    <row r="772" spans="1:4" x14ac:dyDescent="0.3">
      <c r="A772">
        <v>285</v>
      </c>
      <c r="B772" s="8">
        <v>42045</v>
      </c>
      <c r="C772">
        <v>1.7</v>
      </c>
      <c r="D772">
        <v>9</v>
      </c>
    </row>
    <row r="773" spans="1:4" x14ac:dyDescent="0.3">
      <c r="A773">
        <v>285</v>
      </c>
      <c r="B773" s="8">
        <v>42046</v>
      </c>
      <c r="C773">
        <v>1.5</v>
      </c>
      <c r="D773">
        <v>7.7</v>
      </c>
    </row>
    <row r="774" spans="1:4" x14ac:dyDescent="0.3">
      <c r="A774">
        <v>285</v>
      </c>
      <c r="B774" s="8">
        <v>42047</v>
      </c>
      <c r="C774">
        <v>1.9</v>
      </c>
      <c r="D774">
        <v>9.4</v>
      </c>
    </row>
    <row r="775" spans="1:4" x14ac:dyDescent="0.3">
      <c r="A775">
        <v>285</v>
      </c>
      <c r="B775" s="8">
        <v>42048</v>
      </c>
      <c r="C775">
        <v>1.8</v>
      </c>
      <c r="D775">
        <v>9.5</v>
      </c>
    </row>
    <row r="776" spans="1:4" x14ac:dyDescent="0.3">
      <c r="A776">
        <v>285</v>
      </c>
      <c r="B776" s="8">
        <v>42049</v>
      </c>
      <c r="C776">
        <v>1.4</v>
      </c>
      <c r="D776">
        <v>9.3000000000000007</v>
      </c>
    </row>
    <row r="777" spans="1:4" x14ac:dyDescent="0.3">
      <c r="A777">
        <v>285</v>
      </c>
      <c r="B777" s="8">
        <v>42050</v>
      </c>
      <c r="C777">
        <v>0.7</v>
      </c>
      <c r="D777">
        <v>0.9</v>
      </c>
    </row>
    <row r="778" spans="1:4" x14ac:dyDescent="0.3">
      <c r="A778">
        <v>285</v>
      </c>
      <c r="B778" s="8">
        <v>42051</v>
      </c>
      <c r="C778">
        <v>0.4</v>
      </c>
      <c r="D778">
        <v>0</v>
      </c>
    </row>
    <row r="779" spans="1:4" x14ac:dyDescent="0.3">
      <c r="A779">
        <v>285</v>
      </c>
      <c r="B779" s="8">
        <v>42052</v>
      </c>
      <c r="C779">
        <v>1.6</v>
      </c>
      <c r="D779">
        <v>3.6</v>
      </c>
    </row>
    <row r="780" spans="1:4" x14ac:dyDescent="0.3">
      <c r="A780">
        <v>285</v>
      </c>
      <c r="B780" s="8">
        <v>42053</v>
      </c>
      <c r="C780">
        <v>1</v>
      </c>
      <c r="D780">
        <v>0.5</v>
      </c>
    </row>
    <row r="781" spans="1:4" x14ac:dyDescent="0.3">
      <c r="A781">
        <v>285</v>
      </c>
      <c r="B781" s="8">
        <v>42054</v>
      </c>
      <c r="C781">
        <v>1</v>
      </c>
      <c r="D781">
        <v>9.8000000000000007</v>
      </c>
    </row>
    <row r="782" spans="1:4" x14ac:dyDescent="0.3">
      <c r="A782">
        <v>285</v>
      </c>
      <c r="B782" s="8">
        <v>42055</v>
      </c>
      <c r="C782">
        <v>1</v>
      </c>
      <c r="D782">
        <v>7.8</v>
      </c>
    </row>
    <row r="783" spans="1:4" x14ac:dyDescent="0.3">
      <c r="A783">
        <v>285</v>
      </c>
      <c r="B783" s="8">
        <v>42056</v>
      </c>
      <c r="C783">
        <v>0.5</v>
      </c>
      <c r="D783">
        <v>0</v>
      </c>
    </row>
    <row r="784" spans="1:4" x14ac:dyDescent="0.3">
      <c r="A784">
        <v>285</v>
      </c>
      <c r="B784" s="8">
        <v>42057</v>
      </c>
      <c r="C784">
        <v>1.9</v>
      </c>
      <c r="D784">
        <v>5.5</v>
      </c>
    </row>
    <row r="785" spans="1:4" x14ac:dyDescent="0.3">
      <c r="A785">
        <v>285</v>
      </c>
      <c r="B785" s="8">
        <v>42058</v>
      </c>
      <c r="C785">
        <v>1.2</v>
      </c>
      <c r="D785">
        <v>6.9</v>
      </c>
    </row>
    <row r="786" spans="1:4" x14ac:dyDescent="0.3">
      <c r="A786">
        <v>285</v>
      </c>
      <c r="B786" s="8">
        <v>42059</v>
      </c>
      <c r="C786">
        <v>1.2</v>
      </c>
      <c r="D786">
        <v>8</v>
      </c>
    </row>
    <row r="787" spans="1:4" x14ac:dyDescent="0.3">
      <c r="A787">
        <v>285</v>
      </c>
      <c r="B787" s="8">
        <v>42060</v>
      </c>
      <c r="C787">
        <v>0.6</v>
      </c>
      <c r="D787">
        <v>1</v>
      </c>
    </row>
    <row r="788" spans="1:4" x14ac:dyDescent="0.3">
      <c r="A788">
        <v>285</v>
      </c>
      <c r="B788" s="8">
        <v>42061</v>
      </c>
      <c r="C788">
        <v>2</v>
      </c>
      <c r="D788">
        <v>7.2</v>
      </c>
    </row>
    <row r="789" spans="1:4" x14ac:dyDescent="0.3">
      <c r="A789">
        <v>285</v>
      </c>
      <c r="B789" s="8">
        <v>42062</v>
      </c>
      <c r="C789">
        <v>1.7</v>
      </c>
      <c r="D789">
        <v>8.4</v>
      </c>
    </row>
    <row r="790" spans="1:4" x14ac:dyDescent="0.3">
      <c r="A790">
        <v>285</v>
      </c>
      <c r="B790" s="8">
        <v>42063</v>
      </c>
      <c r="C790">
        <v>0.6</v>
      </c>
      <c r="D790">
        <v>0</v>
      </c>
    </row>
    <row r="791" spans="1:4" x14ac:dyDescent="0.3">
      <c r="A791">
        <v>285</v>
      </c>
      <c r="B791" s="8">
        <v>42064</v>
      </c>
      <c r="C791">
        <v>1.4</v>
      </c>
      <c r="D791">
        <v>7</v>
      </c>
    </row>
    <row r="792" spans="1:4" x14ac:dyDescent="0.3">
      <c r="A792">
        <v>285</v>
      </c>
      <c r="B792" s="8">
        <v>42065</v>
      </c>
      <c r="C792">
        <v>1.2</v>
      </c>
      <c r="D792">
        <v>10.4</v>
      </c>
    </row>
    <row r="793" spans="1:4" x14ac:dyDescent="0.3">
      <c r="A793">
        <v>285</v>
      </c>
      <c r="B793" s="8">
        <v>42066</v>
      </c>
      <c r="C793">
        <v>0.6</v>
      </c>
      <c r="D793">
        <v>0.6</v>
      </c>
    </row>
    <row r="794" spans="1:4" x14ac:dyDescent="0.3">
      <c r="A794">
        <v>285</v>
      </c>
      <c r="B794" s="8">
        <v>42067</v>
      </c>
      <c r="C794">
        <v>2.4</v>
      </c>
      <c r="D794">
        <v>10.1</v>
      </c>
    </row>
    <row r="795" spans="1:4" x14ac:dyDescent="0.3">
      <c r="A795">
        <v>285</v>
      </c>
      <c r="B795" s="8">
        <v>42068</v>
      </c>
      <c r="C795">
        <v>0.8</v>
      </c>
      <c r="D795">
        <v>7.6</v>
      </c>
    </row>
    <row r="796" spans="1:4" x14ac:dyDescent="0.3">
      <c r="A796">
        <v>285</v>
      </c>
      <c r="B796" s="8">
        <v>42069</v>
      </c>
      <c r="C796">
        <v>0.9</v>
      </c>
      <c r="D796">
        <v>10.5</v>
      </c>
    </row>
    <row r="797" spans="1:4" x14ac:dyDescent="0.3">
      <c r="A797">
        <v>285</v>
      </c>
      <c r="B797" s="8">
        <v>42070</v>
      </c>
      <c r="C797">
        <v>0.9</v>
      </c>
      <c r="D797">
        <v>10</v>
      </c>
    </row>
    <row r="798" spans="1:4" x14ac:dyDescent="0.3">
      <c r="A798">
        <v>285</v>
      </c>
      <c r="B798" s="8">
        <v>42071</v>
      </c>
      <c r="C798">
        <v>1</v>
      </c>
      <c r="D798">
        <v>9.4</v>
      </c>
    </row>
    <row r="799" spans="1:4" x14ac:dyDescent="0.3">
      <c r="A799">
        <v>285</v>
      </c>
      <c r="B799" s="8">
        <v>42072</v>
      </c>
      <c r="C799">
        <v>2.4</v>
      </c>
      <c r="D799">
        <v>8.6</v>
      </c>
    </row>
    <row r="800" spans="1:4" x14ac:dyDescent="0.3">
      <c r="A800">
        <v>285</v>
      </c>
      <c r="B800" s="8">
        <v>42073</v>
      </c>
      <c r="C800">
        <v>3.3</v>
      </c>
      <c r="D800">
        <v>10.8</v>
      </c>
    </row>
    <row r="801" spans="1:4" x14ac:dyDescent="0.3">
      <c r="A801">
        <v>285</v>
      </c>
      <c r="B801" s="8">
        <v>42074</v>
      </c>
      <c r="C801">
        <v>2.6</v>
      </c>
      <c r="D801">
        <v>10.1</v>
      </c>
    </row>
    <row r="802" spans="1:4" x14ac:dyDescent="0.3">
      <c r="A802">
        <v>285</v>
      </c>
      <c r="B802" s="8">
        <v>42075</v>
      </c>
      <c r="C802">
        <v>1.8</v>
      </c>
      <c r="D802">
        <v>10.8</v>
      </c>
    </row>
    <row r="803" spans="1:4" x14ac:dyDescent="0.3">
      <c r="A803">
        <v>285</v>
      </c>
      <c r="B803" s="8">
        <v>42076</v>
      </c>
      <c r="C803">
        <v>1.6</v>
      </c>
      <c r="D803">
        <v>3</v>
      </c>
    </row>
    <row r="804" spans="1:4" x14ac:dyDescent="0.3">
      <c r="A804">
        <v>285</v>
      </c>
      <c r="B804" s="8">
        <v>42077</v>
      </c>
      <c r="C804">
        <v>1.1000000000000001</v>
      </c>
      <c r="D804">
        <v>7.6</v>
      </c>
    </row>
    <row r="805" spans="1:4" x14ac:dyDescent="0.3">
      <c r="A805">
        <v>285</v>
      </c>
      <c r="B805" s="8">
        <v>42078</v>
      </c>
      <c r="C805">
        <v>1</v>
      </c>
      <c r="D805">
        <v>8.6999999999999993</v>
      </c>
    </row>
    <row r="806" spans="1:4" x14ac:dyDescent="0.3">
      <c r="A806">
        <v>285</v>
      </c>
      <c r="B806" s="8">
        <v>42079</v>
      </c>
      <c r="C806">
        <v>0.9</v>
      </c>
      <c r="D806">
        <v>9.5</v>
      </c>
    </row>
    <row r="807" spans="1:4" x14ac:dyDescent="0.3">
      <c r="A807">
        <v>285</v>
      </c>
      <c r="B807" s="8">
        <v>42080</v>
      </c>
      <c r="C807">
        <v>0.9</v>
      </c>
      <c r="D807">
        <v>6.6</v>
      </c>
    </row>
    <row r="808" spans="1:4" x14ac:dyDescent="0.3">
      <c r="A808">
        <v>285</v>
      </c>
      <c r="B808" s="8">
        <v>42081</v>
      </c>
      <c r="C808">
        <v>1.8</v>
      </c>
      <c r="D808">
        <v>0</v>
      </c>
    </row>
    <row r="809" spans="1:4" x14ac:dyDescent="0.3">
      <c r="A809">
        <v>285</v>
      </c>
      <c r="B809" s="8">
        <v>42082</v>
      </c>
      <c r="C809">
        <v>1</v>
      </c>
      <c r="D809">
        <v>6.4</v>
      </c>
    </row>
    <row r="810" spans="1:4" x14ac:dyDescent="0.3">
      <c r="A810">
        <v>285</v>
      </c>
      <c r="B810" s="8">
        <v>42083</v>
      </c>
      <c r="C810">
        <v>1</v>
      </c>
      <c r="D810">
        <v>5.6</v>
      </c>
    </row>
    <row r="811" spans="1:4" x14ac:dyDescent="0.3">
      <c r="A811">
        <v>285</v>
      </c>
      <c r="B811" s="8">
        <v>42084</v>
      </c>
      <c r="C811">
        <v>1</v>
      </c>
      <c r="D811">
        <v>9.6999999999999993</v>
      </c>
    </row>
    <row r="812" spans="1:4" x14ac:dyDescent="0.3">
      <c r="A812">
        <v>285</v>
      </c>
      <c r="B812" s="8">
        <v>42085</v>
      </c>
      <c r="C812">
        <v>2.4</v>
      </c>
      <c r="D812">
        <v>10</v>
      </c>
    </row>
    <row r="813" spans="1:4" x14ac:dyDescent="0.3">
      <c r="A813">
        <v>285</v>
      </c>
      <c r="B813" s="8">
        <v>42086</v>
      </c>
      <c r="C813">
        <v>2.1</v>
      </c>
      <c r="D813">
        <v>11.5</v>
      </c>
    </row>
    <row r="814" spans="1:4" x14ac:dyDescent="0.3">
      <c r="A814">
        <v>285</v>
      </c>
      <c r="B814" s="8">
        <v>42087</v>
      </c>
      <c r="C814">
        <v>1</v>
      </c>
      <c r="D814">
        <v>11.4</v>
      </c>
    </row>
    <row r="815" spans="1:4" x14ac:dyDescent="0.3">
      <c r="A815">
        <v>285</v>
      </c>
      <c r="B815" s="8">
        <v>42088</v>
      </c>
      <c r="C815">
        <v>1.3</v>
      </c>
      <c r="D815">
        <v>11.5</v>
      </c>
    </row>
    <row r="816" spans="1:4" x14ac:dyDescent="0.3">
      <c r="A816">
        <v>285</v>
      </c>
      <c r="B816" s="8">
        <v>42089</v>
      </c>
      <c r="C816">
        <v>1.2</v>
      </c>
      <c r="D816">
        <v>11.5</v>
      </c>
    </row>
    <row r="817" spans="1:4" x14ac:dyDescent="0.3">
      <c r="A817">
        <v>285</v>
      </c>
      <c r="B817" s="8">
        <v>42090</v>
      </c>
      <c r="C817">
        <v>1.2</v>
      </c>
      <c r="D817">
        <v>7.9</v>
      </c>
    </row>
    <row r="818" spans="1:4" x14ac:dyDescent="0.3">
      <c r="A818">
        <v>285</v>
      </c>
      <c r="B818" s="8">
        <v>42091</v>
      </c>
      <c r="C818">
        <v>1.6</v>
      </c>
      <c r="D818">
        <v>7.8</v>
      </c>
    </row>
    <row r="819" spans="1:4" x14ac:dyDescent="0.3">
      <c r="A819">
        <v>285</v>
      </c>
      <c r="B819" s="8">
        <v>42092</v>
      </c>
      <c r="C819">
        <v>1</v>
      </c>
      <c r="D819">
        <v>10.3</v>
      </c>
    </row>
    <row r="820" spans="1:4" x14ac:dyDescent="0.3">
      <c r="A820">
        <v>285</v>
      </c>
      <c r="B820" s="8">
        <v>42093</v>
      </c>
      <c r="C820">
        <v>2.1</v>
      </c>
      <c r="D820">
        <v>10.3</v>
      </c>
    </row>
    <row r="821" spans="1:4" x14ac:dyDescent="0.3">
      <c r="A821">
        <v>285</v>
      </c>
      <c r="B821" s="8">
        <v>42094</v>
      </c>
      <c r="C821">
        <v>0.3</v>
      </c>
      <c r="D821">
        <v>0</v>
      </c>
    </row>
    <row r="822" spans="1:4" x14ac:dyDescent="0.3">
      <c r="A822">
        <v>285</v>
      </c>
      <c r="B822" s="8">
        <v>42095</v>
      </c>
      <c r="C822">
        <v>1.5</v>
      </c>
      <c r="D822">
        <v>0</v>
      </c>
    </row>
    <row r="823" spans="1:4" x14ac:dyDescent="0.3">
      <c r="A823">
        <v>285</v>
      </c>
      <c r="B823" s="8">
        <v>42096</v>
      </c>
      <c r="C823">
        <v>0.6</v>
      </c>
      <c r="D823">
        <v>0</v>
      </c>
    </row>
    <row r="824" spans="1:4" x14ac:dyDescent="0.3">
      <c r="A824">
        <v>285</v>
      </c>
      <c r="B824" s="8">
        <v>42097</v>
      </c>
      <c r="C824">
        <v>3.1</v>
      </c>
      <c r="D824">
        <v>5.2</v>
      </c>
    </row>
    <row r="825" spans="1:4" x14ac:dyDescent="0.3">
      <c r="A825">
        <v>285</v>
      </c>
      <c r="B825" s="8">
        <v>42098</v>
      </c>
      <c r="C825">
        <v>2.8</v>
      </c>
      <c r="D825">
        <v>3.6</v>
      </c>
    </row>
    <row r="826" spans="1:4" x14ac:dyDescent="0.3">
      <c r="A826">
        <v>285</v>
      </c>
      <c r="B826" s="8">
        <v>42099</v>
      </c>
      <c r="C826">
        <v>1</v>
      </c>
      <c r="D826">
        <v>0</v>
      </c>
    </row>
    <row r="827" spans="1:4" x14ac:dyDescent="0.3">
      <c r="A827">
        <v>285</v>
      </c>
      <c r="B827" s="8">
        <v>42100</v>
      </c>
      <c r="C827">
        <v>1</v>
      </c>
      <c r="D827">
        <v>0</v>
      </c>
    </row>
    <row r="828" spans="1:4" x14ac:dyDescent="0.3">
      <c r="A828">
        <v>285</v>
      </c>
      <c r="B828" s="8">
        <v>42101</v>
      </c>
      <c r="C828">
        <v>1.3</v>
      </c>
      <c r="D828">
        <v>0</v>
      </c>
    </row>
    <row r="829" spans="1:4" x14ac:dyDescent="0.3">
      <c r="A829">
        <v>285</v>
      </c>
      <c r="B829" s="8">
        <v>42102</v>
      </c>
      <c r="C829">
        <v>1.2</v>
      </c>
      <c r="D829">
        <v>0.1</v>
      </c>
    </row>
    <row r="830" spans="1:4" x14ac:dyDescent="0.3">
      <c r="A830">
        <v>285</v>
      </c>
      <c r="B830" s="8">
        <v>42103</v>
      </c>
      <c r="C830">
        <v>0.9</v>
      </c>
      <c r="D830">
        <v>8.9</v>
      </c>
    </row>
    <row r="831" spans="1:4" x14ac:dyDescent="0.3">
      <c r="A831">
        <v>285</v>
      </c>
      <c r="B831" s="8">
        <v>42104</v>
      </c>
      <c r="C831">
        <v>1.4</v>
      </c>
      <c r="D831">
        <v>10.8</v>
      </c>
    </row>
    <row r="832" spans="1:4" x14ac:dyDescent="0.3">
      <c r="A832">
        <v>285</v>
      </c>
      <c r="B832" s="8">
        <v>42105</v>
      </c>
      <c r="C832">
        <v>1.3</v>
      </c>
      <c r="D832">
        <v>11.4</v>
      </c>
    </row>
    <row r="833" spans="1:4" x14ac:dyDescent="0.3">
      <c r="A833">
        <v>285</v>
      </c>
      <c r="B833" s="8">
        <v>42106</v>
      </c>
      <c r="C833">
        <v>2.2000000000000002</v>
      </c>
      <c r="D833">
        <v>2.1</v>
      </c>
    </row>
    <row r="834" spans="1:4" x14ac:dyDescent="0.3">
      <c r="A834">
        <v>285</v>
      </c>
      <c r="B834" s="8">
        <v>42107</v>
      </c>
      <c r="C834">
        <v>2.4</v>
      </c>
      <c r="D834">
        <v>0</v>
      </c>
    </row>
    <row r="835" spans="1:4" x14ac:dyDescent="0.3">
      <c r="A835">
        <v>285</v>
      </c>
      <c r="B835" s="8">
        <v>42108</v>
      </c>
      <c r="C835">
        <v>1.3</v>
      </c>
      <c r="D835">
        <v>5.8</v>
      </c>
    </row>
    <row r="836" spans="1:4" x14ac:dyDescent="0.3">
      <c r="A836">
        <v>285</v>
      </c>
      <c r="B836" s="8">
        <v>42109</v>
      </c>
      <c r="C836">
        <v>2</v>
      </c>
      <c r="D836">
        <v>9.5</v>
      </c>
    </row>
    <row r="837" spans="1:4" x14ac:dyDescent="0.3">
      <c r="A837">
        <v>285</v>
      </c>
      <c r="B837" s="8">
        <v>42110</v>
      </c>
      <c r="C837">
        <v>2</v>
      </c>
      <c r="D837">
        <v>4.3</v>
      </c>
    </row>
    <row r="838" spans="1:4" x14ac:dyDescent="0.3">
      <c r="A838">
        <v>285</v>
      </c>
      <c r="B838" s="8">
        <v>42111</v>
      </c>
      <c r="C838">
        <v>1.7</v>
      </c>
      <c r="D838">
        <v>11</v>
      </c>
    </row>
    <row r="839" spans="1:4" x14ac:dyDescent="0.3">
      <c r="A839">
        <v>285</v>
      </c>
      <c r="B839" s="8">
        <v>42112</v>
      </c>
      <c r="C839">
        <v>1.2</v>
      </c>
      <c r="D839">
        <v>4.7</v>
      </c>
    </row>
    <row r="840" spans="1:4" x14ac:dyDescent="0.3">
      <c r="A840">
        <v>285</v>
      </c>
      <c r="B840" s="8">
        <v>42113</v>
      </c>
      <c r="C840">
        <v>0.3</v>
      </c>
      <c r="D840">
        <v>0</v>
      </c>
    </row>
    <row r="841" spans="1:4" x14ac:dyDescent="0.3">
      <c r="A841">
        <v>285</v>
      </c>
      <c r="B841" s="8">
        <v>42114</v>
      </c>
      <c r="C841">
        <v>1.4</v>
      </c>
      <c r="D841">
        <v>0</v>
      </c>
    </row>
    <row r="842" spans="1:4" x14ac:dyDescent="0.3">
      <c r="A842">
        <v>285</v>
      </c>
      <c r="B842" s="8">
        <v>42115</v>
      </c>
      <c r="C842">
        <v>1.1000000000000001</v>
      </c>
      <c r="D842">
        <v>7.6</v>
      </c>
    </row>
    <row r="843" spans="1:4" x14ac:dyDescent="0.3">
      <c r="A843">
        <v>285</v>
      </c>
      <c r="B843" s="8">
        <v>42116</v>
      </c>
      <c r="C843">
        <v>1.4</v>
      </c>
      <c r="D843">
        <v>9.5</v>
      </c>
    </row>
    <row r="844" spans="1:4" x14ac:dyDescent="0.3">
      <c r="A844">
        <v>285</v>
      </c>
      <c r="B844" s="8">
        <v>42117</v>
      </c>
      <c r="C844">
        <v>1.7</v>
      </c>
      <c r="D844">
        <v>8.4</v>
      </c>
    </row>
    <row r="845" spans="1:4" x14ac:dyDescent="0.3">
      <c r="A845">
        <v>285</v>
      </c>
      <c r="B845" s="8">
        <v>42118</v>
      </c>
      <c r="C845">
        <v>1.5</v>
      </c>
      <c r="D845">
        <v>10.7</v>
      </c>
    </row>
    <row r="846" spans="1:4" x14ac:dyDescent="0.3">
      <c r="A846">
        <v>285</v>
      </c>
      <c r="B846" s="8">
        <v>42119</v>
      </c>
      <c r="C846">
        <v>1.2</v>
      </c>
      <c r="D846">
        <v>12.5</v>
      </c>
    </row>
    <row r="847" spans="1:4" x14ac:dyDescent="0.3">
      <c r="A847">
        <v>285</v>
      </c>
      <c r="B847" s="8">
        <v>42120</v>
      </c>
      <c r="C847">
        <v>1.3</v>
      </c>
      <c r="D847">
        <v>12.7</v>
      </c>
    </row>
    <row r="848" spans="1:4" x14ac:dyDescent="0.3">
      <c r="A848">
        <v>285</v>
      </c>
      <c r="B848" s="8">
        <v>42121</v>
      </c>
      <c r="C848">
        <v>1.7</v>
      </c>
      <c r="D848">
        <v>11.7</v>
      </c>
    </row>
    <row r="849" spans="1:4" x14ac:dyDescent="0.3">
      <c r="A849">
        <v>285</v>
      </c>
      <c r="B849" s="8">
        <v>42122</v>
      </c>
      <c r="C849">
        <v>1</v>
      </c>
      <c r="D849">
        <v>0.5</v>
      </c>
    </row>
    <row r="850" spans="1:4" x14ac:dyDescent="0.3">
      <c r="A850">
        <v>285</v>
      </c>
      <c r="B850" s="8">
        <v>42123</v>
      </c>
      <c r="C850">
        <v>0.9</v>
      </c>
      <c r="D850">
        <v>0</v>
      </c>
    </row>
    <row r="851" spans="1:4" x14ac:dyDescent="0.3">
      <c r="A851">
        <v>285</v>
      </c>
      <c r="B851" s="8">
        <v>42124</v>
      </c>
      <c r="C851">
        <v>0.7</v>
      </c>
      <c r="D851">
        <v>3.7</v>
      </c>
    </row>
    <row r="852" spans="1:4" x14ac:dyDescent="0.3">
      <c r="A852">
        <v>285</v>
      </c>
      <c r="B852" s="8">
        <v>42125</v>
      </c>
      <c r="C852">
        <v>1.2</v>
      </c>
      <c r="D852">
        <v>8.9</v>
      </c>
    </row>
    <row r="853" spans="1:4" x14ac:dyDescent="0.3">
      <c r="A853">
        <v>285</v>
      </c>
      <c r="B853" s="8">
        <v>42126</v>
      </c>
      <c r="C853">
        <v>1.7</v>
      </c>
      <c r="D853">
        <v>7.6</v>
      </c>
    </row>
    <row r="854" spans="1:4" x14ac:dyDescent="0.3">
      <c r="A854">
        <v>285</v>
      </c>
      <c r="B854" s="8">
        <v>42127</v>
      </c>
      <c r="C854">
        <v>1.1000000000000001</v>
      </c>
      <c r="D854">
        <v>0</v>
      </c>
    </row>
    <row r="855" spans="1:4" x14ac:dyDescent="0.3">
      <c r="A855">
        <v>285</v>
      </c>
      <c r="B855" s="8">
        <v>42128</v>
      </c>
      <c r="C855">
        <v>1.9</v>
      </c>
      <c r="D855">
        <v>10.4</v>
      </c>
    </row>
    <row r="856" spans="1:4" x14ac:dyDescent="0.3">
      <c r="A856">
        <v>285</v>
      </c>
      <c r="B856" s="8">
        <v>42129</v>
      </c>
      <c r="C856">
        <v>1.3</v>
      </c>
      <c r="D856">
        <v>12.8</v>
      </c>
    </row>
    <row r="857" spans="1:4" x14ac:dyDescent="0.3">
      <c r="A857">
        <v>285</v>
      </c>
      <c r="B857" s="8">
        <v>42130</v>
      </c>
      <c r="C857">
        <v>1</v>
      </c>
      <c r="D857">
        <v>4.7</v>
      </c>
    </row>
    <row r="858" spans="1:4" x14ac:dyDescent="0.3">
      <c r="A858">
        <v>285</v>
      </c>
      <c r="B858" s="8">
        <v>42131</v>
      </c>
      <c r="C858">
        <v>1.3</v>
      </c>
      <c r="D858">
        <v>11.9</v>
      </c>
    </row>
    <row r="859" spans="1:4" x14ac:dyDescent="0.3">
      <c r="A859">
        <v>285</v>
      </c>
      <c r="B859" s="8">
        <v>42132</v>
      </c>
      <c r="C859">
        <v>1.3</v>
      </c>
      <c r="D859">
        <v>7.9</v>
      </c>
    </row>
    <row r="860" spans="1:4" x14ac:dyDescent="0.3">
      <c r="A860">
        <v>285</v>
      </c>
      <c r="B860" s="8">
        <v>42133</v>
      </c>
      <c r="C860">
        <v>1</v>
      </c>
      <c r="D860">
        <v>6.1</v>
      </c>
    </row>
    <row r="861" spans="1:4" x14ac:dyDescent="0.3">
      <c r="A861">
        <v>285</v>
      </c>
      <c r="B861" s="8">
        <v>42134</v>
      </c>
      <c r="C861">
        <v>1.2</v>
      </c>
      <c r="D861">
        <v>5.4</v>
      </c>
    </row>
    <row r="862" spans="1:4" x14ac:dyDescent="0.3">
      <c r="A862">
        <v>285</v>
      </c>
      <c r="B862" s="8">
        <v>42135</v>
      </c>
      <c r="C862">
        <v>1.1000000000000001</v>
      </c>
      <c r="D862">
        <v>2.7</v>
      </c>
    </row>
    <row r="863" spans="1:4" x14ac:dyDescent="0.3">
      <c r="A863">
        <v>285</v>
      </c>
      <c r="B863" s="8">
        <v>42136</v>
      </c>
      <c r="C863">
        <v>2.8</v>
      </c>
      <c r="D863">
        <v>8.6999999999999993</v>
      </c>
    </row>
    <row r="864" spans="1:4" x14ac:dyDescent="0.3">
      <c r="A864">
        <v>285</v>
      </c>
      <c r="B864" s="8">
        <v>42137</v>
      </c>
      <c r="C864">
        <v>3</v>
      </c>
      <c r="D864">
        <v>12.8</v>
      </c>
    </row>
    <row r="865" spans="1:4" x14ac:dyDescent="0.3">
      <c r="A865">
        <v>285</v>
      </c>
      <c r="B865" s="8">
        <v>42138</v>
      </c>
      <c r="C865">
        <v>1.9</v>
      </c>
      <c r="D865">
        <v>8.1</v>
      </c>
    </row>
    <row r="866" spans="1:4" x14ac:dyDescent="0.3">
      <c r="A866">
        <v>285</v>
      </c>
      <c r="B866" s="8">
        <v>42139</v>
      </c>
      <c r="C866">
        <v>1.5</v>
      </c>
      <c r="D866">
        <v>1.2</v>
      </c>
    </row>
    <row r="867" spans="1:4" x14ac:dyDescent="0.3">
      <c r="A867">
        <v>285</v>
      </c>
      <c r="B867" s="8">
        <v>42140</v>
      </c>
      <c r="C867">
        <v>1.2</v>
      </c>
      <c r="D867">
        <v>11</v>
      </c>
    </row>
    <row r="868" spans="1:4" x14ac:dyDescent="0.3">
      <c r="A868">
        <v>285</v>
      </c>
      <c r="B868" s="8">
        <v>42141</v>
      </c>
      <c r="C868">
        <v>1</v>
      </c>
      <c r="D868">
        <v>9.5</v>
      </c>
    </row>
    <row r="869" spans="1:4" x14ac:dyDescent="0.3">
      <c r="A869">
        <v>285</v>
      </c>
      <c r="B869" s="8">
        <v>42142</v>
      </c>
      <c r="C869">
        <v>0.8</v>
      </c>
      <c r="D869">
        <v>0</v>
      </c>
    </row>
    <row r="870" spans="1:4" x14ac:dyDescent="0.3">
      <c r="A870">
        <v>285</v>
      </c>
      <c r="B870" s="8">
        <v>42143</v>
      </c>
      <c r="C870">
        <v>1.3</v>
      </c>
      <c r="D870">
        <v>8.9</v>
      </c>
    </row>
    <row r="871" spans="1:4" x14ac:dyDescent="0.3">
      <c r="A871">
        <v>285</v>
      </c>
      <c r="B871" s="8">
        <v>42144</v>
      </c>
      <c r="C871">
        <v>1.6</v>
      </c>
      <c r="D871">
        <v>13.1</v>
      </c>
    </row>
    <row r="872" spans="1:4" x14ac:dyDescent="0.3">
      <c r="A872">
        <v>285</v>
      </c>
      <c r="B872" s="8">
        <v>42145</v>
      </c>
      <c r="C872">
        <v>1.1000000000000001</v>
      </c>
      <c r="D872">
        <v>13.3</v>
      </c>
    </row>
    <row r="873" spans="1:4" x14ac:dyDescent="0.3">
      <c r="A873">
        <v>285</v>
      </c>
      <c r="B873" s="8">
        <v>42146</v>
      </c>
      <c r="C873">
        <v>1.6</v>
      </c>
      <c r="D873">
        <v>9.6</v>
      </c>
    </row>
    <row r="874" spans="1:4" x14ac:dyDescent="0.3">
      <c r="A874">
        <v>285</v>
      </c>
      <c r="B874" s="8">
        <v>42147</v>
      </c>
      <c r="C874">
        <v>1.3</v>
      </c>
      <c r="D874">
        <v>5.8</v>
      </c>
    </row>
    <row r="875" spans="1:4" x14ac:dyDescent="0.3">
      <c r="A875">
        <v>285</v>
      </c>
      <c r="B875" s="8">
        <v>42148</v>
      </c>
      <c r="C875">
        <v>1.2</v>
      </c>
      <c r="D875">
        <v>11.6</v>
      </c>
    </row>
    <row r="876" spans="1:4" x14ac:dyDescent="0.3">
      <c r="A876">
        <v>285</v>
      </c>
      <c r="B876" s="8">
        <v>42149</v>
      </c>
      <c r="C876">
        <v>1.3</v>
      </c>
      <c r="D876">
        <v>13</v>
      </c>
    </row>
    <row r="877" spans="1:4" x14ac:dyDescent="0.3">
      <c r="A877">
        <v>285</v>
      </c>
      <c r="B877" s="8">
        <v>42150</v>
      </c>
      <c r="C877">
        <v>1</v>
      </c>
      <c r="D877">
        <v>13.2</v>
      </c>
    </row>
    <row r="878" spans="1:4" x14ac:dyDescent="0.3">
      <c r="A878">
        <v>285</v>
      </c>
      <c r="B878" s="8">
        <v>42151</v>
      </c>
      <c r="C878">
        <v>1.1000000000000001</v>
      </c>
      <c r="D878">
        <v>12.5</v>
      </c>
    </row>
    <row r="879" spans="1:4" x14ac:dyDescent="0.3">
      <c r="A879">
        <v>285</v>
      </c>
      <c r="B879" s="8">
        <v>42152</v>
      </c>
      <c r="C879">
        <v>1.2</v>
      </c>
      <c r="D879">
        <v>8.8000000000000007</v>
      </c>
    </row>
    <row r="880" spans="1:4" x14ac:dyDescent="0.3">
      <c r="A880">
        <v>285</v>
      </c>
      <c r="B880" s="8">
        <v>42153</v>
      </c>
      <c r="C880">
        <v>1.3</v>
      </c>
      <c r="D880">
        <v>12.3</v>
      </c>
    </row>
    <row r="881" spans="1:4" x14ac:dyDescent="0.3">
      <c r="A881">
        <v>285</v>
      </c>
      <c r="B881" s="8">
        <v>42154</v>
      </c>
      <c r="C881">
        <v>0.8</v>
      </c>
      <c r="D881">
        <v>0.3</v>
      </c>
    </row>
    <row r="882" spans="1:4" x14ac:dyDescent="0.3">
      <c r="A882">
        <v>285</v>
      </c>
      <c r="B882" s="8">
        <v>42155</v>
      </c>
      <c r="C882">
        <v>1.1000000000000001</v>
      </c>
      <c r="D882">
        <v>10.7</v>
      </c>
    </row>
    <row r="883" spans="1:4" x14ac:dyDescent="0.3">
      <c r="A883">
        <v>285</v>
      </c>
      <c r="B883" s="8">
        <v>42156</v>
      </c>
      <c r="C883">
        <v>1.3</v>
      </c>
      <c r="D883">
        <v>12</v>
      </c>
    </row>
    <row r="884" spans="1:4" x14ac:dyDescent="0.3">
      <c r="A884">
        <v>285</v>
      </c>
      <c r="B884" s="8">
        <v>42157</v>
      </c>
      <c r="C884">
        <v>1.1000000000000001</v>
      </c>
      <c r="D884">
        <v>0.2</v>
      </c>
    </row>
    <row r="885" spans="1:4" x14ac:dyDescent="0.3">
      <c r="A885">
        <v>285</v>
      </c>
      <c r="B885" s="8">
        <v>42158</v>
      </c>
      <c r="C885">
        <v>1.6</v>
      </c>
      <c r="D885">
        <v>11.5</v>
      </c>
    </row>
    <row r="886" spans="1:4" x14ac:dyDescent="0.3">
      <c r="A886">
        <v>285</v>
      </c>
      <c r="B886" s="8">
        <v>42159</v>
      </c>
      <c r="C886">
        <v>1.2</v>
      </c>
      <c r="D886">
        <v>9.8000000000000007</v>
      </c>
    </row>
    <row r="887" spans="1:4" x14ac:dyDescent="0.3">
      <c r="A887">
        <v>285</v>
      </c>
      <c r="B887" s="8">
        <v>42160</v>
      </c>
      <c r="C887">
        <v>1.1000000000000001</v>
      </c>
      <c r="D887">
        <v>1.1000000000000001</v>
      </c>
    </row>
    <row r="888" spans="1:4" x14ac:dyDescent="0.3">
      <c r="A888">
        <v>285</v>
      </c>
      <c r="B888" s="8">
        <v>42161</v>
      </c>
      <c r="C888">
        <v>1.3</v>
      </c>
      <c r="D888">
        <v>9.5</v>
      </c>
    </row>
    <row r="889" spans="1:4" x14ac:dyDescent="0.3">
      <c r="A889">
        <v>285</v>
      </c>
      <c r="B889" s="8">
        <v>42162</v>
      </c>
      <c r="C889">
        <v>1.2</v>
      </c>
      <c r="D889">
        <v>9.6</v>
      </c>
    </row>
    <row r="890" spans="1:4" x14ac:dyDescent="0.3">
      <c r="A890">
        <v>285</v>
      </c>
      <c r="B890" s="8">
        <v>42163</v>
      </c>
      <c r="C890">
        <v>1</v>
      </c>
      <c r="D890">
        <v>1.2</v>
      </c>
    </row>
    <row r="891" spans="1:4" x14ac:dyDescent="0.3">
      <c r="A891">
        <v>285</v>
      </c>
      <c r="B891" s="8">
        <v>42164</v>
      </c>
      <c r="C891">
        <v>1</v>
      </c>
      <c r="D891">
        <v>9.4</v>
      </c>
    </row>
    <row r="892" spans="1:4" x14ac:dyDescent="0.3">
      <c r="A892">
        <v>285</v>
      </c>
      <c r="B892" s="8">
        <v>42165</v>
      </c>
      <c r="C892">
        <v>1.2</v>
      </c>
      <c r="D892">
        <v>11.3</v>
      </c>
    </row>
    <row r="893" spans="1:4" x14ac:dyDescent="0.3">
      <c r="A893">
        <v>285</v>
      </c>
      <c r="B893" s="8">
        <v>42166</v>
      </c>
      <c r="C893">
        <v>0.8</v>
      </c>
      <c r="D893">
        <v>0</v>
      </c>
    </row>
    <row r="894" spans="1:4" x14ac:dyDescent="0.3">
      <c r="A894">
        <v>285</v>
      </c>
      <c r="B894" s="8">
        <v>42167</v>
      </c>
      <c r="C894">
        <v>2</v>
      </c>
      <c r="D894">
        <v>12.5</v>
      </c>
    </row>
    <row r="895" spans="1:4" x14ac:dyDescent="0.3">
      <c r="A895">
        <v>285</v>
      </c>
      <c r="B895" s="8">
        <v>42168</v>
      </c>
      <c r="C895">
        <v>1.8</v>
      </c>
      <c r="D895">
        <v>0.8</v>
      </c>
    </row>
    <row r="896" spans="1:4" x14ac:dyDescent="0.3">
      <c r="A896">
        <v>285</v>
      </c>
      <c r="B896" s="8">
        <v>42169</v>
      </c>
      <c r="C896">
        <v>1.4</v>
      </c>
      <c r="D896">
        <v>4.9000000000000004</v>
      </c>
    </row>
    <row r="897" spans="1:4" x14ac:dyDescent="0.3">
      <c r="A897">
        <v>285</v>
      </c>
      <c r="B897" s="8">
        <v>42170</v>
      </c>
      <c r="C897">
        <v>1.6</v>
      </c>
      <c r="D897">
        <v>2.8</v>
      </c>
    </row>
    <row r="898" spans="1:4" x14ac:dyDescent="0.3">
      <c r="A898">
        <v>285</v>
      </c>
      <c r="B898" s="8">
        <v>42171</v>
      </c>
      <c r="C898">
        <v>1.3</v>
      </c>
      <c r="D898">
        <v>4.5999999999999996</v>
      </c>
    </row>
    <row r="899" spans="1:4" x14ac:dyDescent="0.3">
      <c r="A899">
        <v>285</v>
      </c>
      <c r="B899" s="8">
        <v>42172</v>
      </c>
      <c r="C899">
        <v>0.8</v>
      </c>
      <c r="D899">
        <v>0</v>
      </c>
    </row>
    <row r="900" spans="1:4" x14ac:dyDescent="0.3">
      <c r="A900">
        <v>285</v>
      </c>
      <c r="B900" s="8">
        <v>42173</v>
      </c>
      <c r="C900">
        <v>1.7</v>
      </c>
      <c r="D900">
        <v>4.4000000000000004</v>
      </c>
    </row>
    <row r="901" spans="1:4" x14ac:dyDescent="0.3">
      <c r="A901">
        <v>285</v>
      </c>
      <c r="B901" s="8">
        <v>42174</v>
      </c>
      <c r="C901">
        <v>1.6</v>
      </c>
      <c r="D901">
        <v>7.1</v>
      </c>
    </row>
    <row r="902" spans="1:4" x14ac:dyDescent="0.3">
      <c r="A902">
        <v>285</v>
      </c>
      <c r="B902" s="8">
        <v>42175</v>
      </c>
      <c r="C902">
        <v>0.7</v>
      </c>
      <c r="D902">
        <v>0</v>
      </c>
    </row>
    <row r="903" spans="1:4" x14ac:dyDescent="0.3">
      <c r="A903">
        <v>285</v>
      </c>
      <c r="B903" s="8">
        <v>42176</v>
      </c>
      <c r="C903">
        <v>1.1000000000000001</v>
      </c>
      <c r="D903">
        <v>5.6</v>
      </c>
    </row>
    <row r="904" spans="1:4" x14ac:dyDescent="0.3">
      <c r="A904">
        <v>285</v>
      </c>
      <c r="B904" s="8">
        <v>42177</v>
      </c>
      <c r="C904">
        <v>1.5</v>
      </c>
      <c r="D904">
        <v>8.6999999999999993</v>
      </c>
    </row>
    <row r="905" spans="1:4" x14ac:dyDescent="0.3">
      <c r="A905">
        <v>285</v>
      </c>
      <c r="B905" s="8">
        <v>42178</v>
      </c>
      <c r="C905">
        <v>1.2</v>
      </c>
      <c r="D905">
        <v>7.9</v>
      </c>
    </row>
    <row r="906" spans="1:4" x14ac:dyDescent="0.3">
      <c r="A906">
        <v>285</v>
      </c>
      <c r="B906" s="8">
        <v>42179</v>
      </c>
      <c r="C906">
        <v>0.7</v>
      </c>
      <c r="D906">
        <v>0</v>
      </c>
    </row>
    <row r="907" spans="1:4" x14ac:dyDescent="0.3">
      <c r="A907">
        <v>285</v>
      </c>
      <c r="B907" s="8">
        <v>42180</v>
      </c>
      <c r="C907">
        <v>1.3</v>
      </c>
      <c r="D907">
        <v>1.2</v>
      </c>
    </row>
    <row r="908" spans="1:4" x14ac:dyDescent="0.3">
      <c r="A908">
        <v>285</v>
      </c>
      <c r="B908" s="8">
        <v>42181</v>
      </c>
      <c r="C908">
        <v>0.8</v>
      </c>
      <c r="D908">
        <v>0.2</v>
      </c>
    </row>
    <row r="909" spans="1:4" x14ac:dyDescent="0.3">
      <c r="A909">
        <v>285</v>
      </c>
      <c r="B909" s="8">
        <v>42182</v>
      </c>
      <c r="C909">
        <v>1</v>
      </c>
      <c r="D909">
        <v>1.1000000000000001</v>
      </c>
    </row>
    <row r="910" spans="1:4" x14ac:dyDescent="0.3">
      <c r="A910">
        <v>285</v>
      </c>
      <c r="B910" s="8">
        <v>42183</v>
      </c>
      <c r="C910">
        <v>1.3</v>
      </c>
      <c r="D910">
        <v>8.5</v>
      </c>
    </row>
    <row r="911" spans="1:4" x14ac:dyDescent="0.3">
      <c r="A911">
        <v>285</v>
      </c>
      <c r="B911" s="8">
        <v>42184</v>
      </c>
      <c r="C911">
        <v>1.1000000000000001</v>
      </c>
      <c r="D911">
        <v>5.5</v>
      </c>
    </row>
    <row r="912" spans="1:4" x14ac:dyDescent="0.3">
      <c r="A912">
        <v>285</v>
      </c>
      <c r="B912" s="8">
        <v>42185</v>
      </c>
      <c r="C912">
        <v>0.9</v>
      </c>
      <c r="D912">
        <v>0</v>
      </c>
    </row>
    <row r="913" spans="1:4" x14ac:dyDescent="0.3">
      <c r="A913">
        <v>285</v>
      </c>
      <c r="B913" s="8">
        <v>42186</v>
      </c>
      <c r="C913">
        <v>1.6</v>
      </c>
      <c r="D913">
        <v>10.5</v>
      </c>
    </row>
    <row r="914" spans="1:4" x14ac:dyDescent="0.3">
      <c r="A914">
        <v>285</v>
      </c>
      <c r="B914" s="8">
        <v>42187</v>
      </c>
      <c r="C914">
        <v>1.3</v>
      </c>
      <c r="D914">
        <v>12.8</v>
      </c>
    </row>
    <row r="915" spans="1:4" x14ac:dyDescent="0.3">
      <c r="A915">
        <v>285</v>
      </c>
      <c r="B915" s="8">
        <v>42188</v>
      </c>
      <c r="C915">
        <v>1</v>
      </c>
      <c r="D915">
        <v>7.2</v>
      </c>
    </row>
    <row r="916" spans="1:4" x14ac:dyDescent="0.3">
      <c r="A916">
        <v>285</v>
      </c>
      <c r="B916" s="8">
        <v>42189</v>
      </c>
      <c r="C916">
        <v>1.1000000000000001</v>
      </c>
      <c r="D916">
        <v>6.3</v>
      </c>
    </row>
    <row r="917" spans="1:4" x14ac:dyDescent="0.3">
      <c r="A917">
        <v>285</v>
      </c>
      <c r="B917" s="8">
        <v>42190</v>
      </c>
      <c r="C917">
        <v>1.3</v>
      </c>
      <c r="D917">
        <v>8.1</v>
      </c>
    </row>
    <row r="918" spans="1:4" x14ac:dyDescent="0.3">
      <c r="A918">
        <v>285</v>
      </c>
      <c r="B918" s="8">
        <v>42191</v>
      </c>
      <c r="C918">
        <v>1</v>
      </c>
      <c r="D918">
        <v>0.9</v>
      </c>
    </row>
    <row r="919" spans="1:4" x14ac:dyDescent="0.3">
      <c r="A919">
        <v>285</v>
      </c>
      <c r="B919" s="8">
        <v>42192</v>
      </c>
      <c r="C919">
        <v>0.7</v>
      </c>
      <c r="D919">
        <v>0</v>
      </c>
    </row>
    <row r="920" spans="1:4" x14ac:dyDescent="0.3">
      <c r="A920">
        <v>285</v>
      </c>
      <c r="B920" s="8">
        <v>42193</v>
      </c>
      <c r="C920">
        <v>0.7</v>
      </c>
      <c r="D920">
        <v>0</v>
      </c>
    </row>
    <row r="921" spans="1:4" x14ac:dyDescent="0.3">
      <c r="A921">
        <v>285</v>
      </c>
      <c r="B921" s="8">
        <v>42194</v>
      </c>
      <c r="C921">
        <v>1.3</v>
      </c>
      <c r="D921">
        <v>0</v>
      </c>
    </row>
    <row r="922" spans="1:4" x14ac:dyDescent="0.3">
      <c r="A922">
        <v>285</v>
      </c>
      <c r="B922" s="8">
        <v>42195</v>
      </c>
      <c r="C922">
        <v>1.1000000000000001</v>
      </c>
      <c r="D922">
        <v>5.9</v>
      </c>
    </row>
    <row r="923" spans="1:4" x14ac:dyDescent="0.3">
      <c r="A923">
        <v>285</v>
      </c>
      <c r="B923" s="8">
        <v>42196</v>
      </c>
      <c r="C923">
        <v>0.9</v>
      </c>
      <c r="D923">
        <v>3.3</v>
      </c>
    </row>
    <row r="924" spans="1:4" x14ac:dyDescent="0.3">
      <c r="A924">
        <v>285</v>
      </c>
      <c r="B924" s="8">
        <v>42197</v>
      </c>
      <c r="C924">
        <v>2.5</v>
      </c>
      <c r="D924">
        <v>0</v>
      </c>
    </row>
    <row r="925" spans="1:4" x14ac:dyDescent="0.3">
      <c r="A925">
        <v>285</v>
      </c>
      <c r="B925" s="8">
        <v>42198</v>
      </c>
      <c r="C925">
        <v>3.8</v>
      </c>
      <c r="D925">
        <v>4.5999999999999996</v>
      </c>
    </row>
    <row r="926" spans="1:4" x14ac:dyDescent="0.3">
      <c r="A926">
        <v>285</v>
      </c>
      <c r="B926" s="8">
        <v>42199</v>
      </c>
      <c r="C926">
        <v>1.9</v>
      </c>
      <c r="D926">
        <v>9.8000000000000007</v>
      </c>
    </row>
    <row r="927" spans="1:4" x14ac:dyDescent="0.3">
      <c r="A927">
        <v>285</v>
      </c>
      <c r="B927" s="8">
        <v>42200</v>
      </c>
      <c r="C927">
        <v>1.2</v>
      </c>
      <c r="D927">
        <v>3.9</v>
      </c>
    </row>
    <row r="928" spans="1:4" x14ac:dyDescent="0.3">
      <c r="A928">
        <v>285</v>
      </c>
      <c r="B928" s="8">
        <v>42201</v>
      </c>
      <c r="C928">
        <v>3</v>
      </c>
      <c r="D928">
        <v>5.9</v>
      </c>
    </row>
    <row r="929" spans="1:4" x14ac:dyDescent="0.3">
      <c r="A929">
        <v>285</v>
      </c>
      <c r="B929" s="8">
        <v>42202</v>
      </c>
      <c r="C929">
        <v>1.5</v>
      </c>
      <c r="D929">
        <v>0.3</v>
      </c>
    </row>
    <row r="930" spans="1:4" x14ac:dyDescent="0.3">
      <c r="A930">
        <v>285</v>
      </c>
      <c r="B930" s="8">
        <v>42203</v>
      </c>
      <c r="C930">
        <v>1</v>
      </c>
      <c r="D930">
        <v>1.4</v>
      </c>
    </row>
    <row r="931" spans="1:4" x14ac:dyDescent="0.3">
      <c r="A931">
        <v>285</v>
      </c>
      <c r="B931" s="8">
        <v>42204</v>
      </c>
      <c r="C931">
        <v>1.1000000000000001</v>
      </c>
      <c r="D931">
        <v>2.2000000000000002</v>
      </c>
    </row>
    <row r="932" spans="1:4" x14ac:dyDescent="0.3">
      <c r="A932">
        <v>285</v>
      </c>
      <c r="B932" s="8">
        <v>42205</v>
      </c>
      <c r="C932">
        <v>1.1000000000000001</v>
      </c>
      <c r="D932">
        <v>0</v>
      </c>
    </row>
    <row r="933" spans="1:4" x14ac:dyDescent="0.3">
      <c r="A933">
        <v>285</v>
      </c>
      <c r="B933" s="8">
        <v>42206</v>
      </c>
      <c r="C933">
        <v>0.7</v>
      </c>
      <c r="D933">
        <v>0.2</v>
      </c>
    </row>
    <row r="934" spans="1:4" x14ac:dyDescent="0.3">
      <c r="A934">
        <v>285</v>
      </c>
      <c r="B934" s="8">
        <v>42207</v>
      </c>
      <c r="C934">
        <v>1.2</v>
      </c>
      <c r="D934">
        <v>3.3</v>
      </c>
    </row>
    <row r="935" spans="1:4" x14ac:dyDescent="0.3">
      <c r="A935">
        <v>285</v>
      </c>
      <c r="B935" s="8">
        <v>42208</v>
      </c>
      <c r="C935">
        <v>1.6</v>
      </c>
      <c r="D935">
        <v>0.1</v>
      </c>
    </row>
    <row r="936" spans="1:4" x14ac:dyDescent="0.3">
      <c r="A936">
        <v>285</v>
      </c>
      <c r="B936" s="8">
        <v>42209</v>
      </c>
      <c r="C936">
        <v>3.2</v>
      </c>
      <c r="D936">
        <v>2.5</v>
      </c>
    </row>
    <row r="937" spans="1:4" x14ac:dyDescent="0.3">
      <c r="A937">
        <v>285</v>
      </c>
      <c r="B937" s="8">
        <v>42210</v>
      </c>
      <c r="C937">
        <v>2.5</v>
      </c>
      <c r="D937">
        <v>4.0999999999999996</v>
      </c>
    </row>
    <row r="938" spans="1:4" x14ac:dyDescent="0.3">
      <c r="A938">
        <v>285</v>
      </c>
      <c r="B938" s="8">
        <v>42211</v>
      </c>
      <c r="C938">
        <v>1</v>
      </c>
      <c r="D938">
        <v>10.8</v>
      </c>
    </row>
    <row r="939" spans="1:4" x14ac:dyDescent="0.3">
      <c r="A939">
        <v>285</v>
      </c>
      <c r="B939" s="8">
        <v>42212</v>
      </c>
      <c r="C939">
        <v>1.2</v>
      </c>
      <c r="D939">
        <v>6.4</v>
      </c>
    </row>
    <row r="940" spans="1:4" x14ac:dyDescent="0.3">
      <c r="A940">
        <v>285</v>
      </c>
      <c r="B940" s="8">
        <v>42213</v>
      </c>
      <c r="C940">
        <v>1.3</v>
      </c>
      <c r="D940">
        <v>7.2</v>
      </c>
    </row>
    <row r="941" spans="1:4" x14ac:dyDescent="0.3">
      <c r="A941">
        <v>285</v>
      </c>
      <c r="B941" s="8">
        <v>42214</v>
      </c>
      <c r="C941">
        <v>1.3</v>
      </c>
      <c r="D941">
        <v>3.7</v>
      </c>
    </row>
    <row r="942" spans="1:4" x14ac:dyDescent="0.3">
      <c r="A942">
        <v>285</v>
      </c>
      <c r="B942" s="8">
        <v>42215</v>
      </c>
      <c r="C942">
        <v>1.7</v>
      </c>
      <c r="D942">
        <v>11.8</v>
      </c>
    </row>
    <row r="943" spans="1:4" x14ac:dyDescent="0.3">
      <c r="A943">
        <v>285</v>
      </c>
      <c r="B943" s="8">
        <v>42216</v>
      </c>
      <c r="C943">
        <v>1.8</v>
      </c>
      <c r="D943">
        <v>8.6999999999999993</v>
      </c>
    </row>
    <row r="944" spans="1:4" x14ac:dyDescent="0.3">
      <c r="A944">
        <v>285</v>
      </c>
      <c r="B944" s="8">
        <v>42217</v>
      </c>
      <c r="C944">
        <v>1.7</v>
      </c>
      <c r="D944">
        <v>10.3</v>
      </c>
    </row>
    <row r="945" spans="1:4" x14ac:dyDescent="0.3">
      <c r="A945">
        <v>285</v>
      </c>
      <c r="B945" s="8">
        <v>42218</v>
      </c>
      <c r="C945">
        <v>1.9</v>
      </c>
      <c r="D945">
        <v>7.6</v>
      </c>
    </row>
    <row r="946" spans="1:4" x14ac:dyDescent="0.3">
      <c r="A946">
        <v>285</v>
      </c>
      <c r="B946" s="8">
        <v>42219</v>
      </c>
      <c r="C946">
        <v>2.2999999999999998</v>
      </c>
      <c r="D946">
        <v>11.8</v>
      </c>
    </row>
    <row r="947" spans="1:4" x14ac:dyDescent="0.3">
      <c r="A947">
        <v>285</v>
      </c>
      <c r="B947" s="8">
        <v>42220</v>
      </c>
      <c r="C947">
        <v>2.1</v>
      </c>
      <c r="D947">
        <v>11.7</v>
      </c>
    </row>
    <row r="948" spans="1:4" x14ac:dyDescent="0.3">
      <c r="A948">
        <v>285</v>
      </c>
      <c r="B948" s="8">
        <v>42221</v>
      </c>
      <c r="C948">
        <v>1.5</v>
      </c>
      <c r="D948">
        <v>12.4</v>
      </c>
    </row>
    <row r="949" spans="1:4" x14ac:dyDescent="0.3">
      <c r="A949">
        <v>285</v>
      </c>
      <c r="B949" s="8">
        <v>42222</v>
      </c>
      <c r="C949">
        <v>1.1000000000000001</v>
      </c>
      <c r="D949">
        <v>9.6</v>
      </c>
    </row>
    <row r="950" spans="1:4" x14ac:dyDescent="0.3">
      <c r="A950">
        <v>285</v>
      </c>
      <c r="B950" s="8">
        <v>42223</v>
      </c>
      <c r="C950">
        <v>1.2</v>
      </c>
      <c r="D950">
        <v>11.8</v>
      </c>
    </row>
    <row r="951" spans="1:4" x14ac:dyDescent="0.3">
      <c r="A951">
        <v>285</v>
      </c>
      <c r="B951" s="8">
        <v>42224</v>
      </c>
      <c r="C951">
        <v>1.3</v>
      </c>
      <c r="D951">
        <v>7.5</v>
      </c>
    </row>
    <row r="952" spans="1:4" x14ac:dyDescent="0.3">
      <c r="A952">
        <v>285</v>
      </c>
      <c r="B952" s="8">
        <v>42225</v>
      </c>
      <c r="C952">
        <v>1</v>
      </c>
      <c r="D952">
        <v>8.9</v>
      </c>
    </row>
    <row r="953" spans="1:4" x14ac:dyDescent="0.3">
      <c r="A953">
        <v>285</v>
      </c>
      <c r="B953" s="8">
        <v>42226</v>
      </c>
      <c r="C953">
        <v>0.9</v>
      </c>
      <c r="D953">
        <v>2.7</v>
      </c>
    </row>
    <row r="954" spans="1:4" x14ac:dyDescent="0.3">
      <c r="A954">
        <v>285</v>
      </c>
      <c r="B954" s="8">
        <v>42227</v>
      </c>
      <c r="C954">
        <v>1</v>
      </c>
      <c r="D954">
        <v>0</v>
      </c>
    </row>
    <row r="955" spans="1:4" x14ac:dyDescent="0.3">
      <c r="A955">
        <v>285</v>
      </c>
      <c r="B955" s="8">
        <v>42228</v>
      </c>
      <c r="C955">
        <v>1.1000000000000001</v>
      </c>
      <c r="D955">
        <v>0</v>
      </c>
    </row>
    <row r="956" spans="1:4" x14ac:dyDescent="0.3">
      <c r="A956">
        <v>285</v>
      </c>
      <c r="B956" s="8">
        <v>42229</v>
      </c>
      <c r="C956">
        <v>0.8</v>
      </c>
      <c r="D956">
        <v>4.5999999999999996</v>
      </c>
    </row>
    <row r="957" spans="1:4" x14ac:dyDescent="0.3">
      <c r="A957">
        <v>285</v>
      </c>
      <c r="B957" s="8">
        <v>42230</v>
      </c>
      <c r="C957">
        <v>1.1000000000000001</v>
      </c>
      <c r="D957">
        <v>7.7</v>
      </c>
    </row>
    <row r="958" spans="1:4" x14ac:dyDescent="0.3">
      <c r="A958">
        <v>285</v>
      </c>
      <c r="B958" s="8">
        <v>42231</v>
      </c>
      <c r="C958">
        <v>1</v>
      </c>
      <c r="D958">
        <v>9.5</v>
      </c>
    </row>
    <row r="959" spans="1:4" x14ac:dyDescent="0.3">
      <c r="A959">
        <v>285</v>
      </c>
      <c r="B959" s="8">
        <v>42232</v>
      </c>
      <c r="C959">
        <v>1</v>
      </c>
      <c r="D959">
        <v>1.4</v>
      </c>
    </row>
    <row r="960" spans="1:4" x14ac:dyDescent="0.3">
      <c r="A960">
        <v>285</v>
      </c>
      <c r="B960" s="8">
        <v>42233</v>
      </c>
      <c r="C960">
        <v>1.2</v>
      </c>
      <c r="D960">
        <v>8.9</v>
      </c>
    </row>
    <row r="961" spans="1:4" x14ac:dyDescent="0.3">
      <c r="A961">
        <v>285</v>
      </c>
      <c r="B961" s="8">
        <v>42234</v>
      </c>
      <c r="C961">
        <v>0.8</v>
      </c>
      <c r="D961">
        <v>0</v>
      </c>
    </row>
    <row r="962" spans="1:4" x14ac:dyDescent="0.3">
      <c r="A962">
        <v>285</v>
      </c>
      <c r="B962" s="8">
        <v>42235</v>
      </c>
      <c r="C962">
        <v>0.9</v>
      </c>
      <c r="D962">
        <v>1.2</v>
      </c>
    </row>
    <row r="963" spans="1:4" x14ac:dyDescent="0.3">
      <c r="A963">
        <v>285</v>
      </c>
      <c r="B963" s="8">
        <v>42236</v>
      </c>
      <c r="C963">
        <v>0.6</v>
      </c>
      <c r="D963">
        <v>0</v>
      </c>
    </row>
    <row r="964" spans="1:4" x14ac:dyDescent="0.3">
      <c r="A964">
        <v>285</v>
      </c>
      <c r="B964" s="8">
        <v>42237</v>
      </c>
      <c r="C964">
        <v>1.2</v>
      </c>
      <c r="D964">
        <v>4.3</v>
      </c>
    </row>
    <row r="965" spans="1:4" x14ac:dyDescent="0.3">
      <c r="A965">
        <v>285</v>
      </c>
      <c r="B965" s="8">
        <v>42238</v>
      </c>
      <c r="C965">
        <v>0.6</v>
      </c>
      <c r="D965">
        <v>0.3</v>
      </c>
    </row>
    <row r="966" spans="1:4" x14ac:dyDescent="0.3">
      <c r="A966">
        <v>285</v>
      </c>
      <c r="B966" s="8">
        <v>42239</v>
      </c>
      <c r="C966">
        <v>0.6</v>
      </c>
      <c r="D966">
        <v>2.1</v>
      </c>
    </row>
    <row r="967" spans="1:4" x14ac:dyDescent="0.3">
      <c r="A967">
        <v>285</v>
      </c>
      <c r="B967" s="8">
        <v>42240</v>
      </c>
      <c r="C967">
        <v>1.2</v>
      </c>
      <c r="D967">
        <v>0</v>
      </c>
    </row>
    <row r="968" spans="1:4" x14ac:dyDescent="0.3">
      <c r="A968">
        <v>285</v>
      </c>
      <c r="B968" s="8">
        <v>42241</v>
      </c>
      <c r="C968">
        <v>2.2000000000000002</v>
      </c>
      <c r="D968">
        <v>0</v>
      </c>
    </row>
    <row r="969" spans="1:4" x14ac:dyDescent="0.3">
      <c r="A969">
        <v>285</v>
      </c>
      <c r="B969" s="8">
        <v>42242</v>
      </c>
      <c r="C969">
        <v>1.1000000000000001</v>
      </c>
      <c r="D969">
        <v>7.3</v>
      </c>
    </row>
    <row r="970" spans="1:4" x14ac:dyDescent="0.3">
      <c r="A970">
        <v>285</v>
      </c>
      <c r="B970" s="8">
        <v>42243</v>
      </c>
      <c r="C970">
        <v>1.4</v>
      </c>
      <c r="D970">
        <v>7.4</v>
      </c>
    </row>
    <row r="971" spans="1:4" x14ac:dyDescent="0.3">
      <c r="A971">
        <v>285</v>
      </c>
      <c r="B971" s="8">
        <v>42244</v>
      </c>
      <c r="C971">
        <v>1.1000000000000001</v>
      </c>
      <c r="D971">
        <v>5.7</v>
      </c>
    </row>
    <row r="972" spans="1:4" x14ac:dyDescent="0.3">
      <c r="A972">
        <v>285</v>
      </c>
      <c r="B972" s="8">
        <v>42245</v>
      </c>
      <c r="C972">
        <v>0.9</v>
      </c>
      <c r="D972">
        <v>4.7</v>
      </c>
    </row>
    <row r="973" spans="1:4" x14ac:dyDescent="0.3">
      <c r="A973">
        <v>285</v>
      </c>
      <c r="B973" s="8">
        <v>42246</v>
      </c>
      <c r="C973">
        <v>0.9</v>
      </c>
      <c r="D973">
        <v>5.3</v>
      </c>
    </row>
    <row r="974" spans="1:4" x14ac:dyDescent="0.3">
      <c r="A974">
        <v>285</v>
      </c>
      <c r="B974" s="8">
        <v>42247</v>
      </c>
      <c r="C974">
        <v>0.8</v>
      </c>
      <c r="D974">
        <v>5.5</v>
      </c>
    </row>
    <row r="975" spans="1:4" x14ac:dyDescent="0.3">
      <c r="A975">
        <v>285</v>
      </c>
      <c r="B975" s="8">
        <v>42248</v>
      </c>
      <c r="C975">
        <v>1.1000000000000001</v>
      </c>
      <c r="D975">
        <v>0.1</v>
      </c>
    </row>
    <row r="976" spans="1:4" x14ac:dyDescent="0.3">
      <c r="A976">
        <v>285</v>
      </c>
      <c r="B976" s="8">
        <v>42249</v>
      </c>
      <c r="C976">
        <v>0.8</v>
      </c>
      <c r="D976">
        <v>2.4</v>
      </c>
    </row>
    <row r="977" spans="1:4" x14ac:dyDescent="0.3">
      <c r="A977">
        <v>285</v>
      </c>
      <c r="B977" s="8">
        <v>42250</v>
      </c>
      <c r="C977">
        <v>1</v>
      </c>
      <c r="D977">
        <v>5</v>
      </c>
    </row>
    <row r="978" spans="1:4" x14ac:dyDescent="0.3">
      <c r="A978">
        <v>285</v>
      </c>
      <c r="B978" s="8">
        <v>42251</v>
      </c>
      <c r="C978">
        <v>0.9</v>
      </c>
      <c r="D978">
        <v>7.6</v>
      </c>
    </row>
    <row r="979" spans="1:4" x14ac:dyDescent="0.3">
      <c r="A979">
        <v>285</v>
      </c>
      <c r="B979" s="8">
        <v>42252</v>
      </c>
      <c r="C979">
        <v>0.8</v>
      </c>
      <c r="D979">
        <v>0.2</v>
      </c>
    </row>
    <row r="980" spans="1:4" x14ac:dyDescent="0.3">
      <c r="A980">
        <v>285</v>
      </c>
      <c r="B980" s="8">
        <v>42253</v>
      </c>
      <c r="C980">
        <v>1.5</v>
      </c>
      <c r="D980">
        <v>0.5</v>
      </c>
    </row>
    <row r="981" spans="1:4" x14ac:dyDescent="0.3">
      <c r="A981">
        <v>285</v>
      </c>
      <c r="B981" s="8">
        <v>42254</v>
      </c>
      <c r="C981">
        <v>1.4</v>
      </c>
      <c r="D981">
        <v>6.5</v>
      </c>
    </row>
    <row r="982" spans="1:4" x14ac:dyDescent="0.3">
      <c r="A982">
        <v>285</v>
      </c>
      <c r="B982" s="8">
        <v>42255</v>
      </c>
      <c r="C982">
        <v>1.9</v>
      </c>
      <c r="D982">
        <v>9.6999999999999993</v>
      </c>
    </row>
    <row r="983" spans="1:4" x14ac:dyDescent="0.3">
      <c r="A983">
        <v>285</v>
      </c>
      <c r="B983" s="8">
        <v>42256</v>
      </c>
      <c r="C983">
        <v>1.9</v>
      </c>
      <c r="D983">
        <v>11.7</v>
      </c>
    </row>
    <row r="984" spans="1:4" x14ac:dyDescent="0.3">
      <c r="A984">
        <v>285</v>
      </c>
      <c r="B984" s="8">
        <v>42257</v>
      </c>
      <c r="C984">
        <v>0.9</v>
      </c>
      <c r="D984">
        <v>11.8</v>
      </c>
    </row>
    <row r="985" spans="1:4" x14ac:dyDescent="0.3">
      <c r="A985">
        <v>285</v>
      </c>
      <c r="B985" s="8">
        <v>42258</v>
      </c>
      <c r="C985">
        <v>1.2</v>
      </c>
      <c r="D985">
        <v>7.2</v>
      </c>
    </row>
    <row r="986" spans="1:4" x14ac:dyDescent="0.3">
      <c r="A986">
        <v>285</v>
      </c>
      <c r="B986" s="8">
        <v>42259</v>
      </c>
      <c r="C986">
        <v>1</v>
      </c>
      <c r="D986">
        <v>0</v>
      </c>
    </row>
    <row r="987" spans="1:4" x14ac:dyDescent="0.3">
      <c r="A987">
        <v>285</v>
      </c>
      <c r="B987" s="8">
        <v>42260</v>
      </c>
      <c r="C987">
        <v>1.2</v>
      </c>
      <c r="D987">
        <v>9.8000000000000007</v>
      </c>
    </row>
    <row r="988" spans="1:4" x14ac:dyDescent="0.3">
      <c r="A988">
        <v>285</v>
      </c>
      <c r="B988" s="8">
        <v>42261</v>
      </c>
      <c r="C988">
        <v>0.8</v>
      </c>
      <c r="D988">
        <v>10.3</v>
      </c>
    </row>
    <row r="989" spans="1:4" x14ac:dyDescent="0.3">
      <c r="A989">
        <v>285</v>
      </c>
      <c r="B989" s="8">
        <v>42262</v>
      </c>
      <c r="C989">
        <v>1.5</v>
      </c>
      <c r="D989">
        <v>7.8</v>
      </c>
    </row>
    <row r="990" spans="1:4" x14ac:dyDescent="0.3">
      <c r="A990">
        <v>285</v>
      </c>
      <c r="B990" s="8">
        <v>42263</v>
      </c>
      <c r="C990">
        <v>1.6</v>
      </c>
      <c r="D990">
        <v>2.5</v>
      </c>
    </row>
    <row r="991" spans="1:4" x14ac:dyDescent="0.3">
      <c r="A991">
        <v>285</v>
      </c>
      <c r="B991" s="8">
        <v>42264</v>
      </c>
      <c r="C991">
        <v>1.7</v>
      </c>
      <c r="D991">
        <v>0</v>
      </c>
    </row>
    <row r="992" spans="1:4" x14ac:dyDescent="0.3">
      <c r="A992">
        <v>285</v>
      </c>
      <c r="B992" s="8">
        <v>42265</v>
      </c>
      <c r="C992">
        <v>1.1000000000000001</v>
      </c>
      <c r="D992">
        <v>9.6</v>
      </c>
    </row>
    <row r="993" spans="1:4" x14ac:dyDescent="0.3">
      <c r="A993">
        <v>285</v>
      </c>
      <c r="B993" s="8">
        <v>42266</v>
      </c>
      <c r="C993">
        <v>0.9</v>
      </c>
      <c r="D993">
        <v>8.1</v>
      </c>
    </row>
    <row r="994" spans="1:4" x14ac:dyDescent="0.3">
      <c r="A994">
        <v>285</v>
      </c>
      <c r="B994" s="8">
        <v>42267</v>
      </c>
      <c r="C994">
        <v>0.7</v>
      </c>
      <c r="D994">
        <v>7.2</v>
      </c>
    </row>
    <row r="995" spans="1:4" x14ac:dyDescent="0.3">
      <c r="A995">
        <v>285</v>
      </c>
      <c r="B995" s="8">
        <v>42268</v>
      </c>
      <c r="C995">
        <v>0.8</v>
      </c>
      <c r="D995">
        <v>10.199999999999999</v>
      </c>
    </row>
    <row r="996" spans="1:4" x14ac:dyDescent="0.3">
      <c r="A996">
        <v>285</v>
      </c>
      <c r="B996" s="8">
        <v>42269</v>
      </c>
      <c r="C996">
        <v>0.9</v>
      </c>
      <c r="D996">
        <v>9</v>
      </c>
    </row>
    <row r="997" spans="1:4" x14ac:dyDescent="0.3">
      <c r="A997">
        <v>285</v>
      </c>
      <c r="B997" s="8">
        <v>42270</v>
      </c>
      <c r="C997">
        <v>0.4</v>
      </c>
      <c r="D997">
        <v>0</v>
      </c>
    </row>
    <row r="998" spans="1:4" x14ac:dyDescent="0.3">
      <c r="A998">
        <v>285</v>
      </c>
      <c r="B998" s="8">
        <v>42271</v>
      </c>
      <c r="C998">
        <v>1.3</v>
      </c>
      <c r="D998">
        <v>0.9</v>
      </c>
    </row>
    <row r="999" spans="1:4" x14ac:dyDescent="0.3">
      <c r="A999">
        <v>285</v>
      </c>
      <c r="B999" s="8">
        <v>42272</v>
      </c>
      <c r="C999">
        <v>0.9</v>
      </c>
      <c r="D999">
        <v>1.5</v>
      </c>
    </row>
    <row r="1000" spans="1:4" x14ac:dyDescent="0.3">
      <c r="A1000">
        <v>285</v>
      </c>
      <c r="B1000" s="8">
        <v>42273</v>
      </c>
      <c r="C1000">
        <v>0.9</v>
      </c>
      <c r="D1000">
        <v>4.7</v>
      </c>
    </row>
    <row r="1001" spans="1:4" x14ac:dyDescent="0.3">
      <c r="A1001">
        <v>285</v>
      </c>
      <c r="B1001" s="8">
        <v>42274</v>
      </c>
      <c r="C1001">
        <v>0.8</v>
      </c>
      <c r="D1001">
        <v>9.1</v>
      </c>
    </row>
    <row r="1002" spans="1:4" x14ac:dyDescent="0.3">
      <c r="A1002">
        <v>285</v>
      </c>
      <c r="B1002" s="8">
        <v>42275</v>
      </c>
      <c r="C1002">
        <v>0.7</v>
      </c>
      <c r="D1002">
        <v>6.2</v>
      </c>
    </row>
    <row r="1003" spans="1:4" x14ac:dyDescent="0.3">
      <c r="A1003">
        <v>285</v>
      </c>
      <c r="B1003" s="8">
        <v>42276</v>
      </c>
      <c r="C1003">
        <v>1.3</v>
      </c>
      <c r="D1003">
        <v>10.3</v>
      </c>
    </row>
    <row r="1004" spans="1:4" x14ac:dyDescent="0.3">
      <c r="A1004">
        <v>285</v>
      </c>
      <c r="B1004" s="8">
        <v>42277</v>
      </c>
      <c r="C1004">
        <v>0.6</v>
      </c>
      <c r="D1004">
        <v>0.7</v>
      </c>
    </row>
    <row r="1005" spans="1:4" x14ac:dyDescent="0.3">
      <c r="A1005">
        <v>285</v>
      </c>
      <c r="B1005" s="8">
        <v>42278</v>
      </c>
      <c r="C1005">
        <v>1.5</v>
      </c>
      <c r="D1005">
        <v>0</v>
      </c>
    </row>
    <row r="1006" spans="1:4" x14ac:dyDescent="0.3">
      <c r="A1006">
        <v>285</v>
      </c>
      <c r="B1006" s="8">
        <v>42279</v>
      </c>
      <c r="C1006">
        <v>1.4</v>
      </c>
      <c r="D1006">
        <v>10.9</v>
      </c>
    </row>
    <row r="1007" spans="1:4" x14ac:dyDescent="0.3">
      <c r="A1007">
        <v>285</v>
      </c>
      <c r="B1007" s="8">
        <v>42280</v>
      </c>
      <c r="C1007">
        <v>1.1000000000000001</v>
      </c>
      <c r="D1007">
        <v>9</v>
      </c>
    </row>
    <row r="1008" spans="1:4" x14ac:dyDescent="0.3">
      <c r="A1008">
        <v>285</v>
      </c>
      <c r="B1008" s="8">
        <v>42281</v>
      </c>
      <c r="C1008">
        <v>1</v>
      </c>
      <c r="D1008">
        <v>6.8</v>
      </c>
    </row>
    <row r="1009" spans="1:4" x14ac:dyDescent="0.3">
      <c r="A1009">
        <v>285</v>
      </c>
      <c r="B1009" s="8">
        <v>42282</v>
      </c>
      <c r="C1009">
        <v>0.9</v>
      </c>
      <c r="D1009">
        <v>9.5</v>
      </c>
    </row>
    <row r="1010" spans="1:4" x14ac:dyDescent="0.3">
      <c r="A1010">
        <v>285</v>
      </c>
      <c r="B1010" s="8">
        <v>42283</v>
      </c>
      <c r="C1010">
        <v>0.8</v>
      </c>
      <c r="D1010">
        <v>9.1999999999999993</v>
      </c>
    </row>
    <row r="1011" spans="1:4" x14ac:dyDescent="0.3">
      <c r="A1011">
        <v>285</v>
      </c>
      <c r="B1011" s="8">
        <v>42284</v>
      </c>
      <c r="C1011">
        <v>0.7</v>
      </c>
      <c r="D1011">
        <v>7.8</v>
      </c>
    </row>
    <row r="1012" spans="1:4" x14ac:dyDescent="0.3">
      <c r="A1012">
        <v>285</v>
      </c>
      <c r="B1012" s="8">
        <v>42285</v>
      </c>
      <c r="C1012">
        <v>0.9</v>
      </c>
      <c r="D1012">
        <v>5.7</v>
      </c>
    </row>
    <row r="1013" spans="1:4" x14ac:dyDescent="0.3">
      <c r="A1013">
        <v>285</v>
      </c>
      <c r="B1013" s="8">
        <v>42286</v>
      </c>
      <c r="C1013">
        <v>1.5</v>
      </c>
      <c r="D1013">
        <v>7.2</v>
      </c>
    </row>
    <row r="1014" spans="1:4" x14ac:dyDescent="0.3">
      <c r="A1014">
        <v>285</v>
      </c>
      <c r="B1014" s="8">
        <v>42287</v>
      </c>
      <c r="C1014">
        <v>1.4</v>
      </c>
      <c r="D1014">
        <v>7.9</v>
      </c>
    </row>
    <row r="1015" spans="1:4" x14ac:dyDescent="0.3">
      <c r="A1015">
        <v>285</v>
      </c>
      <c r="B1015" s="8">
        <v>42288</v>
      </c>
      <c r="C1015">
        <v>2</v>
      </c>
      <c r="D1015">
        <v>5.9</v>
      </c>
    </row>
    <row r="1016" spans="1:4" x14ac:dyDescent="0.3">
      <c r="A1016">
        <v>285</v>
      </c>
      <c r="B1016" s="8">
        <v>42289</v>
      </c>
      <c r="C1016">
        <v>1.4</v>
      </c>
      <c r="D1016">
        <v>6.7</v>
      </c>
    </row>
    <row r="1017" spans="1:4" x14ac:dyDescent="0.3">
      <c r="A1017">
        <v>285</v>
      </c>
      <c r="B1017" s="8">
        <v>42290</v>
      </c>
      <c r="C1017">
        <v>0.9</v>
      </c>
      <c r="D1017">
        <v>10.4</v>
      </c>
    </row>
    <row r="1018" spans="1:4" x14ac:dyDescent="0.3">
      <c r="A1018">
        <v>285</v>
      </c>
      <c r="B1018" s="8">
        <v>42291</v>
      </c>
      <c r="C1018">
        <v>0.8</v>
      </c>
      <c r="D1018">
        <v>10.4</v>
      </c>
    </row>
    <row r="1019" spans="1:4" x14ac:dyDescent="0.3">
      <c r="A1019">
        <v>285</v>
      </c>
      <c r="B1019" s="8">
        <v>42292</v>
      </c>
      <c r="C1019">
        <v>0.8</v>
      </c>
      <c r="D1019">
        <v>8.6999999999999993</v>
      </c>
    </row>
    <row r="1020" spans="1:4" x14ac:dyDescent="0.3">
      <c r="A1020">
        <v>285</v>
      </c>
      <c r="B1020" s="8">
        <v>42293</v>
      </c>
      <c r="C1020">
        <v>1</v>
      </c>
      <c r="D1020">
        <v>7.7</v>
      </c>
    </row>
    <row r="1021" spans="1:4" x14ac:dyDescent="0.3">
      <c r="A1021">
        <v>285</v>
      </c>
      <c r="B1021" s="8">
        <v>42294</v>
      </c>
      <c r="C1021">
        <v>0.9</v>
      </c>
      <c r="D1021">
        <v>8.6999999999999993</v>
      </c>
    </row>
    <row r="1022" spans="1:4" x14ac:dyDescent="0.3">
      <c r="A1022">
        <v>285</v>
      </c>
      <c r="B1022" s="8">
        <v>42295</v>
      </c>
      <c r="C1022">
        <v>0.7</v>
      </c>
      <c r="D1022">
        <v>10</v>
      </c>
    </row>
    <row r="1023" spans="1:4" x14ac:dyDescent="0.3">
      <c r="A1023">
        <v>285</v>
      </c>
      <c r="B1023" s="8">
        <v>42296</v>
      </c>
      <c r="C1023">
        <v>0.7</v>
      </c>
      <c r="D1023">
        <v>9.5</v>
      </c>
    </row>
    <row r="1024" spans="1:4" x14ac:dyDescent="0.3">
      <c r="A1024">
        <v>285</v>
      </c>
      <c r="B1024" s="8">
        <v>42297</v>
      </c>
      <c r="C1024">
        <v>0.8</v>
      </c>
      <c r="D1024">
        <v>7</v>
      </c>
    </row>
    <row r="1025" spans="1:4" x14ac:dyDescent="0.3">
      <c r="A1025">
        <v>285</v>
      </c>
      <c r="B1025" s="8">
        <v>42298</v>
      </c>
      <c r="C1025">
        <v>0.6</v>
      </c>
      <c r="D1025">
        <v>6.6</v>
      </c>
    </row>
    <row r="1026" spans="1:4" x14ac:dyDescent="0.3">
      <c r="A1026">
        <v>285</v>
      </c>
      <c r="B1026" s="8">
        <v>42299</v>
      </c>
      <c r="C1026">
        <v>0.6</v>
      </c>
      <c r="D1026">
        <v>4.8</v>
      </c>
    </row>
    <row r="1027" spans="1:4" x14ac:dyDescent="0.3">
      <c r="A1027">
        <v>285</v>
      </c>
      <c r="B1027" s="8">
        <v>42300</v>
      </c>
      <c r="C1027">
        <v>0.8</v>
      </c>
      <c r="D1027">
        <v>6.3</v>
      </c>
    </row>
    <row r="1028" spans="1:4" x14ac:dyDescent="0.3">
      <c r="A1028">
        <v>285</v>
      </c>
      <c r="B1028" s="8">
        <v>42301</v>
      </c>
      <c r="C1028">
        <v>0.9</v>
      </c>
      <c r="D1028">
        <v>3.9</v>
      </c>
    </row>
    <row r="1029" spans="1:4" x14ac:dyDescent="0.3">
      <c r="A1029">
        <v>285</v>
      </c>
      <c r="B1029" s="8">
        <v>42302</v>
      </c>
      <c r="C1029">
        <v>0.9</v>
      </c>
      <c r="D1029">
        <v>8.6999999999999993</v>
      </c>
    </row>
    <row r="1030" spans="1:4" x14ac:dyDescent="0.3">
      <c r="A1030">
        <v>285</v>
      </c>
      <c r="B1030" s="8">
        <v>42303</v>
      </c>
      <c r="C1030">
        <v>1</v>
      </c>
      <c r="D1030">
        <v>7.6</v>
      </c>
    </row>
    <row r="1031" spans="1:4" x14ac:dyDescent="0.3">
      <c r="A1031">
        <v>285</v>
      </c>
      <c r="B1031" s="8">
        <v>42304</v>
      </c>
      <c r="C1031">
        <v>1.3</v>
      </c>
      <c r="D1031">
        <v>2.5</v>
      </c>
    </row>
    <row r="1032" spans="1:4" x14ac:dyDescent="0.3">
      <c r="A1032">
        <v>285</v>
      </c>
      <c r="B1032" s="8">
        <v>42305</v>
      </c>
      <c r="C1032">
        <v>1.2</v>
      </c>
      <c r="D1032">
        <v>8.6999999999999993</v>
      </c>
    </row>
    <row r="1033" spans="1:4" x14ac:dyDescent="0.3">
      <c r="A1033">
        <v>285</v>
      </c>
      <c r="B1033" s="8">
        <v>42306</v>
      </c>
      <c r="C1033">
        <v>0.8</v>
      </c>
      <c r="D1033">
        <v>5.8</v>
      </c>
    </row>
    <row r="1034" spans="1:4" x14ac:dyDescent="0.3">
      <c r="A1034">
        <v>285</v>
      </c>
      <c r="B1034" s="8">
        <v>42307</v>
      </c>
      <c r="C1034">
        <v>1.3</v>
      </c>
      <c r="D1034">
        <v>9.4</v>
      </c>
    </row>
    <row r="1035" spans="1:4" x14ac:dyDescent="0.3">
      <c r="A1035">
        <v>285</v>
      </c>
      <c r="B1035" s="8">
        <v>42308</v>
      </c>
      <c r="C1035">
        <v>1.1000000000000001</v>
      </c>
      <c r="D1035">
        <v>9.4</v>
      </c>
    </row>
    <row r="1036" spans="1:4" x14ac:dyDescent="0.3">
      <c r="A1036">
        <v>285</v>
      </c>
      <c r="B1036" s="8">
        <v>42309</v>
      </c>
      <c r="C1036">
        <v>0.6</v>
      </c>
      <c r="D1036">
        <v>0</v>
      </c>
    </row>
    <row r="1037" spans="1:4" x14ac:dyDescent="0.3">
      <c r="A1037">
        <v>285</v>
      </c>
      <c r="B1037" s="8">
        <v>42310</v>
      </c>
      <c r="C1037">
        <v>1.2</v>
      </c>
      <c r="D1037">
        <v>7.6</v>
      </c>
    </row>
    <row r="1038" spans="1:4" x14ac:dyDescent="0.3">
      <c r="A1038">
        <v>285</v>
      </c>
      <c r="B1038" s="8">
        <v>42311</v>
      </c>
      <c r="C1038">
        <v>0.7</v>
      </c>
      <c r="D1038">
        <v>8.4</v>
      </c>
    </row>
    <row r="1039" spans="1:4" x14ac:dyDescent="0.3">
      <c r="A1039">
        <v>285</v>
      </c>
      <c r="B1039" s="8">
        <v>42312</v>
      </c>
      <c r="C1039">
        <v>0.8</v>
      </c>
      <c r="D1039">
        <v>7.8</v>
      </c>
    </row>
    <row r="1040" spans="1:4" x14ac:dyDescent="0.3">
      <c r="A1040">
        <v>285</v>
      </c>
      <c r="B1040" s="8">
        <v>42313</v>
      </c>
      <c r="C1040">
        <v>0.6</v>
      </c>
      <c r="D1040">
        <v>7.2</v>
      </c>
    </row>
    <row r="1041" spans="1:4" x14ac:dyDescent="0.3">
      <c r="A1041">
        <v>285</v>
      </c>
      <c r="B1041" s="8">
        <v>42314</v>
      </c>
      <c r="C1041">
        <v>1.3</v>
      </c>
      <c r="D1041">
        <v>5.2</v>
      </c>
    </row>
    <row r="1042" spans="1:4" x14ac:dyDescent="0.3">
      <c r="A1042">
        <v>285</v>
      </c>
      <c r="B1042" s="8">
        <v>42315</v>
      </c>
      <c r="C1042">
        <v>0.4</v>
      </c>
      <c r="D1042">
        <v>0</v>
      </c>
    </row>
    <row r="1043" spans="1:4" x14ac:dyDescent="0.3">
      <c r="A1043">
        <v>285</v>
      </c>
      <c r="B1043" s="8">
        <v>42316</v>
      </c>
      <c r="C1043">
        <v>0.8</v>
      </c>
      <c r="D1043">
        <v>0</v>
      </c>
    </row>
    <row r="1044" spans="1:4" x14ac:dyDescent="0.3">
      <c r="A1044">
        <v>285</v>
      </c>
      <c r="B1044" s="8">
        <v>42317</v>
      </c>
      <c r="C1044">
        <v>1</v>
      </c>
      <c r="D1044">
        <v>2.2000000000000002</v>
      </c>
    </row>
    <row r="1045" spans="1:4" x14ac:dyDescent="0.3">
      <c r="A1045">
        <v>285</v>
      </c>
      <c r="B1045" s="8">
        <v>42318</v>
      </c>
      <c r="C1045">
        <v>0.8</v>
      </c>
      <c r="D1045">
        <v>4.5999999999999996</v>
      </c>
    </row>
    <row r="1046" spans="1:4" x14ac:dyDescent="0.3">
      <c r="A1046">
        <v>285</v>
      </c>
      <c r="B1046" s="8">
        <v>42319</v>
      </c>
      <c r="C1046">
        <v>0.8</v>
      </c>
      <c r="D1046">
        <v>5.7</v>
      </c>
    </row>
    <row r="1047" spans="1:4" x14ac:dyDescent="0.3">
      <c r="A1047">
        <v>285</v>
      </c>
      <c r="B1047" s="8">
        <v>42320</v>
      </c>
      <c r="C1047">
        <v>1</v>
      </c>
      <c r="D1047">
        <v>4.0999999999999996</v>
      </c>
    </row>
    <row r="1048" spans="1:4" x14ac:dyDescent="0.3">
      <c r="A1048">
        <v>285</v>
      </c>
      <c r="B1048" s="8">
        <v>42321</v>
      </c>
      <c r="C1048">
        <v>0.8</v>
      </c>
      <c r="D1048">
        <v>0</v>
      </c>
    </row>
    <row r="1049" spans="1:4" x14ac:dyDescent="0.3">
      <c r="A1049">
        <v>285</v>
      </c>
      <c r="B1049" s="8">
        <v>42322</v>
      </c>
      <c r="C1049">
        <v>0.5</v>
      </c>
      <c r="D1049">
        <v>0.2</v>
      </c>
    </row>
    <row r="1050" spans="1:4" x14ac:dyDescent="0.3">
      <c r="A1050">
        <v>285</v>
      </c>
      <c r="B1050" s="8">
        <v>42323</v>
      </c>
      <c r="C1050">
        <v>0.9</v>
      </c>
      <c r="D1050">
        <v>3.9</v>
      </c>
    </row>
    <row r="1051" spans="1:4" x14ac:dyDescent="0.3">
      <c r="A1051">
        <v>285</v>
      </c>
      <c r="B1051" s="8">
        <v>42324</v>
      </c>
      <c r="C1051">
        <v>0.3</v>
      </c>
      <c r="D1051">
        <v>0</v>
      </c>
    </row>
    <row r="1052" spans="1:4" x14ac:dyDescent="0.3">
      <c r="A1052">
        <v>285</v>
      </c>
      <c r="B1052" s="8">
        <v>42325</v>
      </c>
      <c r="C1052">
        <v>1</v>
      </c>
      <c r="D1052">
        <v>0</v>
      </c>
    </row>
    <row r="1053" spans="1:4" x14ac:dyDescent="0.3">
      <c r="A1053">
        <v>285</v>
      </c>
      <c r="B1053" s="8">
        <v>42326</v>
      </c>
      <c r="C1053">
        <v>2.2999999999999998</v>
      </c>
      <c r="D1053">
        <v>0</v>
      </c>
    </row>
    <row r="1054" spans="1:4" x14ac:dyDescent="0.3">
      <c r="A1054">
        <v>285</v>
      </c>
      <c r="B1054" s="8">
        <v>42327</v>
      </c>
      <c r="C1054">
        <v>0.9</v>
      </c>
      <c r="D1054">
        <v>0</v>
      </c>
    </row>
    <row r="1055" spans="1:4" x14ac:dyDescent="0.3">
      <c r="A1055">
        <v>285</v>
      </c>
      <c r="B1055" s="8">
        <v>42328</v>
      </c>
      <c r="C1055">
        <v>1</v>
      </c>
      <c r="D1055">
        <v>6.6</v>
      </c>
    </row>
    <row r="1056" spans="1:4" x14ac:dyDescent="0.3">
      <c r="A1056">
        <v>285</v>
      </c>
      <c r="B1056" s="8">
        <v>42329</v>
      </c>
      <c r="C1056">
        <v>0.4</v>
      </c>
      <c r="D1056">
        <v>0</v>
      </c>
    </row>
    <row r="1057" spans="1:4" x14ac:dyDescent="0.3">
      <c r="A1057">
        <v>285</v>
      </c>
      <c r="B1057" s="8">
        <v>42330</v>
      </c>
      <c r="C1057">
        <v>0.7</v>
      </c>
      <c r="D1057">
        <v>0</v>
      </c>
    </row>
    <row r="1058" spans="1:4" x14ac:dyDescent="0.3">
      <c r="A1058">
        <v>285</v>
      </c>
      <c r="B1058" s="8">
        <v>42331</v>
      </c>
      <c r="C1058">
        <v>0.5</v>
      </c>
      <c r="D1058">
        <v>0</v>
      </c>
    </row>
    <row r="1059" spans="1:4" x14ac:dyDescent="0.3">
      <c r="A1059">
        <v>285</v>
      </c>
      <c r="B1059" s="8">
        <v>42332</v>
      </c>
      <c r="C1059">
        <v>2.1</v>
      </c>
      <c r="D1059">
        <v>2.8</v>
      </c>
    </row>
    <row r="1060" spans="1:4" x14ac:dyDescent="0.3">
      <c r="A1060">
        <v>285</v>
      </c>
      <c r="B1060" s="8">
        <v>42333</v>
      </c>
      <c r="C1060">
        <v>0.9</v>
      </c>
      <c r="D1060">
        <v>0.9</v>
      </c>
    </row>
    <row r="1061" spans="1:4" x14ac:dyDescent="0.3">
      <c r="A1061">
        <v>285</v>
      </c>
      <c r="B1061" s="8">
        <v>42334</v>
      </c>
      <c r="C1061">
        <v>1.8</v>
      </c>
      <c r="D1061">
        <v>4.4000000000000004</v>
      </c>
    </row>
    <row r="1062" spans="1:4" x14ac:dyDescent="0.3">
      <c r="A1062">
        <v>285</v>
      </c>
      <c r="B1062" s="8">
        <v>42335</v>
      </c>
      <c r="C1062">
        <v>1.6</v>
      </c>
      <c r="D1062">
        <v>4.0999999999999996</v>
      </c>
    </row>
    <row r="1063" spans="1:4" x14ac:dyDescent="0.3">
      <c r="A1063">
        <v>285</v>
      </c>
      <c r="B1063" s="8">
        <v>42336</v>
      </c>
      <c r="C1063">
        <v>0.9</v>
      </c>
      <c r="D1063">
        <v>2.2999999999999998</v>
      </c>
    </row>
    <row r="1064" spans="1:4" x14ac:dyDescent="0.3">
      <c r="A1064">
        <v>285</v>
      </c>
      <c r="B1064" s="8">
        <v>42337</v>
      </c>
      <c r="C1064">
        <v>0.7</v>
      </c>
      <c r="D1064">
        <v>2.7</v>
      </c>
    </row>
    <row r="1065" spans="1:4" x14ac:dyDescent="0.3">
      <c r="A1065">
        <v>285</v>
      </c>
      <c r="B1065" s="8">
        <v>42338</v>
      </c>
      <c r="C1065">
        <v>1.1000000000000001</v>
      </c>
      <c r="D1065">
        <v>7.3</v>
      </c>
    </row>
    <row r="1066" spans="1:4" x14ac:dyDescent="0.3">
      <c r="A1066">
        <v>285</v>
      </c>
      <c r="B1066" s="8">
        <v>42339</v>
      </c>
      <c r="C1066">
        <v>0.7</v>
      </c>
      <c r="D1066">
        <v>6.5</v>
      </c>
    </row>
    <row r="1067" spans="1:4" x14ac:dyDescent="0.3">
      <c r="A1067">
        <v>285</v>
      </c>
      <c r="B1067" s="8">
        <v>42340</v>
      </c>
      <c r="C1067">
        <v>0.7</v>
      </c>
      <c r="D1067">
        <v>0</v>
      </c>
    </row>
    <row r="1068" spans="1:4" x14ac:dyDescent="0.3">
      <c r="A1068">
        <v>285</v>
      </c>
      <c r="B1068" s="8">
        <v>42341</v>
      </c>
      <c r="C1068">
        <v>2.5</v>
      </c>
      <c r="D1068">
        <v>3.3</v>
      </c>
    </row>
    <row r="1069" spans="1:4" x14ac:dyDescent="0.3">
      <c r="A1069">
        <v>285</v>
      </c>
      <c r="B1069" s="8">
        <v>42342</v>
      </c>
      <c r="C1069">
        <v>1.7</v>
      </c>
      <c r="D1069">
        <v>5.2</v>
      </c>
    </row>
    <row r="1070" spans="1:4" x14ac:dyDescent="0.3">
      <c r="A1070">
        <v>285</v>
      </c>
      <c r="B1070" s="8">
        <v>42343</v>
      </c>
      <c r="C1070">
        <v>1.1000000000000001</v>
      </c>
      <c r="D1070">
        <v>1.7</v>
      </c>
    </row>
    <row r="1071" spans="1:4" x14ac:dyDescent="0.3">
      <c r="A1071">
        <v>285</v>
      </c>
      <c r="B1071" s="8">
        <v>42344</v>
      </c>
      <c r="C1071">
        <v>0.5</v>
      </c>
      <c r="D1071">
        <v>0.8</v>
      </c>
    </row>
    <row r="1072" spans="1:4" x14ac:dyDescent="0.3">
      <c r="A1072">
        <v>285</v>
      </c>
      <c r="B1072" s="8">
        <v>42345</v>
      </c>
      <c r="C1072">
        <v>0.7</v>
      </c>
      <c r="D1072">
        <v>7.3</v>
      </c>
    </row>
    <row r="1073" spans="1:4" x14ac:dyDescent="0.3">
      <c r="A1073">
        <v>285</v>
      </c>
      <c r="B1073" s="8">
        <v>42346</v>
      </c>
      <c r="C1073">
        <v>0.6</v>
      </c>
      <c r="D1073">
        <v>7.9</v>
      </c>
    </row>
    <row r="1074" spans="1:4" x14ac:dyDescent="0.3">
      <c r="A1074">
        <v>285</v>
      </c>
      <c r="B1074" s="8">
        <v>42347</v>
      </c>
      <c r="C1074">
        <v>0.5</v>
      </c>
      <c r="D1074">
        <v>3.6</v>
      </c>
    </row>
    <row r="1075" spans="1:4" x14ac:dyDescent="0.3">
      <c r="A1075">
        <v>285</v>
      </c>
      <c r="B1075" s="8">
        <v>42348</v>
      </c>
      <c r="C1075">
        <v>0.4</v>
      </c>
      <c r="D1075">
        <v>0</v>
      </c>
    </row>
    <row r="1076" spans="1:4" x14ac:dyDescent="0.3">
      <c r="A1076">
        <v>285</v>
      </c>
      <c r="B1076" s="8">
        <v>42349</v>
      </c>
      <c r="C1076">
        <v>1.2</v>
      </c>
      <c r="D1076">
        <v>0</v>
      </c>
    </row>
    <row r="1077" spans="1:4" x14ac:dyDescent="0.3">
      <c r="A1077">
        <v>285</v>
      </c>
      <c r="B1077" s="8">
        <v>42350</v>
      </c>
      <c r="C1077">
        <v>0.9</v>
      </c>
      <c r="D1077">
        <v>6.6</v>
      </c>
    </row>
    <row r="1078" spans="1:4" x14ac:dyDescent="0.3">
      <c r="A1078">
        <v>285</v>
      </c>
      <c r="B1078" s="8">
        <v>42351</v>
      </c>
      <c r="C1078">
        <v>0.8</v>
      </c>
      <c r="D1078">
        <v>2.7</v>
      </c>
    </row>
    <row r="1079" spans="1:4" x14ac:dyDescent="0.3">
      <c r="A1079">
        <v>285</v>
      </c>
      <c r="B1079" s="8">
        <v>42352</v>
      </c>
      <c r="C1079">
        <v>0.3</v>
      </c>
      <c r="D1079">
        <v>0</v>
      </c>
    </row>
    <row r="1080" spans="1:4" x14ac:dyDescent="0.3">
      <c r="A1080">
        <v>285</v>
      </c>
      <c r="B1080" s="8">
        <v>42353</v>
      </c>
      <c r="C1080">
        <v>1.2</v>
      </c>
      <c r="D1080">
        <v>2.2999999999999998</v>
      </c>
    </row>
    <row r="1081" spans="1:4" x14ac:dyDescent="0.3">
      <c r="A1081">
        <v>285</v>
      </c>
      <c r="B1081" s="8">
        <v>42354</v>
      </c>
      <c r="C1081">
        <v>1.7</v>
      </c>
      <c r="D1081">
        <v>1.7</v>
      </c>
    </row>
    <row r="1082" spans="1:4" x14ac:dyDescent="0.3">
      <c r="A1082">
        <v>285</v>
      </c>
      <c r="B1082" s="8">
        <v>42355</v>
      </c>
      <c r="C1082">
        <v>1.8</v>
      </c>
      <c r="D1082">
        <v>8.1</v>
      </c>
    </row>
    <row r="1083" spans="1:4" x14ac:dyDescent="0.3">
      <c r="A1083">
        <v>285</v>
      </c>
      <c r="B1083" s="8">
        <v>42356</v>
      </c>
      <c r="C1083">
        <v>0.8</v>
      </c>
      <c r="D1083">
        <v>8.1</v>
      </c>
    </row>
    <row r="1084" spans="1:4" x14ac:dyDescent="0.3">
      <c r="A1084">
        <v>285</v>
      </c>
      <c r="B1084" s="8">
        <v>42357</v>
      </c>
      <c r="C1084">
        <v>0.7</v>
      </c>
      <c r="D1084">
        <v>8.1</v>
      </c>
    </row>
    <row r="1085" spans="1:4" x14ac:dyDescent="0.3">
      <c r="A1085">
        <v>285</v>
      </c>
      <c r="B1085" s="8">
        <v>42358</v>
      </c>
      <c r="C1085">
        <v>0.4</v>
      </c>
      <c r="D1085">
        <v>0</v>
      </c>
    </row>
    <row r="1086" spans="1:4" x14ac:dyDescent="0.3">
      <c r="A1086">
        <v>285</v>
      </c>
      <c r="B1086" s="8">
        <v>42359</v>
      </c>
      <c r="C1086">
        <v>0.7</v>
      </c>
      <c r="D1086">
        <v>3.6</v>
      </c>
    </row>
    <row r="1087" spans="1:4" x14ac:dyDescent="0.3">
      <c r="A1087">
        <v>285</v>
      </c>
      <c r="B1087" s="8">
        <v>42360</v>
      </c>
      <c r="C1087">
        <v>0.7</v>
      </c>
      <c r="D1087">
        <v>5.6</v>
      </c>
    </row>
    <row r="1088" spans="1:4" x14ac:dyDescent="0.3">
      <c r="A1088">
        <v>285</v>
      </c>
      <c r="B1088" s="8">
        <v>42361</v>
      </c>
      <c r="C1088">
        <v>0.5</v>
      </c>
      <c r="D1088">
        <v>0</v>
      </c>
    </row>
    <row r="1089" spans="1:4" x14ac:dyDescent="0.3">
      <c r="A1089">
        <v>285</v>
      </c>
      <c r="B1089" s="8">
        <v>42362</v>
      </c>
      <c r="C1089">
        <v>0.9</v>
      </c>
      <c r="D1089">
        <v>6</v>
      </c>
    </row>
    <row r="1090" spans="1:4" x14ac:dyDescent="0.3">
      <c r="A1090">
        <v>285</v>
      </c>
      <c r="B1090" s="8">
        <v>42363</v>
      </c>
      <c r="C1090">
        <v>1.3</v>
      </c>
      <c r="D1090">
        <v>8</v>
      </c>
    </row>
    <row r="1091" spans="1:4" x14ac:dyDescent="0.3">
      <c r="A1091">
        <v>285</v>
      </c>
      <c r="B1091" s="8">
        <v>42364</v>
      </c>
      <c r="C1091">
        <v>1</v>
      </c>
      <c r="D1091">
        <v>5.8</v>
      </c>
    </row>
    <row r="1092" spans="1:4" x14ac:dyDescent="0.3">
      <c r="A1092">
        <v>285</v>
      </c>
      <c r="B1092" s="8">
        <v>42365</v>
      </c>
      <c r="C1092">
        <v>1.1000000000000001</v>
      </c>
      <c r="D1092">
        <v>8</v>
      </c>
    </row>
    <row r="1093" spans="1:4" x14ac:dyDescent="0.3">
      <c r="A1093">
        <v>285</v>
      </c>
      <c r="B1093" s="8">
        <v>42366</v>
      </c>
      <c r="C1093">
        <v>1.3</v>
      </c>
      <c r="D1093">
        <v>8.1</v>
      </c>
    </row>
    <row r="1094" spans="1:4" x14ac:dyDescent="0.3">
      <c r="A1094">
        <v>285</v>
      </c>
      <c r="B1094" s="8">
        <v>42367</v>
      </c>
      <c r="C1094">
        <v>1</v>
      </c>
      <c r="D1094">
        <v>8.1</v>
      </c>
    </row>
    <row r="1095" spans="1:4" x14ac:dyDescent="0.3">
      <c r="A1095">
        <v>285</v>
      </c>
      <c r="B1095" s="8">
        <v>42368</v>
      </c>
      <c r="C1095">
        <v>0.6</v>
      </c>
      <c r="D1095">
        <v>7.9</v>
      </c>
    </row>
    <row r="1096" spans="1:4" x14ac:dyDescent="0.3">
      <c r="A1096">
        <v>285</v>
      </c>
      <c r="B1096" s="8">
        <v>42369</v>
      </c>
      <c r="C1096">
        <v>1</v>
      </c>
      <c r="D1096">
        <v>8.1</v>
      </c>
    </row>
    <row r="1097" spans="1:4" x14ac:dyDescent="0.3">
      <c r="A1097">
        <v>285</v>
      </c>
      <c r="B1097" s="8">
        <v>42370</v>
      </c>
      <c r="C1097">
        <v>0.5</v>
      </c>
      <c r="D1097">
        <v>8.1</v>
      </c>
    </row>
    <row r="1098" spans="1:4" x14ac:dyDescent="0.3">
      <c r="A1098">
        <v>285</v>
      </c>
      <c r="B1098" s="8">
        <v>42371</v>
      </c>
      <c r="C1098">
        <v>0.5</v>
      </c>
      <c r="D1098">
        <v>3.6</v>
      </c>
    </row>
    <row r="1099" spans="1:4" x14ac:dyDescent="0.3">
      <c r="A1099">
        <v>285</v>
      </c>
      <c r="B1099" s="8">
        <v>42372</v>
      </c>
      <c r="C1099">
        <v>0.5</v>
      </c>
      <c r="D1099">
        <v>6.3</v>
      </c>
    </row>
    <row r="1100" spans="1:4" x14ac:dyDescent="0.3">
      <c r="A1100">
        <v>285</v>
      </c>
      <c r="B1100" s="8">
        <v>42373</v>
      </c>
      <c r="C1100">
        <v>0.8</v>
      </c>
      <c r="D1100">
        <v>8.1</v>
      </c>
    </row>
    <row r="1101" spans="1:4" x14ac:dyDescent="0.3">
      <c r="A1101">
        <v>285</v>
      </c>
      <c r="B1101" s="8">
        <v>42374</v>
      </c>
      <c r="C1101">
        <v>0.7</v>
      </c>
      <c r="D1101">
        <v>1.5</v>
      </c>
    </row>
    <row r="1102" spans="1:4" x14ac:dyDescent="0.3">
      <c r="A1102">
        <v>285</v>
      </c>
      <c r="B1102" s="8">
        <v>42375</v>
      </c>
      <c r="C1102">
        <v>0.7</v>
      </c>
      <c r="D1102">
        <v>8.1</v>
      </c>
    </row>
    <row r="1103" spans="1:4" x14ac:dyDescent="0.3">
      <c r="A1103">
        <v>285</v>
      </c>
      <c r="B1103" s="8">
        <v>42376</v>
      </c>
      <c r="C1103">
        <v>1.2</v>
      </c>
      <c r="D1103">
        <v>7.4</v>
      </c>
    </row>
    <row r="1104" spans="1:4" x14ac:dyDescent="0.3">
      <c r="A1104">
        <v>285</v>
      </c>
      <c r="B1104" s="8">
        <v>42377</v>
      </c>
      <c r="C1104">
        <v>1.3</v>
      </c>
      <c r="D1104">
        <v>8</v>
      </c>
    </row>
    <row r="1105" spans="1:4" x14ac:dyDescent="0.3">
      <c r="A1105">
        <v>285</v>
      </c>
      <c r="B1105" s="8">
        <v>42378</v>
      </c>
      <c r="C1105">
        <v>1.1000000000000001</v>
      </c>
      <c r="D1105">
        <v>8.1</v>
      </c>
    </row>
    <row r="1106" spans="1:4" x14ac:dyDescent="0.3">
      <c r="A1106">
        <v>285</v>
      </c>
      <c r="B1106" s="8">
        <v>42379</v>
      </c>
      <c r="C1106">
        <v>0.6</v>
      </c>
      <c r="D1106">
        <v>8.1</v>
      </c>
    </row>
    <row r="1107" spans="1:4" x14ac:dyDescent="0.3">
      <c r="A1107">
        <v>285</v>
      </c>
      <c r="B1107" s="8">
        <v>42380</v>
      </c>
      <c r="C1107">
        <v>0.9</v>
      </c>
      <c r="D1107">
        <v>7.7</v>
      </c>
    </row>
    <row r="1108" spans="1:4" x14ac:dyDescent="0.3">
      <c r="A1108">
        <v>285</v>
      </c>
      <c r="B1108" s="8">
        <v>42381</v>
      </c>
      <c r="C1108">
        <v>1</v>
      </c>
      <c r="D1108">
        <v>8.1999999999999993</v>
      </c>
    </row>
    <row r="1109" spans="1:4" x14ac:dyDescent="0.3">
      <c r="A1109">
        <v>285</v>
      </c>
      <c r="B1109" s="8">
        <v>42382</v>
      </c>
      <c r="C1109">
        <v>1.4</v>
      </c>
      <c r="D1109">
        <v>5.7</v>
      </c>
    </row>
    <row r="1110" spans="1:4" x14ac:dyDescent="0.3">
      <c r="A1110">
        <v>285</v>
      </c>
      <c r="B1110" s="8">
        <v>42383</v>
      </c>
      <c r="C1110">
        <v>1.4</v>
      </c>
      <c r="D1110">
        <v>4.5</v>
      </c>
    </row>
    <row r="1111" spans="1:4" x14ac:dyDescent="0.3">
      <c r="A1111">
        <v>285</v>
      </c>
      <c r="B1111" s="8">
        <v>42384</v>
      </c>
      <c r="C1111">
        <v>0.7</v>
      </c>
      <c r="D1111">
        <v>6</v>
      </c>
    </row>
    <row r="1112" spans="1:4" x14ac:dyDescent="0.3">
      <c r="A1112">
        <v>285</v>
      </c>
      <c r="B1112" s="8">
        <v>42385</v>
      </c>
      <c r="C1112">
        <v>0.7</v>
      </c>
      <c r="D1112">
        <v>5.6</v>
      </c>
    </row>
    <row r="1113" spans="1:4" x14ac:dyDescent="0.3">
      <c r="A1113">
        <v>285</v>
      </c>
      <c r="B1113" s="8">
        <v>42386</v>
      </c>
      <c r="C1113">
        <v>0.3</v>
      </c>
      <c r="D1113">
        <v>0</v>
      </c>
    </row>
    <row r="1114" spans="1:4" x14ac:dyDescent="0.3">
      <c r="A1114">
        <v>285</v>
      </c>
      <c r="B1114" s="8">
        <v>42387</v>
      </c>
      <c r="C1114">
        <v>2.4</v>
      </c>
      <c r="D1114">
        <v>6.6</v>
      </c>
    </row>
    <row r="1115" spans="1:4" x14ac:dyDescent="0.3">
      <c r="A1115">
        <v>285</v>
      </c>
      <c r="B1115" s="8">
        <v>42388</v>
      </c>
      <c r="C1115">
        <v>2.9</v>
      </c>
      <c r="D1115">
        <v>8.1999999999999993</v>
      </c>
    </row>
    <row r="1116" spans="1:4" x14ac:dyDescent="0.3">
      <c r="A1116">
        <v>285</v>
      </c>
      <c r="B1116" s="8">
        <v>42389</v>
      </c>
      <c r="C1116">
        <v>1.2</v>
      </c>
      <c r="D1116">
        <v>4.7</v>
      </c>
    </row>
    <row r="1117" spans="1:4" x14ac:dyDescent="0.3">
      <c r="A1117">
        <v>285</v>
      </c>
      <c r="B1117" s="8">
        <v>42390</v>
      </c>
      <c r="C1117">
        <v>1</v>
      </c>
      <c r="D1117">
        <v>1.8</v>
      </c>
    </row>
    <row r="1118" spans="1:4" x14ac:dyDescent="0.3">
      <c r="A1118">
        <v>285</v>
      </c>
      <c r="B1118" s="8">
        <v>42391</v>
      </c>
      <c r="C1118">
        <v>1.4</v>
      </c>
      <c r="D1118">
        <v>6.2</v>
      </c>
    </row>
    <row r="1119" spans="1:4" x14ac:dyDescent="0.3">
      <c r="A1119">
        <v>285</v>
      </c>
      <c r="B1119" s="8">
        <v>42392</v>
      </c>
      <c r="C1119">
        <v>1.9</v>
      </c>
      <c r="D1119">
        <v>6.3</v>
      </c>
    </row>
    <row r="1120" spans="1:4" x14ac:dyDescent="0.3">
      <c r="A1120">
        <v>285</v>
      </c>
      <c r="B1120" s="8">
        <v>42393</v>
      </c>
      <c r="C1120">
        <v>2.1</v>
      </c>
      <c r="D1120">
        <v>8.5</v>
      </c>
    </row>
    <row r="1121" spans="1:4" x14ac:dyDescent="0.3">
      <c r="A1121">
        <v>285</v>
      </c>
      <c r="B1121" s="8">
        <v>42394</v>
      </c>
      <c r="C1121">
        <v>1.1000000000000001</v>
      </c>
      <c r="D1121">
        <v>8.6999999999999993</v>
      </c>
    </row>
    <row r="1122" spans="1:4" x14ac:dyDescent="0.3">
      <c r="A1122">
        <v>285</v>
      </c>
      <c r="B1122" s="8">
        <v>42395</v>
      </c>
      <c r="C1122">
        <v>1.3</v>
      </c>
      <c r="D1122">
        <v>7.7</v>
      </c>
    </row>
    <row r="1123" spans="1:4" x14ac:dyDescent="0.3">
      <c r="A1123">
        <v>285</v>
      </c>
      <c r="B1123" s="8">
        <v>42396</v>
      </c>
      <c r="C1123">
        <v>1.1000000000000001</v>
      </c>
      <c r="D1123">
        <v>8.6</v>
      </c>
    </row>
    <row r="1124" spans="1:4" x14ac:dyDescent="0.3">
      <c r="A1124">
        <v>285</v>
      </c>
      <c r="B1124" s="8">
        <v>42397</v>
      </c>
      <c r="C1124">
        <v>0.8</v>
      </c>
      <c r="D1124">
        <v>0</v>
      </c>
    </row>
    <row r="1125" spans="1:4" x14ac:dyDescent="0.3">
      <c r="A1125">
        <v>285</v>
      </c>
      <c r="B1125" s="8">
        <v>42398</v>
      </c>
      <c r="C1125">
        <v>0.7</v>
      </c>
      <c r="D1125">
        <v>0</v>
      </c>
    </row>
    <row r="1126" spans="1:4" x14ac:dyDescent="0.3">
      <c r="A1126">
        <v>285</v>
      </c>
      <c r="B1126" s="8">
        <v>42399</v>
      </c>
      <c r="C1126">
        <v>0.7</v>
      </c>
      <c r="D1126">
        <v>0.5</v>
      </c>
    </row>
    <row r="1127" spans="1:4" x14ac:dyDescent="0.3">
      <c r="A1127">
        <v>285</v>
      </c>
      <c r="B1127" s="8">
        <v>42400</v>
      </c>
      <c r="C1127">
        <v>1.1000000000000001</v>
      </c>
      <c r="D1127">
        <v>3.8</v>
      </c>
    </row>
    <row r="1128" spans="1:4" x14ac:dyDescent="0.3">
      <c r="A1128">
        <v>285</v>
      </c>
      <c r="B1128" s="8">
        <v>42401</v>
      </c>
      <c r="C1128">
        <v>1.5</v>
      </c>
      <c r="D1128">
        <v>8.9</v>
      </c>
    </row>
    <row r="1129" spans="1:4" x14ac:dyDescent="0.3">
      <c r="A1129">
        <v>285</v>
      </c>
      <c r="B1129" s="8">
        <v>42402</v>
      </c>
      <c r="C1129">
        <v>1</v>
      </c>
      <c r="D1129">
        <v>9</v>
      </c>
    </row>
    <row r="1130" spans="1:4" x14ac:dyDescent="0.3">
      <c r="A1130">
        <v>285</v>
      </c>
      <c r="B1130" s="8">
        <v>42403</v>
      </c>
      <c r="C1130">
        <v>0.9</v>
      </c>
      <c r="D1130">
        <v>9</v>
      </c>
    </row>
    <row r="1131" spans="1:4" x14ac:dyDescent="0.3">
      <c r="A1131">
        <v>285</v>
      </c>
      <c r="B1131" s="8">
        <v>42404</v>
      </c>
      <c r="C1131">
        <v>1</v>
      </c>
      <c r="D1131">
        <v>5.6</v>
      </c>
    </row>
    <row r="1132" spans="1:4" x14ac:dyDescent="0.3">
      <c r="A1132">
        <v>285</v>
      </c>
      <c r="B1132" s="8">
        <v>42405</v>
      </c>
      <c r="C1132">
        <v>1.2</v>
      </c>
      <c r="D1132">
        <v>9</v>
      </c>
    </row>
    <row r="1133" spans="1:4" x14ac:dyDescent="0.3">
      <c r="A1133">
        <v>285</v>
      </c>
      <c r="B1133" s="8">
        <v>42406</v>
      </c>
      <c r="C1133">
        <v>1.6</v>
      </c>
      <c r="D1133">
        <v>9.1</v>
      </c>
    </row>
    <row r="1134" spans="1:4" x14ac:dyDescent="0.3">
      <c r="A1134">
        <v>285</v>
      </c>
      <c r="B1134" s="8">
        <v>42407</v>
      </c>
      <c r="C1134">
        <v>0.7</v>
      </c>
      <c r="D1134">
        <v>9</v>
      </c>
    </row>
    <row r="1135" spans="1:4" x14ac:dyDescent="0.3">
      <c r="A1135">
        <v>285</v>
      </c>
      <c r="B1135" s="8">
        <v>42408</v>
      </c>
      <c r="C1135">
        <v>1.6</v>
      </c>
      <c r="D1135">
        <v>9.1</v>
      </c>
    </row>
    <row r="1136" spans="1:4" x14ac:dyDescent="0.3">
      <c r="A1136">
        <v>285</v>
      </c>
      <c r="B1136" s="8">
        <v>42409</v>
      </c>
      <c r="C1136">
        <v>2.2000000000000002</v>
      </c>
      <c r="D1136">
        <v>9.1999999999999993</v>
      </c>
    </row>
    <row r="1137" spans="1:4" x14ac:dyDescent="0.3">
      <c r="A1137">
        <v>285</v>
      </c>
      <c r="B1137" s="8">
        <v>42410</v>
      </c>
      <c r="C1137">
        <v>1</v>
      </c>
      <c r="D1137">
        <v>9.3000000000000007</v>
      </c>
    </row>
    <row r="1138" spans="1:4" x14ac:dyDescent="0.3">
      <c r="A1138">
        <v>285</v>
      </c>
      <c r="B1138" s="8">
        <v>42411</v>
      </c>
      <c r="C1138">
        <v>0.8</v>
      </c>
      <c r="D1138">
        <v>5.6</v>
      </c>
    </row>
    <row r="1139" spans="1:4" x14ac:dyDescent="0.3">
      <c r="A1139">
        <v>285</v>
      </c>
      <c r="B1139" s="8">
        <v>42412</v>
      </c>
      <c r="C1139">
        <v>0.4</v>
      </c>
      <c r="D1139">
        <v>0</v>
      </c>
    </row>
    <row r="1140" spans="1:4" x14ac:dyDescent="0.3">
      <c r="A1140">
        <v>285</v>
      </c>
      <c r="B1140" s="8">
        <v>42413</v>
      </c>
      <c r="C1140">
        <v>0.6</v>
      </c>
      <c r="D1140">
        <v>0</v>
      </c>
    </row>
    <row r="1141" spans="1:4" x14ac:dyDescent="0.3">
      <c r="A1141">
        <v>285</v>
      </c>
      <c r="B1141" s="8">
        <v>42414</v>
      </c>
      <c r="C1141">
        <v>3.3</v>
      </c>
      <c r="D1141">
        <v>6.9</v>
      </c>
    </row>
    <row r="1142" spans="1:4" x14ac:dyDescent="0.3">
      <c r="A1142">
        <v>285</v>
      </c>
      <c r="B1142" s="8">
        <v>42415</v>
      </c>
      <c r="C1142">
        <v>2.2000000000000002</v>
      </c>
      <c r="D1142">
        <v>9.3000000000000007</v>
      </c>
    </row>
    <row r="1143" spans="1:4" x14ac:dyDescent="0.3">
      <c r="A1143">
        <v>285</v>
      </c>
      <c r="B1143" s="8">
        <v>42416</v>
      </c>
      <c r="C1143">
        <v>1.9</v>
      </c>
      <c r="D1143">
        <v>4.3</v>
      </c>
    </row>
    <row r="1144" spans="1:4" x14ac:dyDescent="0.3">
      <c r="A1144">
        <v>285</v>
      </c>
      <c r="B1144" s="8">
        <v>42417</v>
      </c>
      <c r="C1144">
        <v>1.5</v>
      </c>
      <c r="D1144">
        <v>9.8000000000000007</v>
      </c>
    </row>
    <row r="1145" spans="1:4" x14ac:dyDescent="0.3">
      <c r="A1145">
        <v>285</v>
      </c>
      <c r="B1145" s="8">
        <v>42418</v>
      </c>
      <c r="C1145">
        <v>1.3</v>
      </c>
      <c r="D1145">
        <v>8.6</v>
      </c>
    </row>
    <row r="1146" spans="1:4" x14ac:dyDescent="0.3">
      <c r="A1146">
        <v>285</v>
      </c>
      <c r="B1146" s="8">
        <v>42419</v>
      </c>
      <c r="C1146">
        <v>1</v>
      </c>
      <c r="D1146">
        <v>6.8</v>
      </c>
    </row>
    <row r="1147" spans="1:4" x14ac:dyDescent="0.3">
      <c r="A1147">
        <v>285</v>
      </c>
      <c r="B1147" s="8">
        <v>42420</v>
      </c>
      <c r="C1147">
        <v>1.6</v>
      </c>
      <c r="D1147">
        <v>7.5</v>
      </c>
    </row>
    <row r="1148" spans="1:4" x14ac:dyDescent="0.3">
      <c r="A1148">
        <v>285</v>
      </c>
      <c r="B1148" s="8">
        <v>42421</v>
      </c>
      <c r="C1148">
        <v>1.6</v>
      </c>
      <c r="D1148">
        <v>9.6</v>
      </c>
    </row>
    <row r="1149" spans="1:4" x14ac:dyDescent="0.3">
      <c r="A1149">
        <v>285</v>
      </c>
      <c r="B1149" s="8">
        <v>42422</v>
      </c>
      <c r="C1149">
        <v>0.5</v>
      </c>
      <c r="D1149">
        <v>1</v>
      </c>
    </row>
    <row r="1150" spans="1:4" x14ac:dyDescent="0.3">
      <c r="A1150">
        <v>285</v>
      </c>
      <c r="B1150" s="8">
        <v>42423</v>
      </c>
      <c r="C1150">
        <v>1.7</v>
      </c>
      <c r="D1150">
        <v>8.1</v>
      </c>
    </row>
    <row r="1151" spans="1:4" x14ac:dyDescent="0.3">
      <c r="A1151">
        <v>285</v>
      </c>
      <c r="B1151" s="8">
        <v>42424</v>
      </c>
      <c r="C1151">
        <v>1.5</v>
      </c>
      <c r="D1151">
        <v>8.8000000000000007</v>
      </c>
    </row>
    <row r="1152" spans="1:4" x14ac:dyDescent="0.3">
      <c r="A1152">
        <v>285</v>
      </c>
      <c r="B1152" s="8">
        <v>42425</v>
      </c>
      <c r="C1152">
        <v>1.4</v>
      </c>
      <c r="D1152">
        <v>10.199999999999999</v>
      </c>
    </row>
    <row r="1153" spans="1:4" x14ac:dyDescent="0.3">
      <c r="A1153">
        <v>285</v>
      </c>
      <c r="B1153" s="8">
        <v>42426</v>
      </c>
      <c r="C1153">
        <v>1.2</v>
      </c>
      <c r="D1153">
        <v>1.8</v>
      </c>
    </row>
    <row r="1154" spans="1:4" x14ac:dyDescent="0.3">
      <c r="A1154">
        <v>285</v>
      </c>
      <c r="B1154" s="8">
        <v>42427</v>
      </c>
      <c r="C1154">
        <v>1.3</v>
      </c>
      <c r="D1154">
        <v>8.3000000000000007</v>
      </c>
    </row>
    <row r="1155" spans="1:4" x14ac:dyDescent="0.3">
      <c r="A1155">
        <v>285</v>
      </c>
      <c r="B1155" s="8">
        <v>42428</v>
      </c>
      <c r="C1155">
        <v>2</v>
      </c>
      <c r="D1155">
        <v>3.4</v>
      </c>
    </row>
    <row r="1156" spans="1:4" x14ac:dyDescent="0.3">
      <c r="A1156">
        <v>285</v>
      </c>
      <c r="B1156" s="8">
        <v>42429</v>
      </c>
      <c r="C1156">
        <v>2.2000000000000002</v>
      </c>
      <c r="D1156">
        <v>6.2</v>
      </c>
    </row>
    <row r="1157" spans="1:4" x14ac:dyDescent="0.3">
      <c r="A1157">
        <v>285</v>
      </c>
      <c r="B1157" s="8">
        <v>42430</v>
      </c>
      <c r="C1157">
        <v>1.6</v>
      </c>
      <c r="D1157">
        <v>10.5</v>
      </c>
    </row>
    <row r="1158" spans="1:4" x14ac:dyDescent="0.3">
      <c r="A1158">
        <v>285</v>
      </c>
      <c r="B1158" s="8">
        <v>42431</v>
      </c>
      <c r="C1158">
        <v>1.4</v>
      </c>
      <c r="D1158">
        <v>10.5</v>
      </c>
    </row>
    <row r="1159" spans="1:4" x14ac:dyDescent="0.3">
      <c r="A1159">
        <v>285</v>
      </c>
      <c r="B1159" s="8">
        <v>42432</v>
      </c>
      <c r="C1159">
        <v>1.2</v>
      </c>
      <c r="D1159">
        <v>10.4</v>
      </c>
    </row>
    <row r="1160" spans="1:4" x14ac:dyDescent="0.3">
      <c r="A1160">
        <v>285</v>
      </c>
      <c r="B1160" s="8">
        <v>42433</v>
      </c>
      <c r="C1160">
        <v>0.4</v>
      </c>
      <c r="D1160">
        <v>0</v>
      </c>
    </row>
    <row r="1161" spans="1:4" x14ac:dyDescent="0.3">
      <c r="A1161">
        <v>285</v>
      </c>
      <c r="B1161" s="8">
        <v>42434</v>
      </c>
      <c r="C1161">
        <v>0.5</v>
      </c>
      <c r="D1161">
        <v>0.1</v>
      </c>
    </row>
    <row r="1162" spans="1:4" x14ac:dyDescent="0.3">
      <c r="A1162">
        <v>285</v>
      </c>
      <c r="B1162" s="8">
        <v>42435</v>
      </c>
      <c r="C1162">
        <v>1.1000000000000001</v>
      </c>
      <c r="D1162">
        <v>6.3</v>
      </c>
    </row>
    <row r="1163" spans="1:4" x14ac:dyDescent="0.3">
      <c r="A1163">
        <v>285</v>
      </c>
      <c r="B1163" s="8">
        <v>42436</v>
      </c>
      <c r="C1163">
        <v>1.2</v>
      </c>
      <c r="D1163">
        <v>4.7</v>
      </c>
    </row>
    <row r="1164" spans="1:4" x14ac:dyDescent="0.3">
      <c r="A1164">
        <v>285</v>
      </c>
      <c r="B1164" s="8">
        <v>42437</v>
      </c>
      <c r="C1164">
        <v>0.9</v>
      </c>
      <c r="D1164">
        <v>0</v>
      </c>
    </row>
    <row r="1165" spans="1:4" x14ac:dyDescent="0.3">
      <c r="A1165">
        <v>285</v>
      </c>
      <c r="B1165" s="8">
        <v>42438</v>
      </c>
      <c r="C1165">
        <v>1.7</v>
      </c>
      <c r="D1165">
        <v>6.5</v>
      </c>
    </row>
    <row r="1166" spans="1:4" x14ac:dyDescent="0.3">
      <c r="A1166">
        <v>285</v>
      </c>
      <c r="B1166" s="8">
        <v>42439</v>
      </c>
      <c r="C1166">
        <v>1.5</v>
      </c>
      <c r="D1166">
        <v>9.1</v>
      </c>
    </row>
    <row r="1167" spans="1:4" x14ac:dyDescent="0.3">
      <c r="A1167">
        <v>285</v>
      </c>
      <c r="B1167" s="8">
        <v>42440</v>
      </c>
      <c r="C1167">
        <v>1.1000000000000001</v>
      </c>
      <c r="D1167">
        <v>10.9</v>
      </c>
    </row>
    <row r="1168" spans="1:4" x14ac:dyDescent="0.3">
      <c r="A1168">
        <v>285</v>
      </c>
      <c r="B1168" s="8">
        <v>42441</v>
      </c>
      <c r="C1168">
        <v>0.7</v>
      </c>
      <c r="D1168">
        <v>10.4</v>
      </c>
    </row>
    <row r="1169" spans="1:4" x14ac:dyDescent="0.3">
      <c r="A1169">
        <v>285</v>
      </c>
      <c r="B1169" s="8">
        <v>42442</v>
      </c>
      <c r="C1169">
        <v>0.9</v>
      </c>
      <c r="D1169">
        <v>0.1</v>
      </c>
    </row>
    <row r="1170" spans="1:4" x14ac:dyDescent="0.3">
      <c r="A1170">
        <v>285</v>
      </c>
      <c r="B1170" s="8">
        <v>42443</v>
      </c>
      <c r="C1170">
        <v>1.2</v>
      </c>
      <c r="D1170">
        <v>9.4</v>
      </c>
    </row>
    <row r="1171" spans="1:4" x14ac:dyDescent="0.3">
      <c r="A1171">
        <v>285</v>
      </c>
      <c r="B1171" s="8">
        <v>42444</v>
      </c>
      <c r="C1171">
        <v>1.1000000000000001</v>
      </c>
      <c r="D1171">
        <v>9.6999999999999993</v>
      </c>
    </row>
    <row r="1172" spans="1:4" x14ac:dyDescent="0.3">
      <c r="A1172">
        <v>285</v>
      </c>
      <c r="B1172" s="8">
        <v>42445</v>
      </c>
      <c r="C1172">
        <v>1.4</v>
      </c>
      <c r="D1172">
        <v>9.1999999999999993</v>
      </c>
    </row>
    <row r="1173" spans="1:4" x14ac:dyDescent="0.3">
      <c r="A1173">
        <v>285</v>
      </c>
      <c r="B1173" s="8">
        <v>42446</v>
      </c>
      <c r="C1173">
        <v>1.5</v>
      </c>
      <c r="D1173">
        <v>10.3</v>
      </c>
    </row>
    <row r="1174" spans="1:4" x14ac:dyDescent="0.3">
      <c r="A1174">
        <v>285</v>
      </c>
      <c r="B1174" s="8">
        <v>42447</v>
      </c>
      <c r="C1174">
        <v>0.4</v>
      </c>
      <c r="D1174">
        <v>0</v>
      </c>
    </row>
    <row r="1175" spans="1:4" x14ac:dyDescent="0.3">
      <c r="A1175">
        <v>285</v>
      </c>
      <c r="B1175" s="8">
        <v>42448</v>
      </c>
      <c r="C1175">
        <v>1.3</v>
      </c>
      <c r="D1175">
        <v>6.5</v>
      </c>
    </row>
    <row r="1176" spans="1:4" x14ac:dyDescent="0.3">
      <c r="A1176">
        <v>285</v>
      </c>
      <c r="B1176" s="8">
        <v>42449</v>
      </c>
      <c r="C1176">
        <v>1.6</v>
      </c>
      <c r="D1176">
        <v>3.7</v>
      </c>
    </row>
    <row r="1177" spans="1:4" x14ac:dyDescent="0.3">
      <c r="A1177">
        <v>285</v>
      </c>
      <c r="B1177" s="8">
        <v>42450</v>
      </c>
      <c r="C1177">
        <v>1.2</v>
      </c>
      <c r="D1177">
        <v>9.9</v>
      </c>
    </row>
    <row r="1178" spans="1:4" x14ac:dyDescent="0.3">
      <c r="A1178">
        <v>285</v>
      </c>
      <c r="B1178" s="8">
        <v>42451</v>
      </c>
      <c r="C1178">
        <v>1.4</v>
      </c>
      <c r="D1178">
        <v>9.3000000000000007</v>
      </c>
    </row>
    <row r="1179" spans="1:4" x14ac:dyDescent="0.3">
      <c r="A1179">
        <v>285</v>
      </c>
      <c r="B1179" s="8">
        <v>42452</v>
      </c>
      <c r="C1179">
        <v>1.7</v>
      </c>
      <c r="D1179">
        <v>9</v>
      </c>
    </row>
    <row r="1180" spans="1:4" x14ac:dyDescent="0.3">
      <c r="A1180">
        <v>285</v>
      </c>
      <c r="B1180" s="8">
        <v>42453</v>
      </c>
      <c r="C1180">
        <v>2.4</v>
      </c>
      <c r="D1180">
        <v>8.5</v>
      </c>
    </row>
    <row r="1181" spans="1:4" x14ac:dyDescent="0.3">
      <c r="A1181">
        <v>285</v>
      </c>
      <c r="B1181" s="8">
        <v>42454</v>
      </c>
      <c r="C1181">
        <v>1.1000000000000001</v>
      </c>
      <c r="D1181">
        <v>2.8</v>
      </c>
    </row>
    <row r="1182" spans="1:4" x14ac:dyDescent="0.3">
      <c r="A1182">
        <v>285</v>
      </c>
      <c r="B1182" s="8">
        <v>42455</v>
      </c>
      <c r="C1182">
        <v>1.3</v>
      </c>
      <c r="D1182">
        <v>6</v>
      </c>
    </row>
    <row r="1183" spans="1:4" x14ac:dyDescent="0.3">
      <c r="A1183">
        <v>285</v>
      </c>
      <c r="B1183" s="8">
        <v>42456</v>
      </c>
      <c r="C1183">
        <v>1.3</v>
      </c>
      <c r="D1183">
        <v>7.8</v>
      </c>
    </row>
    <row r="1184" spans="1:4" x14ac:dyDescent="0.3">
      <c r="A1184">
        <v>285</v>
      </c>
      <c r="B1184" s="8">
        <v>42457</v>
      </c>
      <c r="C1184">
        <v>1.3</v>
      </c>
      <c r="D1184">
        <v>11.5</v>
      </c>
    </row>
    <row r="1185" spans="1:4" x14ac:dyDescent="0.3">
      <c r="A1185">
        <v>285</v>
      </c>
      <c r="B1185" s="8">
        <v>42458</v>
      </c>
      <c r="C1185">
        <v>2</v>
      </c>
      <c r="D1185">
        <v>6.2</v>
      </c>
    </row>
    <row r="1186" spans="1:4" x14ac:dyDescent="0.3">
      <c r="A1186">
        <v>285</v>
      </c>
      <c r="B1186" s="8">
        <v>42459</v>
      </c>
      <c r="C1186">
        <v>0.9</v>
      </c>
      <c r="D1186">
        <v>10.8</v>
      </c>
    </row>
    <row r="1187" spans="1:4" x14ac:dyDescent="0.3">
      <c r="A1187">
        <v>285</v>
      </c>
      <c r="B1187" s="8">
        <v>42460</v>
      </c>
      <c r="C1187">
        <v>0.8</v>
      </c>
      <c r="D1187">
        <v>5.7</v>
      </c>
    </row>
    <row r="1188" spans="1:4" x14ac:dyDescent="0.3">
      <c r="A1188">
        <v>285</v>
      </c>
      <c r="B1188" s="8">
        <v>42461</v>
      </c>
      <c r="C1188">
        <v>1.1000000000000001</v>
      </c>
      <c r="D1188">
        <v>10.7</v>
      </c>
    </row>
    <row r="1189" spans="1:4" x14ac:dyDescent="0.3">
      <c r="A1189">
        <v>285</v>
      </c>
      <c r="B1189" s="8">
        <v>42462</v>
      </c>
      <c r="C1189">
        <v>1.7</v>
      </c>
      <c r="D1189">
        <v>7.9</v>
      </c>
    </row>
    <row r="1190" spans="1:4" x14ac:dyDescent="0.3">
      <c r="A1190">
        <v>285</v>
      </c>
      <c r="B1190" s="8">
        <v>42463</v>
      </c>
      <c r="C1190">
        <v>0.9</v>
      </c>
      <c r="D1190">
        <v>0.1</v>
      </c>
    </row>
    <row r="1191" spans="1:4" x14ac:dyDescent="0.3">
      <c r="A1191">
        <v>285</v>
      </c>
      <c r="B1191" s="8">
        <v>42464</v>
      </c>
      <c r="C1191">
        <v>1</v>
      </c>
      <c r="D1191">
        <v>0</v>
      </c>
    </row>
    <row r="1192" spans="1:4" x14ac:dyDescent="0.3">
      <c r="A1192">
        <v>285</v>
      </c>
      <c r="B1192" s="8">
        <v>42465</v>
      </c>
      <c r="C1192">
        <v>1</v>
      </c>
      <c r="D1192">
        <v>8.8000000000000007</v>
      </c>
    </row>
    <row r="1193" spans="1:4" x14ac:dyDescent="0.3">
      <c r="A1193">
        <v>285</v>
      </c>
      <c r="B1193" s="8">
        <v>42466</v>
      </c>
      <c r="C1193">
        <v>1.2</v>
      </c>
      <c r="D1193">
        <v>3.7</v>
      </c>
    </row>
    <row r="1194" spans="1:4" x14ac:dyDescent="0.3">
      <c r="A1194">
        <v>285</v>
      </c>
      <c r="B1194" s="8">
        <v>42467</v>
      </c>
      <c r="C1194">
        <v>0.7</v>
      </c>
      <c r="D1194">
        <v>2</v>
      </c>
    </row>
    <row r="1195" spans="1:4" x14ac:dyDescent="0.3">
      <c r="A1195">
        <v>285</v>
      </c>
      <c r="B1195" s="8">
        <v>42468</v>
      </c>
      <c r="C1195">
        <v>1.2</v>
      </c>
      <c r="D1195">
        <v>9.4</v>
      </c>
    </row>
    <row r="1196" spans="1:4" x14ac:dyDescent="0.3">
      <c r="A1196">
        <v>285</v>
      </c>
      <c r="B1196" s="8">
        <v>42469</v>
      </c>
      <c r="C1196">
        <v>1.4</v>
      </c>
      <c r="D1196">
        <v>9.5</v>
      </c>
    </row>
    <row r="1197" spans="1:4" x14ac:dyDescent="0.3">
      <c r="A1197">
        <v>285</v>
      </c>
      <c r="B1197" s="8">
        <v>42470</v>
      </c>
      <c r="C1197">
        <v>1.7</v>
      </c>
      <c r="D1197">
        <v>9.8000000000000007</v>
      </c>
    </row>
    <row r="1198" spans="1:4" x14ac:dyDescent="0.3">
      <c r="A1198">
        <v>285</v>
      </c>
      <c r="B1198" s="8">
        <v>42471</v>
      </c>
      <c r="C1198">
        <v>2.2000000000000002</v>
      </c>
      <c r="D1198">
        <v>0.2</v>
      </c>
    </row>
    <row r="1199" spans="1:4" x14ac:dyDescent="0.3">
      <c r="A1199">
        <v>285</v>
      </c>
      <c r="B1199" s="8">
        <v>42472</v>
      </c>
      <c r="C1199">
        <v>1.5</v>
      </c>
      <c r="D1199">
        <v>8.6999999999999993</v>
      </c>
    </row>
    <row r="1200" spans="1:4" x14ac:dyDescent="0.3">
      <c r="A1200">
        <v>285</v>
      </c>
      <c r="B1200" s="8">
        <v>42473</v>
      </c>
      <c r="C1200">
        <v>0.6</v>
      </c>
      <c r="D1200">
        <v>0</v>
      </c>
    </row>
    <row r="1201" spans="1:4" x14ac:dyDescent="0.3">
      <c r="A1201">
        <v>285</v>
      </c>
      <c r="B1201" s="8">
        <v>42474</v>
      </c>
      <c r="C1201">
        <v>1.2</v>
      </c>
      <c r="D1201">
        <v>9.9</v>
      </c>
    </row>
    <row r="1202" spans="1:4" x14ac:dyDescent="0.3">
      <c r="A1202">
        <v>285</v>
      </c>
      <c r="B1202" s="8">
        <v>42475</v>
      </c>
      <c r="C1202">
        <v>1.4</v>
      </c>
      <c r="D1202">
        <v>11.9</v>
      </c>
    </row>
    <row r="1203" spans="1:4" x14ac:dyDescent="0.3">
      <c r="A1203">
        <v>285</v>
      </c>
      <c r="B1203" s="8">
        <v>42476</v>
      </c>
      <c r="C1203">
        <v>1</v>
      </c>
      <c r="D1203">
        <v>0.9</v>
      </c>
    </row>
    <row r="1204" spans="1:4" x14ac:dyDescent="0.3">
      <c r="A1204">
        <v>285</v>
      </c>
      <c r="B1204" s="8">
        <v>42477</v>
      </c>
      <c r="C1204">
        <v>3.7</v>
      </c>
      <c r="D1204">
        <v>11.5</v>
      </c>
    </row>
    <row r="1205" spans="1:4" x14ac:dyDescent="0.3">
      <c r="A1205">
        <v>285</v>
      </c>
      <c r="B1205" s="8">
        <v>42478</v>
      </c>
      <c r="C1205">
        <v>2.1</v>
      </c>
      <c r="D1205">
        <v>7.5</v>
      </c>
    </row>
    <row r="1206" spans="1:4" x14ac:dyDescent="0.3">
      <c r="A1206">
        <v>285</v>
      </c>
      <c r="B1206" s="8">
        <v>42479</v>
      </c>
      <c r="C1206">
        <v>1.4</v>
      </c>
      <c r="D1206">
        <v>12.4</v>
      </c>
    </row>
    <row r="1207" spans="1:4" x14ac:dyDescent="0.3">
      <c r="A1207">
        <v>285</v>
      </c>
      <c r="B1207" s="8">
        <v>42480</v>
      </c>
      <c r="C1207">
        <v>1.5</v>
      </c>
      <c r="D1207">
        <v>6.5</v>
      </c>
    </row>
    <row r="1208" spans="1:4" x14ac:dyDescent="0.3">
      <c r="A1208">
        <v>285</v>
      </c>
      <c r="B1208" s="8">
        <v>42481</v>
      </c>
      <c r="C1208">
        <v>0.7</v>
      </c>
      <c r="D1208">
        <v>0.3</v>
      </c>
    </row>
    <row r="1209" spans="1:4" x14ac:dyDescent="0.3">
      <c r="A1209">
        <v>285</v>
      </c>
      <c r="B1209" s="8">
        <v>42482</v>
      </c>
      <c r="C1209">
        <v>1.4</v>
      </c>
      <c r="D1209">
        <v>8.5</v>
      </c>
    </row>
    <row r="1210" spans="1:4" x14ac:dyDescent="0.3">
      <c r="A1210">
        <v>285</v>
      </c>
      <c r="B1210" s="8">
        <v>42483</v>
      </c>
      <c r="C1210">
        <v>0.8</v>
      </c>
      <c r="D1210">
        <v>1.4</v>
      </c>
    </row>
    <row r="1211" spans="1:4" x14ac:dyDescent="0.3">
      <c r="A1211">
        <v>285</v>
      </c>
      <c r="B1211" s="8">
        <v>42484</v>
      </c>
      <c r="C1211">
        <v>1</v>
      </c>
      <c r="D1211">
        <v>10.5</v>
      </c>
    </row>
    <row r="1212" spans="1:4" x14ac:dyDescent="0.3">
      <c r="A1212">
        <v>285</v>
      </c>
      <c r="B1212" s="8">
        <v>42485</v>
      </c>
      <c r="C1212">
        <v>1</v>
      </c>
      <c r="D1212">
        <v>11.6</v>
      </c>
    </row>
    <row r="1213" spans="1:4" x14ac:dyDescent="0.3">
      <c r="A1213">
        <v>285</v>
      </c>
      <c r="B1213" s="8">
        <v>42486</v>
      </c>
      <c r="C1213">
        <v>1.4</v>
      </c>
      <c r="D1213">
        <v>9.3000000000000007</v>
      </c>
    </row>
    <row r="1214" spans="1:4" x14ac:dyDescent="0.3">
      <c r="A1214">
        <v>285</v>
      </c>
      <c r="B1214" s="8">
        <v>42487</v>
      </c>
      <c r="C1214">
        <v>2.5</v>
      </c>
      <c r="D1214">
        <v>0</v>
      </c>
    </row>
    <row r="1215" spans="1:4" x14ac:dyDescent="0.3">
      <c r="A1215">
        <v>285</v>
      </c>
      <c r="B1215" s="8">
        <v>42488</v>
      </c>
      <c r="C1215">
        <v>0.8</v>
      </c>
      <c r="D1215">
        <v>3.7</v>
      </c>
    </row>
    <row r="1216" spans="1:4" x14ac:dyDescent="0.3">
      <c r="A1216">
        <v>285</v>
      </c>
      <c r="B1216" s="8">
        <v>42489</v>
      </c>
      <c r="C1216">
        <v>1.6</v>
      </c>
      <c r="D1216">
        <v>8.9</v>
      </c>
    </row>
    <row r="1217" spans="1:4" x14ac:dyDescent="0.3">
      <c r="A1217">
        <v>285</v>
      </c>
      <c r="B1217" s="8">
        <v>42490</v>
      </c>
      <c r="C1217">
        <v>2</v>
      </c>
      <c r="D1217">
        <v>11.5</v>
      </c>
    </row>
    <row r="1218" spans="1:4" x14ac:dyDescent="0.3">
      <c r="A1218">
        <v>285</v>
      </c>
      <c r="B1218" s="8">
        <v>42491</v>
      </c>
      <c r="C1218">
        <v>2</v>
      </c>
      <c r="D1218">
        <v>12.1</v>
      </c>
    </row>
    <row r="1219" spans="1:4" x14ac:dyDescent="0.3">
      <c r="A1219">
        <v>285</v>
      </c>
      <c r="B1219" s="8">
        <v>42492</v>
      </c>
      <c r="C1219">
        <v>2.1</v>
      </c>
      <c r="D1219">
        <v>7</v>
      </c>
    </row>
    <row r="1220" spans="1:4" x14ac:dyDescent="0.3">
      <c r="A1220">
        <v>285</v>
      </c>
      <c r="B1220" s="8">
        <v>42493</v>
      </c>
      <c r="C1220">
        <v>2.8</v>
      </c>
      <c r="D1220">
        <v>1.9</v>
      </c>
    </row>
    <row r="1221" spans="1:4" x14ac:dyDescent="0.3">
      <c r="A1221">
        <v>285</v>
      </c>
      <c r="B1221" s="8">
        <v>42494</v>
      </c>
      <c r="C1221">
        <v>3.4</v>
      </c>
      <c r="D1221">
        <v>12.9</v>
      </c>
    </row>
    <row r="1222" spans="1:4" x14ac:dyDescent="0.3">
      <c r="A1222">
        <v>285</v>
      </c>
      <c r="B1222" s="8">
        <v>42495</v>
      </c>
      <c r="C1222">
        <v>1.4</v>
      </c>
      <c r="D1222">
        <v>9.8000000000000007</v>
      </c>
    </row>
    <row r="1223" spans="1:4" x14ac:dyDescent="0.3">
      <c r="A1223">
        <v>285</v>
      </c>
      <c r="B1223" s="8">
        <v>42496</v>
      </c>
      <c r="C1223">
        <v>1.5</v>
      </c>
      <c r="D1223">
        <v>1</v>
      </c>
    </row>
    <row r="1224" spans="1:4" x14ac:dyDescent="0.3">
      <c r="A1224">
        <v>285</v>
      </c>
      <c r="B1224" s="8">
        <v>42497</v>
      </c>
      <c r="C1224">
        <v>1.5</v>
      </c>
      <c r="D1224">
        <v>9.1</v>
      </c>
    </row>
    <row r="1225" spans="1:4" x14ac:dyDescent="0.3">
      <c r="A1225">
        <v>285</v>
      </c>
      <c r="B1225" s="8">
        <v>42498</v>
      </c>
      <c r="C1225">
        <v>1.1000000000000001</v>
      </c>
      <c r="D1225">
        <v>9.4</v>
      </c>
    </row>
    <row r="1226" spans="1:4" x14ac:dyDescent="0.3">
      <c r="A1226">
        <v>285</v>
      </c>
      <c r="B1226" s="8">
        <v>42499</v>
      </c>
      <c r="C1226">
        <v>0.9</v>
      </c>
      <c r="D1226">
        <v>0.8</v>
      </c>
    </row>
    <row r="1227" spans="1:4" x14ac:dyDescent="0.3">
      <c r="A1227">
        <v>285</v>
      </c>
      <c r="B1227" s="8">
        <v>42500</v>
      </c>
      <c r="C1227">
        <v>1.1000000000000001</v>
      </c>
      <c r="D1227">
        <v>0.2</v>
      </c>
    </row>
    <row r="1228" spans="1:4" x14ac:dyDescent="0.3">
      <c r="A1228">
        <v>285</v>
      </c>
      <c r="B1228" s="8">
        <v>42501</v>
      </c>
      <c r="C1228">
        <v>1.1000000000000001</v>
      </c>
      <c r="D1228">
        <v>9.8000000000000007</v>
      </c>
    </row>
    <row r="1229" spans="1:4" x14ac:dyDescent="0.3">
      <c r="A1229">
        <v>285</v>
      </c>
      <c r="B1229" s="8">
        <v>42502</v>
      </c>
      <c r="C1229">
        <v>2</v>
      </c>
      <c r="D1229">
        <v>11.2</v>
      </c>
    </row>
    <row r="1230" spans="1:4" x14ac:dyDescent="0.3">
      <c r="A1230">
        <v>285</v>
      </c>
      <c r="B1230" s="8">
        <v>42503</v>
      </c>
      <c r="C1230">
        <v>1.3</v>
      </c>
      <c r="D1230">
        <v>7.6</v>
      </c>
    </row>
    <row r="1231" spans="1:4" x14ac:dyDescent="0.3">
      <c r="A1231">
        <v>285</v>
      </c>
      <c r="B1231" s="8">
        <v>42504</v>
      </c>
      <c r="C1231">
        <v>1.3</v>
      </c>
      <c r="D1231">
        <v>11.5</v>
      </c>
    </row>
    <row r="1232" spans="1:4" x14ac:dyDescent="0.3">
      <c r="A1232">
        <v>285</v>
      </c>
      <c r="B1232" s="8">
        <v>42505</v>
      </c>
      <c r="C1232">
        <v>2.2000000000000002</v>
      </c>
      <c r="D1232">
        <v>4.7</v>
      </c>
    </row>
    <row r="1233" spans="1:4" x14ac:dyDescent="0.3">
      <c r="A1233">
        <v>285</v>
      </c>
      <c r="B1233" s="8">
        <v>42506</v>
      </c>
      <c r="C1233">
        <v>2.1</v>
      </c>
      <c r="D1233">
        <v>10</v>
      </c>
    </row>
    <row r="1234" spans="1:4" x14ac:dyDescent="0.3">
      <c r="A1234">
        <v>285</v>
      </c>
      <c r="B1234" s="8">
        <v>42507</v>
      </c>
      <c r="C1234">
        <v>1.1000000000000001</v>
      </c>
      <c r="D1234">
        <v>13.2</v>
      </c>
    </row>
    <row r="1235" spans="1:4" x14ac:dyDescent="0.3">
      <c r="A1235">
        <v>285</v>
      </c>
      <c r="B1235" s="8">
        <v>42508</v>
      </c>
      <c r="C1235">
        <v>0.9</v>
      </c>
      <c r="D1235">
        <v>13.2</v>
      </c>
    </row>
    <row r="1236" spans="1:4" x14ac:dyDescent="0.3">
      <c r="A1236">
        <v>285</v>
      </c>
      <c r="B1236" s="8">
        <v>42509</v>
      </c>
      <c r="C1236">
        <v>0.9</v>
      </c>
      <c r="D1236">
        <v>10.1</v>
      </c>
    </row>
    <row r="1237" spans="1:4" x14ac:dyDescent="0.3">
      <c r="A1237">
        <v>285</v>
      </c>
      <c r="B1237" s="8">
        <v>42510</v>
      </c>
      <c r="C1237">
        <v>0.9</v>
      </c>
      <c r="D1237">
        <v>13.1</v>
      </c>
    </row>
    <row r="1238" spans="1:4" x14ac:dyDescent="0.3">
      <c r="A1238">
        <v>285</v>
      </c>
      <c r="B1238" s="8">
        <v>42511</v>
      </c>
      <c r="C1238">
        <v>0.9</v>
      </c>
      <c r="D1238">
        <v>11.9</v>
      </c>
    </row>
    <row r="1239" spans="1:4" x14ac:dyDescent="0.3">
      <c r="A1239">
        <v>285</v>
      </c>
      <c r="B1239" s="8">
        <v>42512</v>
      </c>
      <c r="C1239">
        <v>1</v>
      </c>
      <c r="D1239">
        <v>12.7</v>
      </c>
    </row>
    <row r="1240" spans="1:4" x14ac:dyDescent="0.3">
      <c r="A1240">
        <v>285</v>
      </c>
      <c r="B1240" s="8">
        <v>42513</v>
      </c>
      <c r="C1240">
        <v>1.4</v>
      </c>
      <c r="D1240">
        <v>12.2</v>
      </c>
    </row>
    <row r="1241" spans="1:4" x14ac:dyDescent="0.3">
      <c r="A1241">
        <v>285</v>
      </c>
      <c r="B1241" s="8">
        <v>42514</v>
      </c>
      <c r="C1241">
        <v>1.1000000000000001</v>
      </c>
      <c r="D1241">
        <v>0.8</v>
      </c>
    </row>
    <row r="1242" spans="1:4" x14ac:dyDescent="0.3">
      <c r="A1242">
        <v>285</v>
      </c>
      <c r="B1242" s="8">
        <v>42515</v>
      </c>
      <c r="C1242">
        <v>1.1000000000000001</v>
      </c>
      <c r="D1242">
        <v>11.1</v>
      </c>
    </row>
    <row r="1243" spans="1:4" x14ac:dyDescent="0.3">
      <c r="A1243">
        <v>285</v>
      </c>
      <c r="B1243" s="8">
        <v>42516</v>
      </c>
      <c r="C1243">
        <v>1</v>
      </c>
      <c r="D1243">
        <v>8</v>
      </c>
    </row>
    <row r="1244" spans="1:4" x14ac:dyDescent="0.3">
      <c r="A1244">
        <v>285</v>
      </c>
      <c r="B1244" s="8">
        <v>42517</v>
      </c>
      <c r="C1244">
        <v>1.1000000000000001</v>
      </c>
      <c r="D1244">
        <v>9.1999999999999993</v>
      </c>
    </row>
    <row r="1245" spans="1:4" x14ac:dyDescent="0.3">
      <c r="A1245">
        <v>285</v>
      </c>
      <c r="B1245" s="8">
        <v>42518</v>
      </c>
      <c r="C1245">
        <v>0.9</v>
      </c>
      <c r="D1245">
        <v>6.4</v>
      </c>
    </row>
    <row r="1246" spans="1:4" x14ac:dyDescent="0.3">
      <c r="A1246">
        <v>285</v>
      </c>
      <c r="B1246" s="8">
        <v>42519</v>
      </c>
      <c r="C1246">
        <v>0.7</v>
      </c>
      <c r="D1246">
        <v>3.1</v>
      </c>
    </row>
    <row r="1247" spans="1:4" x14ac:dyDescent="0.3">
      <c r="A1247">
        <v>285</v>
      </c>
      <c r="B1247" s="8">
        <v>42520</v>
      </c>
      <c r="C1247">
        <v>1.1000000000000001</v>
      </c>
      <c r="D1247">
        <v>12.9</v>
      </c>
    </row>
    <row r="1248" spans="1:4" x14ac:dyDescent="0.3">
      <c r="A1248">
        <v>285</v>
      </c>
      <c r="B1248" s="8">
        <v>42521</v>
      </c>
      <c r="C1248">
        <v>1.2</v>
      </c>
      <c r="D1248">
        <v>11.1</v>
      </c>
    </row>
    <row r="1249" spans="1:4" x14ac:dyDescent="0.3">
      <c r="A1249">
        <v>285</v>
      </c>
      <c r="B1249" s="8">
        <v>42522</v>
      </c>
      <c r="C1249">
        <v>1.4</v>
      </c>
      <c r="D1249">
        <v>8.6</v>
      </c>
    </row>
    <row r="1250" spans="1:4" x14ac:dyDescent="0.3">
      <c r="A1250">
        <v>285</v>
      </c>
      <c r="B1250" s="8">
        <v>42523</v>
      </c>
      <c r="C1250">
        <v>1.1000000000000001</v>
      </c>
      <c r="D1250">
        <v>13.2</v>
      </c>
    </row>
    <row r="1251" spans="1:4" x14ac:dyDescent="0.3">
      <c r="A1251">
        <v>285</v>
      </c>
      <c r="B1251" s="8">
        <v>42524</v>
      </c>
      <c r="C1251">
        <v>1.2</v>
      </c>
      <c r="D1251">
        <v>10.3</v>
      </c>
    </row>
    <row r="1252" spans="1:4" x14ac:dyDescent="0.3">
      <c r="A1252">
        <v>285</v>
      </c>
      <c r="B1252" s="8">
        <v>42525</v>
      </c>
      <c r="C1252">
        <v>0.8</v>
      </c>
      <c r="D1252">
        <v>0</v>
      </c>
    </row>
    <row r="1253" spans="1:4" x14ac:dyDescent="0.3">
      <c r="A1253">
        <v>285</v>
      </c>
      <c r="B1253" s="8">
        <v>42526</v>
      </c>
      <c r="C1253">
        <v>1.5</v>
      </c>
      <c r="D1253">
        <v>11.7</v>
      </c>
    </row>
    <row r="1254" spans="1:4" x14ac:dyDescent="0.3">
      <c r="A1254">
        <v>285</v>
      </c>
      <c r="B1254" s="8">
        <v>42527</v>
      </c>
      <c r="C1254">
        <v>0.9</v>
      </c>
      <c r="D1254">
        <v>0</v>
      </c>
    </row>
    <row r="1255" spans="1:4" x14ac:dyDescent="0.3">
      <c r="A1255">
        <v>285</v>
      </c>
      <c r="B1255" s="8">
        <v>42528</v>
      </c>
      <c r="C1255">
        <v>0.8</v>
      </c>
      <c r="D1255">
        <v>4.7</v>
      </c>
    </row>
    <row r="1256" spans="1:4" x14ac:dyDescent="0.3">
      <c r="A1256">
        <v>285</v>
      </c>
      <c r="B1256" s="8">
        <v>42529</v>
      </c>
      <c r="C1256">
        <v>0.8</v>
      </c>
      <c r="D1256">
        <v>0</v>
      </c>
    </row>
    <row r="1257" spans="1:4" x14ac:dyDescent="0.3">
      <c r="A1257">
        <v>285</v>
      </c>
      <c r="B1257" s="8">
        <v>42530</v>
      </c>
      <c r="C1257">
        <v>1</v>
      </c>
      <c r="D1257">
        <v>7.4</v>
      </c>
    </row>
    <row r="1258" spans="1:4" x14ac:dyDescent="0.3">
      <c r="A1258">
        <v>285</v>
      </c>
      <c r="B1258" s="8">
        <v>42531</v>
      </c>
      <c r="C1258">
        <v>1.3</v>
      </c>
      <c r="D1258">
        <v>9.6999999999999993</v>
      </c>
    </row>
    <row r="1259" spans="1:4" x14ac:dyDescent="0.3">
      <c r="A1259">
        <v>285</v>
      </c>
      <c r="B1259" s="8">
        <v>42532</v>
      </c>
      <c r="C1259">
        <v>1.8</v>
      </c>
      <c r="D1259">
        <v>8.5</v>
      </c>
    </row>
    <row r="1260" spans="1:4" x14ac:dyDescent="0.3">
      <c r="A1260">
        <v>285</v>
      </c>
      <c r="B1260" s="8">
        <v>42533</v>
      </c>
      <c r="C1260">
        <v>0.7</v>
      </c>
      <c r="D1260">
        <v>0</v>
      </c>
    </row>
    <row r="1261" spans="1:4" x14ac:dyDescent="0.3">
      <c r="A1261">
        <v>285</v>
      </c>
      <c r="B1261" s="8">
        <v>42534</v>
      </c>
      <c r="C1261">
        <v>1.4</v>
      </c>
      <c r="D1261">
        <v>7.5</v>
      </c>
    </row>
    <row r="1262" spans="1:4" x14ac:dyDescent="0.3">
      <c r="A1262">
        <v>285</v>
      </c>
      <c r="B1262" s="8">
        <v>42535</v>
      </c>
      <c r="C1262">
        <v>1.6</v>
      </c>
      <c r="D1262">
        <v>6.5</v>
      </c>
    </row>
    <row r="1263" spans="1:4" x14ac:dyDescent="0.3">
      <c r="A1263">
        <v>285</v>
      </c>
      <c r="B1263" s="8">
        <v>42536</v>
      </c>
      <c r="C1263">
        <v>1.7</v>
      </c>
      <c r="D1263">
        <v>0.4</v>
      </c>
    </row>
    <row r="1264" spans="1:4" x14ac:dyDescent="0.3">
      <c r="A1264">
        <v>285</v>
      </c>
      <c r="B1264" s="8">
        <v>42537</v>
      </c>
      <c r="C1264">
        <v>1.6</v>
      </c>
      <c r="D1264">
        <v>5.6</v>
      </c>
    </row>
    <row r="1265" spans="1:4" x14ac:dyDescent="0.3">
      <c r="A1265">
        <v>285</v>
      </c>
      <c r="B1265" s="8">
        <v>42538</v>
      </c>
      <c r="C1265">
        <v>1.2</v>
      </c>
      <c r="D1265">
        <v>10.9</v>
      </c>
    </row>
    <row r="1266" spans="1:4" x14ac:dyDescent="0.3">
      <c r="A1266">
        <v>285</v>
      </c>
      <c r="B1266" s="8">
        <v>42539</v>
      </c>
      <c r="C1266">
        <v>1.8</v>
      </c>
      <c r="D1266">
        <v>11.1</v>
      </c>
    </row>
    <row r="1267" spans="1:4" x14ac:dyDescent="0.3">
      <c r="A1267">
        <v>285</v>
      </c>
      <c r="B1267" s="8">
        <v>42540</v>
      </c>
      <c r="C1267">
        <v>1.3</v>
      </c>
      <c r="D1267">
        <v>9.9</v>
      </c>
    </row>
    <row r="1268" spans="1:4" x14ac:dyDescent="0.3">
      <c r="A1268">
        <v>285</v>
      </c>
      <c r="B1268" s="8">
        <v>42541</v>
      </c>
      <c r="C1268">
        <v>0.9</v>
      </c>
      <c r="D1268">
        <v>3.3</v>
      </c>
    </row>
    <row r="1269" spans="1:4" x14ac:dyDescent="0.3">
      <c r="A1269">
        <v>285</v>
      </c>
      <c r="B1269" s="8">
        <v>42542</v>
      </c>
      <c r="C1269">
        <v>0.8</v>
      </c>
      <c r="D1269">
        <v>0.2</v>
      </c>
    </row>
    <row r="1270" spans="1:4" x14ac:dyDescent="0.3">
      <c r="A1270">
        <v>285</v>
      </c>
      <c r="B1270" s="8">
        <v>42543</v>
      </c>
      <c r="C1270">
        <v>0.5</v>
      </c>
      <c r="D1270">
        <v>0</v>
      </c>
    </row>
    <row r="1271" spans="1:4" x14ac:dyDescent="0.3">
      <c r="A1271">
        <v>285</v>
      </c>
      <c r="B1271" s="8">
        <v>42544</v>
      </c>
      <c r="C1271">
        <v>1.2</v>
      </c>
      <c r="D1271">
        <v>9.4</v>
      </c>
    </row>
    <row r="1272" spans="1:4" x14ac:dyDescent="0.3">
      <c r="A1272">
        <v>285</v>
      </c>
      <c r="B1272" s="8">
        <v>42545</v>
      </c>
      <c r="C1272">
        <v>1</v>
      </c>
      <c r="D1272">
        <v>1.3</v>
      </c>
    </row>
    <row r="1273" spans="1:4" x14ac:dyDescent="0.3">
      <c r="A1273">
        <v>285</v>
      </c>
      <c r="B1273" s="8">
        <v>42546</v>
      </c>
      <c r="C1273">
        <v>1.9</v>
      </c>
      <c r="D1273">
        <v>9.8000000000000007</v>
      </c>
    </row>
    <row r="1274" spans="1:4" x14ac:dyDescent="0.3">
      <c r="A1274">
        <v>285</v>
      </c>
      <c r="B1274" s="8">
        <v>42547</v>
      </c>
      <c r="C1274">
        <v>1.1000000000000001</v>
      </c>
      <c r="D1274">
        <v>12.4</v>
      </c>
    </row>
    <row r="1275" spans="1:4" x14ac:dyDescent="0.3">
      <c r="A1275">
        <v>285</v>
      </c>
      <c r="B1275" s="8">
        <v>42548</v>
      </c>
      <c r="C1275">
        <v>0.9</v>
      </c>
      <c r="D1275">
        <v>3.2</v>
      </c>
    </row>
    <row r="1276" spans="1:4" x14ac:dyDescent="0.3">
      <c r="A1276">
        <v>285</v>
      </c>
      <c r="B1276" s="8">
        <v>42549</v>
      </c>
      <c r="C1276">
        <v>0.9</v>
      </c>
      <c r="D1276">
        <v>3</v>
      </c>
    </row>
    <row r="1277" spans="1:4" x14ac:dyDescent="0.3">
      <c r="A1277">
        <v>285</v>
      </c>
      <c r="B1277" s="8">
        <v>42550</v>
      </c>
      <c r="C1277">
        <v>1</v>
      </c>
      <c r="D1277">
        <v>1.1000000000000001</v>
      </c>
    </row>
    <row r="1278" spans="1:4" x14ac:dyDescent="0.3">
      <c r="A1278">
        <v>285</v>
      </c>
      <c r="B1278" s="8">
        <v>42551</v>
      </c>
      <c r="C1278">
        <v>1.4</v>
      </c>
      <c r="D1278">
        <v>5.3</v>
      </c>
    </row>
    <row r="1279" spans="1:4" x14ac:dyDescent="0.3">
      <c r="A1279">
        <v>285</v>
      </c>
      <c r="B1279" s="8">
        <v>42552</v>
      </c>
      <c r="C1279">
        <v>1.6</v>
      </c>
      <c r="D1279">
        <v>0</v>
      </c>
    </row>
    <row r="1280" spans="1:4" x14ac:dyDescent="0.3">
      <c r="A1280">
        <v>285</v>
      </c>
      <c r="B1280" s="8">
        <v>42553</v>
      </c>
      <c r="C1280">
        <v>1.5</v>
      </c>
      <c r="D1280">
        <v>0</v>
      </c>
    </row>
    <row r="1281" spans="1:4" x14ac:dyDescent="0.3">
      <c r="A1281">
        <v>285</v>
      </c>
      <c r="B1281" s="8">
        <v>42554</v>
      </c>
      <c r="C1281">
        <v>0.7</v>
      </c>
      <c r="D1281">
        <v>0</v>
      </c>
    </row>
    <row r="1282" spans="1:4" x14ac:dyDescent="0.3">
      <c r="A1282">
        <v>285</v>
      </c>
      <c r="B1282" s="8">
        <v>42555</v>
      </c>
      <c r="C1282">
        <v>0.3</v>
      </c>
      <c r="D1282">
        <v>0</v>
      </c>
    </row>
    <row r="1283" spans="1:4" x14ac:dyDescent="0.3">
      <c r="A1283">
        <v>285</v>
      </c>
      <c r="B1283" s="8">
        <v>42556</v>
      </c>
      <c r="C1283">
        <v>2.6</v>
      </c>
      <c r="D1283">
        <v>7.4</v>
      </c>
    </row>
    <row r="1284" spans="1:4" x14ac:dyDescent="0.3">
      <c r="A1284">
        <v>285</v>
      </c>
      <c r="B1284" s="8">
        <v>42557</v>
      </c>
      <c r="C1284">
        <v>1.4</v>
      </c>
      <c r="D1284">
        <v>5.5</v>
      </c>
    </row>
    <row r="1285" spans="1:4" x14ac:dyDescent="0.3">
      <c r="A1285">
        <v>285</v>
      </c>
      <c r="B1285" s="8">
        <v>42558</v>
      </c>
      <c r="C1285">
        <v>1.1000000000000001</v>
      </c>
      <c r="D1285">
        <v>6.7</v>
      </c>
    </row>
    <row r="1286" spans="1:4" x14ac:dyDescent="0.3">
      <c r="A1286">
        <v>285</v>
      </c>
      <c r="B1286" s="8">
        <v>42559</v>
      </c>
      <c r="C1286">
        <v>1</v>
      </c>
      <c r="D1286">
        <v>8.6999999999999993</v>
      </c>
    </row>
    <row r="1287" spans="1:4" x14ac:dyDescent="0.3">
      <c r="A1287">
        <v>285</v>
      </c>
      <c r="B1287" s="8">
        <v>42560</v>
      </c>
      <c r="C1287">
        <v>1</v>
      </c>
      <c r="D1287">
        <v>9.9</v>
      </c>
    </row>
    <row r="1288" spans="1:4" x14ac:dyDescent="0.3">
      <c r="A1288">
        <v>285</v>
      </c>
      <c r="B1288" s="8">
        <v>42561</v>
      </c>
      <c r="C1288">
        <v>0.7</v>
      </c>
      <c r="D1288">
        <v>6.8</v>
      </c>
    </row>
    <row r="1289" spans="1:4" x14ac:dyDescent="0.3">
      <c r="A1289">
        <v>285</v>
      </c>
      <c r="B1289" s="8">
        <v>42562</v>
      </c>
      <c r="C1289">
        <v>0.7</v>
      </c>
      <c r="D1289">
        <v>0</v>
      </c>
    </row>
    <row r="1290" spans="1:4" x14ac:dyDescent="0.3">
      <c r="A1290">
        <v>285</v>
      </c>
      <c r="B1290" s="8">
        <v>42563</v>
      </c>
      <c r="C1290">
        <v>1.1000000000000001</v>
      </c>
      <c r="D1290">
        <v>1.8</v>
      </c>
    </row>
    <row r="1291" spans="1:4" x14ac:dyDescent="0.3">
      <c r="A1291">
        <v>285</v>
      </c>
      <c r="B1291" s="8">
        <v>42564</v>
      </c>
      <c r="C1291">
        <v>0.8</v>
      </c>
      <c r="D1291">
        <v>5.2</v>
      </c>
    </row>
    <row r="1292" spans="1:4" x14ac:dyDescent="0.3">
      <c r="A1292">
        <v>285</v>
      </c>
      <c r="B1292" s="8">
        <v>42565</v>
      </c>
      <c r="C1292">
        <v>1.3</v>
      </c>
      <c r="D1292">
        <v>9</v>
      </c>
    </row>
    <row r="1293" spans="1:4" x14ac:dyDescent="0.3">
      <c r="A1293">
        <v>285</v>
      </c>
      <c r="B1293" s="8">
        <v>42566</v>
      </c>
      <c r="C1293">
        <v>1</v>
      </c>
      <c r="D1293">
        <v>7</v>
      </c>
    </row>
    <row r="1294" spans="1:4" x14ac:dyDescent="0.3">
      <c r="A1294">
        <v>285</v>
      </c>
      <c r="B1294" s="8">
        <v>42567</v>
      </c>
      <c r="C1294">
        <v>0.6</v>
      </c>
      <c r="D1294">
        <v>0</v>
      </c>
    </row>
    <row r="1295" spans="1:4" x14ac:dyDescent="0.3">
      <c r="A1295">
        <v>285</v>
      </c>
      <c r="B1295" s="8">
        <v>42568</v>
      </c>
      <c r="C1295">
        <v>1.3</v>
      </c>
      <c r="D1295">
        <v>8.8000000000000007</v>
      </c>
    </row>
    <row r="1296" spans="1:4" x14ac:dyDescent="0.3">
      <c r="A1296">
        <v>285</v>
      </c>
      <c r="B1296" s="8">
        <v>42569</v>
      </c>
      <c r="C1296">
        <v>0.9</v>
      </c>
      <c r="D1296">
        <v>11.1</v>
      </c>
    </row>
    <row r="1297" spans="1:4" x14ac:dyDescent="0.3">
      <c r="A1297">
        <v>285</v>
      </c>
      <c r="B1297" s="8">
        <v>42570</v>
      </c>
      <c r="C1297">
        <v>0.8</v>
      </c>
      <c r="D1297">
        <v>2.8</v>
      </c>
    </row>
    <row r="1298" spans="1:4" x14ac:dyDescent="0.3">
      <c r="A1298">
        <v>285</v>
      </c>
      <c r="B1298" s="8">
        <v>42571</v>
      </c>
      <c r="C1298">
        <v>0.8</v>
      </c>
      <c r="D1298">
        <v>1.7</v>
      </c>
    </row>
    <row r="1299" spans="1:4" x14ac:dyDescent="0.3">
      <c r="A1299">
        <v>285</v>
      </c>
      <c r="B1299" s="8">
        <v>42572</v>
      </c>
      <c r="C1299">
        <v>0.9</v>
      </c>
      <c r="D1299">
        <v>2.7</v>
      </c>
    </row>
    <row r="1300" spans="1:4" x14ac:dyDescent="0.3">
      <c r="A1300">
        <v>285</v>
      </c>
      <c r="B1300" s="8">
        <v>42573</v>
      </c>
      <c r="C1300">
        <v>1</v>
      </c>
      <c r="D1300">
        <v>4.8</v>
      </c>
    </row>
    <row r="1301" spans="1:4" x14ac:dyDescent="0.3">
      <c r="A1301">
        <v>285</v>
      </c>
      <c r="B1301" s="8">
        <v>42574</v>
      </c>
      <c r="C1301">
        <v>1</v>
      </c>
      <c r="D1301">
        <v>9.1</v>
      </c>
    </row>
    <row r="1302" spans="1:4" x14ac:dyDescent="0.3">
      <c r="A1302">
        <v>285</v>
      </c>
      <c r="B1302" s="8">
        <v>42575</v>
      </c>
      <c r="C1302">
        <v>1.1000000000000001</v>
      </c>
      <c r="D1302">
        <v>10.1</v>
      </c>
    </row>
    <row r="1303" spans="1:4" x14ac:dyDescent="0.3">
      <c r="A1303">
        <v>285</v>
      </c>
      <c r="B1303" s="8">
        <v>42576</v>
      </c>
      <c r="C1303">
        <v>0.8</v>
      </c>
      <c r="D1303">
        <v>5.0999999999999996</v>
      </c>
    </row>
    <row r="1304" spans="1:4" x14ac:dyDescent="0.3">
      <c r="A1304">
        <v>285</v>
      </c>
      <c r="B1304" s="8">
        <v>42577</v>
      </c>
      <c r="C1304">
        <v>1.2</v>
      </c>
      <c r="D1304">
        <v>10.5</v>
      </c>
    </row>
    <row r="1305" spans="1:4" x14ac:dyDescent="0.3">
      <c r="A1305">
        <v>285</v>
      </c>
      <c r="B1305" s="8">
        <v>42578</v>
      </c>
      <c r="C1305">
        <v>1.7</v>
      </c>
      <c r="D1305">
        <v>8.4</v>
      </c>
    </row>
    <row r="1306" spans="1:4" x14ac:dyDescent="0.3">
      <c r="A1306">
        <v>285</v>
      </c>
      <c r="B1306" s="8">
        <v>42579</v>
      </c>
      <c r="C1306">
        <v>1.6</v>
      </c>
      <c r="D1306">
        <v>9.6999999999999993</v>
      </c>
    </row>
    <row r="1307" spans="1:4" x14ac:dyDescent="0.3">
      <c r="A1307">
        <v>285</v>
      </c>
      <c r="B1307" s="8">
        <v>42580</v>
      </c>
      <c r="C1307">
        <v>1.3</v>
      </c>
      <c r="D1307">
        <v>9.8000000000000007</v>
      </c>
    </row>
    <row r="1308" spans="1:4" x14ac:dyDescent="0.3">
      <c r="A1308">
        <v>285</v>
      </c>
      <c r="B1308" s="8">
        <v>42581</v>
      </c>
      <c r="C1308">
        <v>1</v>
      </c>
      <c r="D1308">
        <v>9.8000000000000007</v>
      </c>
    </row>
    <row r="1309" spans="1:4" x14ac:dyDescent="0.3">
      <c r="A1309">
        <v>285</v>
      </c>
      <c r="B1309" s="8">
        <v>42582</v>
      </c>
      <c r="C1309">
        <v>0.9</v>
      </c>
      <c r="D1309">
        <v>9.1999999999999993</v>
      </c>
    </row>
    <row r="1310" spans="1:4" x14ac:dyDescent="0.3">
      <c r="A1310">
        <v>285</v>
      </c>
      <c r="B1310" s="8">
        <v>42583</v>
      </c>
      <c r="C1310">
        <v>0.8</v>
      </c>
      <c r="D1310">
        <v>9.9</v>
      </c>
    </row>
    <row r="1311" spans="1:4" x14ac:dyDescent="0.3">
      <c r="A1311">
        <v>285</v>
      </c>
      <c r="B1311" s="8">
        <v>42584</v>
      </c>
      <c r="C1311">
        <v>0.8</v>
      </c>
      <c r="D1311">
        <v>3.9</v>
      </c>
    </row>
    <row r="1312" spans="1:4" x14ac:dyDescent="0.3">
      <c r="A1312">
        <v>285</v>
      </c>
      <c r="B1312" s="8">
        <v>42585</v>
      </c>
      <c r="C1312">
        <v>0.9</v>
      </c>
      <c r="D1312">
        <v>5.2</v>
      </c>
    </row>
    <row r="1313" spans="1:4" x14ac:dyDescent="0.3">
      <c r="A1313">
        <v>285</v>
      </c>
      <c r="B1313" s="8">
        <v>42586</v>
      </c>
      <c r="C1313">
        <v>0.9</v>
      </c>
      <c r="D1313">
        <v>9.6</v>
      </c>
    </row>
    <row r="1314" spans="1:4" x14ac:dyDescent="0.3">
      <c r="A1314">
        <v>285</v>
      </c>
      <c r="B1314" s="8">
        <v>42587</v>
      </c>
      <c r="C1314">
        <v>0.8</v>
      </c>
      <c r="D1314">
        <v>9.5</v>
      </c>
    </row>
    <row r="1315" spans="1:4" x14ac:dyDescent="0.3">
      <c r="A1315">
        <v>285</v>
      </c>
      <c r="B1315" s="8">
        <v>42588</v>
      </c>
      <c r="C1315">
        <v>1</v>
      </c>
      <c r="D1315">
        <v>10.3</v>
      </c>
    </row>
    <row r="1316" spans="1:4" x14ac:dyDescent="0.3">
      <c r="A1316">
        <v>285</v>
      </c>
      <c r="B1316" s="8">
        <v>42589</v>
      </c>
      <c r="C1316">
        <v>1.1000000000000001</v>
      </c>
      <c r="D1316">
        <v>9.3000000000000007</v>
      </c>
    </row>
    <row r="1317" spans="1:4" x14ac:dyDescent="0.3">
      <c r="A1317">
        <v>285</v>
      </c>
      <c r="B1317" s="8">
        <v>42590</v>
      </c>
      <c r="C1317">
        <v>1</v>
      </c>
      <c r="D1317">
        <v>9.9</v>
      </c>
    </row>
    <row r="1318" spans="1:4" x14ac:dyDescent="0.3">
      <c r="A1318">
        <v>285</v>
      </c>
      <c r="B1318" s="8">
        <v>42591</v>
      </c>
      <c r="C1318">
        <v>1</v>
      </c>
      <c r="D1318">
        <v>7.3</v>
      </c>
    </row>
    <row r="1319" spans="1:4" x14ac:dyDescent="0.3">
      <c r="A1319">
        <v>285</v>
      </c>
      <c r="B1319" s="8">
        <v>42592</v>
      </c>
      <c r="C1319">
        <v>0.9</v>
      </c>
      <c r="D1319">
        <v>9.8000000000000007</v>
      </c>
    </row>
    <row r="1320" spans="1:4" x14ac:dyDescent="0.3">
      <c r="A1320">
        <v>285</v>
      </c>
      <c r="B1320" s="8">
        <v>42593</v>
      </c>
      <c r="C1320">
        <v>1</v>
      </c>
      <c r="D1320">
        <v>11.6</v>
      </c>
    </row>
    <row r="1321" spans="1:4" x14ac:dyDescent="0.3">
      <c r="A1321">
        <v>285</v>
      </c>
      <c r="B1321" s="8">
        <v>42594</v>
      </c>
      <c r="C1321">
        <v>0.9</v>
      </c>
      <c r="D1321">
        <v>10.6</v>
      </c>
    </row>
    <row r="1322" spans="1:4" x14ac:dyDescent="0.3">
      <c r="A1322">
        <v>285</v>
      </c>
      <c r="B1322" s="8">
        <v>42595</v>
      </c>
      <c r="C1322">
        <v>1</v>
      </c>
      <c r="D1322">
        <v>12.4</v>
      </c>
    </row>
    <row r="1323" spans="1:4" x14ac:dyDescent="0.3">
      <c r="A1323">
        <v>285</v>
      </c>
      <c r="B1323" s="8">
        <v>42596</v>
      </c>
      <c r="C1323">
        <v>0.9</v>
      </c>
      <c r="D1323">
        <v>11.2</v>
      </c>
    </row>
    <row r="1324" spans="1:4" x14ac:dyDescent="0.3">
      <c r="A1324">
        <v>285</v>
      </c>
      <c r="B1324" s="8">
        <v>42597</v>
      </c>
      <c r="C1324">
        <v>1.1000000000000001</v>
      </c>
      <c r="D1324">
        <v>8.6999999999999993</v>
      </c>
    </row>
    <row r="1325" spans="1:4" x14ac:dyDescent="0.3">
      <c r="A1325">
        <v>285</v>
      </c>
      <c r="B1325" s="8">
        <v>42598</v>
      </c>
      <c r="C1325">
        <v>1.3</v>
      </c>
      <c r="D1325">
        <v>7.7</v>
      </c>
    </row>
    <row r="1326" spans="1:4" x14ac:dyDescent="0.3">
      <c r="A1326">
        <v>285</v>
      </c>
      <c r="B1326" s="8">
        <v>42599</v>
      </c>
      <c r="C1326">
        <v>1.2</v>
      </c>
      <c r="D1326">
        <v>6.2</v>
      </c>
    </row>
    <row r="1327" spans="1:4" x14ac:dyDescent="0.3">
      <c r="A1327">
        <v>285</v>
      </c>
      <c r="B1327" s="8">
        <v>42600</v>
      </c>
      <c r="C1327">
        <v>1</v>
      </c>
      <c r="D1327">
        <v>8.1999999999999993</v>
      </c>
    </row>
    <row r="1328" spans="1:4" x14ac:dyDescent="0.3">
      <c r="A1328">
        <v>285</v>
      </c>
      <c r="B1328" s="8">
        <v>42601</v>
      </c>
      <c r="C1328">
        <v>1</v>
      </c>
      <c r="D1328">
        <v>11.2</v>
      </c>
    </row>
    <row r="1329" spans="1:4" x14ac:dyDescent="0.3">
      <c r="A1329">
        <v>285</v>
      </c>
      <c r="B1329" s="8">
        <v>42602</v>
      </c>
      <c r="C1329">
        <v>1.2</v>
      </c>
      <c r="D1329">
        <v>11.7</v>
      </c>
    </row>
    <row r="1330" spans="1:4" x14ac:dyDescent="0.3">
      <c r="A1330">
        <v>285</v>
      </c>
      <c r="B1330" s="8">
        <v>42603</v>
      </c>
      <c r="C1330">
        <v>1.1000000000000001</v>
      </c>
      <c r="D1330">
        <v>11.8</v>
      </c>
    </row>
    <row r="1331" spans="1:4" x14ac:dyDescent="0.3">
      <c r="A1331">
        <v>285</v>
      </c>
      <c r="B1331" s="8">
        <v>42604</v>
      </c>
      <c r="C1331">
        <v>1.1000000000000001</v>
      </c>
      <c r="D1331">
        <v>10.5</v>
      </c>
    </row>
    <row r="1332" spans="1:4" x14ac:dyDescent="0.3">
      <c r="A1332">
        <v>285</v>
      </c>
      <c r="B1332" s="8">
        <v>42605</v>
      </c>
      <c r="C1332">
        <v>0.7</v>
      </c>
      <c r="D1332">
        <v>4.4000000000000004</v>
      </c>
    </row>
    <row r="1333" spans="1:4" x14ac:dyDescent="0.3">
      <c r="A1333">
        <v>285</v>
      </c>
      <c r="B1333" s="8">
        <v>42606</v>
      </c>
      <c r="C1333">
        <v>0.9</v>
      </c>
      <c r="D1333">
        <v>10.9</v>
      </c>
    </row>
    <row r="1334" spans="1:4" x14ac:dyDescent="0.3">
      <c r="A1334">
        <v>285</v>
      </c>
      <c r="B1334" s="8">
        <v>42607</v>
      </c>
      <c r="C1334">
        <v>1</v>
      </c>
      <c r="D1334">
        <v>10.7</v>
      </c>
    </row>
    <row r="1335" spans="1:4" x14ac:dyDescent="0.3">
      <c r="A1335">
        <v>285</v>
      </c>
      <c r="B1335" s="8">
        <v>42608</v>
      </c>
      <c r="C1335">
        <v>1.4</v>
      </c>
      <c r="D1335">
        <v>0.1</v>
      </c>
    </row>
    <row r="1336" spans="1:4" x14ac:dyDescent="0.3">
      <c r="A1336">
        <v>285</v>
      </c>
      <c r="B1336" s="8">
        <v>42609</v>
      </c>
      <c r="C1336">
        <v>1.2</v>
      </c>
      <c r="D1336">
        <v>5.2</v>
      </c>
    </row>
    <row r="1337" spans="1:4" x14ac:dyDescent="0.3">
      <c r="A1337">
        <v>285</v>
      </c>
      <c r="B1337" s="8">
        <v>42610</v>
      </c>
      <c r="C1337">
        <v>0.8</v>
      </c>
      <c r="D1337">
        <v>0.1</v>
      </c>
    </row>
    <row r="1338" spans="1:4" x14ac:dyDescent="0.3">
      <c r="A1338">
        <v>285</v>
      </c>
      <c r="B1338" s="8">
        <v>42611</v>
      </c>
      <c r="C1338">
        <v>1.4</v>
      </c>
      <c r="D1338">
        <v>8.9</v>
      </c>
    </row>
    <row r="1339" spans="1:4" x14ac:dyDescent="0.3">
      <c r="A1339">
        <v>285</v>
      </c>
      <c r="B1339" s="8">
        <v>42612</v>
      </c>
      <c r="C1339">
        <v>2.1</v>
      </c>
      <c r="D1339">
        <v>5.0999999999999996</v>
      </c>
    </row>
    <row r="1340" spans="1:4" x14ac:dyDescent="0.3">
      <c r="A1340">
        <v>285</v>
      </c>
      <c r="B1340" s="8">
        <v>42613</v>
      </c>
      <c r="C1340">
        <v>3.3</v>
      </c>
      <c r="D1340">
        <v>6.3</v>
      </c>
    </row>
    <row r="1341" spans="1:4" x14ac:dyDescent="0.3">
      <c r="A1341">
        <v>285</v>
      </c>
      <c r="B1341" s="8">
        <v>42614</v>
      </c>
      <c r="C1341">
        <v>2</v>
      </c>
      <c r="D1341">
        <v>11.2</v>
      </c>
    </row>
    <row r="1342" spans="1:4" x14ac:dyDescent="0.3">
      <c r="A1342">
        <v>285</v>
      </c>
      <c r="B1342" s="8">
        <v>42615</v>
      </c>
      <c r="C1342">
        <v>0.8</v>
      </c>
      <c r="D1342">
        <v>0</v>
      </c>
    </row>
    <row r="1343" spans="1:4" x14ac:dyDescent="0.3">
      <c r="A1343">
        <v>285</v>
      </c>
      <c r="B1343" s="8">
        <v>42616</v>
      </c>
      <c r="C1343">
        <v>0.4</v>
      </c>
      <c r="D1343">
        <v>0</v>
      </c>
    </row>
    <row r="1344" spans="1:4" x14ac:dyDescent="0.3">
      <c r="A1344">
        <v>285</v>
      </c>
      <c r="B1344" s="8">
        <v>42617</v>
      </c>
      <c r="C1344">
        <v>0.8</v>
      </c>
      <c r="D1344">
        <v>2.7</v>
      </c>
    </row>
    <row r="1345" spans="1:4" x14ac:dyDescent="0.3">
      <c r="A1345">
        <v>285</v>
      </c>
      <c r="B1345" s="8">
        <v>42618</v>
      </c>
      <c r="C1345">
        <v>0.7</v>
      </c>
      <c r="D1345">
        <v>3.1</v>
      </c>
    </row>
    <row r="1346" spans="1:4" x14ac:dyDescent="0.3">
      <c r="A1346">
        <v>285</v>
      </c>
      <c r="B1346" s="8">
        <v>42619</v>
      </c>
      <c r="C1346">
        <v>0.6</v>
      </c>
      <c r="D1346">
        <v>0.7</v>
      </c>
    </row>
    <row r="1347" spans="1:4" x14ac:dyDescent="0.3">
      <c r="A1347">
        <v>285</v>
      </c>
      <c r="B1347" s="8">
        <v>42620</v>
      </c>
      <c r="C1347">
        <v>0.7</v>
      </c>
      <c r="D1347">
        <v>1.4</v>
      </c>
    </row>
    <row r="1348" spans="1:4" x14ac:dyDescent="0.3">
      <c r="A1348">
        <v>285</v>
      </c>
      <c r="B1348" s="8">
        <v>42621</v>
      </c>
      <c r="C1348">
        <v>0.9</v>
      </c>
      <c r="D1348">
        <v>8.1</v>
      </c>
    </row>
    <row r="1349" spans="1:4" x14ac:dyDescent="0.3">
      <c r="A1349">
        <v>285</v>
      </c>
      <c r="B1349" s="8">
        <v>42622</v>
      </c>
      <c r="C1349">
        <v>0.8</v>
      </c>
      <c r="D1349">
        <v>7</v>
      </c>
    </row>
    <row r="1350" spans="1:4" x14ac:dyDescent="0.3">
      <c r="A1350">
        <v>285</v>
      </c>
      <c r="B1350" s="8">
        <v>42623</v>
      </c>
      <c r="C1350">
        <v>0.8</v>
      </c>
      <c r="D1350">
        <v>2.2000000000000002</v>
      </c>
    </row>
    <row r="1351" spans="1:4" x14ac:dyDescent="0.3">
      <c r="A1351">
        <v>285</v>
      </c>
      <c r="B1351" s="8">
        <v>42624</v>
      </c>
      <c r="C1351">
        <v>0.6</v>
      </c>
      <c r="D1351">
        <v>1.5</v>
      </c>
    </row>
    <row r="1352" spans="1:4" x14ac:dyDescent="0.3">
      <c r="A1352">
        <v>285</v>
      </c>
      <c r="B1352" s="8">
        <v>42625</v>
      </c>
      <c r="C1352">
        <v>0.8</v>
      </c>
      <c r="D1352">
        <v>3.1</v>
      </c>
    </row>
    <row r="1353" spans="1:4" x14ac:dyDescent="0.3">
      <c r="A1353">
        <v>285</v>
      </c>
      <c r="B1353" s="8">
        <v>42626</v>
      </c>
      <c r="C1353">
        <v>0.8</v>
      </c>
      <c r="D1353">
        <v>9</v>
      </c>
    </row>
    <row r="1354" spans="1:4" x14ac:dyDescent="0.3">
      <c r="A1354">
        <v>285</v>
      </c>
      <c r="B1354" s="8">
        <v>42627</v>
      </c>
      <c r="C1354">
        <v>0.6</v>
      </c>
      <c r="D1354">
        <v>5.8</v>
      </c>
    </row>
    <row r="1355" spans="1:4" x14ac:dyDescent="0.3">
      <c r="A1355">
        <v>285</v>
      </c>
      <c r="B1355" s="8">
        <v>42628</v>
      </c>
      <c r="C1355">
        <v>0.7</v>
      </c>
      <c r="D1355">
        <v>6.8</v>
      </c>
    </row>
    <row r="1356" spans="1:4" x14ac:dyDescent="0.3">
      <c r="A1356">
        <v>285</v>
      </c>
      <c r="B1356" s="8">
        <v>42629</v>
      </c>
      <c r="C1356">
        <v>0.5</v>
      </c>
      <c r="D1356">
        <v>0</v>
      </c>
    </row>
    <row r="1357" spans="1:4" x14ac:dyDescent="0.3">
      <c r="A1357">
        <v>285</v>
      </c>
      <c r="B1357" s="8">
        <v>42630</v>
      </c>
      <c r="C1357">
        <v>1.1000000000000001</v>
      </c>
      <c r="D1357">
        <v>0</v>
      </c>
    </row>
    <row r="1358" spans="1:4" x14ac:dyDescent="0.3">
      <c r="A1358">
        <v>285</v>
      </c>
      <c r="B1358" s="8">
        <v>42631</v>
      </c>
      <c r="C1358">
        <v>1.1000000000000001</v>
      </c>
      <c r="D1358">
        <v>0</v>
      </c>
    </row>
    <row r="1359" spans="1:4" x14ac:dyDescent="0.3">
      <c r="A1359">
        <v>285</v>
      </c>
      <c r="B1359" s="8">
        <v>42632</v>
      </c>
      <c r="C1359">
        <v>1.7</v>
      </c>
      <c r="D1359">
        <v>1.5</v>
      </c>
    </row>
    <row r="1360" spans="1:4" x14ac:dyDescent="0.3">
      <c r="A1360">
        <v>285</v>
      </c>
      <c r="B1360" s="8">
        <v>42633</v>
      </c>
      <c r="C1360">
        <v>2</v>
      </c>
      <c r="D1360">
        <v>10</v>
      </c>
    </row>
    <row r="1361" spans="1:4" x14ac:dyDescent="0.3">
      <c r="A1361">
        <v>285</v>
      </c>
      <c r="B1361" s="8">
        <v>42634</v>
      </c>
      <c r="C1361">
        <v>0.9</v>
      </c>
      <c r="D1361">
        <v>5.4</v>
      </c>
    </row>
    <row r="1362" spans="1:4" x14ac:dyDescent="0.3">
      <c r="A1362">
        <v>285</v>
      </c>
      <c r="B1362" s="8">
        <v>42635</v>
      </c>
      <c r="C1362">
        <v>0.7</v>
      </c>
      <c r="D1362">
        <v>1.7</v>
      </c>
    </row>
    <row r="1363" spans="1:4" x14ac:dyDescent="0.3">
      <c r="A1363">
        <v>285</v>
      </c>
      <c r="B1363" s="8">
        <v>42636</v>
      </c>
      <c r="C1363">
        <v>0.8</v>
      </c>
      <c r="D1363">
        <v>8.8000000000000007</v>
      </c>
    </row>
    <row r="1364" spans="1:4" x14ac:dyDescent="0.3">
      <c r="A1364">
        <v>285</v>
      </c>
      <c r="B1364" s="8">
        <v>42637</v>
      </c>
      <c r="C1364">
        <v>0.9</v>
      </c>
      <c r="D1364">
        <v>8.9</v>
      </c>
    </row>
    <row r="1365" spans="1:4" x14ac:dyDescent="0.3">
      <c r="A1365">
        <v>285</v>
      </c>
      <c r="B1365" s="8">
        <v>42638</v>
      </c>
      <c r="C1365">
        <v>0.7</v>
      </c>
      <c r="D1365">
        <v>3.9</v>
      </c>
    </row>
    <row r="1366" spans="1:4" x14ac:dyDescent="0.3">
      <c r="A1366">
        <v>285</v>
      </c>
      <c r="B1366" s="8">
        <v>42639</v>
      </c>
      <c r="C1366">
        <v>0.5</v>
      </c>
      <c r="D1366">
        <v>0.2</v>
      </c>
    </row>
    <row r="1367" spans="1:4" x14ac:dyDescent="0.3">
      <c r="A1367">
        <v>285</v>
      </c>
      <c r="B1367" s="8">
        <v>42640</v>
      </c>
      <c r="C1367">
        <v>0.5</v>
      </c>
      <c r="D1367">
        <v>4.2</v>
      </c>
    </row>
    <row r="1368" spans="1:4" x14ac:dyDescent="0.3">
      <c r="A1368">
        <v>285</v>
      </c>
      <c r="B1368" s="8">
        <v>42641</v>
      </c>
      <c r="C1368">
        <v>0.6</v>
      </c>
      <c r="D1368">
        <v>0</v>
      </c>
    </row>
    <row r="1369" spans="1:4" x14ac:dyDescent="0.3">
      <c r="A1369">
        <v>285</v>
      </c>
      <c r="B1369" s="8">
        <v>42642</v>
      </c>
      <c r="C1369">
        <v>1.1000000000000001</v>
      </c>
      <c r="D1369">
        <v>0</v>
      </c>
    </row>
    <row r="1370" spans="1:4" x14ac:dyDescent="0.3">
      <c r="A1370">
        <v>285</v>
      </c>
      <c r="B1370" s="8">
        <v>42643</v>
      </c>
      <c r="C1370">
        <v>0.5</v>
      </c>
      <c r="D1370">
        <v>0.1</v>
      </c>
    </row>
    <row r="1371" spans="1:4" x14ac:dyDescent="0.3">
      <c r="A1371">
        <v>285</v>
      </c>
      <c r="B1371" s="8">
        <v>42644</v>
      </c>
      <c r="C1371">
        <v>0.6</v>
      </c>
      <c r="D1371">
        <v>0.4</v>
      </c>
    </row>
    <row r="1372" spans="1:4" x14ac:dyDescent="0.3">
      <c r="A1372">
        <v>285</v>
      </c>
      <c r="B1372" s="8">
        <v>42645</v>
      </c>
      <c r="C1372">
        <v>0.5</v>
      </c>
      <c r="D1372">
        <v>0.9</v>
      </c>
    </row>
    <row r="1373" spans="1:4" x14ac:dyDescent="0.3">
      <c r="A1373">
        <v>285</v>
      </c>
      <c r="B1373" s="8">
        <v>42646</v>
      </c>
      <c r="C1373">
        <v>0.7</v>
      </c>
      <c r="D1373">
        <v>1.5</v>
      </c>
    </row>
    <row r="1374" spans="1:4" x14ac:dyDescent="0.3">
      <c r="A1374">
        <v>285</v>
      </c>
      <c r="B1374" s="8">
        <v>42647</v>
      </c>
      <c r="C1374">
        <v>1.3</v>
      </c>
      <c r="D1374">
        <v>4.7</v>
      </c>
    </row>
    <row r="1375" spans="1:4" x14ac:dyDescent="0.3">
      <c r="A1375">
        <v>285</v>
      </c>
      <c r="B1375" s="8">
        <v>42648</v>
      </c>
      <c r="C1375">
        <v>2.5</v>
      </c>
      <c r="D1375">
        <v>4.3</v>
      </c>
    </row>
    <row r="1376" spans="1:4" x14ac:dyDescent="0.3">
      <c r="A1376">
        <v>285</v>
      </c>
      <c r="B1376" s="8">
        <v>42649</v>
      </c>
      <c r="C1376">
        <v>1</v>
      </c>
      <c r="D1376">
        <v>8.3000000000000007</v>
      </c>
    </row>
    <row r="1377" spans="1:4" x14ac:dyDescent="0.3">
      <c r="A1377">
        <v>285</v>
      </c>
      <c r="B1377" s="8">
        <v>42650</v>
      </c>
      <c r="C1377">
        <v>0.7</v>
      </c>
      <c r="D1377">
        <v>2.2999999999999998</v>
      </c>
    </row>
    <row r="1378" spans="1:4" x14ac:dyDescent="0.3">
      <c r="A1378">
        <v>285</v>
      </c>
      <c r="B1378" s="8">
        <v>42651</v>
      </c>
      <c r="C1378">
        <v>0.6</v>
      </c>
      <c r="D1378">
        <v>0</v>
      </c>
    </row>
    <row r="1379" spans="1:4" x14ac:dyDescent="0.3">
      <c r="A1379">
        <v>285</v>
      </c>
      <c r="B1379" s="8">
        <v>42652</v>
      </c>
      <c r="C1379">
        <v>1.4</v>
      </c>
      <c r="D1379">
        <v>10.6</v>
      </c>
    </row>
    <row r="1380" spans="1:4" x14ac:dyDescent="0.3">
      <c r="A1380">
        <v>285</v>
      </c>
      <c r="B1380" s="8">
        <v>42653</v>
      </c>
      <c r="C1380">
        <v>0.7</v>
      </c>
      <c r="D1380">
        <v>5.0999999999999996</v>
      </c>
    </row>
    <row r="1381" spans="1:4" x14ac:dyDescent="0.3">
      <c r="A1381">
        <v>285</v>
      </c>
      <c r="B1381" s="8">
        <v>42654</v>
      </c>
      <c r="C1381">
        <v>0.6</v>
      </c>
      <c r="D1381">
        <v>1.9</v>
      </c>
    </row>
    <row r="1382" spans="1:4" x14ac:dyDescent="0.3">
      <c r="A1382">
        <v>285</v>
      </c>
      <c r="B1382" s="8">
        <v>42655</v>
      </c>
      <c r="C1382">
        <v>0.8</v>
      </c>
      <c r="D1382">
        <v>8.8000000000000007</v>
      </c>
    </row>
    <row r="1383" spans="1:4" x14ac:dyDescent="0.3">
      <c r="A1383">
        <v>285</v>
      </c>
      <c r="B1383" s="8">
        <v>42656</v>
      </c>
      <c r="C1383">
        <v>0.5</v>
      </c>
      <c r="D1383">
        <v>2.2999999999999998</v>
      </c>
    </row>
    <row r="1384" spans="1:4" x14ac:dyDescent="0.3">
      <c r="A1384">
        <v>285</v>
      </c>
      <c r="B1384" s="8">
        <v>42657</v>
      </c>
      <c r="C1384">
        <v>0.7</v>
      </c>
      <c r="D1384">
        <v>8.6</v>
      </c>
    </row>
    <row r="1385" spans="1:4" x14ac:dyDescent="0.3">
      <c r="A1385">
        <v>285</v>
      </c>
      <c r="B1385" s="8">
        <v>42658</v>
      </c>
      <c r="C1385">
        <v>0.6</v>
      </c>
      <c r="D1385">
        <v>5.9</v>
      </c>
    </row>
    <row r="1386" spans="1:4" x14ac:dyDescent="0.3">
      <c r="A1386">
        <v>285</v>
      </c>
      <c r="B1386" s="8">
        <v>42659</v>
      </c>
      <c r="C1386">
        <v>0.4</v>
      </c>
      <c r="D1386">
        <v>0</v>
      </c>
    </row>
    <row r="1387" spans="1:4" x14ac:dyDescent="0.3">
      <c r="A1387">
        <v>285</v>
      </c>
      <c r="B1387" s="8">
        <v>42660</v>
      </c>
      <c r="C1387">
        <v>0.7</v>
      </c>
      <c r="D1387">
        <v>6.2</v>
      </c>
    </row>
    <row r="1388" spans="1:4" x14ac:dyDescent="0.3">
      <c r="A1388">
        <v>285</v>
      </c>
      <c r="B1388" s="8">
        <v>42661</v>
      </c>
      <c r="C1388">
        <v>0.8</v>
      </c>
      <c r="D1388">
        <v>4.8</v>
      </c>
    </row>
    <row r="1389" spans="1:4" x14ac:dyDescent="0.3">
      <c r="A1389">
        <v>285</v>
      </c>
      <c r="B1389" s="8">
        <v>42662</v>
      </c>
      <c r="C1389">
        <v>0.3</v>
      </c>
      <c r="D1389">
        <v>5.4</v>
      </c>
    </row>
    <row r="1390" spans="1:4" x14ac:dyDescent="0.3">
      <c r="A1390">
        <v>285</v>
      </c>
      <c r="B1390" s="8">
        <v>42663</v>
      </c>
      <c r="C1390">
        <v>0.5</v>
      </c>
      <c r="D1390">
        <v>3.4</v>
      </c>
    </row>
    <row r="1391" spans="1:4" x14ac:dyDescent="0.3">
      <c r="A1391">
        <v>285</v>
      </c>
      <c r="B1391" s="8">
        <v>42664</v>
      </c>
      <c r="C1391">
        <v>1</v>
      </c>
      <c r="D1391">
        <v>0</v>
      </c>
    </row>
    <row r="1392" spans="1:4" x14ac:dyDescent="0.3">
      <c r="A1392">
        <v>285</v>
      </c>
      <c r="B1392" s="8">
        <v>42665</v>
      </c>
      <c r="C1392">
        <v>0.9</v>
      </c>
      <c r="D1392">
        <v>4.2</v>
      </c>
    </row>
    <row r="1393" spans="1:4" x14ac:dyDescent="0.3">
      <c r="A1393">
        <v>285</v>
      </c>
      <c r="B1393" s="8">
        <v>42666</v>
      </c>
      <c r="C1393">
        <v>2</v>
      </c>
      <c r="D1393">
        <v>0</v>
      </c>
    </row>
    <row r="1394" spans="1:4" x14ac:dyDescent="0.3">
      <c r="A1394">
        <v>285</v>
      </c>
      <c r="B1394" s="8">
        <v>42667</v>
      </c>
      <c r="C1394">
        <v>0.8</v>
      </c>
      <c r="D1394">
        <v>7.6</v>
      </c>
    </row>
    <row r="1395" spans="1:4" x14ac:dyDescent="0.3">
      <c r="A1395">
        <v>285</v>
      </c>
      <c r="B1395" s="8">
        <v>42668</v>
      </c>
      <c r="C1395">
        <v>0.9</v>
      </c>
      <c r="D1395">
        <v>2.5</v>
      </c>
    </row>
    <row r="1396" spans="1:4" x14ac:dyDescent="0.3">
      <c r="A1396">
        <v>285</v>
      </c>
      <c r="B1396" s="8">
        <v>42669</v>
      </c>
      <c r="C1396">
        <v>0.7</v>
      </c>
      <c r="D1396">
        <v>3.2</v>
      </c>
    </row>
    <row r="1397" spans="1:4" x14ac:dyDescent="0.3">
      <c r="A1397">
        <v>285</v>
      </c>
      <c r="B1397" s="8">
        <v>42670</v>
      </c>
      <c r="C1397">
        <v>0.7</v>
      </c>
      <c r="D1397">
        <v>1</v>
      </c>
    </row>
    <row r="1398" spans="1:4" x14ac:dyDescent="0.3">
      <c r="A1398">
        <v>285</v>
      </c>
      <c r="B1398" s="8">
        <v>42671</v>
      </c>
      <c r="C1398">
        <v>0.6</v>
      </c>
      <c r="D1398">
        <v>0</v>
      </c>
    </row>
    <row r="1399" spans="1:4" x14ac:dyDescent="0.3">
      <c r="A1399">
        <v>285</v>
      </c>
      <c r="B1399" s="8">
        <v>42672</v>
      </c>
      <c r="C1399">
        <v>0.9</v>
      </c>
      <c r="D1399">
        <v>1.9</v>
      </c>
    </row>
    <row r="1400" spans="1:4" x14ac:dyDescent="0.3">
      <c r="A1400">
        <v>285</v>
      </c>
      <c r="B1400" s="8">
        <v>42673</v>
      </c>
      <c r="C1400">
        <v>1</v>
      </c>
      <c r="D1400">
        <v>8.6999999999999993</v>
      </c>
    </row>
    <row r="1401" spans="1:4" x14ac:dyDescent="0.3">
      <c r="A1401">
        <v>285</v>
      </c>
      <c r="B1401" s="8">
        <v>42674</v>
      </c>
      <c r="C1401">
        <v>0.6</v>
      </c>
      <c r="D1401">
        <v>0</v>
      </c>
    </row>
    <row r="1402" spans="1:4" x14ac:dyDescent="0.3">
      <c r="A1402">
        <v>285</v>
      </c>
      <c r="B1402" s="8">
        <v>42675</v>
      </c>
      <c r="C1402">
        <v>1.2</v>
      </c>
      <c r="D1402">
        <v>9.4</v>
      </c>
    </row>
    <row r="1403" spans="1:4" x14ac:dyDescent="0.3">
      <c r="A1403">
        <v>285</v>
      </c>
      <c r="B1403" s="8">
        <v>42676</v>
      </c>
      <c r="C1403">
        <v>1</v>
      </c>
      <c r="D1403">
        <v>9.1999999999999993</v>
      </c>
    </row>
    <row r="1404" spans="1:4" x14ac:dyDescent="0.3">
      <c r="A1404">
        <v>285</v>
      </c>
      <c r="B1404" s="8">
        <v>42677</v>
      </c>
      <c r="C1404">
        <v>0.9</v>
      </c>
      <c r="D1404">
        <v>6.9</v>
      </c>
    </row>
    <row r="1405" spans="1:4" x14ac:dyDescent="0.3">
      <c r="A1405">
        <v>285</v>
      </c>
      <c r="B1405" s="8">
        <v>42678</v>
      </c>
      <c r="C1405">
        <v>0.9</v>
      </c>
      <c r="D1405">
        <v>7.3</v>
      </c>
    </row>
    <row r="1406" spans="1:4" x14ac:dyDescent="0.3">
      <c r="A1406">
        <v>285</v>
      </c>
      <c r="B1406" s="8">
        <v>42679</v>
      </c>
      <c r="C1406">
        <v>1.1000000000000001</v>
      </c>
      <c r="D1406">
        <v>6.9</v>
      </c>
    </row>
    <row r="1407" spans="1:4" x14ac:dyDescent="0.3">
      <c r="A1407">
        <v>285</v>
      </c>
      <c r="B1407" s="8">
        <v>42680</v>
      </c>
      <c r="C1407">
        <v>1</v>
      </c>
      <c r="D1407">
        <v>0.6</v>
      </c>
    </row>
    <row r="1408" spans="1:4" x14ac:dyDescent="0.3">
      <c r="A1408">
        <v>285</v>
      </c>
      <c r="B1408" s="8">
        <v>42681</v>
      </c>
      <c r="C1408">
        <v>0.7</v>
      </c>
      <c r="D1408">
        <v>6</v>
      </c>
    </row>
    <row r="1409" spans="1:4" x14ac:dyDescent="0.3">
      <c r="A1409">
        <v>285</v>
      </c>
      <c r="B1409" s="8">
        <v>42682</v>
      </c>
      <c r="C1409">
        <v>1.4</v>
      </c>
      <c r="D1409">
        <v>5.9</v>
      </c>
    </row>
    <row r="1410" spans="1:4" x14ac:dyDescent="0.3">
      <c r="A1410">
        <v>285</v>
      </c>
      <c r="B1410" s="8">
        <v>42683</v>
      </c>
      <c r="C1410">
        <v>1</v>
      </c>
      <c r="D1410">
        <v>9</v>
      </c>
    </row>
    <row r="1411" spans="1:4" x14ac:dyDescent="0.3">
      <c r="A1411">
        <v>285</v>
      </c>
      <c r="B1411" s="8">
        <v>42684</v>
      </c>
      <c r="C1411">
        <v>0.6</v>
      </c>
      <c r="D1411">
        <v>2.7</v>
      </c>
    </row>
    <row r="1412" spans="1:4" x14ac:dyDescent="0.3">
      <c r="A1412">
        <v>285</v>
      </c>
      <c r="B1412" s="8">
        <v>42685</v>
      </c>
      <c r="C1412">
        <v>1.2</v>
      </c>
      <c r="D1412">
        <v>8.1999999999999993</v>
      </c>
    </row>
    <row r="1413" spans="1:4" x14ac:dyDescent="0.3">
      <c r="A1413">
        <v>285</v>
      </c>
      <c r="B1413" s="8">
        <v>42686</v>
      </c>
      <c r="C1413">
        <v>1</v>
      </c>
      <c r="D1413">
        <v>7.5</v>
      </c>
    </row>
    <row r="1414" spans="1:4" x14ac:dyDescent="0.3">
      <c r="A1414">
        <v>285</v>
      </c>
      <c r="B1414" s="8">
        <v>42687</v>
      </c>
      <c r="C1414">
        <v>0.5</v>
      </c>
      <c r="D1414">
        <v>1.5</v>
      </c>
    </row>
    <row r="1415" spans="1:4" x14ac:dyDescent="0.3">
      <c r="A1415">
        <v>285</v>
      </c>
      <c r="B1415" s="8">
        <v>42688</v>
      </c>
      <c r="C1415">
        <v>0.5</v>
      </c>
      <c r="D1415">
        <v>0</v>
      </c>
    </row>
    <row r="1416" spans="1:4" x14ac:dyDescent="0.3">
      <c r="A1416">
        <v>285</v>
      </c>
      <c r="B1416" s="8">
        <v>42689</v>
      </c>
      <c r="C1416">
        <v>0.9</v>
      </c>
      <c r="D1416">
        <v>7.5</v>
      </c>
    </row>
    <row r="1417" spans="1:4" x14ac:dyDescent="0.3">
      <c r="A1417">
        <v>285</v>
      </c>
      <c r="B1417" s="8">
        <v>42690</v>
      </c>
      <c r="C1417">
        <v>0.6</v>
      </c>
      <c r="D1417">
        <v>6.7</v>
      </c>
    </row>
    <row r="1418" spans="1:4" x14ac:dyDescent="0.3">
      <c r="A1418">
        <v>285</v>
      </c>
      <c r="B1418" s="8">
        <v>42691</v>
      </c>
      <c r="C1418">
        <v>0.9</v>
      </c>
      <c r="D1418">
        <v>7.6</v>
      </c>
    </row>
    <row r="1419" spans="1:4" x14ac:dyDescent="0.3">
      <c r="A1419">
        <v>285</v>
      </c>
      <c r="B1419" s="8">
        <v>42692</v>
      </c>
      <c r="C1419">
        <v>0.6</v>
      </c>
      <c r="D1419">
        <v>3.6</v>
      </c>
    </row>
    <row r="1420" spans="1:4" x14ac:dyDescent="0.3">
      <c r="A1420">
        <v>285</v>
      </c>
      <c r="B1420" s="8">
        <v>42693</v>
      </c>
      <c r="C1420">
        <v>0.6</v>
      </c>
      <c r="D1420">
        <v>3</v>
      </c>
    </row>
    <row r="1421" spans="1:4" x14ac:dyDescent="0.3">
      <c r="A1421">
        <v>285</v>
      </c>
      <c r="B1421" s="8">
        <v>42694</v>
      </c>
      <c r="C1421">
        <v>0.8</v>
      </c>
      <c r="D1421">
        <v>6.8</v>
      </c>
    </row>
    <row r="1422" spans="1:4" x14ac:dyDescent="0.3">
      <c r="A1422">
        <v>285</v>
      </c>
      <c r="B1422" s="8">
        <v>42695</v>
      </c>
      <c r="C1422">
        <v>0.5</v>
      </c>
      <c r="D1422">
        <v>0.8</v>
      </c>
    </row>
    <row r="1423" spans="1:4" x14ac:dyDescent="0.3">
      <c r="A1423">
        <v>285</v>
      </c>
      <c r="B1423" s="8">
        <v>42696</v>
      </c>
      <c r="C1423">
        <v>1.5</v>
      </c>
      <c r="D1423">
        <v>0.6</v>
      </c>
    </row>
    <row r="1424" spans="1:4" x14ac:dyDescent="0.3">
      <c r="A1424">
        <v>285</v>
      </c>
      <c r="B1424" s="8">
        <v>42697</v>
      </c>
      <c r="C1424">
        <v>1.7</v>
      </c>
      <c r="D1424">
        <v>7.2</v>
      </c>
    </row>
    <row r="1425" spans="1:4" x14ac:dyDescent="0.3">
      <c r="A1425">
        <v>285</v>
      </c>
      <c r="B1425" s="8">
        <v>42698</v>
      </c>
      <c r="C1425">
        <v>1.8</v>
      </c>
      <c r="D1425">
        <v>8.5</v>
      </c>
    </row>
    <row r="1426" spans="1:4" x14ac:dyDescent="0.3">
      <c r="A1426">
        <v>285</v>
      </c>
      <c r="B1426" s="8">
        <v>42699</v>
      </c>
      <c r="C1426">
        <v>0.9</v>
      </c>
      <c r="D1426">
        <v>8.1999999999999993</v>
      </c>
    </row>
    <row r="1427" spans="1:4" x14ac:dyDescent="0.3">
      <c r="A1427">
        <v>285</v>
      </c>
      <c r="B1427" s="8">
        <v>42700</v>
      </c>
      <c r="C1427">
        <v>0.6</v>
      </c>
      <c r="D1427">
        <v>0</v>
      </c>
    </row>
    <row r="1428" spans="1:4" x14ac:dyDescent="0.3">
      <c r="A1428">
        <v>285</v>
      </c>
      <c r="B1428" s="8">
        <v>42701</v>
      </c>
      <c r="C1428">
        <v>0.8</v>
      </c>
      <c r="D1428">
        <v>4.5</v>
      </c>
    </row>
    <row r="1429" spans="1:4" x14ac:dyDescent="0.3">
      <c r="A1429">
        <v>285</v>
      </c>
      <c r="B1429" s="8">
        <v>42702</v>
      </c>
      <c r="C1429">
        <v>0.8</v>
      </c>
      <c r="D1429">
        <v>6.4</v>
      </c>
    </row>
    <row r="1430" spans="1:4" x14ac:dyDescent="0.3">
      <c r="A1430">
        <v>285</v>
      </c>
      <c r="B1430" s="8">
        <v>42703</v>
      </c>
      <c r="C1430">
        <v>0.9</v>
      </c>
      <c r="D1430">
        <v>8.3000000000000007</v>
      </c>
    </row>
    <row r="1431" spans="1:4" x14ac:dyDescent="0.3">
      <c r="A1431">
        <v>285</v>
      </c>
      <c r="B1431" s="8">
        <v>42704</v>
      </c>
      <c r="C1431">
        <v>0.6</v>
      </c>
      <c r="D1431">
        <v>0</v>
      </c>
    </row>
    <row r="1432" spans="1:4" x14ac:dyDescent="0.3">
      <c r="A1432">
        <v>285</v>
      </c>
      <c r="B1432" s="8">
        <v>42705</v>
      </c>
      <c r="C1432">
        <v>1.7</v>
      </c>
      <c r="D1432">
        <v>8</v>
      </c>
    </row>
    <row r="1433" spans="1:4" x14ac:dyDescent="0.3">
      <c r="A1433">
        <v>285</v>
      </c>
      <c r="B1433" s="8">
        <v>42706</v>
      </c>
      <c r="C1433">
        <v>0.6</v>
      </c>
      <c r="D1433">
        <v>8.3000000000000007</v>
      </c>
    </row>
    <row r="1434" spans="1:4" x14ac:dyDescent="0.3">
      <c r="A1434">
        <v>285</v>
      </c>
      <c r="B1434" s="8">
        <v>42707</v>
      </c>
      <c r="C1434">
        <v>0.6</v>
      </c>
      <c r="D1434">
        <v>7.1</v>
      </c>
    </row>
    <row r="1435" spans="1:4" x14ac:dyDescent="0.3">
      <c r="A1435">
        <v>285</v>
      </c>
      <c r="B1435" s="8">
        <v>42708</v>
      </c>
      <c r="C1435">
        <v>0.5</v>
      </c>
      <c r="D1435">
        <v>0.4</v>
      </c>
    </row>
    <row r="1436" spans="1:4" x14ac:dyDescent="0.3">
      <c r="A1436">
        <v>285</v>
      </c>
      <c r="B1436" s="8">
        <v>42709</v>
      </c>
      <c r="C1436">
        <v>1.2</v>
      </c>
      <c r="D1436">
        <v>6.3</v>
      </c>
    </row>
    <row r="1437" spans="1:4" x14ac:dyDescent="0.3">
      <c r="A1437">
        <v>285</v>
      </c>
      <c r="B1437" s="8">
        <v>42710</v>
      </c>
      <c r="C1437">
        <v>1.2</v>
      </c>
      <c r="D1437">
        <v>8.1999999999999993</v>
      </c>
    </row>
    <row r="1438" spans="1:4" x14ac:dyDescent="0.3">
      <c r="A1438">
        <v>285</v>
      </c>
      <c r="B1438" s="8">
        <v>42711</v>
      </c>
      <c r="C1438">
        <v>0.6</v>
      </c>
      <c r="D1438">
        <v>2.6</v>
      </c>
    </row>
    <row r="1439" spans="1:4" x14ac:dyDescent="0.3">
      <c r="A1439">
        <v>285</v>
      </c>
      <c r="B1439" s="8">
        <v>42712</v>
      </c>
      <c r="C1439">
        <v>0.7</v>
      </c>
      <c r="D1439">
        <v>8.1</v>
      </c>
    </row>
    <row r="1440" spans="1:4" x14ac:dyDescent="0.3">
      <c r="A1440">
        <v>285</v>
      </c>
      <c r="B1440" s="8">
        <v>42713</v>
      </c>
      <c r="C1440">
        <v>1.3</v>
      </c>
      <c r="D1440">
        <v>8.1999999999999993</v>
      </c>
    </row>
    <row r="1441" spans="1:4" x14ac:dyDescent="0.3">
      <c r="A1441">
        <v>285</v>
      </c>
      <c r="B1441" s="8">
        <v>42714</v>
      </c>
      <c r="C1441">
        <v>0.6</v>
      </c>
      <c r="D1441">
        <v>8.1999999999999993</v>
      </c>
    </row>
    <row r="1442" spans="1:4" x14ac:dyDescent="0.3">
      <c r="A1442">
        <v>285</v>
      </c>
      <c r="B1442" s="8">
        <v>42715</v>
      </c>
      <c r="C1442">
        <v>0.8</v>
      </c>
      <c r="D1442">
        <v>8.1</v>
      </c>
    </row>
    <row r="1443" spans="1:4" x14ac:dyDescent="0.3">
      <c r="A1443">
        <v>285</v>
      </c>
      <c r="B1443" s="8">
        <v>42716</v>
      </c>
      <c r="C1443">
        <v>0.5</v>
      </c>
      <c r="D1443">
        <v>2.2000000000000002</v>
      </c>
    </row>
    <row r="1444" spans="1:4" x14ac:dyDescent="0.3">
      <c r="A1444">
        <v>285</v>
      </c>
      <c r="B1444" s="8">
        <v>42717</v>
      </c>
      <c r="C1444">
        <v>0.4</v>
      </c>
      <c r="D1444">
        <v>0.1</v>
      </c>
    </row>
    <row r="1445" spans="1:4" x14ac:dyDescent="0.3">
      <c r="A1445">
        <v>285</v>
      </c>
      <c r="B1445" s="8">
        <v>42718</v>
      </c>
      <c r="C1445">
        <v>0.9</v>
      </c>
      <c r="D1445">
        <v>4.7</v>
      </c>
    </row>
    <row r="1446" spans="1:4" x14ac:dyDescent="0.3">
      <c r="A1446">
        <v>285</v>
      </c>
      <c r="B1446" s="8">
        <v>42719</v>
      </c>
      <c r="C1446">
        <v>1.8</v>
      </c>
      <c r="D1446">
        <v>8</v>
      </c>
    </row>
    <row r="1447" spans="1:4" x14ac:dyDescent="0.3">
      <c r="A1447">
        <v>285</v>
      </c>
      <c r="B1447" s="8">
        <v>42720</v>
      </c>
      <c r="C1447">
        <v>1.5</v>
      </c>
      <c r="D1447">
        <v>8.1</v>
      </c>
    </row>
    <row r="1448" spans="1:4" x14ac:dyDescent="0.3">
      <c r="A1448">
        <v>285</v>
      </c>
      <c r="B1448" s="8">
        <v>42721</v>
      </c>
      <c r="C1448">
        <v>0.8</v>
      </c>
      <c r="D1448">
        <v>8.1</v>
      </c>
    </row>
    <row r="1449" spans="1:4" x14ac:dyDescent="0.3">
      <c r="A1449">
        <v>285</v>
      </c>
      <c r="B1449" s="8">
        <v>42722</v>
      </c>
      <c r="C1449">
        <v>0.7</v>
      </c>
      <c r="D1449">
        <v>7.7</v>
      </c>
    </row>
    <row r="1450" spans="1:4" x14ac:dyDescent="0.3">
      <c r="A1450">
        <v>285</v>
      </c>
      <c r="B1450" s="8">
        <v>42723</v>
      </c>
      <c r="C1450">
        <v>0.3</v>
      </c>
      <c r="D1450">
        <v>0</v>
      </c>
    </row>
    <row r="1451" spans="1:4" x14ac:dyDescent="0.3">
      <c r="A1451">
        <v>285</v>
      </c>
      <c r="B1451" s="8">
        <v>42724</v>
      </c>
      <c r="C1451">
        <v>0.9</v>
      </c>
      <c r="D1451">
        <v>5.9</v>
      </c>
    </row>
    <row r="1452" spans="1:4" x14ac:dyDescent="0.3">
      <c r="A1452">
        <v>285</v>
      </c>
      <c r="B1452" s="8">
        <v>42725</v>
      </c>
      <c r="C1452">
        <v>0.5</v>
      </c>
      <c r="D1452">
        <v>0.1</v>
      </c>
    </row>
    <row r="1453" spans="1:4" x14ac:dyDescent="0.3">
      <c r="A1453">
        <v>285</v>
      </c>
      <c r="B1453" s="8">
        <v>42726</v>
      </c>
      <c r="C1453">
        <v>2.4</v>
      </c>
      <c r="D1453">
        <v>3.2</v>
      </c>
    </row>
    <row r="1454" spans="1:4" x14ac:dyDescent="0.3">
      <c r="A1454">
        <v>285</v>
      </c>
      <c r="B1454" s="8">
        <v>42727</v>
      </c>
      <c r="C1454">
        <v>2.1</v>
      </c>
      <c r="D1454">
        <v>1.3</v>
      </c>
    </row>
    <row r="1455" spans="1:4" x14ac:dyDescent="0.3">
      <c r="A1455">
        <v>285</v>
      </c>
      <c r="B1455" s="8">
        <v>42728</v>
      </c>
      <c r="C1455">
        <v>1.1000000000000001</v>
      </c>
      <c r="D1455">
        <v>6.5</v>
      </c>
    </row>
    <row r="1456" spans="1:4" x14ac:dyDescent="0.3">
      <c r="A1456">
        <v>285</v>
      </c>
      <c r="B1456" s="8">
        <v>42729</v>
      </c>
      <c r="C1456">
        <v>0.6</v>
      </c>
      <c r="D1456">
        <v>7</v>
      </c>
    </row>
    <row r="1457" spans="1:4" x14ac:dyDescent="0.3">
      <c r="A1457">
        <v>285</v>
      </c>
      <c r="B1457" s="8">
        <v>42730</v>
      </c>
      <c r="C1457">
        <v>0.9</v>
      </c>
      <c r="D1457">
        <v>0</v>
      </c>
    </row>
    <row r="1458" spans="1:4" x14ac:dyDescent="0.3">
      <c r="A1458">
        <v>285</v>
      </c>
      <c r="B1458" s="8">
        <v>42731</v>
      </c>
      <c r="C1458">
        <v>2.2999999999999998</v>
      </c>
      <c r="D1458">
        <v>8</v>
      </c>
    </row>
    <row r="1459" spans="1:4" x14ac:dyDescent="0.3">
      <c r="A1459">
        <v>285</v>
      </c>
      <c r="B1459" s="8">
        <v>42732</v>
      </c>
      <c r="C1459">
        <v>0.6</v>
      </c>
      <c r="D1459">
        <v>8.1</v>
      </c>
    </row>
    <row r="1460" spans="1:4" x14ac:dyDescent="0.3">
      <c r="A1460">
        <v>285</v>
      </c>
      <c r="B1460" s="8">
        <v>42733</v>
      </c>
      <c r="C1460">
        <v>1.1000000000000001</v>
      </c>
      <c r="D1460">
        <v>7</v>
      </c>
    </row>
    <row r="1461" spans="1:4" x14ac:dyDescent="0.3">
      <c r="A1461">
        <v>285</v>
      </c>
      <c r="B1461" s="8">
        <v>42734</v>
      </c>
      <c r="C1461">
        <v>0.8</v>
      </c>
      <c r="D1461">
        <v>8.1</v>
      </c>
    </row>
    <row r="1462" spans="1:4" x14ac:dyDescent="0.3">
      <c r="A1462">
        <v>285</v>
      </c>
      <c r="B1462" s="8">
        <v>42735</v>
      </c>
      <c r="C1462">
        <v>0.8</v>
      </c>
      <c r="D1462">
        <v>5.7</v>
      </c>
    </row>
    <row r="1463" spans="1:4" x14ac:dyDescent="0.3">
      <c r="A1463">
        <v>285</v>
      </c>
      <c r="B1463" s="8">
        <v>42736</v>
      </c>
      <c r="C1463">
        <v>0.9</v>
      </c>
      <c r="D1463">
        <v>6.6</v>
      </c>
    </row>
    <row r="1464" spans="1:4" x14ac:dyDescent="0.3">
      <c r="A1464">
        <v>285</v>
      </c>
      <c r="B1464" s="8">
        <v>42737</v>
      </c>
      <c r="C1464">
        <v>1</v>
      </c>
      <c r="D1464">
        <v>6</v>
      </c>
    </row>
    <row r="1465" spans="1:4" x14ac:dyDescent="0.3">
      <c r="A1465">
        <v>285</v>
      </c>
      <c r="B1465" s="8">
        <v>42738</v>
      </c>
      <c r="C1465">
        <v>0.7</v>
      </c>
      <c r="D1465">
        <v>7.1</v>
      </c>
    </row>
    <row r="1466" spans="1:4" x14ac:dyDescent="0.3">
      <c r="A1466">
        <v>285</v>
      </c>
      <c r="B1466" s="8">
        <v>42739</v>
      </c>
      <c r="C1466">
        <v>0.5</v>
      </c>
      <c r="D1466">
        <v>7.3</v>
      </c>
    </row>
    <row r="1467" spans="1:4" x14ac:dyDescent="0.3">
      <c r="A1467">
        <v>285</v>
      </c>
      <c r="B1467" s="8">
        <v>42740</v>
      </c>
      <c r="C1467">
        <v>1.1000000000000001</v>
      </c>
      <c r="D1467">
        <v>1.5</v>
      </c>
    </row>
    <row r="1468" spans="1:4" x14ac:dyDescent="0.3">
      <c r="A1468">
        <v>285</v>
      </c>
      <c r="B1468" s="8">
        <v>42741</v>
      </c>
      <c r="C1468">
        <v>1.1000000000000001</v>
      </c>
      <c r="D1468">
        <v>4.3</v>
      </c>
    </row>
    <row r="1469" spans="1:4" x14ac:dyDescent="0.3">
      <c r="A1469">
        <v>285</v>
      </c>
      <c r="B1469" s="8">
        <v>42742</v>
      </c>
      <c r="C1469">
        <v>0.5</v>
      </c>
      <c r="D1469">
        <v>3.1</v>
      </c>
    </row>
    <row r="1470" spans="1:4" x14ac:dyDescent="0.3">
      <c r="A1470">
        <v>285</v>
      </c>
      <c r="B1470" s="8">
        <v>42743</v>
      </c>
      <c r="C1470">
        <v>0.7</v>
      </c>
      <c r="D1470">
        <v>2.5</v>
      </c>
    </row>
    <row r="1471" spans="1:4" x14ac:dyDescent="0.3">
      <c r="A1471">
        <v>285</v>
      </c>
      <c r="B1471" s="8">
        <v>42744</v>
      </c>
      <c r="C1471">
        <v>2</v>
      </c>
      <c r="D1471">
        <v>7.3</v>
      </c>
    </row>
    <row r="1472" spans="1:4" x14ac:dyDescent="0.3">
      <c r="A1472">
        <v>285</v>
      </c>
      <c r="B1472" s="8">
        <v>42745</v>
      </c>
      <c r="C1472">
        <v>1.7</v>
      </c>
      <c r="D1472">
        <v>8.3000000000000007</v>
      </c>
    </row>
    <row r="1473" spans="1:4" x14ac:dyDescent="0.3">
      <c r="A1473">
        <v>285</v>
      </c>
      <c r="B1473" s="8">
        <v>42746</v>
      </c>
      <c r="C1473">
        <v>1.4</v>
      </c>
      <c r="D1473">
        <v>8.3000000000000007</v>
      </c>
    </row>
    <row r="1474" spans="1:4" x14ac:dyDescent="0.3">
      <c r="A1474">
        <v>285</v>
      </c>
      <c r="B1474" s="8">
        <v>42747</v>
      </c>
      <c r="C1474">
        <v>1.7</v>
      </c>
      <c r="D1474">
        <v>6.1</v>
      </c>
    </row>
    <row r="1475" spans="1:4" x14ac:dyDescent="0.3">
      <c r="A1475">
        <v>285</v>
      </c>
      <c r="B1475" s="8">
        <v>42748</v>
      </c>
      <c r="C1475">
        <v>1.7</v>
      </c>
      <c r="D1475">
        <v>6.8</v>
      </c>
    </row>
    <row r="1476" spans="1:4" x14ac:dyDescent="0.3">
      <c r="A1476">
        <v>285</v>
      </c>
      <c r="B1476" s="8">
        <v>42749</v>
      </c>
      <c r="C1476">
        <v>2.5</v>
      </c>
      <c r="D1476">
        <v>8.4</v>
      </c>
    </row>
    <row r="1477" spans="1:4" x14ac:dyDescent="0.3">
      <c r="A1477">
        <v>285</v>
      </c>
      <c r="B1477" s="8">
        <v>42750</v>
      </c>
      <c r="C1477">
        <v>1.2</v>
      </c>
      <c r="D1477">
        <v>8.4</v>
      </c>
    </row>
    <row r="1478" spans="1:4" x14ac:dyDescent="0.3">
      <c r="A1478">
        <v>285</v>
      </c>
      <c r="B1478" s="8">
        <v>42751</v>
      </c>
      <c r="C1478">
        <v>1</v>
      </c>
      <c r="D1478">
        <v>8.4</v>
      </c>
    </row>
    <row r="1479" spans="1:4" x14ac:dyDescent="0.3">
      <c r="A1479">
        <v>285</v>
      </c>
      <c r="B1479" s="8">
        <v>42752</v>
      </c>
      <c r="C1479">
        <v>0.5</v>
      </c>
      <c r="D1479">
        <v>6.5</v>
      </c>
    </row>
    <row r="1480" spans="1:4" x14ac:dyDescent="0.3">
      <c r="A1480">
        <v>285</v>
      </c>
      <c r="B1480" s="8">
        <v>42753</v>
      </c>
      <c r="C1480">
        <v>0.6</v>
      </c>
      <c r="D1480">
        <v>5.8</v>
      </c>
    </row>
    <row r="1481" spans="1:4" x14ac:dyDescent="0.3">
      <c r="A1481">
        <v>285</v>
      </c>
      <c r="B1481" s="8">
        <v>42754</v>
      </c>
      <c r="C1481">
        <v>0.6</v>
      </c>
      <c r="D1481">
        <v>7.9</v>
      </c>
    </row>
    <row r="1482" spans="1:4" x14ac:dyDescent="0.3">
      <c r="A1482">
        <v>285</v>
      </c>
      <c r="B1482" s="8">
        <v>42755</v>
      </c>
      <c r="C1482">
        <v>2.4</v>
      </c>
      <c r="D1482">
        <v>7.9</v>
      </c>
    </row>
    <row r="1483" spans="1:4" x14ac:dyDescent="0.3">
      <c r="A1483">
        <v>285</v>
      </c>
      <c r="B1483" s="8">
        <v>42756</v>
      </c>
      <c r="C1483">
        <v>1.1000000000000001</v>
      </c>
      <c r="D1483">
        <v>7.6</v>
      </c>
    </row>
    <row r="1484" spans="1:4" x14ac:dyDescent="0.3">
      <c r="A1484">
        <v>285</v>
      </c>
      <c r="B1484" s="8">
        <v>42757</v>
      </c>
      <c r="C1484">
        <v>2.4</v>
      </c>
      <c r="D1484">
        <v>8.6999999999999993</v>
      </c>
    </row>
    <row r="1485" spans="1:4" x14ac:dyDescent="0.3">
      <c r="A1485">
        <v>285</v>
      </c>
      <c r="B1485" s="8">
        <v>42758</v>
      </c>
      <c r="C1485">
        <v>1.9</v>
      </c>
      <c r="D1485">
        <v>8.6999999999999993</v>
      </c>
    </row>
    <row r="1486" spans="1:4" x14ac:dyDescent="0.3">
      <c r="A1486">
        <v>285</v>
      </c>
      <c r="B1486" s="8">
        <v>42759</v>
      </c>
      <c r="C1486">
        <v>1.2</v>
      </c>
      <c r="D1486">
        <v>8.6999999999999993</v>
      </c>
    </row>
    <row r="1487" spans="1:4" x14ac:dyDescent="0.3">
      <c r="A1487">
        <v>285</v>
      </c>
      <c r="B1487" s="8">
        <v>42760</v>
      </c>
      <c r="C1487">
        <v>0.8</v>
      </c>
      <c r="D1487">
        <v>8.8000000000000007</v>
      </c>
    </row>
    <row r="1488" spans="1:4" x14ac:dyDescent="0.3">
      <c r="A1488">
        <v>285</v>
      </c>
      <c r="B1488" s="8">
        <v>42761</v>
      </c>
      <c r="C1488">
        <v>1.1000000000000001</v>
      </c>
      <c r="D1488">
        <v>8.1999999999999993</v>
      </c>
    </row>
    <row r="1489" spans="1:4" x14ac:dyDescent="0.3">
      <c r="A1489">
        <v>285</v>
      </c>
      <c r="B1489" s="8">
        <v>42762</v>
      </c>
      <c r="C1489">
        <v>1.6</v>
      </c>
      <c r="D1489">
        <v>7.2</v>
      </c>
    </row>
    <row r="1490" spans="1:4" x14ac:dyDescent="0.3">
      <c r="A1490">
        <v>285</v>
      </c>
      <c r="B1490" s="8">
        <v>42763</v>
      </c>
      <c r="C1490">
        <v>0.6</v>
      </c>
      <c r="D1490">
        <v>7.7</v>
      </c>
    </row>
    <row r="1491" spans="1:4" x14ac:dyDescent="0.3">
      <c r="A1491">
        <v>285</v>
      </c>
      <c r="B1491" s="8">
        <v>42764</v>
      </c>
      <c r="C1491">
        <v>0.5</v>
      </c>
      <c r="D1491">
        <v>0</v>
      </c>
    </row>
    <row r="1492" spans="1:4" x14ac:dyDescent="0.3">
      <c r="A1492">
        <v>285</v>
      </c>
      <c r="B1492" s="8">
        <v>42765</v>
      </c>
      <c r="C1492">
        <v>1.7</v>
      </c>
      <c r="D1492">
        <v>8.9</v>
      </c>
    </row>
    <row r="1493" spans="1:4" x14ac:dyDescent="0.3">
      <c r="A1493">
        <v>285</v>
      </c>
      <c r="B1493" s="8">
        <v>42766</v>
      </c>
      <c r="C1493">
        <v>0.8</v>
      </c>
      <c r="D1493">
        <v>8.6999999999999993</v>
      </c>
    </row>
    <row r="1494" spans="1:4" x14ac:dyDescent="0.3">
      <c r="A1494">
        <v>285</v>
      </c>
      <c r="B1494" s="8">
        <v>42767</v>
      </c>
      <c r="C1494">
        <v>1.4</v>
      </c>
      <c r="D1494">
        <v>8</v>
      </c>
    </row>
    <row r="1495" spans="1:4" x14ac:dyDescent="0.3">
      <c r="A1495">
        <v>285</v>
      </c>
      <c r="B1495" s="8">
        <v>42768</v>
      </c>
      <c r="C1495">
        <v>1.2</v>
      </c>
      <c r="D1495">
        <v>9</v>
      </c>
    </row>
    <row r="1496" spans="1:4" x14ac:dyDescent="0.3">
      <c r="A1496">
        <v>285</v>
      </c>
      <c r="B1496" s="8">
        <v>42769</v>
      </c>
      <c r="C1496">
        <v>0.7</v>
      </c>
      <c r="D1496">
        <v>8.5</v>
      </c>
    </row>
    <row r="1497" spans="1:4" x14ac:dyDescent="0.3">
      <c r="A1497">
        <v>285</v>
      </c>
      <c r="B1497" s="8">
        <v>42770</v>
      </c>
      <c r="C1497">
        <v>1</v>
      </c>
      <c r="D1497">
        <v>5.4</v>
      </c>
    </row>
    <row r="1498" spans="1:4" x14ac:dyDescent="0.3">
      <c r="A1498">
        <v>285</v>
      </c>
      <c r="B1498" s="8">
        <v>42771</v>
      </c>
      <c r="C1498">
        <v>1.4</v>
      </c>
      <c r="D1498">
        <v>3.6</v>
      </c>
    </row>
    <row r="1499" spans="1:4" x14ac:dyDescent="0.3">
      <c r="A1499">
        <v>285</v>
      </c>
      <c r="B1499" s="8">
        <v>42772</v>
      </c>
      <c r="C1499">
        <v>1.8</v>
      </c>
      <c r="D1499">
        <v>9.1999999999999993</v>
      </c>
    </row>
    <row r="1500" spans="1:4" x14ac:dyDescent="0.3">
      <c r="A1500">
        <v>285</v>
      </c>
      <c r="B1500" s="8">
        <v>42773</v>
      </c>
      <c r="C1500">
        <v>0.6</v>
      </c>
      <c r="D1500">
        <v>6.1</v>
      </c>
    </row>
    <row r="1501" spans="1:4" x14ac:dyDescent="0.3">
      <c r="A1501">
        <v>285</v>
      </c>
      <c r="B1501" s="8">
        <v>42774</v>
      </c>
      <c r="C1501">
        <v>1.1000000000000001</v>
      </c>
      <c r="D1501">
        <v>0.9</v>
      </c>
    </row>
    <row r="1502" spans="1:4" x14ac:dyDescent="0.3">
      <c r="A1502">
        <v>285</v>
      </c>
      <c r="B1502" s="8">
        <v>42775</v>
      </c>
      <c r="C1502">
        <v>2.7</v>
      </c>
      <c r="D1502">
        <v>8.3000000000000007</v>
      </c>
    </row>
    <row r="1503" spans="1:4" x14ac:dyDescent="0.3">
      <c r="A1503">
        <v>285</v>
      </c>
      <c r="B1503" s="8">
        <v>42776</v>
      </c>
      <c r="C1503">
        <v>2.5</v>
      </c>
      <c r="D1503">
        <v>9.1999999999999993</v>
      </c>
    </row>
    <row r="1504" spans="1:4" x14ac:dyDescent="0.3">
      <c r="A1504">
        <v>285</v>
      </c>
      <c r="B1504" s="8">
        <v>42777</v>
      </c>
      <c r="C1504">
        <v>1.8</v>
      </c>
      <c r="D1504">
        <v>9.4</v>
      </c>
    </row>
    <row r="1505" spans="1:4" x14ac:dyDescent="0.3">
      <c r="A1505">
        <v>285</v>
      </c>
      <c r="B1505" s="8">
        <v>42778</v>
      </c>
      <c r="C1505">
        <v>1.3</v>
      </c>
      <c r="D1505">
        <v>9.5</v>
      </c>
    </row>
    <row r="1506" spans="1:4" x14ac:dyDescent="0.3">
      <c r="A1506">
        <v>285</v>
      </c>
      <c r="B1506" s="8">
        <v>42779</v>
      </c>
      <c r="C1506">
        <v>0.9</v>
      </c>
      <c r="D1506">
        <v>7.7</v>
      </c>
    </row>
    <row r="1507" spans="1:4" x14ac:dyDescent="0.3">
      <c r="A1507">
        <v>285</v>
      </c>
      <c r="B1507" s="8">
        <v>42780</v>
      </c>
      <c r="C1507">
        <v>0.9</v>
      </c>
      <c r="D1507">
        <v>7.8</v>
      </c>
    </row>
    <row r="1508" spans="1:4" x14ac:dyDescent="0.3">
      <c r="A1508">
        <v>285</v>
      </c>
      <c r="B1508" s="8">
        <v>42781</v>
      </c>
      <c r="C1508">
        <v>0.7</v>
      </c>
      <c r="D1508">
        <v>9.5</v>
      </c>
    </row>
    <row r="1509" spans="1:4" x14ac:dyDescent="0.3">
      <c r="A1509">
        <v>285</v>
      </c>
      <c r="B1509" s="8">
        <v>42782</v>
      </c>
      <c r="C1509">
        <v>1.9</v>
      </c>
      <c r="D1509">
        <v>8.5</v>
      </c>
    </row>
    <row r="1510" spans="1:4" x14ac:dyDescent="0.3">
      <c r="A1510">
        <v>285</v>
      </c>
      <c r="B1510" s="8">
        <v>42783</v>
      </c>
      <c r="C1510">
        <v>2.2999999999999998</v>
      </c>
      <c r="D1510">
        <v>8.4</v>
      </c>
    </row>
    <row r="1511" spans="1:4" x14ac:dyDescent="0.3">
      <c r="A1511">
        <v>285</v>
      </c>
      <c r="B1511" s="8">
        <v>42784</v>
      </c>
      <c r="C1511">
        <v>1.7</v>
      </c>
      <c r="D1511">
        <v>10</v>
      </c>
    </row>
    <row r="1512" spans="1:4" x14ac:dyDescent="0.3">
      <c r="A1512">
        <v>285</v>
      </c>
      <c r="B1512" s="8">
        <v>42785</v>
      </c>
      <c r="C1512">
        <v>1.9</v>
      </c>
      <c r="D1512">
        <v>8.1999999999999993</v>
      </c>
    </row>
    <row r="1513" spans="1:4" x14ac:dyDescent="0.3">
      <c r="A1513">
        <v>285</v>
      </c>
      <c r="B1513" s="8">
        <v>42786</v>
      </c>
      <c r="C1513">
        <v>2.4</v>
      </c>
      <c r="D1513">
        <v>7.4</v>
      </c>
    </row>
    <row r="1514" spans="1:4" x14ac:dyDescent="0.3">
      <c r="A1514">
        <v>285</v>
      </c>
      <c r="B1514" s="8">
        <v>42787</v>
      </c>
      <c r="C1514">
        <v>0.8</v>
      </c>
      <c r="D1514">
        <v>9.8000000000000007</v>
      </c>
    </row>
    <row r="1515" spans="1:4" x14ac:dyDescent="0.3">
      <c r="A1515">
        <v>285</v>
      </c>
      <c r="B1515" s="8">
        <v>42788</v>
      </c>
      <c r="C1515">
        <v>0.4</v>
      </c>
      <c r="D1515">
        <v>0</v>
      </c>
    </row>
    <row r="1516" spans="1:4" x14ac:dyDescent="0.3">
      <c r="A1516">
        <v>285</v>
      </c>
      <c r="B1516" s="8">
        <v>42789</v>
      </c>
      <c r="C1516">
        <v>2.4</v>
      </c>
      <c r="D1516">
        <v>4.7</v>
      </c>
    </row>
    <row r="1517" spans="1:4" x14ac:dyDescent="0.3">
      <c r="A1517">
        <v>285</v>
      </c>
      <c r="B1517" s="8">
        <v>42790</v>
      </c>
      <c r="C1517">
        <v>1.4</v>
      </c>
      <c r="D1517">
        <v>9.6</v>
      </c>
    </row>
    <row r="1518" spans="1:4" x14ac:dyDescent="0.3">
      <c r="A1518">
        <v>285</v>
      </c>
      <c r="B1518" s="8">
        <v>42791</v>
      </c>
      <c r="C1518">
        <v>1.2</v>
      </c>
      <c r="D1518">
        <v>10.3</v>
      </c>
    </row>
    <row r="1519" spans="1:4" x14ac:dyDescent="0.3">
      <c r="A1519">
        <v>285</v>
      </c>
      <c r="B1519" s="8">
        <v>42792</v>
      </c>
      <c r="C1519">
        <v>1</v>
      </c>
      <c r="D1519">
        <v>9.6999999999999993</v>
      </c>
    </row>
    <row r="1520" spans="1:4" x14ac:dyDescent="0.3">
      <c r="A1520">
        <v>285</v>
      </c>
      <c r="B1520" s="8">
        <v>42793</v>
      </c>
      <c r="C1520">
        <v>1.1000000000000001</v>
      </c>
      <c r="D1520">
        <v>8.9</v>
      </c>
    </row>
    <row r="1521" spans="1:4" x14ac:dyDescent="0.3">
      <c r="A1521">
        <v>285</v>
      </c>
      <c r="B1521" s="8">
        <v>42794</v>
      </c>
      <c r="C1521">
        <v>0.9</v>
      </c>
      <c r="D1521">
        <v>9.6</v>
      </c>
    </row>
    <row r="1522" spans="1:4" x14ac:dyDescent="0.3">
      <c r="A1522">
        <v>285</v>
      </c>
      <c r="B1522" s="8">
        <v>42795</v>
      </c>
      <c r="C1522">
        <v>1.3</v>
      </c>
      <c r="D1522">
        <v>6</v>
      </c>
    </row>
    <row r="1523" spans="1:4" x14ac:dyDescent="0.3">
      <c r="A1523">
        <v>285</v>
      </c>
      <c r="B1523" s="8">
        <v>42796</v>
      </c>
      <c r="C1523">
        <v>2.2999999999999998</v>
      </c>
      <c r="D1523">
        <v>9.9</v>
      </c>
    </row>
    <row r="1524" spans="1:4" x14ac:dyDescent="0.3">
      <c r="A1524">
        <v>285</v>
      </c>
      <c r="B1524" s="8">
        <v>42797</v>
      </c>
      <c r="C1524">
        <v>1.1000000000000001</v>
      </c>
      <c r="D1524">
        <v>10.5</v>
      </c>
    </row>
    <row r="1525" spans="1:4" x14ac:dyDescent="0.3">
      <c r="A1525">
        <v>285</v>
      </c>
      <c r="B1525" s="8">
        <v>42798</v>
      </c>
      <c r="C1525">
        <v>0.9</v>
      </c>
      <c r="D1525">
        <v>9.3000000000000007</v>
      </c>
    </row>
    <row r="1526" spans="1:4" x14ac:dyDescent="0.3">
      <c r="A1526">
        <v>285</v>
      </c>
      <c r="B1526" s="8">
        <v>42799</v>
      </c>
      <c r="C1526">
        <v>0.9</v>
      </c>
      <c r="D1526">
        <v>5.5</v>
      </c>
    </row>
    <row r="1527" spans="1:4" x14ac:dyDescent="0.3">
      <c r="A1527">
        <v>285</v>
      </c>
      <c r="B1527" s="8">
        <v>42800</v>
      </c>
      <c r="C1527">
        <v>2.7</v>
      </c>
      <c r="D1527">
        <v>10.4</v>
      </c>
    </row>
    <row r="1528" spans="1:4" x14ac:dyDescent="0.3">
      <c r="A1528">
        <v>285</v>
      </c>
      <c r="B1528" s="8">
        <v>42801</v>
      </c>
      <c r="C1528">
        <v>2.1</v>
      </c>
      <c r="D1528">
        <v>10.199999999999999</v>
      </c>
    </row>
    <row r="1529" spans="1:4" x14ac:dyDescent="0.3">
      <c r="A1529">
        <v>285</v>
      </c>
      <c r="B1529" s="8">
        <v>42802</v>
      </c>
      <c r="C1529">
        <v>1.9</v>
      </c>
      <c r="D1529">
        <v>10.3</v>
      </c>
    </row>
    <row r="1530" spans="1:4" x14ac:dyDescent="0.3">
      <c r="A1530">
        <v>285</v>
      </c>
      <c r="B1530" s="8">
        <v>42803</v>
      </c>
      <c r="C1530">
        <v>2.1</v>
      </c>
      <c r="D1530">
        <v>10.7</v>
      </c>
    </row>
    <row r="1531" spans="1:4" x14ac:dyDescent="0.3">
      <c r="A1531">
        <v>285</v>
      </c>
      <c r="B1531" s="8">
        <v>42804</v>
      </c>
      <c r="C1531">
        <v>1.2</v>
      </c>
      <c r="D1531">
        <v>10.9</v>
      </c>
    </row>
    <row r="1532" spans="1:4" x14ac:dyDescent="0.3">
      <c r="A1532">
        <v>285</v>
      </c>
      <c r="B1532" s="8">
        <v>42805</v>
      </c>
      <c r="C1532">
        <v>0.9</v>
      </c>
      <c r="D1532">
        <v>10.8</v>
      </c>
    </row>
    <row r="1533" spans="1:4" x14ac:dyDescent="0.3">
      <c r="A1533">
        <v>285</v>
      </c>
      <c r="B1533" s="8">
        <v>42806</v>
      </c>
      <c r="C1533">
        <v>1.3</v>
      </c>
      <c r="D1533">
        <v>9.9</v>
      </c>
    </row>
    <row r="1534" spans="1:4" x14ac:dyDescent="0.3">
      <c r="A1534">
        <v>285</v>
      </c>
      <c r="B1534" s="8">
        <v>42807</v>
      </c>
      <c r="C1534">
        <v>1.1000000000000001</v>
      </c>
      <c r="D1534">
        <v>8.8000000000000007</v>
      </c>
    </row>
    <row r="1535" spans="1:4" x14ac:dyDescent="0.3">
      <c r="A1535">
        <v>285</v>
      </c>
      <c r="B1535" s="8">
        <v>42808</v>
      </c>
      <c r="C1535">
        <v>1.6</v>
      </c>
      <c r="D1535">
        <v>10.4</v>
      </c>
    </row>
    <row r="1536" spans="1:4" x14ac:dyDescent="0.3">
      <c r="A1536">
        <v>285</v>
      </c>
      <c r="B1536" s="8">
        <v>42809</v>
      </c>
      <c r="C1536">
        <v>1.3</v>
      </c>
      <c r="D1536">
        <v>11</v>
      </c>
    </row>
    <row r="1537" spans="1:4" x14ac:dyDescent="0.3">
      <c r="A1537">
        <v>285</v>
      </c>
      <c r="B1537" s="8">
        <v>42810</v>
      </c>
      <c r="C1537">
        <v>1.3</v>
      </c>
      <c r="D1537">
        <v>7.9</v>
      </c>
    </row>
    <row r="1538" spans="1:4" x14ac:dyDescent="0.3">
      <c r="A1538">
        <v>285</v>
      </c>
      <c r="B1538" s="8">
        <v>42811</v>
      </c>
      <c r="C1538">
        <v>1</v>
      </c>
      <c r="D1538">
        <v>11</v>
      </c>
    </row>
    <row r="1539" spans="1:4" x14ac:dyDescent="0.3">
      <c r="A1539">
        <v>285</v>
      </c>
      <c r="B1539" s="8">
        <v>42812</v>
      </c>
      <c r="C1539">
        <v>0.9</v>
      </c>
      <c r="D1539">
        <v>6.4</v>
      </c>
    </row>
    <row r="1540" spans="1:4" x14ac:dyDescent="0.3">
      <c r="A1540">
        <v>285</v>
      </c>
      <c r="B1540" s="8">
        <v>42813</v>
      </c>
      <c r="C1540">
        <v>1.1000000000000001</v>
      </c>
      <c r="D1540">
        <v>10.3</v>
      </c>
    </row>
    <row r="1541" spans="1:4" x14ac:dyDescent="0.3">
      <c r="A1541">
        <v>285</v>
      </c>
      <c r="B1541" s="8">
        <v>42814</v>
      </c>
      <c r="C1541">
        <v>0.6</v>
      </c>
      <c r="D1541">
        <v>0.9</v>
      </c>
    </row>
    <row r="1542" spans="1:4" x14ac:dyDescent="0.3">
      <c r="A1542">
        <v>285</v>
      </c>
      <c r="B1542" s="8">
        <v>42815</v>
      </c>
      <c r="C1542">
        <v>1.7</v>
      </c>
      <c r="D1542">
        <v>10.8</v>
      </c>
    </row>
    <row r="1543" spans="1:4" x14ac:dyDescent="0.3">
      <c r="A1543">
        <v>285</v>
      </c>
      <c r="B1543" s="8">
        <v>42816</v>
      </c>
      <c r="C1543">
        <v>1</v>
      </c>
      <c r="D1543">
        <v>6.7</v>
      </c>
    </row>
    <row r="1544" spans="1:4" x14ac:dyDescent="0.3">
      <c r="A1544">
        <v>285</v>
      </c>
      <c r="B1544" s="8">
        <v>42817</v>
      </c>
      <c r="C1544">
        <v>0.9</v>
      </c>
      <c r="D1544">
        <v>8.1999999999999993</v>
      </c>
    </row>
    <row r="1545" spans="1:4" x14ac:dyDescent="0.3">
      <c r="A1545">
        <v>285</v>
      </c>
      <c r="B1545" s="8">
        <v>42818</v>
      </c>
      <c r="C1545">
        <v>1.2</v>
      </c>
      <c r="D1545">
        <v>3.6</v>
      </c>
    </row>
    <row r="1546" spans="1:4" x14ac:dyDescent="0.3">
      <c r="A1546">
        <v>285</v>
      </c>
      <c r="B1546" s="8">
        <v>42819</v>
      </c>
      <c r="C1546">
        <v>0.8</v>
      </c>
      <c r="D1546">
        <v>0.1</v>
      </c>
    </row>
    <row r="1547" spans="1:4" x14ac:dyDescent="0.3">
      <c r="A1547">
        <v>285</v>
      </c>
      <c r="B1547" s="8">
        <v>42820</v>
      </c>
      <c r="C1547">
        <v>1.1000000000000001</v>
      </c>
      <c r="D1547">
        <v>3.4</v>
      </c>
    </row>
    <row r="1548" spans="1:4" x14ac:dyDescent="0.3">
      <c r="A1548">
        <v>285</v>
      </c>
      <c r="B1548" s="8">
        <v>42821</v>
      </c>
      <c r="C1548">
        <v>1.3</v>
      </c>
      <c r="D1548">
        <v>6.9</v>
      </c>
    </row>
    <row r="1549" spans="1:4" x14ac:dyDescent="0.3">
      <c r="A1549">
        <v>285</v>
      </c>
      <c r="B1549" s="8">
        <v>42822</v>
      </c>
      <c r="C1549">
        <v>1.5</v>
      </c>
      <c r="D1549">
        <v>9.3000000000000007</v>
      </c>
    </row>
    <row r="1550" spans="1:4" x14ac:dyDescent="0.3">
      <c r="A1550">
        <v>285</v>
      </c>
      <c r="B1550" s="8">
        <v>42823</v>
      </c>
      <c r="C1550">
        <v>1</v>
      </c>
      <c r="D1550">
        <v>0.5</v>
      </c>
    </row>
    <row r="1551" spans="1:4" x14ac:dyDescent="0.3">
      <c r="A1551">
        <v>285</v>
      </c>
      <c r="B1551" s="8">
        <v>42824</v>
      </c>
      <c r="C1551">
        <v>1.2</v>
      </c>
      <c r="D1551">
        <v>8.6999999999999993</v>
      </c>
    </row>
    <row r="1552" spans="1:4" x14ac:dyDescent="0.3">
      <c r="A1552">
        <v>285</v>
      </c>
      <c r="B1552" s="8">
        <v>42825</v>
      </c>
      <c r="C1552">
        <v>1.5</v>
      </c>
      <c r="D1552">
        <v>0.8</v>
      </c>
    </row>
    <row r="1553" spans="1:4" x14ac:dyDescent="0.3">
      <c r="A1553">
        <v>285</v>
      </c>
      <c r="B1553" s="8">
        <v>42826</v>
      </c>
      <c r="C1553">
        <v>1</v>
      </c>
      <c r="D1553">
        <v>2.5</v>
      </c>
    </row>
    <row r="1554" spans="1:4" x14ac:dyDescent="0.3">
      <c r="A1554">
        <v>285</v>
      </c>
      <c r="B1554" s="8">
        <v>42827</v>
      </c>
      <c r="C1554">
        <v>1.7</v>
      </c>
      <c r="D1554">
        <v>9.4</v>
      </c>
    </row>
    <row r="1555" spans="1:4" x14ac:dyDescent="0.3">
      <c r="A1555">
        <v>285</v>
      </c>
      <c r="B1555" s="8">
        <v>42828</v>
      </c>
      <c r="C1555">
        <v>1.7</v>
      </c>
      <c r="D1555">
        <v>11.9</v>
      </c>
    </row>
    <row r="1556" spans="1:4" x14ac:dyDescent="0.3">
      <c r="A1556">
        <v>285</v>
      </c>
      <c r="B1556" s="8">
        <v>42829</v>
      </c>
      <c r="C1556">
        <v>1.7</v>
      </c>
      <c r="D1556">
        <v>11</v>
      </c>
    </row>
    <row r="1557" spans="1:4" x14ac:dyDescent="0.3">
      <c r="A1557">
        <v>285</v>
      </c>
      <c r="B1557" s="8">
        <v>42830</v>
      </c>
      <c r="C1557">
        <v>1.2</v>
      </c>
      <c r="D1557">
        <v>0.5</v>
      </c>
    </row>
    <row r="1558" spans="1:4" x14ac:dyDescent="0.3">
      <c r="A1558">
        <v>285</v>
      </c>
      <c r="B1558" s="8">
        <v>42831</v>
      </c>
      <c r="C1558">
        <v>1.8</v>
      </c>
      <c r="D1558">
        <v>0</v>
      </c>
    </row>
    <row r="1559" spans="1:4" x14ac:dyDescent="0.3">
      <c r="A1559">
        <v>285</v>
      </c>
      <c r="B1559" s="8">
        <v>42832</v>
      </c>
      <c r="C1559">
        <v>1.1000000000000001</v>
      </c>
      <c r="D1559">
        <v>9.5</v>
      </c>
    </row>
    <row r="1560" spans="1:4" x14ac:dyDescent="0.3">
      <c r="A1560">
        <v>285</v>
      </c>
      <c r="B1560" s="8">
        <v>42833</v>
      </c>
      <c r="C1560">
        <v>0.9</v>
      </c>
      <c r="D1560">
        <v>10.1</v>
      </c>
    </row>
    <row r="1561" spans="1:4" x14ac:dyDescent="0.3">
      <c r="A1561">
        <v>285</v>
      </c>
      <c r="B1561" s="8">
        <v>42834</v>
      </c>
      <c r="C1561">
        <v>2</v>
      </c>
      <c r="D1561">
        <v>2.1</v>
      </c>
    </row>
    <row r="1562" spans="1:4" x14ac:dyDescent="0.3">
      <c r="A1562">
        <v>285</v>
      </c>
      <c r="B1562" s="8">
        <v>42835</v>
      </c>
      <c r="C1562">
        <v>2.4</v>
      </c>
      <c r="D1562">
        <v>8.5</v>
      </c>
    </row>
    <row r="1563" spans="1:4" x14ac:dyDescent="0.3">
      <c r="A1563">
        <v>285</v>
      </c>
      <c r="B1563" s="8">
        <v>42836</v>
      </c>
      <c r="C1563">
        <v>1.6</v>
      </c>
      <c r="D1563">
        <v>6.5</v>
      </c>
    </row>
    <row r="1564" spans="1:4" x14ac:dyDescent="0.3">
      <c r="A1564">
        <v>285</v>
      </c>
      <c r="B1564" s="8">
        <v>42837</v>
      </c>
      <c r="C1564">
        <v>2.2000000000000002</v>
      </c>
      <c r="D1564">
        <v>8.8000000000000007</v>
      </c>
    </row>
    <row r="1565" spans="1:4" x14ac:dyDescent="0.3">
      <c r="A1565">
        <v>285</v>
      </c>
      <c r="B1565" s="8">
        <v>42838</v>
      </c>
      <c r="C1565">
        <v>1.9</v>
      </c>
      <c r="D1565">
        <v>11.1</v>
      </c>
    </row>
    <row r="1566" spans="1:4" x14ac:dyDescent="0.3">
      <c r="A1566">
        <v>285</v>
      </c>
      <c r="B1566" s="8">
        <v>42839</v>
      </c>
      <c r="C1566">
        <v>3</v>
      </c>
      <c r="D1566">
        <v>9.9</v>
      </c>
    </row>
    <row r="1567" spans="1:4" x14ac:dyDescent="0.3">
      <c r="A1567">
        <v>285</v>
      </c>
      <c r="B1567" s="8">
        <v>42840</v>
      </c>
      <c r="C1567">
        <v>1.9</v>
      </c>
      <c r="D1567">
        <v>11.1</v>
      </c>
    </row>
    <row r="1568" spans="1:4" x14ac:dyDescent="0.3">
      <c r="A1568">
        <v>285</v>
      </c>
      <c r="B1568" s="8">
        <v>42841</v>
      </c>
      <c r="C1568">
        <v>1.1000000000000001</v>
      </c>
      <c r="D1568">
        <v>9.8000000000000007</v>
      </c>
    </row>
    <row r="1569" spans="1:4" x14ac:dyDescent="0.3">
      <c r="A1569">
        <v>285</v>
      </c>
      <c r="B1569" s="8">
        <v>42842</v>
      </c>
      <c r="C1569">
        <v>0.7</v>
      </c>
      <c r="D1569">
        <v>0.1</v>
      </c>
    </row>
    <row r="1570" spans="1:4" x14ac:dyDescent="0.3">
      <c r="A1570">
        <v>285</v>
      </c>
      <c r="B1570" s="8">
        <v>42843</v>
      </c>
      <c r="C1570">
        <v>2</v>
      </c>
      <c r="D1570">
        <v>7.5</v>
      </c>
    </row>
    <row r="1571" spans="1:4" x14ac:dyDescent="0.3">
      <c r="A1571">
        <v>285</v>
      </c>
      <c r="B1571" s="8">
        <v>42844</v>
      </c>
      <c r="C1571">
        <v>1.9</v>
      </c>
      <c r="D1571">
        <v>12.3</v>
      </c>
    </row>
    <row r="1572" spans="1:4" x14ac:dyDescent="0.3">
      <c r="A1572">
        <v>285</v>
      </c>
      <c r="B1572" s="8">
        <v>42845</v>
      </c>
      <c r="C1572">
        <v>0.7</v>
      </c>
      <c r="D1572">
        <v>0.7</v>
      </c>
    </row>
    <row r="1573" spans="1:4" x14ac:dyDescent="0.3">
      <c r="A1573">
        <v>285</v>
      </c>
      <c r="B1573" s="8">
        <v>42846</v>
      </c>
      <c r="C1573">
        <v>0.8</v>
      </c>
      <c r="D1573">
        <v>7</v>
      </c>
    </row>
    <row r="1574" spans="1:4" x14ac:dyDescent="0.3">
      <c r="A1574">
        <v>285</v>
      </c>
      <c r="B1574" s="8">
        <v>42847</v>
      </c>
      <c r="C1574">
        <v>1.2</v>
      </c>
      <c r="D1574">
        <v>9</v>
      </c>
    </row>
    <row r="1575" spans="1:4" x14ac:dyDescent="0.3">
      <c r="A1575">
        <v>285</v>
      </c>
      <c r="B1575" s="8">
        <v>42848</v>
      </c>
      <c r="C1575">
        <v>1.5</v>
      </c>
      <c r="D1575">
        <v>10.199999999999999</v>
      </c>
    </row>
    <row r="1576" spans="1:4" x14ac:dyDescent="0.3">
      <c r="A1576">
        <v>285</v>
      </c>
      <c r="B1576" s="8">
        <v>42849</v>
      </c>
      <c r="C1576">
        <v>2.2000000000000002</v>
      </c>
      <c r="D1576">
        <v>12.1</v>
      </c>
    </row>
    <row r="1577" spans="1:4" x14ac:dyDescent="0.3">
      <c r="A1577">
        <v>285</v>
      </c>
      <c r="B1577" s="8">
        <v>42850</v>
      </c>
      <c r="C1577">
        <v>1.4</v>
      </c>
      <c r="D1577">
        <v>3.3</v>
      </c>
    </row>
    <row r="1578" spans="1:4" x14ac:dyDescent="0.3">
      <c r="A1578">
        <v>285</v>
      </c>
      <c r="B1578" s="8">
        <v>42851</v>
      </c>
      <c r="C1578">
        <v>1.1000000000000001</v>
      </c>
      <c r="D1578">
        <v>5.4</v>
      </c>
    </row>
    <row r="1579" spans="1:4" x14ac:dyDescent="0.3">
      <c r="A1579">
        <v>285</v>
      </c>
      <c r="B1579" s="8">
        <v>42852</v>
      </c>
      <c r="C1579">
        <v>1.7</v>
      </c>
      <c r="D1579">
        <v>10.1</v>
      </c>
    </row>
    <row r="1580" spans="1:4" x14ac:dyDescent="0.3">
      <c r="A1580">
        <v>285</v>
      </c>
      <c r="B1580" s="8">
        <v>42853</v>
      </c>
      <c r="C1580">
        <v>2.2999999999999998</v>
      </c>
      <c r="D1580">
        <v>12.6</v>
      </c>
    </row>
    <row r="1581" spans="1:4" x14ac:dyDescent="0.3">
      <c r="A1581">
        <v>285</v>
      </c>
      <c r="B1581" s="8">
        <v>42854</v>
      </c>
      <c r="C1581">
        <v>1.9</v>
      </c>
      <c r="D1581">
        <v>12.3</v>
      </c>
    </row>
    <row r="1582" spans="1:4" x14ac:dyDescent="0.3">
      <c r="A1582">
        <v>285</v>
      </c>
      <c r="B1582" s="8">
        <v>42855</v>
      </c>
      <c r="C1582">
        <v>1.9</v>
      </c>
      <c r="D1582">
        <v>11.6</v>
      </c>
    </row>
    <row r="1583" spans="1:4" x14ac:dyDescent="0.3">
      <c r="A1583">
        <v>285</v>
      </c>
      <c r="B1583" s="8">
        <v>42856</v>
      </c>
      <c r="C1583">
        <v>1.6</v>
      </c>
      <c r="D1583">
        <v>12</v>
      </c>
    </row>
    <row r="1584" spans="1:4" x14ac:dyDescent="0.3">
      <c r="A1584">
        <v>285</v>
      </c>
      <c r="B1584" s="8">
        <v>42857</v>
      </c>
      <c r="C1584">
        <v>1.1000000000000001</v>
      </c>
      <c r="D1584">
        <v>11.7</v>
      </c>
    </row>
    <row r="1585" spans="1:4" x14ac:dyDescent="0.3">
      <c r="A1585">
        <v>285</v>
      </c>
      <c r="B1585" s="8">
        <v>42858</v>
      </c>
      <c r="C1585">
        <v>1.1000000000000001</v>
      </c>
      <c r="D1585">
        <v>12.5</v>
      </c>
    </row>
    <row r="1586" spans="1:4" x14ac:dyDescent="0.3">
      <c r="A1586">
        <v>285</v>
      </c>
      <c r="B1586" s="8">
        <v>42859</v>
      </c>
      <c r="C1586">
        <v>1.2</v>
      </c>
      <c r="D1586">
        <v>8.6999999999999993</v>
      </c>
    </row>
    <row r="1587" spans="1:4" x14ac:dyDescent="0.3">
      <c r="A1587">
        <v>285</v>
      </c>
      <c r="B1587" s="8">
        <v>42860</v>
      </c>
      <c r="C1587">
        <v>1.1000000000000001</v>
      </c>
      <c r="D1587">
        <v>0.2</v>
      </c>
    </row>
    <row r="1588" spans="1:4" x14ac:dyDescent="0.3">
      <c r="A1588">
        <v>285</v>
      </c>
      <c r="B1588" s="8">
        <v>42861</v>
      </c>
      <c r="C1588">
        <v>1.6</v>
      </c>
      <c r="D1588">
        <v>9</v>
      </c>
    </row>
    <row r="1589" spans="1:4" x14ac:dyDescent="0.3">
      <c r="A1589">
        <v>285</v>
      </c>
      <c r="B1589" s="8">
        <v>42862</v>
      </c>
      <c r="C1589">
        <v>2</v>
      </c>
      <c r="D1589">
        <v>12.5</v>
      </c>
    </row>
    <row r="1590" spans="1:4" x14ac:dyDescent="0.3">
      <c r="A1590">
        <v>285</v>
      </c>
      <c r="B1590" s="8">
        <v>42863</v>
      </c>
      <c r="C1590">
        <v>1.1000000000000001</v>
      </c>
      <c r="D1590">
        <v>6</v>
      </c>
    </row>
    <row r="1591" spans="1:4" x14ac:dyDescent="0.3">
      <c r="A1591">
        <v>285</v>
      </c>
      <c r="B1591" s="8">
        <v>42864</v>
      </c>
      <c r="C1591">
        <v>0.9</v>
      </c>
      <c r="D1591">
        <v>0</v>
      </c>
    </row>
    <row r="1592" spans="1:4" x14ac:dyDescent="0.3">
      <c r="A1592">
        <v>285</v>
      </c>
      <c r="B1592" s="8">
        <v>42865</v>
      </c>
      <c r="C1592">
        <v>1.4</v>
      </c>
      <c r="D1592">
        <v>5.0999999999999996</v>
      </c>
    </row>
    <row r="1593" spans="1:4" x14ac:dyDescent="0.3">
      <c r="A1593">
        <v>285</v>
      </c>
      <c r="B1593" s="8">
        <v>42866</v>
      </c>
      <c r="C1593">
        <v>1.6</v>
      </c>
      <c r="D1593">
        <v>8.3000000000000007</v>
      </c>
    </row>
    <row r="1594" spans="1:4" x14ac:dyDescent="0.3">
      <c r="A1594">
        <v>285</v>
      </c>
      <c r="B1594" s="8">
        <v>42867</v>
      </c>
      <c r="C1594">
        <v>0.7</v>
      </c>
      <c r="D1594">
        <v>0</v>
      </c>
    </row>
    <row r="1595" spans="1:4" x14ac:dyDescent="0.3">
      <c r="A1595">
        <v>285</v>
      </c>
      <c r="B1595" s="8">
        <v>42868</v>
      </c>
      <c r="C1595">
        <v>1.7</v>
      </c>
      <c r="D1595">
        <v>8.8000000000000007</v>
      </c>
    </row>
    <row r="1596" spans="1:4" x14ac:dyDescent="0.3">
      <c r="A1596">
        <v>285</v>
      </c>
      <c r="B1596" s="8">
        <v>42869</v>
      </c>
      <c r="C1596">
        <v>2.1</v>
      </c>
      <c r="D1596">
        <v>13.1</v>
      </c>
    </row>
    <row r="1597" spans="1:4" x14ac:dyDescent="0.3">
      <c r="A1597">
        <v>285</v>
      </c>
      <c r="B1597" s="8">
        <v>42870</v>
      </c>
      <c r="C1597">
        <v>2.2999999999999998</v>
      </c>
      <c r="D1597">
        <v>11.3</v>
      </c>
    </row>
    <row r="1598" spans="1:4" x14ac:dyDescent="0.3">
      <c r="A1598">
        <v>285</v>
      </c>
      <c r="B1598" s="8">
        <v>42871</v>
      </c>
      <c r="C1598">
        <v>0.9</v>
      </c>
      <c r="D1598">
        <v>7.2</v>
      </c>
    </row>
    <row r="1599" spans="1:4" x14ac:dyDescent="0.3">
      <c r="A1599">
        <v>285</v>
      </c>
      <c r="B1599" s="8">
        <v>42872</v>
      </c>
      <c r="C1599">
        <v>1.1000000000000001</v>
      </c>
      <c r="D1599">
        <v>10.4</v>
      </c>
    </row>
    <row r="1600" spans="1:4" x14ac:dyDescent="0.3">
      <c r="A1600">
        <v>285</v>
      </c>
      <c r="B1600" s="8">
        <v>42873</v>
      </c>
      <c r="C1600">
        <v>1.1000000000000001</v>
      </c>
      <c r="D1600">
        <v>12.4</v>
      </c>
    </row>
    <row r="1601" spans="1:4" x14ac:dyDescent="0.3">
      <c r="A1601">
        <v>285</v>
      </c>
      <c r="B1601" s="8">
        <v>42874</v>
      </c>
      <c r="C1601">
        <v>1.3</v>
      </c>
      <c r="D1601">
        <v>13.1</v>
      </c>
    </row>
    <row r="1602" spans="1:4" x14ac:dyDescent="0.3">
      <c r="A1602">
        <v>285</v>
      </c>
      <c r="B1602" s="8">
        <v>42875</v>
      </c>
      <c r="C1602">
        <v>1.4</v>
      </c>
      <c r="D1602">
        <v>11.9</v>
      </c>
    </row>
    <row r="1603" spans="1:4" x14ac:dyDescent="0.3">
      <c r="A1603">
        <v>285</v>
      </c>
      <c r="B1603" s="8">
        <v>42876</v>
      </c>
      <c r="C1603">
        <v>1.2</v>
      </c>
      <c r="D1603">
        <v>9.3000000000000007</v>
      </c>
    </row>
    <row r="1604" spans="1:4" x14ac:dyDescent="0.3">
      <c r="A1604">
        <v>285</v>
      </c>
      <c r="B1604" s="8">
        <v>42877</v>
      </c>
      <c r="C1604">
        <v>1.4</v>
      </c>
      <c r="D1604">
        <v>13.1</v>
      </c>
    </row>
    <row r="1605" spans="1:4" x14ac:dyDescent="0.3">
      <c r="A1605">
        <v>285</v>
      </c>
      <c r="B1605" s="8">
        <v>42878</v>
      </c>
      <c r="C1605">
        <v>1.4</v>
      </c>
      <c r="D1605">
        <v>6.3</v>
      </c>
    </row>
    <row r="1606" spans="1:4" x14ac:dyDescent="0.3">
      <c r="A1606">
        <v>285</v>
      </c>
      <c r="B1606" s="8">
        <v>42879</v>
      </c>
      <c r="C1606">
        <v>1.1000000000000001</v>
      </c>
      <c r="D1606">
        <v>6.2</v>
      </c>
    </row>
    <row r="1607" spans="1:4" x14ac:dyDescent="0.3">
      <c r="A1607">
        <v>285</v>
      </c>
      <c r="B1607" s="8">
        <v>42880</v>
      </c>
      <c r="C1607">
        <v>2</v>
      </c>
      <c r="D1607">
        <v>10.9</v>
      </c>
    </row>
    <row r="1608" spans="1:4" x14ac:dyDescent="0.3">
      <c r="A1608">
        <v>285</v>
      </c>
      <c r="B1608" s="8">
        <v>42881</v>
      </c>
      <c r="C1608">
        <v>2</v>
      </c>
      <c r="D1608">
        <v>13.1</v>
      </c>
    </row>
    <row r="1609" spans="1:4" x14ac:dyDescent="0.3">
      <c r="A1609">
        <v>285</v>
      </c>
      <c r="B1609" s="8">
        <v>42882</v>
      </c>
      <c r="C1609">
        <v>1.4</v>
      </c>
      <c r="D1609">
        <v>13.2</v>
      </c>
    </row>
    <row r="1610" spans="1:4" x14ac:dyDescent="0.3">
      <c r="A1610">
        <v>285</v>
      </c>
      <c r="B1610" s="8">
        <v>42883</v>
      </c>
      <c r="C1610">
        <v>2.2000000000000002</v>
      </c>
      <c r="D1610">
        <v>12.4</v>
      </c>
    </row>
    <row r="1611" spans="1:4" x14ac:dyDescent="0.3">
      <c r="A1611">
        <v>285</v>
      </c>
      <c r="B1611" s="8">
        <v>42884</v>
      </c>
      <c r="C1611">
        <v>1.6</v>
      </c>
      <c r="D1611">
        <v>12.8</v>
      </c>
    </row>
    <row r="1612" spans="1:4" x14ac:dyDescent="0.3">
      <c r="A1612">
        <v>285</v>
      </c>
      <c r="B1612" s="8">
        <v>42885</v>
      </c>
      <c r="C1612">
        <v>1.1000000000000001</v>
      </c>
      <c r="D1612">
        <v>6.6</v>
      </c>
    </row>
    <row r="1613" spans="1:4" x14ac:dyDescent="0.3">
      <c r="A1613">
        <v>285</v>
      </c>
      <c r="B1613" s="8">
        <v>42886</v>
      </c>
      <c r="C1613">
        <v>1.6</v>
      </c>
      <c r="D1613">
        <v>4.7</v>
      </c>
    </row>
    <row r="1614" spans="1:4" x14ac:dyDescent="0.3">
      <c r="A1614">
        <v>285</v>
      </c>
      <c r="B1614" s="8">
        <v>42887</v>
      </c>
      <c r="C1614">
        <v>1.8</v>
      </c>
      <c r="D1614">
        <v>11</v>
      </c>
    </row>
    <row r="1615" spans="1:4" x14ac:dyDescent="0.3">
      <c r="A1615">
        <v>285</v>
      </c>
      <c r="B1615" s="8">
        <v>42888</v>
      </c>
      <c r="C1615">
        <v>1.5</v>
      </c>
      <c r="D1615">
        <v>13.3</v>
      </c>
    </row>
    <row r="1616" spans="1:4" x14ac:dyDescent="0.3">
      <c r="A1616">
        <v>285</v>
      </c>
      <c r="B1616" s="8">
        <v>42889</v>
      </c>
      <c r="C1616">
        <v>1.8</v>
      </c>
      <c r="D1616">
        <v>11.6</v>
      </c>
    </row>
    <row r="1617" spans="1:4" x14ac:dyDescent="0.3">
      <c r="A1617">
        <v>285</v>
      </c>
      <c r="B1617" s="8">
        <v>42890</v>
      </c>
      <c r="C1617">
        <v>1.3</v>
      </c>
      <c r="D1617">
        <v>13.3</v>
      </c>
    </row>
    <row r="1618" spans="1:4" x14ac:dyDescent="0.3">
      <c r="A1618">
        <v>285</v>
      </c>
      <c r="B1618" s="8">
        <v>42891</v>
      </c>
      <c r="C1618">
        <v>1.7</v>
      </c>
      <c r="D1618">
        <v>11.3</v>
      </c>
    </row>
    <row r="1619" spans="1:4" x14ac:dyDescent="0.3">
      <c r="A1619">
        <v>285</v>
      </c>
      <c r="B1619" s="8">
        <v>42892</v>
      </c>
      <c r="C1619">
        <v>0.8</v>
      </c>
      <c r="D1619">
        <v>0</v>
      </c>
    </row>
    <row r="1620" spans="1:4" x14ac:dyDescent="0.3">
      <c r="A1620">
        <v>285</v>
      </c>
      <c r="B1620" s="8">
        <v>42893</v>
      </c>
      <c r="C1620">
        <v>1.4</v>
      </c>
      <c r="D1620">
        <v>1</v>
      </c>
    </row>
    <row r="1621" spans="1:4" x14ac:dyDescent="0.3">
      <c r="A1621">
        <v>285</v>
      </c>
      <c r="B1621" s="8">
        <v>42894</v>
      </c>
      <c r="C1621">
        <v>1.2</v>
      </c>
      <c r="D1621">
        <v>11.6</v>
      </c>
    </row>
    <row r="1622" spans="1:4" x14ac:dyDescent="0.3">
      <c r="A1622">
        <v>285</v>
      </c>
      <c r="B1622" s="8">
        <v>42895</v>
      </c>
      <c r="C1622">
        <v>1.7</v>
      </c>
      <c r="D1622">
        <v>11.4</v>
      </c>
    </row>
    <row r="1623" spans="1:4" x14ac:dyDescent="0.3">
      <c r="A1623">
        <v>285</v>
      </c>
      <c r="B1623" s="8">
        <v>42896</v>
      </c>
      <c r="C1623">
        <v>2</v>
      </c>
      <c r="D1623">
        <v>4.7</v>
      </c>
    </row>
    <row r="1624" spans="1:4" x14ac:dyDescent="0.3">
      <c r="A1624">
        <v>285</v>
      </c>
      <c r="B1624" s="8">
        <v>42897</v>
      </c>
      <c r="C1624">
        <v>1.4</v>
      </c>
      <c r="D1624">
        <v>9.4</v>
      </c>
    </row>
    <row r="1625" spans="1:4" x14ac:dyDescent="0.3">
      <c r="A1625">
        <v>285</v>
      </c>
      <c r="B1625" s="8">
        <v>42898</v>
      </c>
      <c r="C1625">
        <v>1.4</v>
      </c>
      <c r="D1625">
        <v>6</v>
      </c>
    </row>
    <row r="1626" spans="1:4" x14ac:dyDescent="0.3">
      <c r="A1626">
        <v>285</v>
      </c>
      <c r="B1626" s="8">
        <v>42899</v>
      </c>
      <c r="C1626">
        <v>1.3</v>
      </c>
      <c r="D1626">
        <v>5.2</v>
      </c>
    </row>
    <row r="1627" spans="1:4" x14ac:dyDescent="0.3">
      <c r="A1627">
        <v>285</v>
      </c>
      <c r="B1627" s="8">
        <v>42900</v>
      </c>
      <c r="C1627">
        <v>1.1000000000000001</v>
      </c>
      <c r="D1627">
        <v>12.7</v>
      </c>
    </row>
    <row r="1628" spans="1:4" x14ac:dyDescent="0.3">
      <c r="A1628">
        <v>285</v>
      </c>
      <c r="B1628" s="8">
        <v>42901</v>
      </c>
      <c r="C1628">
        <v>1.5</v>
      </c>
      <c r="D1628">
        <v>13</v>
      </c>
    </row>
    <row r="1629" spans="1:4" x14ac:dyDescent="0.3">
      <c r="A1629">
        <v>285</v>
      </c>
      <c r="B1629" s="8">
        <v>42902</v>
      </c>
      <c r="C1629">
        <v>1.4</v>
      </c>
      <c r="D1629">
        <v>12.5</v>
      </c>
    </row>
    <row r="1630" spans="1:4" x14ac:dyDescent="0.3">
      <c r="A1630">
        <v>285</v>
      </c>
      <c r="B1630" s="8">
        <v>42903</v>
      </c>
      <c r="C1630">
        <v>1.4</v>
      </c>
      <c r="D1630">
        <v>12.6</v>
      </c>
    </row>
    <row r="1631" spans="1:4" x14ac:dyDescent="0.3">
      <c r="A1631">
        <v>285</v>
      </c>
      <c r="B1631" s="8">
        <v>42904</v>
      </c>
      <c r="C1631">
        <v>1.5</v>
      </c>
      <c r="D1631">
        <v>12.7</v>
      </c>
    </row>
    <row r="1632" spans="1:4" x14ac:dyDescent="0.3">
      <c r="A1632">
        <v>285</v>
      </c>
      <c r="B1632" s="8">
        <v>42905</v>
      </c>
      <c r="C1632">
        <v>1.5</v>
      </c>
      <c r="D1632">
        <v>12.3</v>
      </c>
    </row>
    <row r="1633" spans="1:4" x14ac:dyDescent="0.3">
      <c r="A1633">
        <v>285</v>
      </c>
      <c r="B1633" s="8">
        <v>42906</v>
      </c>
      <c r="C1633">
        <v>1.1000000000000001</v>
      </c>
      <c r="D1633">
        <v>1.8</v>
      </c>
    </row>
    <row r="1634" spans="1:4" x14ac:dyDescent="0.3">
      <c r="A1634">
        <v>285</v>
      </c>
      <c r="B1634" s="8">
        <v>42907</v>
      </c>
      <c r="C1634">
        <v>1.7</v>
      </c>
      <c r="D1634">
        <v>7.6</v>
      </c>
    </row>
    <row r="1635" spans="1:4" x14ac:dyDescent="0.3">
      <c r="A1635">
        <v>285</v>
      </c>
      <c r="B1635" s="8">
        <v>42908</v>
      </c>
      <c r="C1635">
        <v>1.2</v>
      </c>
      <c r="D1635">
        <v>12.6</v>
      </c>
    </row>
    <row r="1636" spans="1:4" x14ac:dyDescent="0.3">
      <c r="A1636">
        <v>285</v>
      </c>
      <c r="B1636" s="8">
        <v>42909</v>
      </c>
      <c r="C1636">
        <v>1.5</v>
      </c>
      <c r="D1636">
        <v>9.9</v>
      </c>
    </row>
    <row r="1637" spans="1:4" x14ac:dyDescent="0.3">
      <c r="A1637">
        <v>285</v>
      </c>
      <c r="B1637" s="8">
        <v>42910</v>
      </c>
      <c r="C1637">
        <v>1.3</v>
      </c>
      <c r="D1637">
        <v>5.6</v>
      </c>
    </row>
    <row r="1638" spans="1:4" x14ac:dyDescent="0.3">
      <c r="A1638">
        <v>285</v>
      </c>
      <c r="B1638" s="8">
        <v>42911</v>
      </c>
      <c r="C1638">
        <v>1.3</v>
      </c>
      <c r="D1638">
        <v>4.0999999999999996</v>
      </c>
    </row>
    <row r="1639" spans="1:4" x14ac:dyDescent="0.3">
      <c r="A1639">
        <v>285</v>
      </c>
      <c r="B1639" s="8">
        <v>42912</v>
      </c>
      <c r="C1639">
        <v>1</v>
      </c>
      <c r="D1639">
        <v>0.8</v>
      </c>
    </row>
    <row r="1640" spans="1:4" x14ac:dyDescent="0.3">
      <c r="A1640">
        <v>285</v>
      </c>
      <c r="B1640" s="8">
        <v>42913</v>
      </c>
      <c r="C1640">
        <v>0.9</v>
      </c>
      <c r="D1640">
        <v>2.1</v>
      </c>
    </row>
    <row r="1641" spans="1:4" x14ac:dyDescent="0.3">
      <c r="A1641">
        <v>285</v>
      </c>
      <c r="B1641" s="8">
        <v>42914</v>
      </c>
      <c r="C1641">
        <v>1.2</v>
      </c>
      <c r="D1641">
        <v>9.4</v>
      </c>
    </row>
    <row r="1642" spans="1:4" x14ac:dyDescent="0.3">
      <c r="A1642">
        <v>285</v>
      </c>
      <c r="B1642" s="8">
        <v>42915</v>
      </c>
      <c r="C1642">
        <v>1.1000000000000001</v>
      </c>
      <c r="D1642">
        <v>2.1</v>
      </c>
    </row>
    <row r="1643" spans="1:4" x14ac:dyDescent="0.3">
      <c r="A1643">
        <v>285</v>
      </c>
      <c r="B1643" s="8">
        <v>42916</v>
      </c>
      <c r="C1643">
        <v>1.5</v>
      </c>
      <c r="D1643">
        <v>6.8</v>
      </c>
    </row>
    <row r="1644" spans="1:4" x14ac:dyDescent="0.3">
      <c r="A1644">
        <v>285</v>
      </c>
      <c r="B1644" s="8">
        <v>42917</v>
      </c>
      <c r="C1644">
        <v>1.4</v>
      </c>
      <c r="D1644">
        <v>0.6</v>
      </c>
    </row>
    <row r="1645" spans="1:4" x14ac:dyDescent="0.3">
      <c r="A1645">
        <v>285</v>
      </c>
      <c r="B1645" s="8">
        <v>42918</v>
      </c>
      <c r="C1645">
        <v>1.7</v>
      </c>
      <c r="D1645">
        <v>0.9</v>
      </c>
    </row>
    <row r="1646" spans="1:4" x14ac:dyDescent="0.3">
      <c r="A1646">
        <v>285</v>
      </c>
      <c r="B1646" s="8">
        <v>42919</v>
      </c>
      <c r="C1646">
        <v>2.1</v>
      </c>
      <c r="D1646">
        <v>3.8</v>
      </c>
    </row>
    <row r="1647" spans="1:4" x14ac:dyDescent="0.3">
      <c r="A1647">
        <v>285</v>
      </c>
      <c r="B1647" s="8">
        <v>42920</v>
      </c>
      <c r="C1647">
        <v>1.1000000000000001</v>
      </c>
      <c r="D1647">
        <v>3.3</v>
      </c>
    </row>
    <row r="1648" spans="1:4" x14ac:dyDescent="0.3">
      <c r="A1648">
        <v>285</v>
      </c>
      <c r="B1648" s="8">
        <v>42921</v>
      </c>
      <c r="C1648">
        <v>1.1000000000000001</v>
      </c>
      <c r="D1648">
        <v>9.6999999999999993</v>
      </c>
    </row>
    <row r="1649" spans="1:4" x14ac:dyDescent="0.3">
      <c r="A1649">
        <v>285</v>
      </c>
      <c r="B1649" s="8">
        <v>42922</v>
      </c>
      <c r="C1649">
        <v>0.7</v>
      </c>
      <c r="D1649">
        <v>0.2</v>
      </c>
    </row>
    <row r="1650" spans="1:4" x14ac:dyDescent="0.3">
      <c r="A1650">
        <v>285</v>
      </c>
      <c r="B1650" s="8">
        <v>42923</v>
      </c>
      <c r="C1650">
        <v>1</v>
      </c>
      <c r="D1650">
        <v>0.8</v>
      </c>
    </row>
    <row r="1651" spans="1:4" x14ac:dyDescent="0.3">
      <c r="A1651">
        <v>285</v>
      </c>
      <c r="B1651" s="8">
        <v>42924</v>
      </c>
      <c r="C1651">
        <v>1</v>
      </c>
      <c r="D1651">
        <v>1.1000000000000001</v>
      </c>
    </row>
    <row r="1652" spans="1:4" x14ac:dyDescent="0.3">
      <c r="A1652">
        <v>285</v>
      </c>
      <c r="B1652" s="8">
        <v>42925</v>
      </c>
      <c r="C1652">
        <v>1.3</v>
      </c>
      <c r="D1652">
        <v>9.1</v>
      </c>
    </row>
    <row r="1653" spans="1:4" x14ac:dyDescent="0.3">
      <c r="A1653">
        <v>285</v>
      </c>
      <c r="B1653" s="8">
        <v>42926</v>
      </c>
      <c r="C1653">
        <v>2.6</v>
      </c>
      <c r="D1653">
        <v>1.4</v>
      </c>
    </row>
    <row r="1654" spans="1:4" x14ac:dyDescent="0.3">
      <c r="A1654">
        <v>285</v>
      </c>
      <c r="B1654" s="8">
        <v>42927</v>
      </c>
      <c r="C1654">
        <v>2.2999999999999998</v>
      </c>
      <c r="D1654">
        <v>7.6</v>
      </c>
    </row>
    <row r="1655" spans="1:4" x14ac:dyDescent="0.3">
      <c r="A1655">
        <v>285</v>
      </c>
      <c r="B1655" s="8">
        <v>42928</v>
      </c>
      <c r="C1655">
        <v>1.1000000000000001</v>
      </c>
      <c r="D1655">
        <v>9</v>
      </c>
    </row>
    <row r="1656" spans="1:4" x14ac:dyDescent="0.3">
      <c r="A1656">
        <v>285</v>
      </c>
      <c r="B1656" s="8">
        <v>42929</v>
      </c>
      <c r="C1656">
        <v>1.3</v>
      </c>
      <c r="D1656">
        <v>12</v>
      </c>
    </row>
    <row r="1657" spans="1:4" x14ac:dyDescent="0.3">
      <c r="A1657">
        <v>285</v>
      </c>
      <c r="B1657" s="8">
        <v>42930</v>
      </c>
      <c r="C1657">
        <v>1.2</v>
      </c>
      <c r="D1657">
        <v>4.7</v>
      </c>
    </row>
    <row r="1658" spans="1:4" x14ac:dyDescent="0.3">
      <c r="A1658">
        <v>285</v>
      </c>
      <c r="B1658" s="8">
        <v>42931</v>
      </c>
      <c r="C1658">
        <v>0.8</v>
      </c>
      <c r="D1658">
        <v>0.3</v>
      </c>
    </row>
    <row r="1659" spans="1:4" x14ac:dyDescent="0.3">
      <c r="A1659">
        <v>285</v>
      </c>
      <c r="B1659" s="8">
        <v>42932</v>
      </c>
      <c r="C1659">
        <v>1</v>
      </c>
      <c r="D1659">
        <v>5.9</v>
      </c>
    </row>
    <row r="1660" spans="1:4" x14ac:dyDescent="0.3">
      <c r="A1660">
        <v>285</v>
      </c>
      <c r="B1660" s="8">
        <v>42933</v>
      </c>
      <c r="C1660">
        <v>1.4</v>
      </c>
      <c r="D1660">
        <v>2.9</v>
      </c>
    </row>
    <row r="1661" spans="1:4" x14ac:dyDescent="0.3">
      <c r="A1661">
        <v>285</v>
      </c>
      <c r="B1661" s="8">
        <v>42934</v>
      </c>
      <c r="C1661">
        <v>1.1000000000000001</v>
      </c>
      <c r="D1661">
        <v>2.5</v>
      </c>
    </row>
    <row r="1662" spans="1:4" x14ac:dyDescent="0.3">
      <c r="A1662">
        <v>285</v>
      </c>
      <c r="B1662" s="8">
        <v>42935</v>
      </c>
      <c r="C1662">
        <v>0.8</v>
      </c>
      <c r="D1662">
        <v>10.3</v>
      </c>
    </row>
    <row r="1663" spans="1:4" x14ac:dyDescent="0.3">
      <c r="A1663">
        <v>285</v>
      </c>
      <c r="B1663" s="8">
        <v>42936</v>
      </c>
      <c r="C1663">
        <v>1.1000000000000001</v>
      </c>
      <c r="D1663">
        <v>9.4</v>
      </c>
    </row>
    <row r="1664" spans="1:4" x14ac:dyDescent="0.3">
      <c r="A1664">
        <v>285</v>
      </c>
      <c r="B1664" s="8">
        <v>42937</v>
      </c>
      <c r="C1664">
        <v>1.3</v>
      </c>
      <c r="D1664">
        <v>9.9</v>
      </c>
    </row>
    <row r="1665" spans="1:4" x14ac:dyDescent="0.3">
      <c r="A1665">
        <v>285</v>
      </c>
      <c r="B1665" s="8">
        <v>42938</v>
      </c>
      <c r="C1665">
        <v>1</v>
      </c>
      <c r="D1665">
        <v>7.4</v>
      </c>
    </row>
    <row r="1666" spans="1:4" x14ac:dyDescent="0.3">
      <c r="A1666">
        <v>285</v>
      </c>
      <c r="B1666" s="8">
        <v>42939</v>
      </c>
      <c r="C1666">
        <v>0.8</v>
      </c>
      <c r="D1666">
        <v>0</v>
      </c>
    </row>
    <row r="1667" spans="1:4" x14ac:dyDescent="0.3">
      <c r="A1667">
        <v>285</v>
      </c>
      <c r="B1667" s="8">
        <v>42940</v>
      </c>
      <c r="C1667">
        <v>0.9</v>
      </c>
      <c r="D1667">
        <v>5.9</v>
      </c>
    </row>
    <row r="1668" spans="1:4" x14ac:dyDescent="0.3">
      <c r="A1668">
        <v>285</v>
      </c>
      <c r="B1668" s="8">
        <v>42941</v>
      </c>
      <c r="C1668">
        <v>1.1000000000000001</v>
      </c>
      <c r="D1668">
        <v>2.1</v>
      </c>
    </row>
    <row r="1669" spans="1:4" x14ac:dyDescent="0.3">
      <c r="A1669">
        <v>285</v>
      </c>
      <c r="B1669" s="8">
        <v>42942</v>
      </c>
      <c r="C1669">
        <v>1.4</v>
      </c>
      <c r="D1669">
        <v>10.9</v>
      </c>
    </row>
    <row r="1670" spans="1:4" x14ac:dyDescent="0.3">
      <c r="A1670">
        <v>285</v>
      </c>
      <c r="B1670" s="8">
        <v>42943</v>
      </c>
      <c r="C1670">
        <v>0.8</v>
      </c>
      <c r="D1670">
        <v>12.7</v>
      </c>
    </row>
    <row r="1671" spans="1:4" x14ac:dyDescent="0.3">
      <c r="A1671">
        <v>285</v>
      </c>
      <c r="B1671" s="8">
        <v>42944</v>
      </c>
      <c r="C1671">
        <v>0.9</v>
      </c>
      <c r="D1671">
        <v>9.5</v>
      </c>
    </row>
    <row r="1672" spans="1:4" x14ac:dyDescent="0.3">
      <c r="A1672">
        <v>285</v>
      </c>
      <c r="B1672" s="8">
        <v>42945</v>
      </c>
      <c r="C1672">
        <v>1.4</v>
      </c>
      <c r="D1672">
        <v>0</v>
      </c>
    </row>
    <row r="1673" spans="1:4" x14ac:dyDescent="0.3">
      <c r="A1673">
        <v>285</v>
      </c>
      <c r="B1673" s="8">
        <v>42946</v>
      </c>
      <c r="C1673">
        <v>0.7</v>
      </c>
      <c r="D1673">
        <v>3</v>
      </c>
    </row>
    <row r="1674" spans="1:4" x14ac:dyDescent="0.3">
      <c r="A1674">
        <v>285</v>
      </c>
      <c r="B1674" s="8">
        <v>42947</v>
      </c>
      <c r="C1674">
        <v>0.9</v>
      </c>
      <c r="D1674">
        <v>0</v>
      </c>
    </row>
    <row r="1675" spans="1:4" x14ac:dyDescent="0.3">
      <c r="A1675">
        <v>285</v>
      </c>
      <c r="B1675" s="8">
        <v>42948</v>
      </c>
      <c r="C1675">
        <v>1</v>
      </c>
      <c r="D1675">
        <v>8.6</v>
      </c>
    </row>
    <row r="1676" spans="1:4" x14ac:dyDescent="0.3">
      <c r="A1676">
        <v>285</v>
      </c>
      <c r="B1676" s="8">
        <v>42949</v>
      </c>
      <c r="C1676">
        <v>1</v>
      </c>
      <c r="D1676">
        <v>6.3</v>
      </c>
    </row>
    <row r="1677" spans="1:4" x14ac:dyDescent="0.3">
      <c r="A1677">
        <v>285</v>
      </c>
      <c r="B1677" s="8">
        <v>42950</v>
      </c>
      <c r="C1677">
        <v>1.1000000000000001</v>
      </c>
      <c r="D1677">
        <v>12.1</v>
      </c>
    </row>
    <row r="1678" spans="1:4" x14ac:dyDescent="0.3">
      <c r="A1678">
        <v>285</v>
      </c>
      <c r="B1678" s="8">
        <v>42951</v>
      </c>
      <c r="C1678">
        <v>1</v>
      </c>
      <c r="D1678">
        <v>11.4</v>
      </c>
    </row>
    <row r="1679" spans="1:4" x14ac:dyDescent="0.3">
      <c r="A1679">
        <v>285</v>
      </c>
      <c r="B1679" s="8">
        <v>42952</v>
      </c>
      <c r="C1679">
        <v>0.9</v>
      </c>
      <c r="D1679">
        <v>10.4</v>
      </c>
    </row>
    <row r="1680" spans="1:4" x14ac:dyDescent="0.3">
      <c r="A1680">
        <v>285</v>
      </c>
      <c r="B1680" s="8">
        <v>42953</v>
      </c>
      <c r="C1680">
        <v>0.9</v>
      </c>
      <c r="D1680">
        <v>11</v>
      </c>
    </row>
    <row r="1681" spans="1:4" x14ac:dyDescent="0.3">
      <c r="A1681">
        <v>285</v>
      </c>
      <c r="B1681" s="8">
        <v>42954</v>
      </c>
      <c r="C1681">
        <v>1.2</v>
      </c>
      <c r="D1681">
        <v>12</v>
      </c>
    </row>
    <row r="1682" spans="1:4" x14ac:dyDescent="0.3">
      <c r="A1682">
        <v>285</v>
      </c>
      <c r="B1682" s="8">
        <v>42955</v>
      </c>
      <c r="C1682">
        <v>1.1000000000000001</v>
      </c>
      <c r="D1682">
        <v>5.7</v>
      </c>
    </row>
    <row r="1683" spans="1:4" x14ac:dyDescent="0.3">
      <c r="A1683">
        <v>285</v>
      </c>
      <c r="B1683" s="8">
        <v>42956</v>
      </c>
      <c r="C1683">
        <v>1.1000000000000001</v>
      </c>
      <c r="D1683">
        <v>0.2</v>
      </c>
    </row>
    <row r="1684" spans="1:4" x14ac:dyDescent="0.3">
      <c r="A1684">
        <v>285</v>
      </c>
      <c r="B1684" s="8">
        <v>42957</v>
      </c>
      <c r="C1684">
        <v>1.3</v>
      </c>
      <c r="D1684">
        <v>5.2</v>
      </c>
    </row>
    <row r="1685" spans="1:4" x14ac:dyDescent="0.3">
      <c r="A1685">
        <v>285</v>
      </c>
      <c r="B1685" s="8">
        <v>42958</v>
      </c>
      <c r="C1685">
        <v>1</v>
      </c>
      <c r="D1685">
        <v>8.8000000000000007</v>
      </c>
    </row>
    <row r="1686" spans="1:4" x14ac:dyDescent="0.3">
      <c r="A1686">
        <v>285</v>
      </c>
      <c r="B1686" s="8">
        <v>42959</v>
      </c>
      <c r="C1686">
        <v>1.2</v>
      </c>
      <c r="D1686">
        <v>7.5</v>
      </c>
    </row>
    <row r="1687" spans="1:4" x14ac:dyDescent="0.3">
      <c r="A1687">
        <v>285</v>
      </c>
      <c r="B1687" s="8">
        <v>42960</v>
      </c>
      <c r="C1687">
        <v>0.8</v>
      </c>
      <c r="D1687">
        <v>0.9</v>
      </c>
    </row>
    <row r="1688" spans="1:4" x14ac:dyDescent="0.3">
      <c r="A1688">
        <v>285</v>
      </c>
      <c r="B1688" s="8">
        <v>42961</v>
      </c>
      <c r="C1688">
        <v>0.8</v>
      </c>
      <c r="D1688">
        <v>0</v>
      </c>
    </row>
    <row r="1689" spans="1:4" x14ac:dyDescent="0.3">
      <c r="A1689">
        <v>285</v>
      </c>
      <c r="B1689" s="8">
        <v>42962</v>
      </c>
      <c r="C1689">
        <v>0.1</v>
      </c>
      <c r="D1689">
        <v>0</v>
      </c>
    </row>
    <row r="1690" spans="1:4" x14ac:dyDescent="0.3">
      <c r="A1690">
        <v>285</v>
      </c>
      <c r="B1690" s="8">
        <v>42963</v>
      </c>
      <c r="C1690">
        <v>1.1000000000000001</v>
      </c>
      <c r="D1690">
        <v>4.8</v>
      </c>
    </row>
    <row r="1691" spans="1:4" x14ac:dyDescent="0.3">
      <c r="A1691">
        <v>285</v>
      </c>
      <c r="B1691" s="8">
        <v>42964</v>
      </c>
      <c r="C1691">
        <v>1.2</v>
      </c>
      <c r="D1691">
        <v>5.8</v>
      </c>
    </row>
    <row r="1692" spans="1:4" x14ac:dyDescent="0.3">
      <c r="A1692">
        <v>285</v>
      </c>
      <c r="B1692" s="8">
        <v>42965</v>
      </c>
      <c r="C1692">
        <v>0.8</v>
      </c>
      <c r="D1692">
        <v>6.4</v>
      </c>
    </row>
    <row r="1693" spans="1:4" x14ac:dyDescent="0.3">
      <c r="A1693">
        <v>285</v>
      </c>
      <c r="B1693" s="8">
        <v>42966</v>
      </c>
      <c r="C1693">
        <v>0.8</v>
      </c>
      <c r="D1693">
        <v>3.5</v>
      </c>
    </row>
    <row r="1694" spans="1:4" x14ac:dyDescent="0.3">
      <c r="A1694">
        <v>285</v>
      </c>
      <c r="B1694" s="8">
        <v>42967</v>
      </c>
      <c r="C1694">
        <v>0.4</v>
      </c>
      <c r="D1694">
        <v>0.4</v>
      </c>
    </row>
    <row r="1695" spans="1:4" x14ac:dyDescent="0.3">
      <c r="A1695">
        <v>285</v>
      </c>
      <c r="B1695" s="8">
        <v>42968</v>
      </c>
      <c r="C1695">
        <v>0.7</v>
      </c>
      <c r="D1695">
        <v>1.7</v>
      </c>
    </row>
    <row r="1696" spans="1:4" x14ac:dyDescent="0.3">
      <c r="A1696">
        <v>285</v>
      </c>
      <c r="B1696" s="8">
        <v>42969</v>
      </c>
      <c r="C1696">
        <v>1.2</v>
      </c>
      <c r="D1696">
        <v>6.9</v>
      </c>
    </row>
    <row r="1697" spans="1:4" x14ac:dyDescent="0.3">
      <c r="A1697">
        <v>285</v>
      </c>
      <c r="B1697" s="8">
        <v>42970</v>
      </c>
      <c r="C1697">
        <v>1.1000000000000001</v>
      </c>
      <c r="D1697">
        <v>6.5</v>
      </c>
    </row>
    <row r="1698" spans="1:4" x14ac:dyDescent="0.3">
      <c r="A1698">
        <v>285</v>
      </c>
      <c r="B1698" s="8">
        <v>42971</v>
      </c>
      <c r="C1698">
        <v>1.5</v>
      </c>
      <c r="D1698">
        <v>9.1</v>
      </c>
    </row>
    <row r="1699" spans="1:4" x14ac:dyDescent="0.3">
      <c r="A1699">
        <v>285</v>
      </c>
      <c r="B1699" s="8">
        <v>42972</v>
      </c>
      <c r="C1699">
        <v>0.9</v>
      </c>
      <c r="D1699">
        <v>7.7</v>
      </c>
    </row>
    <row r="1700" spans="1:4" x14ac:dyDescent="0.3">
      <c r="A1700">
        <v>285</v>
      </c>
      <c r="B1700" s="8">
        <v>42973</v>
      </c>
      <c r="C1700">
        <v>1</v>
      </c>
      <c r="D1700">
        <v>11.7</v>
      </c>
    </row>
    <row r="1701" spans="1:4" x14ac:dyDescent="0.3">
      <c r="A1701">
        <v>285</v>
      </c>
      <c r="B1701" s="8">
        <v>42974</v>
      </c>
      <c r="C1701">
        <v>0.9</v>
      </c>
      <c r="D1701">
        <v>12.4</v>
      </c>
    </row>
    <row r="1702" spans="1:4" x14ac:dyDescent="0.3">
      <c r="A1702">
        <v>285</v>
      </c>
      <c r="B1702" s="8">
        <v>42975</v>
      </c>
      <c r="C1702">
        <v>1.1000000000000001</v>
      </c>
      <c r="D1702">
        <v>8.3000000000000007</v>
      </c>
    </row>
    <row r="1703" spans="1:4" x14ac:dyDescent="0.3">
      <c r="A1703">
        <v>285</v>
      </c>
      <c r="B1703" s="8">
        <v>42976</v>
      </c>
      <c r="C1703">
        <v>1.1000000000000001</v>
      </c>
      <c r="D1703">
        <v>10.6</v>
      </c>
    </row>
    <row r="1704" spans="1:4" x14ac:dyDescent="0.3">
      <c r="A1704">
        <v>285</v>
      </c>
      <c r="B1704" s="8">
        <v>42977</v>
      </c>
      <c r="C1704">
        <v>1.1000000000000001</v>
      </c>
      <c r="D1704">
        <v>2.1</v>
      </c>
    </row>
    <row r="1705" spans="1:4" x14ac:dyDescent="0.3">
      <c r="A1705">
        <v>285</v>
      </c>
      <c r="B1705" s="8">
        <v>42978</v>
      </c>
      <c r="C1705">
        <v>1.1000000000000001</v>
      </c>
      <c r="D1705">
        <v>11.9</v>
      </c>
    </row>
    <row r="1706" spans="1:4" x14ac:dyDescent="0.3">
      <c r="A1706">
        <v>285</v>
      </c>
      <c r="B1706" s="8">
        <v>42979</v>
      </c>
      <c r="C1706">
        <v>1.5</v>
      </c>
      <c r="D1706">
        <v>10.9</v>
      </c>
    </row>
    <row r="1707" spans="1:4" x14ac:dyDescent="0.3">
      <c r="A1707">
        <v>285</v>
      </c>
      <c r="B1707" s="8">
        <v>42980</v>
      </c>
      <c r="C1707">
        <v>1</v>
      </c>
      <c r="D1707">
        <v>8</v>
      </c>
    </row>
    <row r="1708" spans="1:4" x14ac:dyDescent="0.3">
      <c r="A1708">
        <v>285</v>
      </c>
      <c r="B1708" s="8">
        <v>42981</v>
      </c>
      <c r="C1708">
        <v>0.9</v>
      </c>
      <c r="D1708">
        <v>11.3</v>
      </c>
    </row>
    <row r="1709" spans="1:4" x14ac:dyDescent="0.3">
      <c r="A1709">
        <v>285</v>
      </c>
      <c r="B1709" s="8">
        <v>42982</v>
      </c>
      <c r="C1709">
        <v>0.7</v>
      </c>
      <c r="D1709">
        <v>6.4</v>
      </c>
    </row>
    <row r="1710" spans="1:4" x14ac:dyDescent="0.3">
      <c r="A1710">
        <v>285</v>
      </c>
      <c r="B1710" s="8">
        <v>42983</v>
      </c>
      <c r="C1710">
        <v>0.4</v>
      </c>
      <c r="D1710">
        <v>0</v>
      </c>
    </row>
    <row r="1711" spans="1:4" x14ac:dyDescent="0.3">
      <c r="A1711">
        <v>285</v>
      </c>
      <c r="B1711" s="8">
        <v>42984</v>
      </c>
      <c r="C1711">
        <v>0.5</v>
      </c>
      <c r="D1711">
        <v>0.1</v>
      </c>
    </row>
    <row r="1712" spans="1:4" x14ac:dyDescent="0.3">
      <c r="A1712">
        <v>285</v>
      </c>
      <c r="B1712" s="8">
        <v>42985</v>
      </c>
      <c r="C1712">
        <v>0.6</v>
      </c>
      <c r="D1712">
        <v>5.5</v>
      </c>
    </row>
    <row r="1713" spans="1:4" x14ac:dyDescent="0.3">
      <c r="A1713">
        <v>285</v>
      </c>
      <c r="B1713" s="8">
        <v>42986</v>
      </c>
      <c r="C1713">
        <v>0.8</v>
      </c>
      <c r="D1713">
        <v>8</v>
      </c>
    </row>
    <row r="1714" spans="1:4" x14ac:dyDescent="0.3">
      <c r="A1714">
        <v>285</v>
      </c>
      <c r="B1714" s="8">
        <v>42987</v>
      </c>
      <c r="C1714">
        <v>0.7</v>
      </c>
      <c r="D1714">
        <v>7.4</v>
      </c>
    </row>
    <row r="1715" spans="1:4" x14ac:dyDescent="0.3">
      <c r="A1715">
        <v>285</v>
      </c>
      <c r="B1715" s="8">
        <v>42988</v>
      </c>
      <c r="C1715">
        <v>0.7</v>
      </c>
      <c r="D1715">
        <v>3.3</v>
      </c>
    </row>
    <row r="1716" spans="1:4" x14ac:dyDescent="0.3">
      <c r="A1716">
        <v>285</v>
      </c>
      <c r="B1716" s="8">
        <v>42989</v>
      </c>
      <c r="C1716">
        <v>0.9</v>
      </c>
      <c r="D1716">
        <v>0</v>
      </c>
    </row>
    <row r="1717" spans="1:4" x14ac:dyDescent="0.3">
      <c r="A1717">
        <v>285</v>
      </c>
      <c r="B1717" s="8">
        <v>42990</v>
      </c>
      <c r="C1717">
        <v>0.8</v>
      </c>
      <c r="D1717">
        <v>9.4</v>
      </c>
    </row>
    <row r="1718" spans="1:4" x14ac:dyDescent="0.3">
      <c r="A1718">
        <v>285</v>
      </c>
      <c r="B1718" s="8">
        <v>42991</v>
      </c>
      <c r="C1718">
        <v>0.9</v>
      </c>
      <c r="D1718">
        <v>10.9</v>
      </c>
    </row>
    <row r="1719" spans="1:4" x14ac:dyDescent="0.3">
      <c r="A1719">
        <v>285</v>
      </c>
      <c r="B1719" s="8">
        <v>42992</v>
      </c>
      <c r="C1719">
        <v>1</v>
      </c>
      <c r="D1719">
        <v>10.3</v>
      </c>
    </row>
    <row r="1720" spans="1:4" x14ac:dyDescent="0.3">
      <c r="A1720">
        <v>285</v>
      </c>
      <c r="B1720" s="8">
        <v>42993</v>
      </c>
      <c r="C1720">
        <v>1.8</v>
      </c>
      <c r="D1720">
        <v>6.4</v>
      </c>
    </row>
    <row r="1721" spans="1:4" x14ac:dyDescent="0.3">
      <c r="A1721">
        <v>285</v>
      </c>
      <c r="B1721" s="8">
        <v>42994</v>
      </c>
      <c r="C1721">
        <v>1.9</v>
      </c>
      <c r="D1721">
        <v>0.5</v>
      </c>
    </row>
    <row r="1722" spans="1:4" x14ac:dyDescent="0.3">
      <c r="A1722">
        <v>285</v>
      </c>
      <c r="B1722" s="8">
        <v>42995</v>
      </c>
      <c r="C1722">
        <v>1.9</v>
      </c>
      <c r="D1722">
        <v>1.1000000000000001</v>
      </c>
    </row>
    <row r="1723" spans="1:4" x14ac:dyDescent="0.3">
      <c r="A1723">
        <v>285</v>
      </c>
      <c r="B1723" s="8">
        <v>42996</v>
      </c>
      <c r="C1723">
        <v>1.1000000000000001</v>
      </c>
      <c r="D1723">
        <v>10</v>
      </c>
    </row>
    <row r="1724" spans="1:4" x14ac:dyDescent="0.3">
      <c r="A1724">
        <v>285</v>
      </c>
      <c r="B1724" s="8">
        <v>42997</v>
      </c>
      <c r="C1724">
        <v>1.1000000000000001</v>
      </c>
      <c r="D1724">
        <v>7.6</v>
      </c>
    </row>
    <row r="1725" spans="1:4" x14ac:dyDescent="0.3">
      <c r="A1725">
        <v>285</v>
      </c>
      <c r="B1725" s="8">
        <v>42998</v>
      </c>
      <c r="C1725">
        <v>1.2</v>
      </c>
      <c r="D1725">
        <v>4.2</v>
      </c>
    </row>
    <row r="1726" spans="1:4" x14ac:dyDescent="0.3">
      <c r="A1726">
        <v>285</v>
      </c>
      <c r="B1726" s="8">
        <v>42999</v>
      </c>
      <c r="C1726">
        <v>0.7</v>
      </c>
      <c r="D1726">
        <v>10.5</v>
      </c>
    </row>
    <row r="1727" spans="1:4" x14ac:dyDescent="0.3">
      <c r="A1727">
        <v>285</v>
      </c>
      <c r="B1727" s="8">
        <v>43000</v>
      </c>
      <c r="C1727">
        <v>0.8</v>
      </c>
      <c r="D1727">
        <v>8.6999999999999993</v>
      </c>
    </row>
    <row r="1728" spans="1:4" x14ac:dyDescent="0.3">
      <c r="A1728">
        <v>285</v>
      </c>
      <c r="B1728" s="8">
        <v>43001</v>
      </c>
      <c r="C1728">
        <v>0.7</v>
      </c>
      <c r="D1728">
        <v>5.6</v>
      </c>
    </row>
    <row r="1729" spans="1:4" x14ac:dyDescent="0.3">
      <c r="A1729">
        <v>285</v>
      </c>
      <c r="B1729" s="8">
        <v>43002</v>
      </c>
      <c r="C1729">
        <v>0.7</v>
      </c>
      <c r="D1729">
        <v>8.9</v>
      </c>
    </row>
    <row r="1730" spans="1:4" x14ac:dyDescent="0.3">
      <c r="A1730">
        <v>285</v>
      </c>
      <c r="B1730" s="8">
        <v>43003</v>
      </c>
      <c r="C1730">
        <v>0.7</v>
      </c>
      <c r="D1730">
        <v>8.5</v>
      </c>
    </row>
    <row r="1731" spans="1:4" x14ac:dyDescent="0.3">
      <c r="A1731">
        <v>285</v>
      </c>
      <c r="B1731" s="8">
        <v>43004</v>
      </c>
      <c r="C1731">
        <v>0.7</v>
      </c>
      <c r="D1731">
        <v>8.8000000000000007</v>
      </c>
    </row>
    <row r="1732" spans="1:4" x14ac:dyDescent="0.3">
      <c r="A1732">
        <v>285</v>
      </c>
      <c r="B1732" s="8">
        <v>43005</v>
      </c>
      <c r="C1732">
        <v>1.3</v>
      </c>
      <c r="D1732">
        <v>0</v>
      </c>
    </row>
    <row r="1733" spans="1:4" x14ac:dyDescent="0.3">
      <c r="A1733">
        <v>285</v>
      </c>
      <c r="B1733" s="8">
        <v>43006</v>
      </c>
      <c r="C1733">
        <v>1</v>
      </c>
      <c r="D1733">
        <v>8.1</v>
      </c>
    </row>
    <row r="1734" spans="1:4" x14ac:dyDescent="0.3">
      <c r="A1734">
        <v>285</v>
      </c>
      <c r="B1734" s="8">
        <v>43007</v>
      </c>
      <c r="C1734">
        <v>1</v>
      </c>
      <c r="D1734">
        <v>8.9</v>
      </c>
    </row>
    <row r="1735" spans="1:4" x14ac:dyDescent="0.3">
      <c r="A1735">
        <v>285</v>
      </c>
      <c r="B1735" s="8">
        <v>43008</v>
      </c>
      <c r="C1735">
        <v>0.9</v>
      </c>
      <c r="D1735">
        <v>10.199999999999999</v>
      </c>
    </row>
    <row r="1736" spans="1:4" x14ac:dyDescent="0.3">
      <c r="A1736">
        <v>285</v>
      </c>
      <c r="B1736" s="8">
        <v>43009</v>
      </c>
      <c r="C1736">
        <v>0.5</v>
      </c>
      <c r="D1736">
        <v>0</v>
      </c>
    </row>
    <row r="1737" spans="1:4" x14ac:dyDescent="0.3">
      <c r="A1737">
        <v>285</v>
      </c>
      <c r="B1737" s="8">
        <v>43010</v>
      </c>
      <c r="C1737">
        <v>0.9</v>
      </c>
      <c r="D1737">
        <v>0.5</v>
      </c>
    </row>
    <row r="1738" spans="1:4" x14ac:dyDescent="0.3">
      <c r="A1738">
        <v>285</v>
      </c>
      <c r="B1738" s="8">
        <v>43011</v>
      </c>
      <c r="C1738">
        <v>1.3</v>
      </c>
      <c r="D1738">
        <v>6.3</v>
      </c>
    </row>
    <row r="1739" spans="1:4" x14ac:dyDescent="0.3">
      <c r="A1739">
        <v>285</v>
      </c>
      <c r="B1739" s="8">
        <v>43012</v>
      </c>
      <c r="C1739">
        <v>1.8</v>
      </c>
      <c r="D1739">
        <v>6.4</v>
      </c>
    </row>
    <row r="1740" spans="1:4" x14ac:dyDescent="0.3">
      <c r="A1740">
        <v>285</v>
      </c>
      <c r="B1740" s="8">
        <v>43013</v>
      </c>
      <c r="C1740">
        <v>0.9</v>
      </c>
      <c r="D1740">
        <v>0.7</v>
      </c>
    </row>
    <row r="1741" spans="1:4" x14ac:dyDescent="0.3">
      <c r="A1741">
        <v>285</v>
      </c>
      <c r="B1741" s="8">
        <v>43014</v>
      </c>
      <c r="C1741">
        <v>0.3</v>
      </c>
      <c r="D1741">
        <v>0</v>
      </c>
    </row>
    <row r="1742" spans="1:4" x14ac:dyDescent="0.3">
      <c r="A1742">
        <v>285</v>
      </c>
      <c r="B1742" s="8">
        <v>43015</v>
      </c>
      <c r="C1742">
        <v>0.6</v>
      </c>
      <c r="D1742">
        <v>3.4</v>
      </c>
    </row>
    <row r="1743" spans="1:4" x14ac:dyDescent="0.3">
      <c r="A1743">
        <v>285</v>
      </c>
      <c r="B1743" s="8">
        <v>43016</v>
      </c>
      <c r="C1743">
        <v>0.7</v>
      </c>
      <c r="D1743">
        <v>9.3000000000000007</v>
      </c>
    </row>
    <row r="1744" spans="1:4" x14ac:dyDescent="0.3">
      <c r="A1744">
        <v>285</v>
      </c>
      <c r="B1744" s="8">
        <v>43017</v>
      </c>
      <c r="C1744">
        <v>0.9</v>
      </c>
      <c r="D1744">
        <v>8.8000000000000007</v>
      </c>
    </row>
    <row r="1745" spans="1:4" x14ac:dyDescent="0.3">
      <c r="A1745">
        <v>285</v>
      </c>
      <c r="B1745" s="8">
        <v>43018</v>
      </c>
      <c r="C1745">
        <v>0.9</v>
      </c>
      <c r="D1745">
        <v>7.2</v>
      </c>
    </row>
    <row r="1746" spans="1:4" x14ac:dyDescent="0.3">
      <c r="A1746">
        <v>285</v>
      </c>
      <c r="B1746" s="8">
        <v>43019</v>
      </c>
      <c r="C1746">
        <v>1.2</v>
      </c>
      <c r="D1746">
        <v>0.7</v>
      </c>
    </row>
    <row r="1747" spans="1:4" x14ac:dyDescent="0.3">
      <c r="A1747">
        <v>285</v>
      </c>
      <c r="B1747" s="8">
        <v>43020</v>
      </c>
      <c r="C1747">
        <v>1.1000000000000001</v>
      </c>
      <c r="D1747">
        <v>0</v>
      </c>
    </row>
    <row r="1748" spans="1:4" x14ac:dyDescent="0.3">
      <c r="A1748">
        <v>285</v>
      </c>
      <c r="B1748" s="8">
        <v>43021</v>
      </c>
      <c r="C1748">
        <v>1.1000000000000001</v>
      </c>
      <c r="D1748">
        <v>8.6</v>
      </c>
    </row>
    <row r="1749" spans="1:4" x14ac:dyDescent="0.3">
      <c r="A1749">
        <v>285</v>
      </c>
      <c r="B1749" s="8">
        <v>43022</v>
      </c>
      <c r="C1749">
        <v>1.1000000000000001</v>
      </c>
      <c r="D1749">
        <v>8.1999999999999993</v>
      </c>
    </row>
    <row r="1750" spans="1:4" x14ac:dyDescent="0.3">
      <c r="A1750">
        <v>285</v>
      </c>
      <c r="B1750" s="8">
        <v>43023</v>
      </c>
      <c r="C1750">
        <v>1.1000000000000001</v>
      </c>
      <c r="D1750">
        <v>0.1</v>
      </c>
    </row>
    <row r="1751" spans="1:4" x14ac:dyDescent="0.3">
      <c r="A1751">
        <v>285</v>
      </c>
      <c r="B1751" s="8">
        <v>43024</v>
      </c>
      <c r="C1751">
        <v>0.9</v>
      </c>
      <c r="D1751">
        <v>0.4</v>
      </c>
    </row>
    <row r="1752" spans="1:4" x14ac:dyDescent="0.3">
      <c r="A1752">
        <v>285</v>
      </c>
      <c r="B1752" s="8">
        <v>43025</v>
      </c>
      <c r="C1752">
        <v>0.6</v>
      </c>
      <c r="D1752">
        <v>5.8</v>
      </c>
    </row>
    <row r="1753" spans="1:4" x14ac:dyDescent="0.3">
      <c r="A1753">
        <v>285</v>
      </c>
      <c r="B1753" s="8">
        <v>43026</v>
      </c>
      <c r="C1753">
        <v>1</v>
      </c>
      <c r="D1753">
        <v>0</v>
      </c>
    </row>
    <row r="1754" spans="1:4" x14ac:dyDescent="0.3">
      <c r="A1754">
        <v>285</v>
      </c>
      <c r="B1754" s="8">
        <v>43027</v>
      </c>
      <c r="C1754">
        <v>1.2</v>
      </c>
      <c r="D1754">
        <v>4.3</v>
      </c>
    </row>
    <row r="1755" spans="1:4" x14ac:dyDescent="0.3">
      <c r="A1755">
        <v>285</v>
      </c>
      <c r="B1755" s="8">
        <v>43028</v>
      </c>
      <c r="C1755">
        <v>1.1000000000000001</v>
      </c>
      <c r="D1755">
        <v>9.4</v>
      </c>
    </row>
    <row r="1756" spans="1:4" x14ac:dyDescent="0.3">
      <c r="A1756">
        <v>285</v>
      </c>
      <c r="B1756" s="8">
        <v>43029</v>
      </c>
      <c r="C1756">
        <v>1.3</v>
      </c>
      <c r="D1756">
        <v>8.5</v>
      </c>
    </row>
    <row r="1757" spans="1:4" x14ac:dyDescent="0.3">
      <c r="A1757">
        <v>285</v>
      </c>
      <c r="B1757" s="8">
        <v>43030</v>
      </c>
      <c r="C1757">
        <v>3</v>
      </c>
      <c r="D1757">
        <v>7.8</v>
      </c>
    </row>
    <row r="1758" spans="1:4" x14ac:dyDescent="0.3">
      <c r="A1758">
        <v>285</v>
      </c>
      <c r="B1758" s="8">
        <v>43031</v>
      </c>
      <c r="C1758">
        <v>1.1000000000000001</v>
      </c>
      <c r="D1758">
        <v>9.5</v>
      </c>
    </row>
    <row r="1759" spans="1:4" x14ac:dyDescent="0.3">
      <c r="A1759">
        <v>285</v>
      </c>
      <c r="B1759" s="8">
        <v>43032</v>
      </c>
      <c r="C1759">
        <v>0.7</v>
      </c>
      <c r="D1759">
        <v>2.9</v>
      </c>
    </row>
    <row r="1760" spans="1:4" x14ac:dyDescent="0.3">
      <c r="A1760">
        <v>285</v>
      </c>
      <c r="B1760" s="8">
        <v>43033</v>
      </c>
      <c r="C1760">
        <v>0.8</v>
      </c>
      <c r="D1760">
        <v>7.4</v>
      </c>
    </row>
    <row r="1761" spans="1:4" x14ac:dyDescent="0.3">
      <c r="A1761">
        <v>285</v>
      </c>
      <c r="B1761" s="8">
        <v>43034</v>
      </c>
      <c r="C1761">
        <v>0.7</v>
      </c>
      <c r="D1761">
        <v>6</v>
      </c>
    </row>
    <row r="1762" spans="1:4" x14ac:dyDescent="0.3">
      <c r="A1762">
        <v>285</v>
      </c>
      <c r="B1762" s="8">
        <v>43035</v>
      </c>
      <c r="C1762">
        <v>0.7</v>
      </c>
      <c r="D1762">
        <v>6.8</v>
      </c>
    </row>
    <row r="1763" spans="1:4" x14ac:dyDescent="0.3">
      <c r="A1763">
        <v>285</v>
      </c>
      <c r="B1763" s="8">
        <v>43036</v>
      </c>
      <c r="C1763">
        <v>1</v>
      </c>
      <c r="D1763">
        <v>2.5</v>
      </c>
    </row>
    <row r="1764" spans="1:4" x14ac:dyDescent="0.3">
      <c r="A1764">
        <v>285</v>
      </c>
      <c r="B1764" s="8">
        <v>43037</v>
      </c>
      <c r="C1764">
        <v>1.8</v>
      </c>
      <c r="D1764">
        <v>7.3</v>
      </c>
    </row>
    <row r="1765" spans="1:4" x14ac:dyDescent="0.3">
      <c r="A1765">
        <v>285</v>
      </c>
      <c r="B1765" s="8">
        <v>43038</v>
      </c>
      <c r="C1765">
        <v>0.9</v>
      </c>
      <c r="D1765">
        <v>9.4</v>
      </c>
    </row>
    <row r="1766" spans="1:4" x14ac:dyDescent="0.3">
      <c r="A1766">
        <v>285</v>
      </c>
      <c r="B1766" s="8">
        <v>43039</v>
      </c>
      <c r="C1766">
        <v>0.7</v>
      </c>
      <c r="D1766">
        <v>9.3000000000000007</v>
      </c>
    </row>
    <row r="1767" spans="1:4" x14ac:dyDescent="0.3">
      <c r="A1767">
        <v>285</v>
      </c>
      <c r="B1767" s="8">
        <v>43040</v>
      </c>
      <c r="C1767">
        <v>0.8</v>
      </c>
      <c r="D1767">
        <v>9.3000000000000007</v>
      </c>
    </row>
    <row r="1768" spans="1:4" x14ac:dyDescent="0.3">
      <c r="A1768">
        <v>285</v>
      </c>
      <c r="B1768" s="8">
        <v>43041</v>
      </c>
      <c r="C1768">
        <v>0.5</v>
      </c>
      <c r="D1768">
        <v>7.6</v>
      </c>
    </row>
    <row r="1769" spans="1:4" x14ac:dyDescent="0.3">
      <c r="A1769">
        <v>285</v>
      </c>
      <c r="B1769" s="8">
        <v>43042</v>
      </c>
      <c r="C1769">
        <v>1.2</v>
      </c>
      <c r="D1769">
        <v>5.6</v>
      </c>
    </row>
    <row r="1770" spans="1:4" x14ac:dyDescent="0.3">
      <c r="A1770">
        <v>285</v>
      </c>
      <c r="B1770" s="8">
        <v>43043</v>
      </c>
      <c r="C1770">
        <v>1.2</v>
      </c>
      <c r="D1770">
        <v>8.9</v>
      </c>
    </row>
    <row r="1771" spans="1:4" x14ac:dyDescent="0.3">
      <c r="A1771">
        <v>285</v>
      </c>
      <c r="B1771" s="8">
        <v>43044</v>
      </c>
      <c r="C1771">
        <v>0.8</v>
      </c>
      <c r="D1771">
        <v>7.9</v>
      </c>
    </row>
    <row r="1772" spans="1:4" x14ac:dyDescent="0.3">
      <c r="A1772">
        <v>285</v>
      </c>
      <c r="B1772" s="8">
        <v>43045</v>
      </c>
      <c r="C1772">
        <v>0.7</v>
      </c>
      <c r="D1772">
        <v>8.9</v>
      </c>
    </row>
    <row r="1773" spans="1:4" x14ac:dyDescent="0.3">
      <c r="A1773">
        <v>285</v>
      </c>
      <c r="B1773" s="8">
        <v>43046</v>
      </c>
      <c r="C1773">
        <v>0.5</v>
      </c>
      <c r="D1773">
        <v>5.9</v>
      </c>
    </row>
    <row r="1774" spans="1:4" x14ac:dyDescent="0.3">
      <c r="A1774">
        <v>285</v>
      </c>
      <c r="B1774" s="8">
        <v>43047</v>
      </c>
      <c r="C1774">
        <v>1.1000000000000001</v>
      </c>
      <c r="D1774">
        <v>7.5</v>
      </c>
    </row>
    <row r="1775" spans="1:4" x14ac:dyDescent="0.3">
      <c r="A1775">
        <v>285</v>
      </c>
      <c r="B1775" s="8">
        <v>43048</v>
      </c>
      <c r="C1775">
        <v>0.6</v>
      </c>
      <c r="D1775">
        <v>9</v>
      </c>
    </row>
    <row r="1776" spans="1:4" x14ac:dyDescent="0.3">
      <c r="A1776">
        <v>285</v>
      </c>
      <c r="B1776" s="8">
        <v>43049</v>
      </c>
      <c r="C1776">
        <v>1.7</v>
      </c>
      <c r="D1776">
        <v>6.2</v>
      </c>
    </row>
    <row r="1777" spans="1:4" x14ac:dyDescent="0.3">
      <c r="A1777">
        <v>285</v>
      </c>
      <c r="B1777" s="8">
        <v>43050</v>
      </c>
      <c r="C1777">
        <v>1.6</v>
      </c>
      <c r="D1777">
        <v>8.9</v>
      </c>
    </row>
    <row r="1778" spans="1:4" x14ac:dyDescent="0.3">
      <c r="A1778">
        <v>285</v>
      </c>
      <c r="B1778" s="8">
        <v>43051</v>
      </c>
      <c r="C1778">
        <v>0.7</v>
      </c>
      <c r="D1778">
        <v>8.5</v>
      </c>
    </row>
    <row r="1779" spans="1:4" x14ac:dyDescent="0.3">
      <c r="A1779">
        <v>285</v>
      </c>
      <c r="B1779" s="8">
        <v>43052</v>
      </c>
      <c r="C1779">
        <v>0.6</v>
      </c>
      <c r="D1779">
        <v>5.6</v>
      </c>
    </row>
    <row r="1780" spans="1:4" x14ac:dyDescent="0.3">
      <c r="A1780">
        <v>285</v>
      </c>
      <c r="B1780" s="8">
        <v>43053</v>
      </c>
      <c r="C1780">
        <v>1</v>
      </c>
      <c r="D1780">
        <v>8.4</v>
      </c>
    </row>
    <row r="1781" spans="1:4" x14ac:dyDescent="0.3">
      <c r="A1781">
        <v>285</v>
      </c>
      <c r="B1781" s="8">
        <v>43054</v>
      </c>
      <c r="C1781">
        <v>1.2</v>
      </c>
      <c r="D1781">
        <v>7.1</v>
      </c>
    </row>
    <row r="1782" spans="1:4" x14ac:dyDescent="0.3">
      <c r="A1782">
        <v>285</v>
      </c>
      <c r="B1782" s="8">
        <v>43055</v>
      </c>
      <c r="C1782">
        <v>0.8</v>
      </c>
      <c r="D1782">
        <v>8.8000000000000007</v>
      </c>
    </row>
    <row r="1783" spans="1:4" x14ac:dyDescent="0.3">
      <c r="A1783">
        <v>285</v>
      </c>
      <c r="B1783" s="8">
        <v>43056</v>
      </c>
      <c r="C1783">
        <v>0.5</v>
      </c>
      <c r="D1783">
        <v>4.5999999999999996</v>
      </c>
    </row>
    <row r="1784" spans="1:4" x14ac:dyDescent="0.3">
      <c r="A1784">
        <v>285</v>
      </c>
      <c r="B1784" s="8">
        <v>43057</v>
      </c>
      <c r="C1784">
        <v>1.9</v>
      </c>
      <c r="D1784">
        <v>8.8000000000000007</v>
      </c>
    </row>
    <row r="1785" spans="1:4" x14ac:dyDescent="0.3">
      <c r="A1785">
        <v>285</v>
      </c>
      <c r="B1785" s="8">
        <v>43058</v>
      </c>
      <c r="C1785">
        <v>1.3</v>
      </c>
      <c r="D1785">
        <v>6.7</v>
      </c>
    </row>
    <row r="1786" spans="1:4" x14ac:dyDescent="0.3">
      <c r="A1786">
        <v>285</v>
      </c>
      <c r="B1786" s="8">
        <v>43059</v>
      </c>
      <c r="C1786">
        <v>1.1000000000000001</v>
      </c>
      <c r="D1786">
        <v>8.6</v>
      </c>
    </row>
    <row r="1787" spans="1:4" x14ac:dyDescent="0.3">
      <c r="A1787">
        <v>285</v>
      </c>
      <c r="B1787" s="8">
        <v>43060</v>
      </c>
      <c r="C1787">
        <v>0.8</v>
      </c>
      <c r="D1787">
        <v>8.6</v>
      </c>
    </row>
    <row r="1788" spans="1:4" x14ac:dyDescent="0.3">
      <c r="A1788">
        <v>285</v>
      </c>
      <c r="B1788" s="8">
        <v>43061</v>
      </c>
      <c r="C1788">
        <v>0.8</v>
      </c>
      <c r="D1788">
        <v>0.8</v>
      </c>
    </row>
    <row r="1789" spans="1:4" x14ac:dyDescent="0.3">
      <c r="A1789">
        <v>285</v>
      </c>
      <c r="B1789" s="8">
        <v>43062</v>
      </c>
      <c r="C1789">
        <v>1.3</v>
      </c>
      <c r="D1789">
        <v>6.9</v>
      </c>
    </row>
    <row r="1790" spans="1:4" x14ac:dyDescent="0.3">
      <c r="A1790">
        <v>285</v>
      </c>
      <c r="B1790" s="8">
        <v>43063</v>
      </c>
      <c r="C1790">
        <v>1.3</v>
      </c>
      <c r="D1790">
        <v>7.5</v>
      </c>
    </row>
    <row r="1791" spans="1:4" x14ac:dyDescent="0.3">
      <c r="A1791">
        <v>285</v>
      </c>
      <c r="B1791" s="8">
        <v>43064</v>
      </c>
      <c r="C1791">
        <v>1.1000000000000001</v>
      </c>
      <c r="D1791">
        <v>8.1</v>
      </c>
    </row>
    <row r="1792" spans="1:4" x14ac:dyDescent="0.3">
      <c r="A1792">
        <v>285</v>
      </c>
      <c r="B1792" s="8">
        <v>43065</v>
      </c>
      <c r="C1792">
        <v>1.2</v>
      </c>
      <c r="D1792">
        <v>3.8</v>
      </c>
    </row>
    <row r="1793" spans="1:4" x14ac:dyDescent="0.3">
      <c r="A1793">
        <v>285</v>
      </c>
      <c r="B1793" s="8">
        <v>43066</v>
      </c>
      <c r="C1793">
        <v>0.5</v>
      </c>
      <c r="D1793">
        <v>8.1999999999999993</v>
      </c>
    </row>
    <row r="1794" spans="1:4" x14ac:dyDescent="0.3">
      <c r="A1794">
        <v>285</v>
      </c>
      <c r="B1794" s="8">
        <v>43067</v>
      </c>
      <c r="C1794">
        <v>0.7</v>
      </c>
      <c r="D1794">
        <v>5.3</v>
      </c>
    </row>
    <row r="1795" spans="1:4" x14ac:dyDescent="0.3">
      <c r="A1795">
        <v>285</v>
      </c>
      <c r="B1795" s="8">
        <v>43068</v>
      </c>
      <c r="C1795">
        <v>0.9</v>
      </c>
      <c r="D1795">
        <v>4.2</v>
      </c>
    </row>
    <row r="1796" spans="1:4" x14ac:dyDescent="0.3">
      <c r="A1796">
        <v>285</v>
      </c>
      <c r="B1796" s="8">
        <v>43069</v>
      </c>
      <c r="C1796">
        <v>1.8</v>
      </c>
      <c r="D1796">
        <v>7.2</v>
      </c>
    </row>
    <row r="1797" spans="1:4" x14ac:dyDescent="0.3">
      <c r="A1797">
        <v>285</v>
      </c>
      <c r="B1797" s="8">
        <v>43070</v>
      </c>
      <c r="C1797">
        <v>1.4</v>
      </c>
      <c r="D1797">
        <v>8.3000000000000007</v>
      </c>
    </row>
    <row r="1798" spans="1:4" x14ac:dyDescent="0.3">
      <c r="A1798">
        <v>285</v>
      </c>
      <c r="B1798" s="8">
        <v>43071</v>
      </c>
      <c r="C1798">
        <v>0.7</v>
      </c>
      <c r="D1798">
        <v>7.8</v>
      </c>
    </row>
    <row r="1799" spans="1:4" x14ac:dyDescent="0.3">
      <c r="A1799">
        <v>285</v>
      </c>
      <c r="B1799" s="8">
        <v>43072</v>
      </c>
      <c r="C1799">
        <v>0.8</v>
      </c>
      <c r="D1799">
        <v>8</v>
      </c>
    </row>
    <row r="1800" spans="1:4" x14ac:dyDescent="0.3">
      <c r="A1800">
        <v>285</v>
      </c>
      <c r="B1800" s="8">
        <v>43073</v>
      </c>
      <c r="C1800">
        <v>1.5</v>
      </c>
      <c r="D1800">
        <v>7</v>
      </c>
    </row>
    <row r="1801" spans="1:4" x14ac:dyDescent="0.3">
      <c r="A1801">
        <v>285</v>
      </c>
      <c r="B1801" s="8">
        <v>43074</v>
      </c>
      <c r="C1801">
        <v>1.4</v>
      </c>
      <c r="D1801">
        <v>8</v>
      </c>
    </row>
    <row r="1802" spans="1:4" x14ac:dyDescent="0.3">
      <c r="A1802">
        <v>285</v>
      </c>
      <c r="B1802" s="8">
        <v>43075</v>
      </c>
      <c r="C1802">
        <v>0.7</v>
      </c>
      <c r="D1802">
        <v>4.4000000000000004</v>
      </c>
    </row>
    <row r="1803" spans="1:4" x14ac:dyDescent="0.3">
      <c r="A1803">
        <v>285</v>
      </c>
      <c r="B1803" s="8">
        <v>43076</v>
      </c>
      <c r="C1803">
        <v>1.1000000000000001</v>
      </c>
      <c r="D1803">
        <v>2.8</v>
      </c>
    </row>
    <row r="1804" spans="1:4" x14ac:dyDescent="0.3">
      <c r="A1804">
        <v>285</v>
      </c>
      <c r="B1804" s="8">
        <v>43077</v>
      </c>
      <c r="C1804">
        <v>2</v>
      </c>
      <c r="D1804">
        <v>8.1</v>
      </c>
    </row>
    <row r="1805" spans="1:4" x14ac:dyDescent="0.3">
      <c r="A1805">
        <v>285</v>
      </c>
      <c r="B1805" s="8">
        <v>43078</v>
      </c>
      <c r="C1805">
        <v>0.8</v>
      </c>
      <c r="D1805">
        <v>5.3</v>
      </c>
    </row>
    <row r="1806" spans="1:4" x14ac:dyDescent="0.3">
      <c r="A1806">
        <v>285</v>
      </c>
      <c r="B1806" s="8">
        <v>43079</v>
      </c>
      <c r="C1806">
        <v>1.5</v>
      </c>
      <c r="D1806">
        <v>3.2</v>
      </c>
    </row>
    <row r="1807" spans="1:4" x14ac:dyDescent="0.3">
      <c r="A1807">
        <v>285</v>
      </c>
      <c r="B1807" s="8">
        <v>43080</v>
      </c>
      <c r="C1807">
        <v>2.5</v>
      </c>
      <c r="D1807">
        <v>7.3</v>
      </c>
    </row>
    <row r="1808" spans="1:4" x14ac:dyDescent="0.3">
      <c r="A1808">
        <v>285</v>
      </c>
      <c r="B1808" s="8">
        <v>43081</v>
      </c>
      <c r="C1808">
        <v>1.6</v>
      </c>
      <c r="D1808">
        <v>8</v>
      </c>
    </row>
    <row r="1809" spans="1:4" x14ac:dyDescent="0.3">
      <c r="A1809">
        <v>285</v>
      </c>
      <c r="B1809" s="8">
        <v>43082</v>
      </c>
      <c r="C1809">
        <v>1</v>
      </c>
      <c r="D1809">
        <v>8</v>
      </c>
    </row>
    <row r="1810" spans="1:4" x14ac:dyDescent="0.3">
      <c r="A1810">
        <v>285</v>
      </c>
      <c r="B1810" s="8">
        <v>43083</v>
      </c>
      <c r="C1810">
        <v>0.7</v>
      </c>
      <c r="D1810">
        <v>6.1</v>
      </c>
    </row>
    <row r="1811" spans="1:4" x14ac:dyDescent="0.3">
      <c r="A1811">
        <v>285</v>
      </c>
      <c r="B1811" s="8">
        <v>43084</v>
      </c>
      <c r="C1811">
        <v>0.9</v>
      </c>
      <c r="D1811">
        <v>6.4</v>
      </c>
    </row>
    <row r="1812" spans="1:4" x14ac:dyDescent="0.3">
      <c r="A1812">
        <v>285</v>
      </c>
      <c r="B1812" s="8">
        <v>43085</v>
      </c>
      <c r="C1812">
        <v>1.8</v>
      </c>
      <c r="D1812">
        <v>5.2</v>
      </c>
    </row>
    <row r="1813" spans="1:4" x14ac:dyDescent="0.3">
      <c r="A1813">
        <v>285</v>
      </c>
      <c r="B1813" s="8">
        <v>43086</v>
      </c>
      <c r="C1813">
        <v>1.5</v>
      </c>
      <c r="D1813">
        <v>8</v>
      </c>
    </row>
    <row r="1814" spans="1:4" x14ac:dyDescent="0.3">
      <c r="A1814">
        <v>285</v>
      </c>
      <c r="B1814" s="8">
        <v>43087</v>
      </c>
      <c r="C1814">
        <v>1.1000000000000001</v>
      </c>
      <c r="D1814">
        <v>5.7</v>
      </c>
    </row>
    <row r="1815" spans="1:4" x14ac:dyDescent="0.3">
      <c r="A1815">
        <v>285</v>
      </c>
      <c r="B1815" s="8">
        <v>43088</v>
      </c>
      <c r="C1815">
        <v>1.4</v>
      </c>
      <c r="D1815">
        <v>8.1</v>
      </c>
    </row>
    <row r="1816" spans="1:4" x14ac:dyDescent="0.3">
      <c r="A1816">
        <v>285</v>
      </c>
      <c r="B1816" s="8">
        <v>43089</v>
      </c>
      <c r="C1816">
        <v>0.6</v>
      </c>
      <c r="D1816">
        <v>7.8</v>
      </c>
    </row>
    <row r="1817" spans="1:4" x14ac:dyDescent="0.3">
      <c r="A1817">
        <v>285</v>
      </c>
      <c r="B1817" s="8">
        <v>43090</v>
      </c>
      <c r="C1817">
        <v>0.8</v>
      </c>
      <c r="D1817">
        <v>8</v>
      </c>
    </row>
    <row r="1818" spans="1:4" x14ac:dyDescent="0.3">
      <c r="A1818">
        <v>285</v>
      </c>
      <c r="B1818" s="8">
        <v>43091</v>
      </c>
      <c r="C1818">
        <v>0.7</v>
      </c>
      <c r="D1818">
        <v>8</v>
      </c>
    </row>
    <row r="1819" spans="1:4" x14ac:dyDescent="0.3">
      <c r="A1819">
        <v>285</v>
      </c>
      <c r="B1819" s="8">
        <v>43092</v>
      </c>
      <c r="C1819">
        <v>0.6</v>
      </c>
      <c r="D1819">
        <v>7.4</v>
      </c>
    </row>
    <row r="1820" spans="1:4" x14ac:dyDescent="0.3">
      <c r="A1820">
        <v>285</v>
      </c>
      <c r="B1820" s="8">
        <v>43093</v>
      </c>
      <c r="C1820">
        <v>1.1000000000000001</v>
      </c>
      <c r="D1820">
        <v>0.8</v>
      </c>
    </row>
    <row r="1821" spans="1:4" x14ac:dyDescent="0.3">
      <c r="A1821">
        <v>285</v>
      </c>
      <c r="B1821" s="8">
        <v>43094</v>
      </c>
      <c r="C1821">
        <v>1.4</v>
      </c>
      <c r="D1821">
        <v>8</v>
      </c>
    </row>
    <row r="1822" spans="1:4" x14ac:dyDescent="0.3">
      <c r="A1822">
        <v>285</v>
      </c>
      <c r="B1822" s="8">
        <v>43095</v>
      </c>
      <c r="C1822">
        <v>1.8</v>
      </c>
      <c r="D1822">
        <v>6.7</v>
      </c>
    </row>
    <row r="1823" spans="1:4" x14ac:dyDescent="0.3">
      <c r="A1823">
        <v>285</v>
      </c>
      <c r="B1823" s="8">
        <v>43096</v>
      </c>
      <c r="C1823">
        <v>1.1000000000000001</v>
      </c>
      <c r="D1823">
        <v>8</v>
      </c>
    </row>
    <row r="1824" spans="1:4" x14ac:dyDescent="0.3">
      <c r="A1824">
        <v>285</v>
      </c>
      <c r="B1824" s="8">
        <v>43097</v>
      </c>
      <c r="C1824">
        <v>0.6</v>
      </c>
      <c r="D1824">
        <v>4</v>
      </c>
    </row>
    <row r="1825" spans="1:4" x14ac:dyDescent="0.3">
      <c r="A1825">
        <v>285</v>
      </c>
      <c r="B1825" s="8">
        <v>43098</v>
      </c>
      <c r="C1825">
        <v>0.9</v>
      </c>
      <c r="D1825">
        <v>6.9</v>
      </c>
    </row>
    <row r="1826" spans="1:4" x14ac:dyDescent="0.3">
      <c r="A1826">
        <v>285</v>
      </c>
      <c r="B1826" s="8">
        <v>43099</v>
      </c>
      <c r="C1826">
        <v>0.6</v>
      </c>
      <c r="D1826">
        <v>0.4</v>
      </c>
    </row>
    <row r="1827" spans="1:4" x14ac:dyDescent="0.3">
      <c r="A1827">
        <v>285</v>
      </c>
      <c r="B1827" s="8">
        <v>43100</v>
      </c>
      <c r="C1827">
        <v>1.8</v>
      </c>
      <c r="D1827">
        <v>8</v>
      </c>
    </row>
    <row r="1828" spans="1:4" x14ac:dyDescent="0.3">
      <c r="A1828">
        <v>285</v>
      </c>
      <c r="B1828" s="8">
        <v>43101</v>
      </c>
      <c r="C1828">
        <v>1.4</v>
      </c>
      <c r="D1828">
        <v>8</v>
      </c>
    </row>
    <row r="1829" spans="1:4" x14ac:dyDescent="0.3">
      <c r="A1829">
        <v>285</v>
      </c>
      <c r="B1829" s="8">
        <v>43102</v>
      </c>
      <c r="C1829">
        <v>0.9</v>
      </c>
      <c r="D1829">
        <v>5.5</v>
      </c>
    </row>
    <row r="1830" spans="1:4" x14ac:dyDescent="0.3">
      <c r="A1830">
        <v>285</v>
      </c>
      <c r="B1830" s="8">
        <v>43103</v>
      </c>
      <c r="C1830">
        <v>1</v>
      </c>
      <c r="D1830">
        <v>7.9</v>
      </c>
    </row>
    <row r="1831" spans="1:4" x14ac:dyDescent="0.3">
      <c r="A1831">
        <v>285</v>
      </c>
      <c r="B1831" s="8">
        <v>43104</v>
      </c>
      <c r="C1831">
        <v>0.9</v>
      </c>
      <c r="D1831">
        <v>6</v>
      </c>
    </row>
    <row r="1832" spans="1:4" x14ac:dyDescent="0.3">
      <c r="A1832">
        <v>285</v>
      </c>
      <c r="B1832" s="8">
        <v>43105</v>
      </c>
      <c r="C1832">
        <v>1.1000000000000001</v>
      </c>
      <c r="D1832">
        <v>7.2</v>
      </c>
    </row>
    <row r="1833" spans="1:4" x14ac:dyDescent="0.3">
      <c r="A1833">
        <v>285</v>
      </c>
      <c r="B1833" s="8">
        <v>43106</v>
      </c>
      <c r="C1833">
        <v>0.8</v>
      </c>
      <c r="D1833">
        <v>8.1999999999999993</v>
      </c>
    </row>
    <row r="1834" spans="1:4" x14ac:dyDescent="0.3">
      <c r="A1834">
        <v>285</v>
      </c>
      <c r="B1834" s="8">
        <v>43107</v>
      </c>
      <c r="C1834">
        <v>0.5</v>
      </c>
      <c r="D1834">
        <v>1.3</v>
      </c>
    </row>
    <row r="1835" spans="1:4" x14ac:dyDescent="0.3">
      <c r="A1835">
        <v>285</v>
      </c>
      <c r="B1835" s="8">
        <v>43108</v>
      </c>
      <c r="C1835">
        <v>0.9</v>
      </c>
      <c r="D1835">
        <v>0</v>
      </c>
    </row>
    <row r="1836" spans="1:4" x14ac:dyDescent="0.3">
      <c r="A1836">
        <v>285</v>
      </c>
      <c r="B1836" s="8">
        <v>43109</v>
      </c>
      <c r="C1836">
        <v>2.2999999999999998</v>
      </c>
      <c r="D1836">
        <v>6.3</v>
      </c>
    </row>
    <row r="1837" spans="1:4" x14ac:dyDescent="0.3">
      <c r="A1837">
        <v>285</v>
      </c>
      <c r="B1837" s="8">
        <v>43110</v>
      </c>
      <c r="C1837">
        <v>1.9</v>
      </c>
      <c r="D1837">
        <v>6.2</v>
      </c>
    </row>
    <row r="1838" spans="1:4" x14ac:dyDescent="0.3">
      <c r="A1838">
        <v>285</v>
      </c>
      <c r="B1838" s="8">
        <v>43111</v>
      </c>
      <c r="C1838">
        <v>1.6</v>
      </c>
      <c r="D1838">
        <v>8.3000000000000007</v>
      </c>
    </row>
    <row r="1839" spans="1:4" x14ac:dyDescent="0.3">
      <c r="A1839">
        <v>285</v>
      </c>
      <c r="B1839" s="8">
        <v>43112</v>
      </c>
      <c r="C1839">
        <v>1.5</v>
      </c>
      <c r="D1839">
        <v>8.3000000000000007</v>
      </c>
    </row>
    <row r="1840" spans="1:4" x14ac:dyDescent="0.3">
      <c r="A1840">
        <v>285</v>
      </c>
      <c r="B1840" s="8">
        <v>43113</v>
      </c>
      <c r="C1840">
        <v>0.8</v>
      </c>
      <c r="D1840">
        <v>7.2</v>
      </c>
    </row>
    <row r="1841" spans="1:4" x14ac:dyDescent="0.3">
      <c r="A1841">
        <v>285</v>
      </c>
      <c r="B1841" s="8">
        <v>43114</v>
      </c>
      <c r="C1841">
        <v>0.9</v>
      </c>
      <c r="D1841">
        <v>8</v>
      </c>
    </row>
    <row r="1842" spans="1:4" x14ac:dyDescent="0.3">
      <c r="A1842">
        <v>285</v>
      </c>
      <c r="B1842" s="8">
        <v>43115</v>
      </c>
      <c r="C1842">
        <v>1.2</v>
      </c>
      <c r="D1842">
        <v>8.4</v>
      </c>
    </row>
    <row r="1843" spans="1:4" x14ac:dyDescent="0.3">
      <c r="A1843">
        <v>285</v>
      </c>
      <c r="B1843" s="8">
        <v>43116</v>
      </c>
      <c r="C1843">
        <v>0.8</v>
      </c>
      <c r="D1843">
        <v>0</v>
      </c>
    </row>
    <row r="1844" spans="1:4" x14ac:dyDescent="0.3">
      <c r="A1844">
        <v>285</v>
      </c>
      <c r="B1844" s="8">
        <v>43117</v>
      </c>
      <c r="C1844">
        <v>0.8</v>
      </c>
      <c r="D1844">
        <v>1.7</v>
      </c>
    </row>
    <row r="1845" spans="1:4" x14ac:dyDescent="0.3">
      <c r="A1845">
        <v>285</v>
      </c>
      <c r="B1845" s="8">
        <v>43118</v>
      </c>
      <c r="C1845">
        <v>0.7</v>
      </c>
      <c r="D1845">
        <v>4</v>
      </c>
    </row>
    <row r="1846" spans="1:4" x14ac:dyDescent="0.3">
      <c r="A1846">
        <v>285</v>
      </c>
      <c r="B1846" s="8">
        <v>43119</v>
      </c>
      <c r="C1846">
        <v>0.7</v>
      </c>
      <c r="D1846">
        <v>5.7</v>
      </c>
    </row>
    <row r="1847" spans="1:4" x14ac:dyDescent="0.3">
      <c r="A1847">
        <v>285</v>
      </c>
      <c r="B1847" s="8">
        <v>43120</v>
      </c>
      <c r="C1847">
        <v>0.8</v>
      </c>
      <c r="D1847">
        <v>8.1999999999999993</v>
      </c>
    </row>
    <row r="1848" spans="1:4" x14ac:dyDescent="0.3">
      <c r="A1848">
        <v>285</v>
      </c>
      <c r="B1848" s="8">
        <v>43121</v>
      </c>
      <c r="C1848">
        <v>0.6</v>
      </c>
      <c r="D1848">
        <v>7.1</v>
      </c>
    </row>
    <row r="1849" spans="1:4" x14ac:dyDescent="0.3">
      <c r="A1849">
        <v>285</v>
      </c>
      <c r="B1849" s="8">
        <v>43122</v>
      </c>
      <c r="C1849">
        <v>1.3</v>
      </c>
      <c r="D1849">
        <v>5</v>
      </c>
    </row>
    <row r="1850" spans="1:4" x14ac:dyDescent="0.3">
      <c r="A1850">
        <v>285</v>
      </c>
      <c r="B1850" s="8">
        <v>43123</v>
      </c>
      <c r="C1850">
        <v>2.6</v>
      </c>
      <c r="D1850">
        <v>8.6999999999999993</v>
      </c>
    </row>
    <row r="1851" spans="1:4" x14ac:dyDescent="0.3">
      <c r="A1851">
        <v>285</v>
      </c>
      <c r="B1851" s="8">
        <v>43124</v>
      </c>
      <c r="C1851">
        <v>2.2000000000000002</v>
      </c>
      <c r="D1851">
        <v>8.6999999999999993</v>
      </c>
    </row>
    <row r="1852" spans="1:4" x14ac:dyDescent="0.3">
      <c r="A1852">
        <v>285</v>
      </c>
      <c r="B1852" s="8">
        <v>43125</v>
      </c>
      <c r="C1852">
        <v>1.5</v>
      </c>
      <c r="D1852">
        <v>7</v>
      </c>
    </row>
    <row r="1853" spans="1:4" x14ac:dyDescent="0.3">
      <c r="A1853">
        <v>285</v>
      </c>
      <c r="B1853" s="8">
        <v>43126</v>
      </c>
      <c r="C1853">
        <v>1.3</v>
      </c>
      <c r="D1853">
        <v>8.8000000000000007</v>
      </c>
    </row>
    <row r="1854" spans="1:4" x14ac:dyDescent="0.3">
      <c r="A1854">
        <v>285</v>
      </c>
      <c r="B1854" s="8">
        <v>43127</v>
      </c>
      <c r="C1854">
        <v>0.8</v>
      </c>
      <c r="D1854">
        <v>8.9</v>
      </c>
    </row>
    <row r="1855" spans="1:4" x14ac:dyDescent="0.3">
      <c r="A1855">
        <v>285</v>
      </c>
      <c r="B1855" s="8">
        <v>43128</v>
      </c>
      <c r="C1855">
        <v>1.5</v>
      </c>
      <c r="D1855">
        <v>7.9</v>
      </c>
    </row>
    <row r="1856" spans="1:4" x14ac:dyDescent="0.3">
      <c r="A1856">
        <v>285</v>
      </c>
      <c r="B1856" s="8">
        <v>43129</v>
      </c>
      <c r="C1856">
        <v>1.8</v>
      </c>
      <c r="D1856">
        <v>8.8000000000000007</v>
      </c>
    </row>
    <row r="1857" spans="1:4" x14ac:dyDescent="0.3">
      <c r="A1857">
        <v>285</v>
      </c>
      <c r="B1857" s="8">
        <v>43130</v>
      </c>
      <c r="C1857">
        <v>1.2</v>
      </c>
      <c r="D1857">
        <v>7.6</v>
      </c>
    </row>
    <row r="1858" spans="1:4" x14ac:dyDescent="0.3">
      <c r="A1858">
        <v>285</v>
      </c>
      <c r="B1858" s="8">
        <v>43131</v>
      </c>
      <c r="C1858">
        <v>0.6</v>
      </c>
      <c r="D1858">
        <v>5.2</v>
      </c>
    </row>
    <row r="1859" spans="1:4" x14ac:dyDescent="0.3">
      <c r="A1859">
        <v>285</v>
      </c>
      <c r="B1859" s="8">
        <v>43132</v>
      </c>
      <c r="C1859">
        <v>0.8</v>
      </c>
      <c r="D1859">
        <v>8.9</v>
      </c>
    </row>
    <row r="1860" spans="1:4" x14ac:dyDescent="0.3">
      <c r="A1860">
        <v>285</v>
      </c>
      <c r="B1860" s="8">
        <v>43133</v>
      </c>
      <c r="C1860">
        <v>0.8</v>
      </c>
      <c r="D1860">
        <v>7.1</v>
      </c>
    </row>
    <row r="1861" spans="1:4" x14ac:dyDescent="0.3">
      <c r="A1861">
        <v>285</v>
      </c>
      <c r="B1861" s="8">
        <v>43134</v>
      </c>
      <c r="C1861">
        <v>2.2000000000000002</v>
      </c>
      <c r="D1861">
        <v>9.1</v>
      </c>
    </row>
    <row r="1862" spans="1:4" x14ac:dyDescent="0.3">
      <c r="A1862">
        <v>285</v>
      </c>
      <c r="B1862" s="8">
        <v>43135</v>
      </c>
      <c r="C1862">
        <v>1.7</v>
      </c>
      <c r="D1862">
        <v>9.1</v>
      </c>
    </row>
    <row r="1863" spans="1:4" x14ac:dyDescent="0.3">
      <c r="A1863">
        <v>285</v>
      </c>
      <c r="B1863" s="8">
        <v>43136</v>
      </c>
      <c r="C1863">
        <v>2.1</v>
      </c>
      <c r="D1863">
        <v>8.8000000000000007</v>
      </c>
    </row>
    <row r="1864" spans="1:4" x14ac:dyDescent="0.3">
      <c r="A1864">
        <v>285</v>
      </c>
      <c r="B1864" s="8">
        <v>43137</v>
      </c>
      <c r="C1864">
        <v>1.8</v>
      </c>
      <c r="D1864">
        <v>9.1</v>
      </c>
    </row>
    <row r="1865" spans="1:4" x14ac:dyDescent="0.3">
      <c r="A1865">
        <v>285</v>
      </c>
      <c r="B1865" s="8">
        <v>43138</v>
      </c>
      <c r="C1865">
        <v>0.8</v>
      </c>
      <c r="D1865">
        <v>9.1999999999999993</v>
      </c>
    </row>
    <row r="1866" spans="1:4" x14ac:dyDescent="0.3">
      <c r="A1866">
        <v>285</v>
      </c>
      <c r="B1866" s="8">
        <v>43139</v>
      </c>
      <c r="C1866">
        <v>0.7</v>
      </c>
      <c r="D1866">
        <v>9.1999999999999993</v>
      </c>
    </row>
    <row r="1867" spans="1:4" x14ac:dyDescent="0.3">
      <c r="A1867">
        <v>285</v>
      </c>
      <c r="B1867" s="8">
        <v>43140</v>
      </c>
      <c r="C1867">
        <v>1.1000000000000001</v>
      </c>
      <c r="D1867">
        <v>8.1</v>
      </c>
    </row>
    <row r="1868" spans="1:4" x14ac:dyDescent="0.3">
      <c r="A1868">
        <v>285</v>
      </c>
      <c r="B1868" s="8">
        <v>43141</v>
      </c>
      <c r="C1868">
        <v>1.6</v>
      </c>
      <c r="D1868">
        <v>2.6</v>
      </c>
    </row>
    <row r="1869" spans="1:4" x14ac:dyDescent="0.3">
      <c r="A1869">
        <v>285</v>
      </c>
      <c r="B1869" s="8">
        <v>43142</v>
      </c>
      <c r="C1869">
        <v>2.1</v>
      </c>
      <c r="D1869">
        <v>7</v>
      </c>
    </row>
    <row r="1870" spans="1:4" x14ac:dyDescent="0.3">
      <c r="A1870">
        <v>285</v>
      </c>
      <c r="B1870" s="8">
        <v>43143</v>
      </c>
      <c r="C1870">
        <v>2.2999999999999998</v>
      </c>
      <c r="D1870">
        <v>6.1</v>
      </c>
    </row>
    <row r="1871" spans="1:4" x14ac:dyDescent="0.3">
      <c r="A1871">
        <v>285</v>
      </c>
      <c r="B1871" s="8">
        <v>43144</v>
      </c>
      <c r="C1871">
        <v>1.7</v>
      </c>
      <c r="D1871">
        <v>9.5</v>
      </c>
    </row>
    <row r="1872" spans="1:4" x14ac:dyDescent="0.3">
      <c r="A1872">
        <v>285</v>
      </c>
      <c r="B1872" s="8">
        <v>43145</v>
      </c>
      <c r="C1872">
        <v>1.5</v>
      </c>
      <c r="D1872">
        <v>8</v>
      </c>
    </row>
    <row r="1873" spans="1:4" x14ac:dyDescent="0.3">
      <c r="A1873">
        <v>285</v>
      </c>
      <c r="B1873" s="8">
        <v>43146</v>
      </c>
      <c r="C1873">
        <v>1.1000000000000001</v>
      </c>
      <c r="D1873">
        <v>6.2</v>
      </c>
    </row>
    <row r="1874" spans="1:4" x14ac:dyDescent="0.3">
      <c r="A1874">
        <v>285</v>
      </c>
      <c r="B1874" s="8">
        <v>43147</v>
      </c>
      <c r="C1874">
        <v>0.9</v>
      </c>
      <c r="D1874">
        <v>8.3000000000000007</v>
      </c>
    </row>
    <row r="1875" spans="1:4" x14ac:dyDescent="0.3">
      <c r="A1875">
        <v>285</v>
      </c>
      <c r="B1875" s="8">
        <v>43148</v>
      </c>
      <c r="C1875">
        <v>1.4</v>
      </c>
      <c r="D1875">
        <v>9.1</v>
      </c>
    </row>
    <row r="1876" spans="1:4" x14ac:dyDescent="0.3">
      <c r="A1876">
        <v>285</v>
      </c>
      <c r="B1876" s="8">
        <v>43149</v>
      </c>
      <c r="C1876">
        <v>0.8</v>
      </c>
      <c r="D1876">
        <v>6.4</v>
      </c>
    </row>
    <row r="1877" spans="1:4" x14ac:dyDescent="0.3">
      <c r="A1877">
        <v>285</v>
      </c>
      <c r="B1877" s="8">
        <v>43150</v>
      </c>
      <c r="C1877">
        <v>0.9</v>
      </c>
      <c r="D1877">
        <v>7.2</v>
      </c>
    </row>
    <row r="1878" spans="1:4" x14ac:dyDescent="0.3">
      <c r="A1878">
        <v>285</v>
      </c>
      <c r="B1878" s="8">
        <v>43151</v>
      </c>
      <c r="C1878">
        <v>1</v>
      </c>
      <c r="D1878">
        <v>8</v>
      </c>
    </row>
    <row r="1879" spans="1:4" x14ac:dyDescent="0.3">
      <c r="A1879">
        <v>285</v>
      </c>
      <c r="B1879" s="8">
        <v>43152</v>
      </c>
      <c r="C1879">
        <v>0.7</v>
      </c>
      <c r="D1879">
        <v>2.1</v>
      </c>
    </row>
    <row r="1880" spans="1:4" x14ac:dyDescent="0.3">
      <c r="A1880">
        <v>285</v>
      </c>
      <c r="B1880" s="8">
        <v>43153</v>
      </c>
      <c r="C1880">
        <v>1</v>
      </c>
      <c r="D1880">
        <v>10.1</v>
      </c>
    </row>
    <row r="1881" spans="1:4" x14ac:dyDescent="0.3">
      <c r="A1881">
        <v>285</v>
      </c>
      <c r="B1881" s="8">
        <v>43154</v>
      </c>
      <c r="C1881">
        <v>1.3</v>
      </c>
      <c r="D1881">
        <v>7.2</v>
      </c>
    </row>
    <row r="1882" spans="1:4" x14ac:dyDescent="0.3">
      <c r="A1882">
        <v>285</v>
      </c>
      <c r="B1882" s="8">
        <v>43155</v>
      </c>
      <c r="C1882">
        <v>0.9</v>
      </c>
      <c r="D1882">
        <v>5.2</v>
      </c>
    </row>
    <row r="1883" spans="1:4" x14ac:dyDescent="0.3">
      <c r="A1883">
        <v>285</v>
      </c>
      <c r="B1883" s="8">
        <v>43156</v>
      </c>
      <c r="C1883">
        <v>0.7</v>
      </c>
      <c r="D1883">
        <v>2.2000000000000002</v>
      </c>
    </row>
    <row r="1884" spans="1:4" x14ac:dyDescent="0.3">
      <c r="A1884">
        <v>285</v>
      </c>
      <c r="B1884" s="8">
        <v>43157</v>
      </c>
      <c r="C1884">
        <v>1</v>
      </c>
      <c r="D1884">
        <v>10.3</v>
      </c>
    </row>
    <row r="1885" spans="1:4" x14ac:dyDescent="0.3">
      <c r="A1885">
        <v>285</v>
      </c>
      <c r="B1885" s="8">
        <v>43158</v>
      </c>
      <c r="C1885">
        <v>1</v>
      </c>
      <c r="D1885">
        <v>8.8000000000000007</v>
      </c>
    </row>
    <row r="1886" spans="1:4" x14ac:dyDescent="0.3">
      <c r="A1886">
        <v>285</v>
      </c>
      <c r="B1886" s="8">
        <v>43159</v>
      </c>
      <c r="C1886">
        <v>1.1000000000000001</v>
      </c>
      <c r="D1886">
        <v>0</v>
      </c>
    </row>
    <row r="1887" spans="1:4" x14ac:dyDescent="0.3">
      <c r="A1887">
        <v>285</v>
      </c>
      <c r="B1887" s="8">
        <v>43160</v>
      </c>
      <c r="C1887">
        <v>2.9</v>
      </c>
      <c r="D1887">
        <v>9.3000000000000007</v>
      </c>
    </row>
    <row r="1888" spans="1:4" x14ac:dyDescent="0.3">
      <c r="A1888">
        <v>285</v>
      </c>
      <c r="B1888" s="8">
        <v>43161</v>
      </c>
      <c r="C1888">
        <v>0.9</v>
      </c>
      <c r="D1888">
        <v>10.5</v>
      </c>
    </row>
    <row r="1889" spans="1:4" x14ac:dyDescent="0.3">
      <c r="A1889">
        <v>285</v>
      </c>
      <c r="B1889" s="8">
        <v>43162</v>
      </c>
      <c r="C1889">
        <v>1.1000000000000001</v>
      </c>
      <c r="D1889">
        <v>9.1</v>
      </c>
    </row>
    <row r="1890" spans="1:4" x14ac:dyDescent="0.3">
      <c r="A1890">
        <v>285</v>
      </c>
      <c r="B1890" s="8">
        <v>43163</v>
      </c>
      <c r="C1890">
        <v>0.7</v>
      </c>
      <c r="D1890">
        <v>3.3</v>
      </c>
    </row>
    <row r="1891" spans="1:4" x14ac:dyDescent="0.3">
      <c r="A1891">
        <v>285</v>
      </c>
      <c r="B1891" s="8">
        <v>43164</v>
      </c>
      <c r="C1891">
        <v>2.7</v>
      </c>
      <c r="D1891">
        <v>0</v>
      </c>
    </row>
    <row r="1892" spans="1:4" x14ac:dyDescent="0.3">
      <c r="A1892">
        <v>285</v>
      </c>
      <c r="B1892" s="8">
        <v>43165</v>
      </c>
      <c r="C1892">
        <v>1.4</v>
      </c>
      <c r="D1892">
        <v>10.6</v>
      </c>
    </row>
    <row r="1893" spans="1:4" x14ac:dyDescent="0.3">
      <c r="A1893">
        <v>285</v>
      </c>
      <c r="B1893" s="8">
        <v>43166</v>
      </c>
      <c r="C1893">
        <v>1.2</v>
      </c>
      <c r="D1893">
        <v>0</v>
      </c>
    </row>
    <row r="1894" spans="1:4" x14ac:dyDescent="0.3">
      <c r="A1894">
        <v>285</v>
      </c>
      <c r="B1894" s="8">
        <v>43167</v>
      </c>
      <c r="C1894">
        <v>0.6</v>
      </c>
      <c r="D1894">
        <v>0.5</v>
      </c>
    </row>
    <row r="1895" spans="1:4" x14ac:dyDescent="0.3">
      <c r="A1895">
        <v>285</v>
      </c>
      <c r="B1895" s="8">
        <v>43168</v>
      </c>
      <c r="C1895">
        <v>0.8</v>
      </c>
      <c r="D1895">
        <v>1.8</v>
      </c>
    </row>
    <row r="1896" spans="1:4" x14ac:dyDescent="0.3">
      <c r="A1896">
        <v>285</v>
      </c>
      <c r="B1896" s="8">
        <v>43169</v>
      </c>
      <c r="C1896">
        <v>1.1000000000000001</v>
      </c>
      <c r="D1896">
        <v>8.8000000000000007</v>
      </c>
    </row>
    <row r="1897" spans="1:4" x14ac:dyDescent="0.3">
      <c r="A1897">
        <v>285</v>
      </c>
      <c r="B1897" s="8">
        <v>43170</v>
      </c>
      <c r="C1897">
        <v>1</v>
      </c>
      <c r="D1897">
        <v>10.8</v>
      </c>
    </row>
    <row r="1898" spans="1:4" x14ac:dyDescent="0.3">
      <c r="A1898">
        <v>285</v>
      </c>
      <c r="B1898" s="8">
        <v>43171</v>
      </c>
      <c r="C1898">
        <v>1.5</v>
      </c>
      <c r="D1898">
        <v>10.4</v>
      </c>
    </row>
    <row r="1899" spans="1:4" x14ac:dyDescent="0.3">
      <c r="A1899">
        <v>285</v>
      </c>
      <c r="B1899" s="8">
        <v>43172</v>
      </c>
      <c r="C1899">
        <v>2</v>
      </c>
      <c r="D1899">
        <v>9.8000000000000007</v>
      </c>
    </row>
    <row r="1900" spans="1:4" x14ac:dyDescent="0.3">
      <c r="A1900">
        <v>285</v>
      </c>
      <c r="B1900" s="8">
        <v>43173</v>
      </c>
      <c r="C1900">
        <v>1.9</v>
      </c>
      <c r="D1900">
        <v>10.7</v>
      </c>
    </row>
    <row r="1901" spans="1:4" x14ac:dyDescent="0.3">
      <c r="A1901">
        <v>285</v>
      </c>
      <c r="B1901" s="8">
        <v>43174</v>
      </c>
      <c r="C1901">
        <v>0.7</v>
      </c>
      <c r="D1901">
        <v>0</v>
      </c>
    </row>
    <row r="1902" spans="1:4" x14ac:dyDescent="0.3">
      <c r="A1902">
        <v>285</v>
      </c>
      <c r="B1902" s="8">
        <v>43175</v>
      </c>
      <c r="C1902">
        <v>2.9</v>
      </c>
      <c r="D1902">
        <v>2.2999999999999998</v>
      </c>
    </row>
    <row r="1903" spans="1:4" x14ac:dyDescent="0.3">
      <c r="A1903">
        <v>285</v>
      </c>
      <c r="B1903" s="8">
        <v>43176</v>
      </c>
      <c r="C1903">
        <v>1</v>
      </c>
      <c r="D1903">
        <v>10.7</v>
      </c>
    </row>
    <row r="1904" spans="1:4" x14ac:dyDescent="0.3">
      <c r="A1904">
        <v>285</v>
      </c>
      <c r="B1904" s="8">
        <v>43177</v>
      </c>
      <c r="C1904">
        <v>1</v>
      </c>
      <c r="D1904">
        <v>4.5999999999999996</v>
      </c>
    </row>
    <row r="1905" spans="1:4" x14ac:dyDescent="0.3">
      <c r="A1905">
        <v>285</v>
      </c>
      <c r="B1905" s="8">
        <v>43178</v>
      </c>
      <c r="C1905">
        <v>2.4</v>
      </c>
      <c r="D1905">
        <v>0</v>
      </c>
    </row>
    <row r="1906" spans="1:4" x14ac:dyDescent="0.3">
      <c r="A1906">
        <v>285</v>
      </c>
      <c r="B1906" s="8">
        <v>43179</v>
      </c>
      <c r="C1906">
        <v>5</v>
      </c>
      <c r="D1906">
        <v>3.3</v>
      </c>
    </row>
    <row r="1907" spans="1:4" x14ac:dyDescent="0.3">
      <c r="A1907">
        <v>285</v>
      </c>
      <c r="B1907" s="8">
        <v>43180</v>
      </c>
      <c r="C1907">
        <v>1.6</v>
      </c>
      <c r="D1907">
        <v>0</v>
      </c>
    </row>
    <row r="1908" spans="1:4" x14ac:dyDescent="0.3">
      <c r="A1908">
        <v>285</v>
      </c>
      <c r="B1908" s="8">
        <v>43181</v>
      </c>
      <c r="C1908">
        <v>1</v>
      </c>
      <c r="D1908">
        <v>9.3000000000000007</v>
      </c>
    </row>
    <row r="1909" spans="1:4" x14ac:dyDescent="0.3">
      <c r="A1909">
        <v>285</v>
      </c>
      <c r="B1909" s="8">
        <v>43182</v>
      </c>
      <c r="C1909">
        <v>0.8</v>
      </c>
      <c r="D1909">
        <v>10.7</v>
      </c>
    </row>
    <row r="1910" spans="1:4" x14ac:dyDescent="0.3">
      <c r="A1910">
        <v>285</v>
      </c>
      <c r="B1910" s="8">
        <v>43183</v>
      </c>
      <c r="C1910">
        <v>1.2</v>
      </c>
      <c r="D1910">
        <v>9.9</v>
      </c>
    </row>
    <row r="1911" spans="1:4" x14ac:dyDescent="0.3">
      <c r="A1911">
        <v>285</v>
      </c>
      <c r="B1911" s="8">
        <v>43184</v>
      </c>
      <c r="C1911">
        <v>1.3</v>
      </c>
      <c r="D1911">
        <v>11.2</v>
      </c>
    </row>
    <row r="1912" spans="1:4" x14ac:dyDescent="0.3">
      <c r="A1912">
        <v>285</v>
      </c>
      <c r="B1912" s="8">
        <v>43185</v>
      </c>
      <c r="C1912">
        <v>1.4</v>
      </c>
      <c r="D1912">
        <v>11.6</v>
      </c>
    </row>
    <row r="1913" spans="1:4" x14ac:dyDescent="0.3">
      <c r="A1913">
        <v>285</v>
      </c>
      <c r="B1913" s="8">
        <v>43186</v>
      </c>
      <c r="C1913">
        <v>1.3</v>
      </c>
      <c r="D1913">
        <v>11.2</v>
      </c>
    </row>
    <row r="1914" spans="1:4" x14ac:dyDescent="0.3">
      <c r="A1914">
        <v>285</v>
      </c>
      <c r="B1914" s="8">
        <v>43187</v>
      </c>
      <c r="C1914">
        <v>1.8</v>
      </c>
      <c r="D1914">
        <v>11</v>
      </c>
    </row>
    <row r="1915" spans="1:4" x14ac:dyDescent="0.3">
      <c r="A1915">
        <v>285</v>
      </c>
      <c r="B1915" s="8">
        <v>43188</v>
      </c>
      <c r="C1915">
        <v>1.1000000000000001</v>
      </c>
      <c r="D1915">
        <v>6.7</v>
      </c>
    </row>
    <row r="1916" spans="1:4" x14ac:dyDescent="0.3">
      <c r="A1916">
        <v>285</v>
      </c>
      <c r="B1916" s="8">
        <v>43189</v>
      </c>
      <c r="C1916">
        <v>1.6</v>
      </c>
      <c r="D1916">
        <v>9.4</v>
      </c>
    </row>
    <row r="1917" spans="1:4" x14ac:dyDescent="0.3">
      <c r="A1917">
        <v>285</v>
      </c>
      <c r="B1917" s="8">
        <v>43190</v>
      </c>
      <c r="C1917">
        <v>1.4</v>
      </c>
      <c r="D1917">
        <v>10.199999999999999</v>
      </c>
    </row>
    <row r="1918" spans="1:4" x14ac:dyDescent="0.3">
      <c r="A1918">
        <v>285</v>
      </c>
      <c r="B1918" s="8">
        <v>43191</v>
      </c>
      <c r="C1918">
        <v>1.3</v>
      </c>
      <c r="D1918">
        <v>5.4</v>
      </c>
    </row>
    <row r="1919" spans="1:4" x14ac:dyDescent="0.3">
      <c r="A1919">
        <v>285</v>
      </c>
      <c r="B1919" s="8">
        <v>43192</v>
      </c>
      <c r="C1919">
        <v>1.9</v>
      </c>
      <c r="D1919">
        <v>9.6999999999999993</v>
      </c>
    </row>
    <row r="1920" spans="1:4" x14ac:dyDescent="0.3">
      <c r="A1920">
        <v>285</v>
      </c>
      <c r="B1920" s="8">
        <v>43193</v>
      </c>
      <c r="C1920">
        <v>1.8</v>
      </c>
      <c r="D1920">
        <v>8.6</v>
      </c>
    </row>
    <row r="1921" spans="1:4" x14ac:dyDescent="0.3">
      <c r="A1921">
        <v>285</v>
      </c>
      <c r="B1921" s="8">
        <v>43194</v>
      </c>
      <c r="C1921">
        <v>1.7</v>
      </c>
      <c r="D1921">
        <v>0</v>
      </c>
    </row>
    <row r="1922" spans="1:4" x14ac:dyDescent="0.3">
      <c r="A1922">
        <v>285</v>
      </c>
      <c r="B1922" s="8">
        <v>43195</v>
      </c>
      <c r="C1922">
        <v>1.2</v>
      </c>
      <c r="D1922">
        <v>0</v>
      </c>
    </row>
    <row r="1923" spans="1:4" x14ac:dyDescent="0.3">
      <c r="A1923">
        <v>285</v>
      </c>
      <c r="B1923" s="8">
        <v>43196</v>
      </c>
      <c r="C1923">
        <v>2.2000000000000002</v>
      </c>
      <c r="D1923">
        <v>6.3</v>
      </c>
    </row>
    <row r="1924" spans="1:4" x14ac:dyDescent="0.3">
      <c r="A1924">
        <v>285</v>
      </c>
      <c r="B1924" s="8">
        <v>43197</v>
      </c>
      <c r="C1924">
        <v>2.8</v>
      </c>
      <c r="D1924">
        <v>8.6999999999999993</v>
      </c>
    </row>
    <row r="1925" spans="1:4" x14ac:dyDescent="0.3">
      <c r="A1925">
        <v>285</v>
      </c>
      <c r="B1925" s="8">
        <v>43198</v>
      </c>
      <c r="C1925">
        <v>2.4</v>
      </c>
      <c r="D1925">
        <v>9.9</v>
      </c>
    </row>
    <row r="1926" spans="1:4" x14ac:dyDescent="0.3">
      <c r="A1926">
        <v>285</v>
      </c>
      <c r="B1926" s="8">
        <v>43199</v>
      </c>
      <c r="C1926">
        <v>1.2</v>
      </c>
      <c r="D1926">
        <v>11.5</v>
      </c>
    </row>
    <row r="1927" spans="1:4" x14ac:dyDescent="0.3">
      <c r="A1927">
        <v>285</v>
      </c>
      <c r="B1927" s="8">
        <v>43200</v>
      </c>
      <c r="C1927">
        <v>2.9</v>
      </c>
      <c r="D1927">
        <v>10.6</v>
      </c>
    </row>
    <row r="1928" spans="1:4" x14ac:dyDescent="0.3">
      <c r="A1928">
        <v>285</v>
      </c>
      <c r="B1928" s="8">
        <v>43201</v>
      </c>
      <c r="C1928">
        <v>2.4</v>
      </c>
      <c r="D1928">
        <v>10.5</v>
      </c>
    </row>
    <row r="1929" spans="1:4" x14ac:dyDescent="0.3">
      <c r="A1929">
        <v>285</v>
      </c>
      <c r="B1929" s="8">
        <v>43202</v>
      </c>
      <c r="C1929">
        <v>1.4</v>
      </c>
      <c r="D1929">
        <v>9.1</v>
      </c>
    </row>
    <row r="1930" spans="1:4" x14ac:dyDescent="0.3">
      <c r="A1930">
        <v>285</v>
      </c>
      <c r="B1930" s="8">
        <v>43203</v>
      </c>
      <c r="C1930">
        <v>1.1000000000000001</v>
      </c>
      <c r="D1930">
        <v>2.9</v>
      </c>
    </row>
    <row r="1931" spans="1:4" x14ac:dyDescent="0.3">
      <c r="A1931">
        <v>285</v>
      </c>
      <c r="B1931" s="8">
        <v>43204</v>
      </c>
      <c r="C1931">
        <v>0.8</v>
      </c>
      <c r="D1931">
        <v>0.2</v>
      </c>
    </row>
    <row r="1932" spans="1:4" x14ac:dyDescent="0.3">
      <c r="A1932">
        <v>285</v>
      </c>
      <c r="B1932" s="8">
        <v>43205</v>
      </c>
      <c r="C1932">
        <v>2.1</v>
      </c>
      <c r="D1932">
        <v>11</v>
      </c>
    </row>
    <row r="1933" spans="1:4" x14ac:dyDescent="0.3">
      <c r="A1933">
        <v>285</v>
      </c>
      <c r="B1933" s="8">
        <v>43206</v>
      </c>
      <c r="C1933">
        <v>1.1000000000000001</v>
      </c>
      <c r="D1933">
        <v>9.8000000000000007</v>
      </c>
    </row>
    <row r="1934" spans="1:4" x14ac:dyDescent="0.3">
      <c r="A1934">
        <v>285</v>
      </c>
      <c r="B1934" s="8">
        <v>43207</v>
      </c>
      <c r="C1934">
        <v>1.1000000000000001</v>
      </c>
      <c r="D1934">
        <v>9.9</v>
      </c>
    </row>
    <row r="1935" spans="1:4" x14ac:dyDescent="0.3">
      <c r="A1935">
        <v>285</v>
      </c>
      <c r="B1935" s="8">
        <v>43208</v>
      </c>
      <c r="C1935">
        <v>1.2</v>
      </c>
      <c r="D1935">
        <v>11.5</v>
      </c>
    </row>
    <row r="1936" spans="1:4" x14ac:dyDescent="0.3">
      <c r="A1936">
        <v>285</v>
      </c>
      <c r="B1936" s="8">
        <v>43209</v>
      </c>
      <c r="C1936">
        <v>1.3</v>
      </c>
      <c r="D1936">
        <v>12.2</v>
      </c>
    </row>
    <row r="1937" spans="1:4" x14ac:dyDescent="0.3">
      <c r="A1937">
        <v>285</v>
      </c>
      <c r="B1937" s="8">
        <v>43210</v>
      </c>
      <c r="C1937">
        <v>1.2</v>
      </c>
      <c r="D1937">
        <v>11.8</v>
      </c>
    </row>
    <row r="1938" spans="1:4" x14ac:dyDescent="0.3">
      <c r="A1938">
        <v>285</v>
      </c>
      <c r="B1938" s="8">
        <v>43211</v>
      </c>
      <c r="C1938">
        <v>1.9</v>
      </c>
      <c r="D1938">
        <v>11.1</v>
      </c>
    </row>
    <row r="1939" spans="1:4" x14ac:dyDescent="0.3">
      <c r="A1939">
        <v>285</v>
      </c>
      <c r="B1939" s="8">
        <v>43212</v>
      </c>
      <c r="C1939">
        <v>1</v>
      </c>
      <c r="D1939">
        <v>0.6</v>
      </c>
    </row>
    <row r="1940" spans="1:4" x14ac:dyDescent="0.3">
      <c r="A1940">
        <v>285</v>
      </c>
      <c r="B1940" s="8">
        <v>43213</v>
      </c>
      <c r="C1940">
        <v>1.6</v>
      </c>
      <c r="D1940">
        <v>0</v>
      </c>
    </row>
    <row r="1941" spans="1:4" x14ac:dyDescent="0.3">
      <c r="A1941">
        <v>285</v>
      </c>
      <c r="B1941" s="8">
        <v>43214</v>
      </c>
      <c r="C1941">
        <v>1.7</v>
      </c>
      <c r="D1941">
        <v>0</v>
      </c>
    </row>
    <row r="1942" spans="1:4" x14ac:dyDescent="0.3">
      <c r="A1942">
        <v>285</v>
      </c>
      <c r="B1942" s="8">
        <v>43215</v>
      </c>
      <c r="C1942">
        <v>1.2</v>
      </c>
      <c r="D1942">
        <v>10.8</v>
      </c>
    </row>
    <row r="1943" spans="1:4" x14ac:dyDescent="0.3">
      <c r="A1943">
        <v>285</v>
      </c>
      <c r="B1943" s="8">
        <v>43216</v>
      </c>
      <c r="C1943">
        <v>1.1000000000000001</v>
      </c>
      <c r="D1943">
        <v>11.1</v>
      </c>
    </row>
    <row r="1944" spans="1:4" x14ac:dyDescent="0.3">
      <c r="A1944">
        <v>285</v>
      </c>
      <c r="B1944" s="8">
        <v>43217</v>
      </c>
      <c r="C1944">
        <v>1.2</v>
      </c>
      <c r="D1944">
        <v>9.8000000000000007</v>
      </c>
    </row>
    <row r="1945" spans="1:4" x14ac:dyDescent="0.3">
      <c r="A1945">
        <v>285</v>
      </c>
      <c r="B1945" s="8">
        <v>43218</v>
      </c>
      <c r="C1945">
        <v>1.5</v>
      </c>
      <c r="D1945">
        <v>12.3</v>
      </c>
    </row>
    <row r="1946" spans="1:4" x14ac:dyDescent="0.3">
      <c r="A1946">
        <v>285</v>
      </c>
      <c r="B1946" s="8">
        <v>43219</v>
      </c>
      <c r="C1946">
        <v>1.7</v>
      </c>
      <c r="D1946">
        <v>11.9</v>
      </c>
    </row>
    <row r="1947" spans="1:4" x14ac:dyDescent="0.3">
      <c r="A1947">
        <v>285</v>
      </c>
      <c r="B1947" s="8">
        <v>43220</v>
      </c>
      <c r="C1947">
        <v>2</v>
      </c>
      <c r="D1947">
        <v>10.6</v>
      </c>
    </row>
    <row r="1948" spans="1:4" x14ac:dyDescent="0.3">
      <c r="A1948">
        <v>285</v>
      </c>
      <c r="B1948" s="8">
        <v>43221</v>
      </c>
      <c r="C1948">
        <v>1.1000000000000001</v>
      </c>
      <c r="D1948">
        <v>1.3</v>
      </c>
    </row>
    <row r="1949" spans="1:4" x14ac:dyDescent="0.3">
      <c r="A1949">
        <v>285</v>
      </c>
      <c r="B1949" s="8">
        <v>43222</v>
      </c>
      <c r="C1949">
        <v>1.3</v>
      </c>
      <c r="D1949">
        <v>0</v>
      </c>
    </row>
    <row r="1950" spans="1:4" x14ac:dyDescent="0.3">
      <c r="A1950">
        <v>285</v>
      </c>
      <c r="B1950" s="8">
        <v>43223</v>
      </c>
      <c r="C1950">
        <v>2.7</v>
      </c>
      <c r="D1950">
        <v>11.5</v>
      </c>
    </row>
    <row r="1951" spans="1:4" x14ac:dyDescent="0.3">
      <c r="A1951">
        <v>285</v>
      </c>
      <c r="B1951" s="8">
        <v>43224</v>
      </c>
      <c r="C1951">
        <v>2.7</v>
      </c>
      <c r="D1951">
        <v>12.7</v>
      </c>
    </row>
    <row r="1952" spans="1:4" x14ac:dyDescent="0.3">
      <c r="A1952">
        <v>285</v>
      </c>
      <c r="B1952" s="8">
        <v>43225</v>
      </c>
      <c r="C1952">
        <v>2</v>
      </c>
      <c r="D1952">
        <v>11.7</v>
      </c>
    </row>
    <row r="1953" spans="1:4" x14ac:dyDescent="0.3">
      <c r="A1953">
        <v>285</v>
      </c>
      <c r="B1953" s="8">
        <v>43226</v>
      </c>
      <c r="C1953">
        <v>0.7</v>
      </c>
      <c r="D1953">
        <v>0</v>
      </c>
    </row>
    <row r="1954" spans="1:4" x14ac:dyDescent="0.3">
      <c r="A1954">
        <v>285</v>
      </c>
      <c r="B1954" s="8">
        <v>43227</v>
      </c>
      <c r="C1954">
        <v>1.2</v>
      </c>
      <c r="D1954">
        <v>0.7</v>
      </c>
    </row>
    <row r="1955" spans="1:4" x14ac:dyDescent="0.3">
      <c r="A1955">
        <v>285</v>
      </c>
      <c r="B1955" s="8">
        <v>43228</v>
      </c>
      <c r="C1955">
        <v>2.7</v>
      </c>
      <c r="D1955">
        <v>0.6</v>
      </c>
    </row>
    <row r="1956" spans="1:4" x14ac:dyDescent="0.3">
      <c r="A1956">
        <v>285</v>
      </c>
      <c r="B1956" s="8">
        <v>43229</v>
      </c>
      <c r="C1956">
        <v>1.5</v>
      </c>
      <c r="D1956">
        <v>8.5</v>
      </c>
    </row>
    <row r="1957" spans="1:4" x14ac:dyDescent="0.3">
      <c r="A1957">
        <v>285</v>
      </c>
      <c r="B1957" s="8">
        <v>43230</v>
      </c>
      <c r="C1957">
        <v>1.2</v>
      </c>
      <c r="D1957">
        <v>11.6</v>
      </c>
    </row>
    <row r="1958" spans="1:4" x14ac:dyDescent="0.3">
      <c r="A1958">
        <v>285</v>
      </c>
      <c r="B1958" s="8">
        <v>43231</v>
      </c>
      <c r="C1958">
        <v>1.7</v>
      </c>
      <c r="D1958">
        <v>9.6999999999999993</v>
      </c>
    </row>
    <row r="1959" spans="1:4" x14ac:dyDescent="0.3">
      <c r="A1959">
        <v>285</v>
      </c>
      <c r="B1959" s="8">
        <v>43232</v>
      </c>
      <c r="C1959">
        <v>1.2</v>
      </c>
      <c r="D1959">
        <v>0</v>
      </c>
    </row>
    <row r="1960" spans="1:4" x14ac:dyDescent="0.3">
      <c r="A1960">
        <v>285</v>
      </c>
      <c r="B1960" s="8">
        <v>43233</v>
      </c>
      <c r="C1960">
        <v>1.2</v>
      </c>
      <c r="D1960">
        <v>7.2</v>
      </c>
    </row>
    <row r="1961" spans="1:4" x14ac:dyDescent="0.3">
      <c r="A1961">
        <v>285</v>
      </c>
      <c r="B1961" s="8">
        <v>43234</v>
      </c>
      <c r="C1961">
        <v>1.2</v>
      </c>
      <c r="D1961">
        <v>11.6</v>
      </c>
    </row>
    <row r="1962" spans="1:4" x14ac:dyDescent="0.3">
      <c r="A1962">
        <v>285</v>
      </c>
      <c r="B1962" s="8">
        <v>43235</v>
      </c>
      <c r="C1962">
        <v>1.3</v>
      </c>
      <c r="D1962">
        <v>7.9</v>
      </c>
    </row>
    <row r="1963" spans="1:4" x14ac:dyDescent="0.3">
      <c r="A1963">
        <v>285</v>
      </c>
      <c r="B1963" s="8">
        <v>43236</v>
      </c>
      <c r="C1963">
        <v>1.9</v>
      </c>
      <c r="D1963">
        <v>0</v>
      </c>
    </row>
    <row r="1964" spans="1:4" x14ac:dyDescent="0.3">
      <c r="A1964">
        <v>285</v>
      </c>
      <c r="B1964" s="8">
        <v>43237</v>
      </c>
      <c r="C1964">
        <v>2.4</v>
      </c>
      <c r="D1964">
        <v>4.3</v>
      </c>
    </row>
    <row r="1965" spans="1:4" x14ac:dyDescent="0.3">
      <c r="A1965">
        <v>285</v>
      </c>
      <c r="B1965" s="8">
        <v>43238</v>
      </c>
      <c r="C1965">
        <v>2</v>
      </c>
      <c r="D1965">
        <v>1.2</v>
      </c>
    </row>
    <row r="1966" spans="1:4" x14ac:dyDescent="0.3">
      <c r="A1966">
        <v>285</v>
      </c>
      <c r="B1966" s="8">
        <v>43239</v>
      </c>
      <c r="C1966">
        <v>2.7</v>
      </c>
      <c r="D1966">
        <v>4.2</v>
      </c>
    </row>
    <row r="1967" spans="1:4" x14ac:dyDescent="0.3">
      <c r="A1967">
        <v>285</v>
      </c>
      <c r="B1967" s="8">
        <v>43240</v>
      </c>
      <c r="C1967">
        <v>2.5</v>
      </c>
      <c r="D1967">
        <v>7.3</v>
      </c>
    </row>
    <row r="1968" spans="1:4" x14ac:dyDescent="0.3">
      <c r="A1968">
        <v>285</v>
      </c>
      <c r="B1968" s="8">
        <v>43241</v>
      </c>
      <c r="C1968">
        <v>1.8</v>
      </c>
      <c r="D1968">
        <v>2.5</v>
      </c>
    </row>
    <row r="1969" spans="1:4" x14ac:dyDescent="0.3">
      <c r="A1969">
        <v>285</v>
      </c>
      <c r="B1969" s="8">
        <v>43242</v>
      </c>
      <c r="C1969">
        <v>1.1000000000000001</v>
      </c>
      <c r="D1969">
        <v>6.1</v>
      </c>
    </row>
    <row r="1970" spans="1:4" x14ac:dyDescent="0.3">
      <c r="A1970">
        <v>285</v>
      </c>
      <c r="B1970" s="8">
        <v>43243</v>
      </c>
      <c r="C1970">
        <v>1.4</v>
      </c>
      <c r="D1970">
        <v>10.5</v>
      </c>
    </row>
    <row r="1971" spans="1:4" x14ac:dyDescent="0.3">
      <c r="A1971">
        <v>285</v>
      </c>
      <c r="B1971" s="8">
        <v>43244</v>
      </c>
      <c r="C1971">
        <v>1.4</v>
      </c>
      <c r="D1971">
        <v>13</v>
      </c>
    </row>
    <row r="1972" spans="1:4" x14ac:dyDescent="0.3">
      <c r="A1972">
        <v>285</v>
      </c>
      <c r="B1972" s="8">
        <v>43245</v>
      </c>
      <c r="C1972">
        <v>0.9</v>
      </c>
      <c r="D1972">
        <v>7.9</v>
      </c>
    </row>
    <row r="1973" spans="1:4" x14ac:dyDescent="0.3">
      <c r="A1973">
        <v>285</v>
      </c>
      <c r="B1973" s="8">
        <v>43246</v>
      </c>
      <c r="C1973">
        <v>1.1000000000000001</v>
      </c>
      <c r="D1973">
        <v>13.3</v>
      </c>
    </row>
    <row r="1974" spans="1:4" x14ac:dyDescent="0.3">
      <c r="A1974">
        <v>285</v>
      </c>
      <c r="B1974" s="8">
        <v>43247</v>
      </c>
      <c r="C1974">
        <v>1.1000000000000001</v>
      </c>
      <c r="D1974">
        <v>4.7</v>
      </c>
    </row>
    <row r="1975" spans="1:4" x14ac:dyDescent="0.3">
      <c r="A1975">
        <v>285</v>
      </c>
      <c r="B1975" s="8">
        <v>43248</v>
      </c>
      <c r="C1975">
        <v>1.4</v>
      </c>
      <c r="D1975">
        <v>7.8</v>
      </c>
    </row>
    <row r="1976" spans="1:4" x14ac:dyDescent="0.3">
      <c r="A1976">
        <v>285</v>
      </c>
      <c r="B1976" s="8">
        <v>43249</v>
      </c>
      <c r="C1976">
        <v>1.2</v>
      </c>
      <c r="D1976">
        <v>6</v>
      </c>
    </row>
    <row r="1977" spans="1:4" x14ac:dyDescent="0.3">
      <c r="A1977">
        <v>285</v>
      </c>
      <c r="B1977" s="8">
        <v>43250</v>
      </c>
      <c r="C1977">
        <v>1.5</v>
      </c>
      <c r="D1977">
        <v>8.9</v>
      </c>
    </row>
    <row r="1978" spans="1:4" x14ac:dyDescent="0.3">
      <c r="A1978">
        <v>285</v>
      </c>
      <c r="B1978" s="8">
        <v>43251</v>
      </c>
      <c r="C1978">
        <v>1.3</v>
      </c>
      <c r="D1978">
        <v>11</v>
      </c>
    </row>
    <row r="1979" spans="1:4" x14ac:dyDescent="0.3">
      <c r="A1979">
        <v>285</v>
      </c>
      <c r="B1979" s="8">
        <v>43252</v>
      </c>
      <c r="C1979">
        <v>1.4</v>
      </c>
      <c r="D1979">
        <v>12.5</v>
      </c>
    </row>
    <row r="1980" spans="1:4" x14ac:dyDescent="0.3">
      <c r="A1980">
        <v>285</v>
      </c>
      <c r="B1980" s="8">
        <v>43253</v>
      </c>
      <c r="C1980">
        <v>1.1000000000000001</v>
      </c>
      <c r="D1980">
        <v>12.1</v>
      </c>
    </row>
    <row r="1981" spans="1:4" x14ac:dyDescent="0.3">
      <c r="A1981">
        <v>285</v>
      </c>
      <c r="B1981" s="8">
        <v>43254</v>
      </c>
      <c r="C1981">
        <v>1.4</v>
      </c>
      <c r="D1981">
        <v>10</v>
      </c>
    </row>
    <row r="1982" spans="1:4" x14ac:dyDescent="0.3">
      <c r="A1982">
        <v>285</v>
      </c>
      <c r="B1982" s="8">
        <v>43255</v>
      </c>
      <c r="C1982">
        <v>1.4</v>
      </c>
      <c r="D1982">
        <v>8.9</v>
      </c>
    </row>
    <row r="1983" spans="1:4" x14ac:dyDescent="0.3">
      <c r="A1983">
        <v>285</v>
      </c>
      <c r="B1983" s="8">
        <v>43256</v>
      </c>
      <c r="C1983">
        <v>1.1000000000000001</v>
      </c>
      <c r="D1983">
        <v>3.1</v>
      </c>
    </row>
    <row r="1984" spans="1:4" x14ac:dyDescent="0.3">
      <c r="A1984">
        <v>285</v>
      </c>
      <c r="B1984" s="8">
        <v>43257</v>
      </c>
      <c r="C1984">
        <v>1.1000000000000001</v>
      </c>
      <c r="D1984">
        <v>10.1</v>
      </c>
    </row>
    <row r="1985" spans="1:4" x14ac:dyDescent="0.3">
      <c r="A1985">
        <v>285</v>
      </c>
      <c r="B1985" s="8">
        <v>43258</v>
      </c>
      <c r="C1985">
        <v>1.2</v>
      </c>
      <c r="D1985">
        <v>12.3</v>
      </c>
    </row>
    <row r="1986" spans="1:4" x14ac:dyDescent="0.3">
      <c r="A1986">
        <v>285</v>
      </c>
      <c r="B1986" s="8">
        <v>43259</v>
      </c>
      <c r="C1986">
        <v>1</v>
      </c>
      <c r="D1986">
        <v>9.4</v>
      </c>
    </row>
    <row r="1987" spans="1:4" x14ac:dyDescent="0.3">
      <c r="A1987">
        <v>285</v>
      </c>
      <c r="B1987" s="8">
        <v>43260</v>
      </c>
      <c r="C1987">
        <v>2.1</v>
      </c>
      <c r="D1987">
        <v>3</v>
      </c>
    </row>
    <row r="1988" spans="1:4" x14ac:dyDescent="0.3">
      <c r="A1988">
        <v>285</v>
      </c>
      <c r="B1988" s="8">
        <v>43261</v>
      </c>
      <c r="C1988">
        <v>2.4</v>
      </c>
      <c r="D1988">
        <v>0.9</v>
      </c>
    </row>
    <row r="1989" spans="1:4" x14ac:dyDescent="0.3">
      <c r="A1989">
        <v>285</v>
      </c>
      <c r="B1989" s="8">
        <v>43262</v>
      </c>
      <c r="C1989">
        <v>1.2</v>
      </c>
      <c r="D1989">
        <v>0.6</v>
      </c>
    </row>
    <row r="1990" spans="1:4" x14ac:dyDescent="0.3">
      <c r="A1990">
        <v>285</v>
      </c>
      <c r="B1990" s="8">
        <v>43263</v>
      </c>
      <c r="C1990">
        <v>0.9</v>
      </c>
      <c r="D1990">
        <v>1.2</v>
      </c>
    </row>
    <row r="1991" spans="1:4" x14ac:dyDescent="0.3">
      <c r="A1991">
        <v>285</v>
      </c>
      <c r="B1991" s="8">
        <v>43264</v>
      </c>
      <c r="C1991">
        <v>1.1000000000000001</v>
      </c>
      <c r="D1991">
        <v>4.5</v>
      </c>
    </row>
    <row r="1992" spans="1:4" x14ac:dyDescent="0.3">
      <c r="A1992">
        <v>285</v>
      </c>
      <c r="B1992" s="8">
        <v>43265</v>
      </c>
      <c r="C1992">
        <v>1.6</v>
      </c>
      <c r="D1992">
        <v>6.2</v>
      </c>
    </row>
    <row r="1993" spans="1:4" x14ac:dyDescent="0.3">
      <c r="A1993">
        <v>285</v>
      </c>
      <c r="B1993" s="8">
        <v>43266</v>
      </c>
      <c r="C1993">
        <v>2.2000000000000002</v>
      </c>
      <c r="D1993">
        <v>5.3</v>
      </c>
    </row>
    <row r="1994" spans="1:4" x14ac:dyDescent="0.3">
      <c r="A1994">
        <v>285</v>
      </c>
      <c r="B1994" s="8">
        <v>43267</v>
      </c>
      <c r="C1994">
        <v>1.4</v>
      </c>
      <c r="D1994">
        <v>8.5</v>
      </c>
    </row>
    <row r="1995" spans="1:4" x14ac:dyDescent="0.3">
      <c r="A1995">
        <v>285</v>
      </c>
      <c r="B1995" s="8">
        <v>43268</v>
      </c>
      <c r="C1995">
        <v>0.9</v>
      </c>
      <c r="D1995">
        <v>7.2</v>
      </c>
    </row>
    <row r="1996" spans="1:4" x14ac:dyDescent="0.3">
      <c r="A1996">
        <v>285</v>
      </c>
      <c r="B1996" s="8">
        <v>43269</v>
      </c>
      <c r="C1996">
        <v>1.5</v>
      </c>
      <c r="D1996">
        <v>10.4</v>
      </c>
    </row>
    <row r="1997" spans="1:4" x14ac:dyDescent="0.3">
      <c r="A1997">
        <v>285</v>
      </c>
      <c r="B1997" s="8">
        <v>43270</v>
      </c>
      <c r="C1997">
        <v>0.7</v>
      </c>
      <c r="D1997">
        <v>0.1</v>
      </c>
    </row>
    <row r="1998" spans="1:4" x14ac:dyDescent="0.3">
      <c r="A1998">
        <v>285</v>
      </c>
      <c r="B1998" s="8">
        <v>43271</v>
      </c>
      <c r="C1998">
        <v>0.9</v>
      </c>
      <c r="D1998">
        <v>8.6</v>
      </c>
    </row>
    <row r="1999" spans="1:4" x14ac:dyDescent="0.3">
      <c r="A1999">
        <v>285</v>
      </c>
      <c r="B1999" s="8">
        <v>43272</v>
      </c>
      <c r="C1999">
        <v>1.2</v>
      </c>
      <c r="D1999">
        <v>12.7</v>
      </c>
    </row>
    <row r="2000" spans="1:4" x14ac:dyDescent="0.3">
      <c r="A2000">
        <v>285</v>
      </c>
      <c r="B2000" s="8">
        <v>43273</v>
      </c>
      <c r="C2000">
        <v>0.9</v>
      </c>
      <c r="D2000">
        <v>9</v>
      </c>
    </row>
    <row r="2001" spans="1:4" x14ac:dyDescent="0.3">
      <c r="A2001">
        <v>285</v>
      </c>
      <c r="B2001" s="8">
        <v>43274</v>
      </c>
      <c r="C2001">
        <v>1.6</v>
      </c>
      <c r="D2001">
        <v>7.7</v>
      </c>
    </row>
    <row r="2002" spans="1:4" x14ac:dyDescent="0.3">
      <c r="A2002">
        <v>285</v>
      </c>
      <c r="B2002" s="8">
        <v>43275</v>
      </c>
      <c r="C2002">
        <v>1.2</v>
      </c>
      <c r="D2002">
        <v>12.3</v>
      </c>
    </row>
    <row r="2003" spans="1:4" x14ac:dyDescent="0.3">
      <c r="A2003">
        <v>285</v>
      </c>
      <c r="B2003" s="8">
        <v>43276</v>
      </c>
      <c r="C2003">
        <v>1.2</v>
      </c>
      <c r="D2003">
        <v>10</v>
      </c>
    </row>
    <row r="2004" spans="1:4" x14ac:dyDescent="0.3">
      <c r="A2004">
        <v>285</v>
      </c>
      <c r="B2004" s="8">
        <v>43277</v>
      </c>
      <c r="C2004">
        <v>1.6</v>
      </c>
      <c r="D2004">
        <v>0</v>
      </c>
    </row>
    <row r="2005" spans="1:4" x14ac:dyDescent="0.3">
      <c r="A2005">
        <v>285</v>
      </c>
      <c r="B2005" s="8">
        <v>43278</v>
      </c>
      <c r="C2005">
        <v>2.4</v>
      </c>
      <c r="D2005">
        <v>4.5</v>
      </c>
    </row>
    <row r="2006" spans="1:4" x14ac:dyDescent="0.3">
      <c r="A2006">
        <v>285</v>
      </c>
      <c r="B2006" s="8">
        <v>43279</v>
      </c>
      <c r="C2006">
        <v>1.2</v>
      </c>
      <c r="D2006">
        <v>0</v>
      </c>
    </row>
    <row r="2007" spans="1:4" x14ac:dyDescent="0.3">
      <c r="A2007">
        <v>285</v>
      </c>
      <c r="B2007" s="8">
        <v>43280</v>
      </c>
      <c r="C2007">
        <v>1.3</v>
      </c>
      <c r="D2007">
        <v>5</v>
      </c>
    </row>
    <row r="2008" spans="1:4" x14ac:dyDescent="0.3">
      <c r="A2008">
        <v>285</v>
      </c>
      <c r="B2008" s="8">
        <v>43281</v>
      </c>
      <c r="C2008">
        <v>0.7</v>
      </c>
      <c r="D2008">
        <v>0</v>
      </c>
    </row>
    <row r="2009" spans="1:4" x14ac:dyDescent="0.3">
      <c r="A2009">
        <v>285</v>
      </c>
      <c r="B2009" s="8">
        <v>43282</v>
      </c>
      <c r="C2009">
        <v>1.2</v>
      </c>
      <c r="D2009">
        <v>2</v>
      </c>
    </row>
    <row r="2010" spans="1:4" x14ac:dyDescent="0.3">
      <c r="A2010">
        <v>285</v>
      </c>
      <c r="B2010" s="8">
        <v>43283</v>
      </c>
      <c r="C2010">
        <v>0.6</v>
      </c>
      <c r="D2010">
        <v>0.8</v>
      </c>
    </row>
    <row r="2011" spans="1:4" x14ac:dyDescent="0.3">
      <c r="A2011">
        <v>285</v>
      </c>
      <c r="B2011" s="8">
        <v>43284</v>
      </c>
      <c r="C2011">
        <v>1.5</v>
      </c>
      <c r="D2011">
        <v>0</v>
      </c>
    </row>
    <row r="2012" spans="1:4" x14ac:dyDescent="0.3">
      <c r="A2012">
        <v>285</v>
      </c>
      <c r="B2012" s="8">
        <v>43285</v>
      </c>
      <c r="C2012">
        <v>1.4</v>
      </c>
      <c r="D2012">
        <v>10.5</v>
      </c>
    </row>
    <row r="2013" spans="1:4" x14ac:dyDescent="0.3">
      <c r="A2013">
        <v>285</v>
      </c>
      <c r="B2013" s="8">
        <v>43286</v>
      </c>
      <c r="C2013">
        <v>1</v>
      </c>
      <c r="D2013">
        <v>0</v>
      </c>
    </row>
    <row r="2014" spans="1:4" x14ac:dyDescent="0.3">
      <c r="A2014">
        <v>285</v>
      </c>
      <c r="B2014" s="8">
        <v>43287</v>
      </c>
      <c r="C2014">
        <v>1.1000000000000001</v>
      </c>
      <c r="D2014">
        <v>0</v>
      </c>
    </row>
    <row r="2015" spans="1:4" x14ac:dyDescent="0.3">
      <c r="A2015">
        <v>285</v>
      </c>
      <c r="B2015" s="8">
        <v>43288</v>
      </c>
      <c r="C2015">
        <v>2</v>
      </c>
      <c r="D2015">
        <v>1.4</v>
      </c>
    </row>
    <row r="2016" spans="1:4" x14ac:dyDescent="0.3">
      <c r="A2016">
        <v>285</v>
      </c>
      <c r="B2016" s="8">
        <v>43289</v>
      </c>
      <c r="C2016">
        <v>1.9</v>
      </c>
      <c r="D2016">
        <v>0.7</v>
      </c>
    </row>
    <row r="2017" spans="1:4" x14ac:dyDescent="0.3">
      <c r="A2017">
        <v>285</v>
      </c>
      <c r="B2017" s="8">
        <v>43290</v>
      </c>
      <c r="C2017">
        <v>0.7</v>
      </c>
      <c r="D2017">
        <v>0</v>
      </c>
    </row>
    <row r="2018" spans="1:4" x14ac:dyDescent="0.3">
      <c r="A2018">
        <v>285</v>
      </c>
      <c r="B2018" s="8">
        <v>43291</v>
      </c>
      <c r="C2018">
        <v>0.8</v>
      </c>
      <c r="D2018">
        <v>3.9</v>
      </c>
    </row>
    <row r="2019" spans="1:4" x14ac:dyDescent="0.3">
      <c r="A2019">
        <v>285</v>
      </c>
      <c r="B2019" s="8">
        <v>43292</v>
      </c>
      <c r="C2019">
        <v>1.4</v>
      </c>
      <c r="D2019">
        <v>9.1999999999999993</v>
      </c>
    </row>
    <row r="2020" spans="1:4" x14ac:dyDescent="0.3">
      <c r="A2020">
        <v>285</v>
      </c>
      <c r="B2020" s="8">
        <v>43293</v>
      </c>
      <c r="C2020">
        <v>1.4</v>
      </c>
      <c r="D2020">
        <v>11.8</v>
      </c>
    </row>
    <row r="2021" spans="1:4" x14ac:dyDescent="0.3">
      <c r="A2021">
        <v>285</v>
      </c>
      <c r="B2021" s="8">
        <v>43294</v>
      </c>
      <c r="C2021">
        <v>1.1000000000000001</v>
      </c>
      <c r="D2021">
        <v>9.6999999999999993</v>
      </c>
    </row>
    <row r="2022" spans="1:4" x14ac:dyDescent="0.3">
      <c r="A2022">
        <v>285</v>
      </c>
      <c r="B2022" s="8">
        <v>43295</v>
      </c>
      <c r="C2022">
        <v>1</v>
      </c>
      <c r="D2022">
        <v>10.3</v>
      </c>
    </row>
    <row r="2023" spans="1:4" x14ac:dyDescent="0.3">
      <c r="A2023">
        <v>285</v>
      </c>
      <c r="B2023" s="8">
        <v>43296</v>
      </c>
      <c r="C2023">
        <v>1</v>
      </c>
      <c r="D2023">
        <v>13.1</v>
      </c>
    </row>
    <row r="2024" spans="1:4" x14ac:dyDescent="0.3">
      <c r="A2024">
        <v>285</v>
      </c>
      <c r="B2024" s="8">
        <v>43297</v>
      </c>
      <c r="C2024">
        <v>1.5</v>
      </c>
      <c r="D2024">
        <v>12</v>
      </c>
    </row>
    <row r="2025" spans="1:4" x14ac:dyDescent="0.3">
      <c r="A2025">
        <v>285</v>
      </c>
      <c r="B2025" s="8">
        <v>43298</v>
      </c>
      <c r="C2025">
        <v>1.3</v>
      </c>
      <c r="D2025">
        <v>11.9</v>
      </c>
    </row>
    <row r="2026" spans="1:4" x14ac:dyDescent="0.3">
      <c r="A2026">
        <v>285</v>
      </c>
      <c r="B2026" s="8">
        <v>43299</v>
      </c>
      <c r="C2026">
        <v>1.1000000000000001</v>
      </c>
      <c r="D2026">
        <v>10.6</v>
      </c>
    </row>
    <row r="2027" spans="1:4" x14ac:dyDescent="0.3">
      <c r="A2027">
        <v>285</v>
      </c>
      <c r="B2027" s="8">
        <v>43300</v>
      </c>
      <c r="C2027">
        <v>1.2</v>
      </c>
      <c r="D2027">
        <v>11.8</v>
      </c>
    </row>
    <row r="2028" spans="1:4" x14ac:dyDescent="0.3">
      <c r="A2028">
        <v>285</v>
      </c>
      <c r="B2028" s="8">
        <v>43301</v>
      </c>
      <c r="C2028">
        <v>1</v>
      </c>
      <c r="D2028">
        <v>11.2</v>
      </c>
    </row>
    <row r="2029" spans="1:4" x14ac:dyDescent="0.3">
      <c r="A2029">
        <v>285</v>
      </c>
      <c r="B2029" s="8">
        <v>43302</v>
      </c>
      <c r="C2029">
        <v>1.3</v>
      </c>
      <c r="D2029">
        <v>12.5</v>
      </c>
    </row>
    <row r="2030" spans="1:4" x14ac:dyDescent="0.3">
      <c r="A2030">
        <v>285</v>
      </c>
      <c r="B2030" s="8">
        <v>43303</v>
      </c>
      <c r="C2030">
        <v>1.3</v>
      </c>
      <c r="D2030">
        <v>8.9</v>
      </c>
    </row>
    <row r="2031" spans="1:4" x14ac:dyDescent="0.3">
      <c r="A2031">
        <v>285</v>
      </c>
      <c r="B2031" s="8">
        <v>43304</v>
      </c>
      <c r="C2031">
        <v>1.2</v>
      </c>
      <c r="D2031">
        <v>11.9</v>
      </c>
    </row>
    <row r="2032" spans="1:4" x14ac:dyDescent="0.3">
      <c r="A2032">
        <v>285</v>
      </c>
      <c r="B2032" s="8">
        <v>43305</v>
      </c>
      <c r="C2032">
        <v>1.6</v>
      </c>
      <c r="D2032">
        <v>13.1</v>
      </c>
    </row>
    <row r="2033" spans="1:4" x14ac:dyDescent="0.3">
      <c r="A2033">
        <v>285</v>
      </c>
      <c r="B2033" s="8">
        <v>43306</v>
      </c>
      <c r="C2033">
        <v>1.2</v>
      </c>
      <c r="D2033">
        <v>11.5</v>
      </c>
    </row>
    <row r="2034" spans="1:4" x14ac:dyDescent="0.3">
      <c r="A2034">
        <v>285</v>
      </c>
      <c r="B2034" s="8">
        <v>43307</v>
      </c>
      <c r="C2034">
        <v>1.1000000000000001</v>
      </c>
      <c r="D2034">
        <v>12.1</v>
      </c>
    </row>
    <row r="2035" spans="1:4" x14ac:dyDescent="0.3">
      <c r="A2035">
        <v>285</v>
      </c>
      <c r="B2035" s="8">
        <v>43308</v>
      </c>
      <c r="C2035">
        <v>1.2</v>
      </c>
      <c r="D2035">
        <v>10.199999999999999</v>
      </c>
    </row>
    <row r="2036" spans="1:4" x14ac:dyDescent="0.3">
      <c r="A2036">
        <v>285</v>
      </c>
      <c r="B2036" s="8">
        <v>43309</v>
      </c>
      <c r="C2036">
        <v>1.4</v>
      </c>
      <c r="D2036">
        <v>7.1</v>
      </c>
    </row>
    <row r="2037" spans="1:4" x14ac:dyDescent="0.3">
      <c r="A2037">
        <v>285</v>
      </c>
      <c r="B2037" s="8">
        <v>43310</v>
      </c>
      <c r="C2037">
        <v>2</v>
      </c>
      <c r="D2037">
        <v>10.9</v>
      </c>
    </row>
    <row r="2038" spans="1:4" x14ac:dyDescent="0.3">
      <c r="A2038">
        <v>285</v>
      </c>
      <c r="B2038" s="8">
        <v>43311</v>
      </c>
      <c r="C2038">
        <v>1.5</v>
      </c>
      <c r="D2038">
        <v>6.1</v>
      </c>
    </row>
    <row r="2039" spans="1:4" x14ac:dyDescent="0.3">
      <c r="A2039">
        <v>285</v>
      </c>
      <c r="B2039" s="8">
        <v>43312</v>
      </c>
      <c r="C2039">
        <v>1.4</v>
      </c>
      <c r="D2039">
        <v>12</v>
      </c>
    </row>
    <row r="2040" spans="1:4" x14ac:dyDescent="0.3">
      <c r="A2040">
        <v>285</v>
      </c>
      <c r="B2040" s="8">
        <v>43313</v>
      </c>
      <c r="C2040">
        <v>1.2</v>
      </c>
      <c r="D2040">
        <v>11.8</v>
      </c>
    </row>
    <row r="2041" spans="1:4" x14ac:dyDescent="0.3">
      <c r="A2041">
        <v>285</v>
      </c>
      <c r="B2041" s="8">
        <v>43314</v>
      </c>
      <c r="C2041">
        <v>1.3</v>
      </c>
      <c r="D2041">
        <v>12</v>
      </c>
    </row>
    <row r="2042" spans="1:4" x14ac:dyDescent="0.3">
      <c r="A2042">
        <v>285</v>
      </c>
      <c r="B2042" s="8">
        <v>43315</v>
      </c>
      <c r="C2042">
        <v>1.6</v>
      </c>
      <c r="D2042">
        <v>11.5</v>
      </c>
    </row>
    <row r="2043" spans="1:4" x14ac:dyDescent="0.3">
      <c r="A2043">
        <v>285</v>
      </c>
      <c r="B2043" s="8">
        <v>43316</v>
      </c>
      <c r="C2043">
        <v>1.5</v>
      </c>
      <c r="D2043">
        <v>11.1</v>
      </c>
    </row>
    <row r="2044" spans="1:4" x14ac:dyDescent="0.3">
      <c r="A2044">
        <v>285</v>
      </c>
      <c r="B2044" s="8">
        <v>43317</v>
      </c>
      <c r="C2044">
        <v>1</v>
      </c>
      <c r="D2044">
        <v>10</v>
      </c>
    </row>
    <row r="2045" spans="1:4" x14ac:dyDescent="0.3">
      <c r="A2045">
        <v>285</v>
      </c>
      <c r="B2045" s="8">
        <v>43318</v>
      </c>
      <c r="C2045">
        <v>1.2</v>
      </c>
      <c r="D2045">
        <v>8.1999999999999993</v>
      </c>
    </row>
    <row r="2046" spans="1:4" x14ac:dyDescent="0.3">
      <c r="A2046">
        <v>285</v>
      </c>
      <c r="B2046" s="8">
        <v>43319</v>
      </c>
      <c r="C2046">
        <v>0.9</v>
      </c>
      <c r="D2046">
        <v>5.7</v>
      </c>
    </row>
    <row r="2047" spans="1:4" x14ac:dyDescent="0.3">
      <c r="A2047">
        <v>285</v>
      </c>
      <c r="B2047" s="8">
        <v>43320</v>
      </c>
      <c r="C2047">
        <v>1.1000000000000001</v>
      </c>
      <c r="D2047">
        <v>6.5</v>
      </c>
    </row>
    <row r="2048" spans="1:4" x14ac:dyDescent="0.3">
      <c r="A2048">
        <v>285</v>
      </c>
      <c r="B2048" s="8">
        <v>43321</v>
      </c>
      <c r="C2048">
        <v>1</v>
      </c>
      <c r="D2048">
        <v>6.9</v>
      </c>
    </row>
    <row r="2049" spans="1:4" x14ac:dyDescent="0.3">
      <c r="A2049">
        <v>285</v>
      </c>
      <c r="B2049" s="8">
        <v>43322</v>
      </c>
      <c r="C2049">
        <v>1.1000000000000001</v>
      </c>
      <c r="D2049">
        <v>2.5</v>
      </c>
    </row>
    <row r="2050" spans="1:4" x14ac:dyDescent="0.3">
      <c r="A2050">
        <v>285</v>
      </c>
      <c r="B2050" s="8">
        <v>43323</v>
      </c>
      <c r="C2050">
        <v>1</v>
      </c>
      <c r="D2050">
        <v>0.5</v>
      </c>
    </row>
    <row r="2051" spans="1:4" x14ac:dyDescent="0.3">
      <c r="A2051">
        <v>285</v>
      </c>
      <c r="B2051" s="8">
        <v>43324</v>
      </c>
      <c r="C2051">
        <v>0.8</v>
      </c>
      <c r="D2051">
        <v>4.7</v>
      </c>
    </row>
    <row r="2052" spans="1:4" x14ac:dyDescent="0.3">
      <c r="A2052">
        <v>285</v>
      </c>
      <c r="B2052" s="8">
        <v>43325</v>
      </c>
      <c r="C2052">
        <v>1.3</v>
      </c>
      <c r="D2052">
        <v>11.2</v>
      </c>
    </row>
    <row r="2053" spans="1:4" x14ac:dyDescent="0.3">
      <c r="A2053">
        <v>285</v>
      </c>
      <c r="B2053" s="8">
        <v>43326</v>
      </c>
      <c r="C2053">
        <v>1.2</v>
      </c>
      <c r="D2053">
        <v>12.6</v>
      </c>
    </row>
    <row r="2054" spans="1:4" x14ac:dyDescent="0.3">
      <c r="A2054">
        <v>285</v>
      </c>
      <c r="B2054" s="8">
        <v>43327</v>
      </c>
      <c r="C2054">
        <v>1.3</v>
      </c>
      <c r="D2054">
        <v>7.3</v>
      </c>
    </row>
    <row r="2055" spans="1:4" x14ac:dyDescent="0.3">
      <c r="A2055">
        <v>285</v>
      </c>
      <c r="B2055" s="8">
        <v>43328</v>
      </c>
      <c r="C2055">
        <v>1.2</v>
      </c>
      <c r="D2055">
        <v>1.3</v>
      </c>
    </row>
    <row r="2056" spans="1:4" x14ac:dyDescent="0.3">
      <c r="A2056">
        <v>285</v>
      </c>
      <c r="B2056" s="8">
        <v>43329</v>
      </c>
      <c r="C2056">
        <v>1.8</v>
      </c>
      <c r="D2056">
        <v>5.9</v>
      </c>
    </row>
    <row r="2057" spans="1:4" x14ac:dyDescent="0.3">
      <c r="A2057">
        <v>285</v>
      </c>
      <c r="B2057" s="8">
        <v>43330</v>
      </c>
      <c r="C2057">
        <v>1.1000000000000001</v>
      </c>
      <c r="D2057">
        <v>12</v>
      </c>
    </row>
    <row r="2058" spans="1:4" x14ac:dyDescent="0.3">
      <c r="A2058">
        <v>285</v>
      </c>
      <c r="B2058" s="8">
        <v>43331</v>
      </c>
      <c r="C2058">
        <v>1</v>
      </c>
      <c r="D2058">
        <v>11.6</v>
      </c>
    </row>
    <row r="2059" spans="1:4" x14ac:dyDescent="0.3">
      <c r="A2059">
        <v>285</v>
      </c>
      <c r="B2059" s="8">
        <v>43332</v>
      </c>
      <c r="C2059">
        <v>1.5</v>
      </c>
      <c r="D2059">
        <v>12</v>
      </c>
    </row>
    <row r="2060" spans="1:4" x14ac:dyDescent="0.3">
      <c r="A2060">
        <v>285</v>
      </c>
      <c r="B2060" s="8">
        <v>43333</v>
      </c>
      <c r="C2060">
        <v>1.4</v>
      </c>
      <c r="D2060">
        <v>12.5</v>
      </c>
    </row>
    <row r="2061" spans="1:4" x14ac:dyDescent="0.3">
      <c r="A2061">
        <v>285</v>
      </c>
      <c r="B2061" s="8">
        <v>43334</v>
      </c>
      <c r="C2061">
        <v>1.6</v>
      </c>
      <c r="D2061">
        <v>8</v>
      </c>
    </row>
    <row r="2062" spans="1:4" x14ac:dyDescent="0.3">
      <c r="A2062">
        <v>285</v>
      </c>
      <c r="B2062" s="8">
        <v>43335</v>
      </c>
      <c r="C2062">
        <v>2.2000000000000002</v>
      </c>
      <c r="D2062">
        <v>0</v>
      </c>
    </row>
    <row r="2063" spans="1:4" x14ac:dyDescent="0.3">
      <c r="A2063">
        <v>285</v>
      </c>
      <c r="B2063" s="8">
        <v>43336</v>
      </c>
      <c r="C2063">
        <v>2.8</v>
      </c>
      <c r="D2063">
        <v>5.0999999999999996</v>
      </c>
    </row>
    <row r="2064" spans="1:4" x14ac:dyDescent="0.3">
      <c r="A2064">
        <v>285</v>
      </c>
      <c r="B2064" s="8">
        <v>43337</v>
      </c>
      <c r="C2064">
        <v>0.9</v>
      </c>
      <c r="D2064">
        <v>1.3</v>
      </c>
    </row>
    <row r="2065" spans="1:4" x14ac:dyDescent="0.3">
      <c r="A2065">
        <v>285</v>
      </c>
      <c r="B2065" s="8">
        <v>43338</v>
      </c>
      <c r="C2065">
        <v>1.4</v>
      </c>
      <c r="D2065">
        <v>0</v>
      </c>
    </row>
    <row r="2066" spans="1:4" x14ac:dyDescent="0.3">
      <c r="A2066">
        <v>285</v>
      </c>
      <c r="B2066" s="8">
        <v>43339</v>
      </c>
      <c r="C2066">
        <v>0.6</v>
      </c>
      <c r="D2066">
        <v>0</v>
      </c>
    </row>
    <row r="2067" spans="1:4" x14ac:dyDescent="0.3">
      <c r="A2067">
        <v>285</v>
      </c>
      <c r="B2067" s="8">
        <v>43340</v>
      </c>
      <c r="C2067">
        <v>1.2</v>
      </c>
      <c r="D2067">
        <v>8.1999999999999993</v>
      </c>
    </row>
    <row r="2068" spans="1:4" x14ac:dyDescent="0.3">
      <c r="A2068">
        <v>285</v>
      </c>
      <c r="B2068" s="8">
        <v>43341</v>
      </c>
      <c r="C2068">
        <v>2</v>
      </c>
      <c r="D2068">
        <v>9.6</v>
      </c>
    </row>
    <row r="2069" spans="1:4" x14ac:dyDescent="0.3">
      <c r="A2069">
        <v>285</v>
      </c>
      <c r="B2069" s="8">
        <v>43342</v>
      </c>
      <c r="C2069">
        <v>1.1000000000000001</v>
      </c>
      <c r="D2069">
        <v>3.7</v>
      </c>
    </row>
    <row r="2070" spans="1:4" x14ac:dyDescent="0.3">
      <c r="A2070">
        <v>285</v>
      </c>
      <c r="B2070" s="8">
        <v>43343</v>
      </c>
      <c r="C2070">
        <v>0.8</v>
      </c>
      <c r="D2070">
        <v>0.2</v>
      </c>
    </row>
    <row r="2071" spans="1:4" x14ac:dyDescent="0.3">
      <c r="A2071">
        <v>285</v>
      </c>
      <c r="B2071" s="8">
        <v>43344</v>
      </c>
      <c r="C2071">
        <v>1.2</v>
      </c>
      <c r="D2071">
        <v>5.9</v>
      </c>
    </row>
    <row r="2072" spans="1:4" x14ac:dyDescent="0.3">
      <c r="A2072">
        <v>285</v>
      </c>
      <c r="B2072" s="8">
        <v>43345</v>
      </c>
      <c r="C2072">
        <v>0.6</v>
      </c>
      <c r="D2072">
        <v>0</v>
      </c>
    </row>
    <row r="2073" spans="1:4" x14ac:dyDescent="0.3">
      <c r="A2073">
        <v>285</v>
      </c>
      <c r="B2073" s="8">
        <v>43346</v>
      </c>
      <c r="C2073">
        <v>0.5</v>
      </c>
      <c r="D2073">
        <v>0</v>
      </c>
    </row>
    <row r="2074" spans="1:4" x14ac:dyDescent="0.3">
      <c r="A2074">
        <v>285</v>
      </c>
      <c r="B2074" s="8">
        <v>43347</v>
      </c>
      <c r="C2074">
        <v>1.4</v>
      </c>
      <c r="D2074">
        <v>9.3000000000000007</v>
      </c>
    </row>
    <row r="2075" spans="1:4" x14ac:dyDescent="0.3">
      <c r="A2075">
        <v>285</v>
      </c>
      <c r="B2075" s="8">
        <v>43348</v>
      </c>
      <c r="C2075">
        <v>1.6</v>
      </c>
      <c r="D2075">
        <v>12</v>
      </c>
    </row>
    <row r="2076" spans="1:4" x14ac:dyDescent="0.3">
      <c r="A2076">
        <v>285</v>
      </c>
      <c r="B2076" s="8">
        <v>43349</v>
      </c>
      <c r="C2076">
        <v>1</v>
      </c>
      <c r="D2076">
        <v>1.8</v>
      </c>
    </row>
    <row r="2077" spans="1:4" x14ac:dyDescent="0.3">
      <c r="A2077">
        <v>285</v>
      </c>
      <c r="B2077" s="8">
        <v>43350</v>
      </c>
      <c r="C2077">
        <v>1</v>
      </c>
      <c r="D2077">
        <v>1</v>
      </c>
    </row>
    <row r="2078" spans="1:4" x14ac:dyDescent="0.3">
      <c r="A2078">
        <v>285</v>
      </c>
      <c r="B2078" s="8">
        <v>43351</v>
      </c>
      <c r="C2078">
        <v>0.7</v>
      </c>
      <c r="D2078">
        <v>3</v>
      </c>
    </row>
    <row r="2079" spans="1:4" x14ac:dyDescent="0.3">
      <c r="A2079">
        <v>285</v>
      </c>
      <c r="B2079" s="8">
        <v>43352</v>
      </c>
      <c r="C2079">
        <v>1.2</v>
      </c>
      <c r="D2079">
        <v>10.3</v>
      </c>
    </row>
    <row r="2080" spans="1:4" x14ac:dyDescent="0.3">
      <c r="A2080">
        <v>285</v>
      </c>
      <c r="B2080" s="8">
        <v>43353</v>
      </c>
      <c r="C2080">
        <v>1.6</v>
      </c>
      <c r="D2080">
        <v>11</v>
      </c>
    </row>
    <row r="2081" spans="1:4" x14ac:dyDescent="0.3">
      <c r="A2081">
        <v>285</v>
      </c>
      <c r="B2081" s="8">
        <v>43354</v>
      </c>
      <c r="C2081">
        <v>1.5</v>
      </c>
      <c r="D2081">
        <v>5.9</v>
      </c>
    </row>
    <row r="2082" spans="1:4" x14ac:dyDescent="0.3">
      <c r="A2082">
        <v>285</v>
      </c>
      <c r="B2082" s="8">
        <v>43355</v>
      </c>
      <c r="C2082">
        <v>1.2</v>
      </c>
      <c r="D2082">
        <v>7.7</v>
      </c>
    </row>
    <row r="2083" spans="1:4" x14ac:dyDescent="0.3">
      <c r="A2083">
        <v>285</v>
      </c>
      <c r="B2083" s="8">
        <v>43356</v>
      </c>
      <c r="C2083">
        <v>0.7</v>
      </c>
      <c r="D2083">
        <v>0</v>
      </c>
    </row>
    <row r="2084" spans="1:4" x14ac:dyDescent="0.3">
      <c r="A2084">
        <v>285</v>
      </c>
      <c r="B2084" s="8">
        <v>43357</v>
      </c>
      <c r="C2084">
        <v>0.9</v>
      </c>
      <c r="D2084">
        <v>0</v>
      </c>
    </row>
    <row r="2085" spans="1:4" x14ac:dyDescent="0.3">
      <c r="A2085">
        <v>285</v>
      </c>
      <c r="B2085" s="8">
        <v>43358</v>
      </c>
      <c r="C2085">
        <v>0.5</v>
      </c>
      <c r="D2085">
        <v>0</v>
      </c>
    </row>
    <row r="2086" spans="1:4" x14ac:dyDescent="0.3">
      <c r="A2086">
        <v>285</v>
      </c>
      <c r="B2086" s="8">
        <v>43359</v>
      </c>
      <c r="C2086">
        <v>0.8</v>
      </c>
      <c r="D2086">
        <v>4.8</v>
      </c>
    </row>
    <row r="2087" spans="1:4" x14ac:dyDescent="0.3">
      <c r="A2087">
        <v>285</v>
      </c>
      <c r="B2087" s="8">
        <v>43360</v>
      </c>
      <c r="C2087">
        <v>0.7</v>
      </c>
      <c r="D2087">
        <v>6.4</v>
      </c>
    </row>
    <row r="2088" spans="1:4" x14ac:dyDescent="0.3">
      <c r="A2088">
        <v>285</v>
      </c>
      <c r="B2088" s="8">
        <v>43361</v>
      </c>
      <c r="C2088">
        <v>0.8</v>
      </c>
      <c r="D2088">
        <v>10</v>
      </c>
    </row>
    <row r="2089" spans="1:4" x14ac:dyDescent="0.3">
      <c r="A2089">
        <v>285</v>
      </c>
      <c r="B2089" s="8">
        <v>43362</v>
      </c>
      <c r="C2089">
        <v>0.6</v>
      </c>
      <c r="D2089">
        <v>0.9</v>
      </c>
    </row>
    <row r="2090" spans="1:4" x14ac:dyDescent="0.3">
      <c r="A2090">
        <v>285</v>
      </c>
      <c r="B2090" s="8">
        <v>43363</v>
      </c>
      <c r="C2090">
        <v>0.9</v>
      </c>
      <c r="D2090">
        <v>0</v>
      </c>
    </row>
    <row r="2091" spans="1:4" x14ac:dyDescent="0.3">
      <c r="A2091">
        <v>285</v>
      </c>
      <c r="B2091" s="8">
        <v>43364</v>
      </c>
      <c r="C2091">
        <v>0.6</v>
      </c>
      <c r="D2091">
        <v>0.2</v>
      </c>
    </row>
    <row r="2092" spans="1:4" x14ac:dyDescent="0.3">
      <c r="A2092">
        <v>285</v>
      </c>
      <c r="B2092" s="8">
        <v>43365</v>
      </c>
      <c r="C2092">
        <v>1.2</v>
      </c>
      <c r="D2092">
        <v>8.1999999999999993</v>
      </c>
    </row>
    <row r="2093" spans="1:4" x14ac:dyDescent="0.3">
      <c r="A2093">
        <v>285</v>
      </c>
      <c r="B2093" s="8">
        <v>43366</v>
      </c>
      <c r="C2093">
        <v>1</v>
      </c>
      <c r="D2093">
        <v>9.3000000000000007</v>
      </c>
    </row>
    <row r="2094" spans="1:4" x14ac:dyDescent="0.3">
      <c r="A2094">
        <v>285</v>
      </c>
      <c r="B2094" s="8">
        <v>43367</v>
      </c>
      <c r="C2094">
        <v>0.7</v>
      </c>
      <c r="D2094">
        <v>0.7</v>
      </c>
    </row>
    <row r="2095" spans="1:4" x14ac:dyDescent="0.3">
      <c r="A2095">
        <v>285</v>
      </c>
      <c r="B2095" s="8">
        <v>43368</v>
      </c>
      <c r="C2095">
        <v>1</v>
      </c>
      <c r="D2095">
        <v>9.5</v>
      </c>
    </row>
    <row r="2096" spans="1:4" x14ac:dyDescent="0.3">
      <c r="A2096">
        <v>285</v>
      </c>
      <c r="B2096" s="8">
        <v>43369</v>
      </c>
      <c r="C2096">
        <v>1.5</v>
      </c>
      <c r="D2096">
        <v>4.5999999999999996</v>
      </c>
    </row>
    <row r="2097" spans="1:4" x14ac:dyDescent="0.3">
      <c r="A2097">
        <v>285</v>
      </c>
      <c r="B2097" s="8">
        <v>43370</v>
      </c>
      <c r="C2097">
        <v>1.4</v>
      </c>
      <c r="D2097">
        <v>10.5</v>
      </c>
    </row>
    <row r="2098" spans="1:4" x14ac:dyDescent="0.3">
      <c r="A2098">
        <v>285</v>
      </c>
      <c r="B2098" s="8">
        <v>43371</v>
      </c>
      <c r="C2098">
        <v>1</v>
      </c>
      <c r="D2098">
        <v>3.3</v>
      </c>
    </row>
    <row r="2099" spans="1:4" x14ac:dyDescent="0.3">
      <c r="A2099">
        <v>285</v>
      </c>
      <c r="B2099" s="8">
        <v>43372</v>
      </c>
      <c r="C2099">
        <v>0.8</v>
      </c>
      <c r="D2099">
        <v>0.2</v>
      </c>
    </row>
    <row r="2100" spans="1:4" x14ac:dyDescent="0.3">
      <c r="A2100">
        <v>285</v>
      </c>
      <c r="B2100" s="8">
        <v>43373</v>
      </c>
      <c r="C2100">
        <v>1.9</v>
      </c>
      <c r="D2100">
        <v>9.6</v>
      </c>
    </row>
    <row r="2101" spans="1:4" x14ac:dyDescent="0.3">
      <c r="A2101">
        <v>285</v>
      </c>
      <c r="B2101" s="8">
        <v>43374</v>
      </c>
      <c r="C2101">
        <v>2.1</v>
      </c>
      <c r="D2101">
        <v>7.8</v>
      </c>
    </row>
    <row r="2102" spans="1:4" x14ac:dyDescent="0.3">
      <c r="A2102">
        <v>285</v>
      </c>
      <c r="B2102" s="8">
        <v>43375</v>
      </c>
      <c r="C2102">
        <v>0.8</v>
      </c>
      <c r="D2102">
        <v>10.9</v>
      </c>
    </row>
    <row r="2103" spans="1:4" x14ac:dyDescent="0.3">
      <c r="A2103">
        <v>285</v>
      </c>
      <c r="B2103" s="8">
        <v>43376</v>
      </c>
      <c r="C2103">
        <v>1</v>
      </c>
      <c r="D2103">
        <v>10.199999999999999</v>
      </c>
    </row>
    <row r="2104" spans="1:4" x14ac:dyDescent="0.3">
      <c r="A2104">
        <v>285</v>
      </c>
      <c r="B2104" s="8">
        <v>43377</v>
      </c>
      <c r="C2104">
        <v>1.3</v>
      </c>
      <c r="D2104">
        <v>7.1</v>
      </c>
    </row>
    <row r="2105" spans="1:4" x14ac:dyDescent="0.3">
      <c r="A2105">
        <v>285</v>
      </c>
      <c r="B2105" s="8">
        <v>43378</v>
      </c>
      <c r="C2105">
        <v>1.8</v>
      </c>
      <c r="D2105">
        <v>0</v>
      </c>
    </row>
    <row r="2106" spans="1:4" x14ac:dyDescent="0.3">
      <c r="A2106">
        <v>285</v>
      </c>
      <c r="B2106" s="8">
        <v>43379</v>
      </c>
      <c r="C2106">
        <v>3.2</v>
      </c>
      <c r="D2106">
        <v>2.7</v>
      </c>
    </row>
    <row r="2107" spans="1:4" x14ac:dyDescent="0.3">
      <c r="A2107">
        <v>285</v>
      </c>
      <c r="B2107" s="8">
        <v>43380</v>
      </c>
      <c r="C2107">
        <v>0.8</v>
      </c>
      <c r="D2107">
        <v>8.8000000000000007</v>
      </c>
    </row>
    <row r="2108" spans="1:4" x14ac:dyDescent="0.3">
      <c r="A2108">
        <v>285</v>
      </c>
      <c r="B2108" s="8">
        <v>43381</v>
      </c>
      <c r="C2108">
        <v>0.8</v>
      </c>
      <c r="D2108">
        <v>8.6</v>
      </c>
    </row>
    <row r="2109" spans="1:4" x14ac:dyDescent="0.3">
      <c r="A2109">
        <v>285</v>
      </c>
      <c r="B2109" s="8">
        <v>43382</v>
      </c>
      <c r="C2109">
        <v>0.6</v>
      </c>
      <c r="D2109">
        <v>0.3</v>
      </c>
    </row>
    <row r="2110" spans="1:4" x14ac:dyDescent="0.3">
      <c r="A2110">
        <v>285</v>
      </c>
      <c r="B2110" s="8">
        <v>43383</v>
      </c>
      <c r="C2110">
        <v>1.5</v>
      </c>
      <c r="D2110">
        <v>6.4</v>
      </c>
    </row>
    <row r="2111" spans="1:4" x14ac:dyDescent="0.3">
      <c r="A2111">
        <v>285</v>
      </c>
      <c r="B2111" s="8">
        <v>43384</v>
      </c>
      <c r="C2111">
        <v>1.5</v>
      </c>
      <c r="D2111">
        <v>10.1</v>
      </c>
    </row>
    <row r="2112" spans="1:4" x14ac:dyDescent="0.3">
      <c r="A2112">
        <v>285</v>
      </c>
      <c r="B2112" s="8">
        <v>43385</v>
      </c>
      <c r="C2112">
        <v>1</v>
      </c>
      <c r="D2112">
        <v>10.5</v>
      </c>
    </row>
    <row r="2113" spans="1:4" x14ac:dyDescent="0.3">
      <c r="A2113">
        <v>285</v>
      </c>
      <c r="B2113" s="8">
        <v>43386</v>
      </c>
      <c r="C2113">
        <v>0.8</v>
      </c>
      <c r="D2113">
        <v>9.6999999999999993</v>
      </c>
    </row>
    <row r="2114" spans="1:4" x14ac:dyDescent="0.3">
      <c r="A2114">
        <v>285</v>
      </c>
      <c r="B2114" s="8">
        <v>43387</v>
      </c>
      <c r="C2114">
        <v>0.7</v>
      </c>
      <c r="D2114">
        <v>7.4</v>
      </c>
    </row>
    <row r="2115" spans="1:4" x14ac:dyDescent="0.3">
      <c r="A2115">
        <v>285</v>
      </c>
      <c r="B2115" s="8">
        <v>43388</v>
      </c>
      <c r="C2115">
        <v>0.8</v>
      </c>
      <c r="D2115">
        <v>8.5</v>
      </c>
    </row>
    <row r="2116" spans="1:4" x14ac:dyDescent="0.3">
      <c r="A2116">
        <v>285</v>
      </c>
      <c r="B2116" s="8">
        <v>43389</v>
      </c>
      <c r="C2116">
        <v>0.6</v>
      </c>
      <c r="D2116">
        <v>0.9</v>
      </c>
    </row>
    <row r="2117" spans="1:4" x14ac:dyDescent="0.3">
      <c r="A2117">
        <v>285</v>
      </c>
      <c r="B2117" s="8">
        <v>43390</v>
      </c>
      <c r="C2117">
        <v>0.9</v>
      </c>
      <c r="D2117">
        <v>8.1999999999999993</v>
      </c>
    </row>
    <row r="2118" spans="1:4" x14ac:dyDescent="0.3">
      <c r="A2118">
        <v>285</v>
      </c>
      <c r="B2118" s="8">
        <v>43391</v>
      </c>
      <c r="C2118">
        <v>1.1000000000000001</v>
      </c>
      <c r="D2118">
        <v>9.1999999999999993</v>
      </c>
    </row>
    <row r="2119" spans="1:4" x14ac:dyDescent="0.3">
      <c r="A2119">
        <v>285</v>
      </c>
      <c r="B2119" s="8">
        <v>43392</v>
      </c>
      <c r="C2119">
        <v>1.4</v>
      </c>
      <c r="D2119">
        <v>10.199999999999999</v>
      </c>
    </row>
    <row r="2120" spans="1:4" x14ac:dyDescent="0.3">
      <c r="A2120">
        <v>285</v>
      </c>
      <c r="B2120" s="8">
        <v>43393</v>
      </c>
      <c r="C2120">
        <v>0.8</v>
      </c>
      <c r="D2120">
        <v>9.6</v>
      </c>
    </row>
    <row r="2121" spans="1:4" x14ac:dyDescent="0.3">
      <c r="A2121">
        <v>285</v>
      </c>
      <c r="B2121" s="8">
        <v>43394</v>
      </c>
      <c r="C2121">
        <v>0.7</v>
      </c>
      <c r="D2121">
        <v>10</v>
      </c>
    </row>
    <row r="2122" spans="1:4" x14ac:dyDescent="0.3">
      <c r="A2122">
        <v>285</v>
      </c>
      <c r="B2122" s="8">
        <v>43395</v>
      </c>
      <c r="C2122">
        <v>0.7</v>
      </c>
      <c r="D2122">
        <v>5.6</v>
      </c>
    </row>
    <row r="2123" spans="1:4" x14ac:dyDescent="0.3">
      <c r="A2123">
        <v>285</v>
      </c>
      <c r="B2123" s="8">
        <v>43396</v>
      </c>
      <c r="C2123">
        <v>0.9</v>
      </c>
      <c r="D2123">
        <v>6.5</v>
      </c>
    </row>
    <row r="2124" spans="1:4" x14ac:dyDescent="0.3">
      <c r="A2124">
        <v>285</v>
      </c>
      <c r="B2124" s="8">
        <v>43397</v>
      </c>
      <c r="C2124">
        <v>0.7</v>
      </c>
      <c r="D2124">
        <v>8.6</v>
      </c>
    </row>
    <row r="2125" spans="1:4" x14ac:dyDescent="0.3">
      <c r="A2125">
        <v>285</v>
      </c>
      <c r="B2125" s="8">
        <v>43398</v>
      </c>
      <c r="C2125">
        <v>1</v>
      </c>
      <c r="D2125">
        <v>8.6</v>
      </c>
    </row>
    <row r="2126" spans="1:4" x14ac:dyDescent="0.3">
      <c r="A2126">
        <v>285</v>
      </c>
      <c r="B2126" s="8">
        <v>43399</v>
      </c>
      <c r="C2126">
        <v>0.7</v>
      </c>
      <c r="D2126">
        <v>0.3</v>
      </c>
    </row>
    <row r="2127" spans="1:4" x14ac:dyDescent="0.3">
      <c r="A2127">
        <v>285</v>
      </c>
      <c r="B2127" s="8">
        <v>43400</v>
      </c>
      <c r="C2127">
        <v>1.9</v>
      </c>
      <c r="D2127">
        <v>4</v>
      </c>
    </row>
    <row r="2128" spans="1:4" x14ac:dyDescent="0.3">
      <c r="A2128">
        <v>285</v>
      </c>
      <c r="B2128" s="8">
        <v>43401</v>
      </c>
      <c r="C2128">
        <v>1.4</v>
      </c>
      <c r="D2128">
        <v>8.6</v>
      </c>
    </row>
    <row r="2129" spans="1:4" x14ac:dyDescent="0.3">
      <c r="A2129">
        <v>285</v>
      </c>
      <c r="B2129" s="8">
        <v>43402</v>
      </c>
      <c r="C2129">
        <v>1.2</v>
      </c>
      <c r="D2129">
        <v>5.8</v>
      </c>
    </row>
    <row r="2130" spans="1:4" x14ac:dyDescent="0.3">
      <c r="A2130">
        <v>285</v>
      </c>
      <c r="B2130" s="8">
        <v>43403</v>
      </c>
      <c r="C2130">
        <v>1.1000000000000001</v>
      </c>
      <c r="D2130">
        <v>9.5</v>
      </c>
    </row>
    <row r="2131" spans="1:4" x14ac:dyDescent="0.3">
      <c r="A2131">
        <v>285</v>
      </c>
      <c r="B2131" s="8">
        <v>43404</v>
      </c>
      <c r="C2131">
        <v>1</v>
      </c>
      <c r="D2131">
        <v>9</v>
      </c>
    </row>
    <row r="2132" spans="1:4" x14ac:dyDescent="0.3">
      <c r="A2132">
        <v>285</v>
      </c>
      <c r="B2132" s="8">
        <v>43405</v>
      </c>
      <c r="C2132">
        <v>0.8</v>
      </c>
      <c r="D2132">
        <v>7.9</v>
      </c>
    </row>
    <row r="2133" spans="1:4" x14ac:dyDescent="0.3">
      <c r="A2133">
        <v>285</v>
      </c>
      <c r="B2133" s="8">
        <v>43406</v>
      </c>
      <c r="C2133">
        <v>0.8</v>
      </c>
      <c r="D2133">
        <v>9.1999999999999993</v>
      </c>
    </row>
    <row r="2134" spans="1:4" x14ac:dyDescent="0.3">
      <c r="A2134">
        <v>285</v>
      </c>
      <c r="B2134" s="8">
        <v>43407</v>
      </c>
      <c r="C2134">
        <v>0.8</v>
      </c>
      <c r="D2134">
        <v>9.1</v>
      </c>
    </row>
    <row r="2135" spans="1:4" x14ac:dyDescent="0.3">
      <c r="A2135">
        <v>285</v>
      </c>
      <c r="B2135" s="8">
        <v>43408</v>
      </c>
      <c r="C2135">
        <v>0.7</v>
      </c>
      <c r="D2135">
        <v>9.1999999999999993</v>
      </c>
    </row>
    <row r="2136" spans="1:4" x14ac:dyDescent="0.3">
      <c r="A2136">
        <v>285</v>
      </c>
      <c r="B2136" s="8">
        <v>43409</v>
      </c>
      <c r="C2136">
        <v>0.6</v>
      </c>
      <c r="D2136">
        <v>9.1</v>
      </c>
    </row>
    <row r="2137" spans="1:4" x14ac:dyDescent="0.3">
      <c r="A2137">
        <v>285</v>
      </c>
      <c r="B2137" s="8">
        <v>43410</v>
      </c>
      <c r="C2137">
        <v>0.7</v>
      </c>
      <c r="D2137">
        <v>9</v>
      </c>
    </row>
    <row r="2138" spans="1:4" x14ac:dyDescent="0.3">
      <c r="A2138">
        <v>285</v>
      </c>
      <c r="B2138" s="8">
        <v>43411</v>
      </c>
      <c r="C2138">
        <v>0.3</v>
      </c>
      <c r="D2138">
        <v>0</v>
      </c>
    </row>
    <row r="2139" spans="1:4" x14ac:dyDescent="0.3">
      <c r="A2139">
        <v>285</v>
      </c>
      <c r="B2139" s="8">
        <v>43412</v>
      </c>
      <c r="C2139">
        <v>0.8</v>
      </c>
      <c r="D2139">
        <v>0</v>
      </c>
    </row>
    <row r="2140" spans="1:4" x14ac:dyDescent="0.3">
      <c r="A2140">
        <v>285</v>
      </c>
      <c r="B2140" s="8">
        <v>43413</v>
      </c>
      <c r="C2140">
        <v>2.1</v>
      </c>
      <c r="D2140">
        <v>3.6</v>
      </c>
    </row>
    <row r="2141" spans="1:4" x14ac:dyDescent="0.3">
      <c r="A2141">
        <v>285</v>
      </c>
      <c r="B2141" s="8">
        <v>43414</v>
      </c>
      <c r="C2141">
        <v>0.9</v>
      </c>
      <c r="D2141">
        <v>7.1</v>
      </c>
    </row>
    <row r="2142" spans="1:4" x14ac:dyDescent="0.3">
      <c r="A2142">
        <v>285</v>
      </c>
      <c r="B2142" s="8">
        <v>43415</v>
      </c>
      <c r="C2142">
        <v>0.6</v>
      </c>
      <c r="D2142">
        <v>3</v>
      </c>
    </row>
    <row r="2143" spans="1:4" x14ac:dyDescent="0.3">
      <c r="A2143">
        <v>285</v>
      </c>
      <c r="B2143" s="8">
        <v>43416</v>
      </c>
      <c r="C2143">
        <v>1</v>
      </c>
      <c r="D2143">
        <v>6.6</v>
      </c>
    </row>
    <row r="2144" spans="1:4" x14ac:dyDescent="0.3">
      <c r="A2144">
        <v>285</v>
      </c>
      <c r="B2144" s="8">
        <v>43417</v>
      </c>
      <c r="C2144">
        <v>0.7</v>
      </c>
      <c r="D2144">
        <v>4.9000000000000004</v>
      </c>
    </row>
    <row r="2145" spans="1:4" x14ac:dyDescent="0.3">
      <c r="A2145">
        <v>285</v>
      </c>
      <c r="B2145" s="8">
        <v>43418</v>
      </c>
      <c r="C2145">
        <v>0.9</v>
      </c>
      <c r="D2145">
        <v>7.6</v>
      </c>
    </row>
    <row r="2146" spans="1:4" x14ac:dyDescent="0.3">
      <c r="A2146">
        <v>285</v>
      </c>
      <c r="B2146" s="8">
        <v>43419</v>
      </c>
      <c r="C2146">
        <v>0.7</v>
      </c>
      <c r="D2146">
        <v>6.9</v>
      </c>
    </row>
    <row r="2147" spans="1:4" x14ac:dyDescent="0.3">
      <c r="A2147">
        <v>285</v>
      </c>
      <c r="B2147" s="8">
        <v>43420</v>
      </c>
      <c r="C2147">
        <v>0.4</v>
      </c>
      <c r="D2147">
        <v>0</v>
      </c>
    </row>
    <row r="2148" spans="1:4" x14ac:dyDescent="0.3">
      <c r="A2148">
        <v>285</v>
      </c>
      <c r="B2148" s="8">
        <v>43421</v>
      </c>
      <c r="C2148">
        <v>0.9</v>
      </c>
      <c r="D2148">
        <v>7.2</v>
      </c>
    </row>
    <row r="2149" spans="1:4" x14ac:dyDescent="0.3">
      <c r="A2149">
        <v>285</v>
      </c>
      <c r="B2149" s="8">
        <v>43422</v>
      </c>
      <c r="C2149">
        <v>0.7</v>
      </c>
      <c r="D2149">
        <v>0.6</v>
      </c>
    </row>
    <row r="2150" spans="1:4" x14ac:dyDescent="0.3">
      <c r="A2150">
        <v>285</v>
      </c>
      <c r="B2150" s="8">
        <v>43423</v>
      </c>
      <c r="C2150">
        <v>0.8</v>
      </c>
      <c r="D2150">
        <v>8.4</v>
      </c>
    </row>
    <row r="2151" spans="1:4" x14ac:dyDescent="0.3">
      <c r="A2151">
        <v>285</v>
      </c>
      <c r="B2151" s="8">
        <v>43424</v>
      </c>
      <c r="C2151">
        <v>0.7</v>
      </c>
      <c r="D2151">
        <v>7.6</v>
      </c>
    </row>
    <row r="2152" spans="1:4" x14ac:dyDescent="0.3">
      <c r="A2152">
        <v>285</v>
      </c>
      <c r="B2152" s="8">
        <v>43425</v>
      </c>
      <c r="C2152">
        <v>0.6</v>
      </c>
      <c r="D2152">
        <v>1.2</v>
      </c>
    </row>
    <row r="2153" spans="1:4" x14ac:dyDescent="0.3">
      <c r="A2153">
        <v>285</v>
      </c>
      <c r="B2153" s="8">
        <v>43426</v>
      </c>
      <c r="C2153">
        <v>1.3</v>
      </c>
      <c r="D2153">
        <v>8.6</v>
      </c>
    </row>
    <row r="2154" spans="1:4" x14ac:dyDescent="0.3">
      <c r="A2154">
        <v>285</v>
      </c>
      <c r="B2154" s="8">
        <v>43427</v>
      </c>
      <c r="C2154">
        <v>0.9</v>
      </c>
      <c r="D2154">
        <v>8.5</v>
      </c>
    </row>
    <row r="2155" spans="1:4" x14ac:dyDescent="0.3">
      <c r="A2155">
        <v>285</v>
      </c>
      <c r="B2155" s="8">
        <v>43428</v>
      </c>
      <c r="C2155">
        <v>0.5</v>
      </c>
      <c r="D2155">
        <v>0.3</v>
      </c>
    </row>
    <row r="2156" spans="1:4" x14ac:dyDescent="0.3">
      <c r="A2156">
        <v>285</v>
      </c>
      <c r="B2156" s="8">
        <v>43429</v>
      </c>
      <c r="C2156">
        <v>0.8</v>
      </c>
      <c r="D2156">
        <v>2.7</v>
      </c>
    </row>
    <row r="2157" spans="1:4" x14ac:dyDescent="0.3">
      <c r="A2157">
        <v>285</v>
      </c>
      <c r="B2157" s="8">
        <v>43430</v>
      </c>
      <c r="C2157">
        <v>0.7</v>
      </c>
      <c r="D2157">
        <v>5.9</v>
      </c>
    </row>
    <row r="2158" spans="1:4" x14ac:dyDescent="0.3">
      <c r="A2158">
        <v>285</v>
      </c>
      <c r="B2158" s="8">
        <v>43431</v>
      </c>
      <c r="C2158">
        <v>0.8</v>
      </c>
      <c r="D2158">
        <v>6.5</v>
      </c>
    </row>
    <row r="2159" spans="1:4" x14ac:dyDescent="0.3">
      <c r="A2159">
        <v>285</v>
      </c>
      <c r="B2159" s="8">
        <v>43432</v>
      </c>
      <c r="C2159">
        <v>0.8</v>
      </c>
      <c r="D2159">
        <v>4.8</v>
      </c>
    </row>
    <row r="2160" spans="1:4" x14ac:dyDescent="0.3">
      <c r="A2160">
        <v>285</v>
      </c>
      <c r="B2160" s="8">
        <v>43433</v>
      </c>
      <c r="C2160">
        <v>0.7</v>
      </c>
      <c r="D2160">
        <v>5.6</v>
      </c>
    </row>
    <row r="2161" spans="1:4" x14ac:dyDescent="0.3">
      <c r="A2161">
        <v>285</v>
      </c>
      <c r="B2161" s="8">
        <v>43434</v>
      </c>
      <c r="C2161">
        <v>0.7</v>
      </c>
      <c r="D2161">
        <v>8.1</v>
      </c>
    </row>
    <row r="2162" spans="1:4" x14ac:dyDescent="0.3">
      <c r="A2162">
        <v>285</v>
      </c>
      <c r="B2162" s="8">
        <v>43435</v>
      </c>
      <c r="C2162">
        <v>0.7</v>
      </c>
      <c r="D2162">
        <v>2.4</v>
      </c>
    </row>
    <row r="2163" spans="1:4" x14ac:dyDescent="0.3">
      <c r="A2163">
        <v>285</v>
      </c>
      <c r="B2163" s="8">
        <v>43436</v>
      </c>
      <c r="C2163">
        <v>0.7</v>
      </c>
      <c r="D2163">
        <v>7.2</v>
      </c>
    </row>
    <row r="2164" spans="1:4" x14ac:dyDescent="0.3">
      <c r="A2164">
        <v>285</v>
      </c>
      <c r="B2164" s="8">
        <v>43437</v>
      </c>
      <c r="C2164">
        <v>0.5</v>
      </c>
      <c r="D2164">
        <v>0.5</v>
      </c>
    </row>
    <row r="2165" spans="1:4" x14ac:dyDescent="0.3">
      <c r="A2165">
        <v>285</v>
      </c>
      <c r="B2165" s="8">
        <v>43438</v>
      </c>
      <c r="C2165">
        <v>1</v>
      </c>
      <c r="D2165">
        <v>1.6</v>
      </c>
    </row>
    <row r="2166" spans="1:4" x14ac:dyDescent="0.3">
      <c r="A2166">
        <v>285</v>
      </c>
      <c r="B2166" s="8">
        <v>43439</v>
      </c>
      <c r="C2166">
        <v>1.2</v>
      </c>
      <c r="D2166">
        <v>6.9</v>
      </c>
    </row>
    <row r="2167" spans="1:4" x14ac:dyDescent="0.3">
      <c r="A2167">
        <v>285</v>
      </c>
      <c r="B2167" s="8">
        <v>43440</v>
      </c>
      <c r="C2167">
        <v>1</v>
      </c>
      <c r="D2167">
        <v>0.5</v>
      </c>
    </row>
    <row r="2168" spans="1:4" x14ac:dyDescent="0.3">
      <c r="A2168">
        <v>285</v>
      </c>
      <c r="B2168" s="8">
        <v>43441</v>
      </c>
      <c r="C2168">
        <v>2.4</v>
      </c>
      <c r="D2168">
        <v>1.7</v>
      </c>
    </row>
    <row r="2169" spans="1:4" x14ac:dyDescent="0.3">
      <c r="A2169">
        <v>285</v>
      </c>
      <c r="B2169" s="8">
        <v>43442</v>
      </c>
      <c r="C2169">
        <v>1.3</v>
      </c>
      <c r="D2169">
        <v>7.3</v>
      </c>
    </row>
    <row r="2170" spans="1:4" x14ac:dyDescent="0.3">
      <c r="A2170">
        <v>285</v>
      </c>
      <c r="B2170" s="8">
        <v>43443</v>
      </c>
      <c r="C2170">
        <v>0.9</v>
      </c>
      <c r="D2170">
        <v>7.8</v>
      </c>
    </row>
    <row r="2171" spans="1:4" x14ac:dyDescent="0.3">
      <c r="A2171">
        <v>285</v>
      </c>
      <c r="B2171" s="8">
        <v>43444</v>
      </c>
      <c r="C2171">
        <v>0.8</v>
      </c>
      <c r="D2171">
        <v>8.1999999999999993</v>
      </c>
    </row>
    <row r="2172" spans="1:4" x14ac:dyDescent="0.3">
      <c r="A2172">
        <v>285</v>
      </c>
      <c r="B2172" s="8">
        <v>43445</v>
      </c>
      <c r="C2172">
        <v>0.6</v>
      </c>
      <c r="D2172">
        <v>0</v>
      </c>
    </row>
    <row r="2173" spans="1:4" x14ac:dyDescent="0.3">
      <c r="A2173">
        <v>285</v>
      </c>
      <c r="B2173" s="8">
        <v>43446</v>
      </c>
      <c r="C2173">
        <v>1.1000000000000001</v>
      </c>
      <c r="D2173">
        <v>8.1</v>
      </c>
    </row>
    <row r="2174" spans="1:4" x14ac:dyDescent="0.3">
      <c r="A2174">
        <v>285</v>
      </c>
      <c r="B2174" s="8">
        <v>43447</v>
      </c>
      <c r="C2174">
        <v>1.2</v>
      </c>
      <c r="D2174">
        <v>4.0999999999999996</v>
      </c>
    </row>
    <row r="2175" spans="1:4" x14ac:dyDescent="0.3">
      <c r="A2175">
        <v>285</v>
      </c>
      <c r="B2175" s="8">
        <v>43448</v>
      </c>
      <c r="C2175">
        <v>1</v>
      </c>
      <c r="D2175">
        <v>8.1</v>
      </c>
    </row>
    <row r="2176" spans="1:4" x14ac:dyDescent="0.3">
      <c r="A2176">
        <v>285</v>
      </c>
      <c r="B2176" s="8">
        <v>43449</v>
      </c>
      <c r="C2176">
        <v>0.8</v>
      </c>
      <c r="D2176">
        <v>7.6</v>
      </c>
    </row>
    <row r="2177" spans="1:4" x14ac:dyDescent="0.3">
      <c r="A2177">
        <v>285</v>
      </c>
      <c r="B2177" s="8">
        <v>43450</v>
      </c>
      <c r="C2177">
        <v>0.6</v>
      </c>
      <c r="D2177">
        <v>3</v>
      </c>
    </row>
    <row r="2178" spans="1:4" x14ac:dyDescent="0.3">
      <c r="A2178">
        <v>285</v>
      </c>
      <c r="B2178" s="8">
        <v>43451</v>
      </c>
      <c r="C2178">
        <v>1.1000000000000001</v>
      </c>
      <c r="D2178">
        <v>5.5</v>
      </c>
    </row>
    <row r="2179" spans="1:4" x14ac:dyDescent="0.3">
      <c r="A2179">
        <v>285</v>
      </c>
      <c r="B2179" s="8">
        <v>43452</v>
      </c>
      <c r="C2179">
        <v>1.1000000000000001</v>
      </c>
      <c r="D2179">
        <v>7</v>
      </c>
    </row>
    <row r="2180" spans="1:4" x14ac:dyDescent="0.3">
      <c r="A2180">
        <v>285</v>
      </c>
      <c r="B2180" s="8">
        <v>43453</v>
      </c>
      <c r="C2180">
        <v>1.1000000000000001</v>
      </c>
      <c r="D2180">
        <v>7</v>
      </c>
    </row>
    <row r="2181" spans="1:4" x14ac:dyDescent="0.3">
      <c r="A2181">
        <v>285</v>
      </c>
      <c r="B2181" s="8">
        <v>43454</v>
      </c>
      <c r="C2181">
        <v>0.5</v>
      </c>
      <c r="D2181">
        <v>0.7</v>
      </c>
    </row>
    <row r="2182" spans="1:4" x14ac:dyDescent="0.3">
      <c r="A2182">
        <v>285</v>
      </c>
      <c r="B2182" s="8">
        <v>43455</v>
      </c>
      <c r="C2182">
        <v>0.6</v>
      </c>
      <c r="D2182">
        <v>6.6</v>
      </c>
    </row>
    <row r="2183" spans="1:4" x14ac:dyDescent="0.3">
      <c r="A2183">
        <v>285</v>
      </c>
      <c r="B2183" s="8">
        <v>43456</v>
      </c>
      <c r="C2183">
        <v>0.7</v>
      </c>
      <c r="D2183">
        <v>6.7</v>
      </c>
    </row>
    <row r="2184" spans="1:4" x14ac:dyDescent="0.3">
      <c r="A2184">
        <v>285</v>
      </c>
      <c r="B2184" s="8">
        <v>43457</v>
      </c>
      <c r="C2184">
        <v>1.7</v>
      </c>
      <c r="D2184">
        <v>6.9</v>
      </c>
    </row>
    <row r="2185" spans="1:4" x14ac:dyDescent="0.3">
      <c r="A2185">
        <v>285</v>
      </c>
      <c r="B2185" s="8">
        <v>43458</v>
      </c>
      <c r="C2185">
        <v>0.8</v>
      </c>
      <c r="D2185">
        <v>7.9</v>
      </c>
    </row>
    <row r="2186" spans="1:4" x14ac:dyDescent="0.3">
      <c r="A2186">
        <v>285</v>
      </c>
      <c r="B2186" s="8">
        <v>43459</v>
      </c>
      <c r="C2186">
        <v>0.6</v>
      </c>
      <c r="D2186">
        <v>2.5</v>
      </c>
    </row>
    <row r="2187" spans="1:4" x14ac:dyDescent="0.3">
      <c r="A2187">
        <v>285</v>
      </c>
      <c r="B2187" s="8">
        <v>43460</v>
      </c>
      <c r="C2187">
        <v>1.1000000000000001</v>
      </c>
      <c r="D2187">
        <v>6.7</v>
      </c>
    </row>
    <row r="2188" spans="1:4" x14ac:dyDescent="0.3">
      <c r="A2188">
        <v>285</v>
      </c>
      <c r="B2188" s="8">
        <v>43461</v>
      </c>
      <c r="C2188">
        <v>2</v>
      </c>
      <c r="D2188">
        <v>8</v>
      </c>
    </row>
    <row r="2189" spans="1:4" x14ac:dyDescent="0.3">
      <c r="A2189">
        <v>285</v>
      </c>
      <c r="B2189" s="8">
        <v>43462</v>
      </c>
      <c r="C2189">
        <v>1.7</v>
      </c>
      <c r="D2189">
        <v>8.1</v>
      </c>
    </row>
    <row r="2190" spans="1:4" x14ac:dyDescent="0.3">
      <c r="A2190">
        <v>285</v>
      </c>
      <c r="B2190" s="8">
        <v>43463</v>
      </c>
      <c r="C2190">
        <v>1.7</v>
      </c>
      <c r="D2190">
        <v>8.1</v>
      </c>
    </row>
    <row r="2191" spans="1:4" x14ac:dyDescent="0.3">
      <c r="A2191">
        <v>285</v>
      </c>
      <c r="B2191" s="8">
        <v>43464</v>
      </c>
      <c r="C2191">
        <v>0.9</v>
      </c>
      <c r="D2191">
        <v>8.1999999999999993</v>
      </c>
    </row>
    <row r="2192" spans="1:4" x14ac:dyDescent="0.3">
      <c r="A2192">
        <v>285</v>
      </c>
      <c r="B2192" s="8">
        <v>43465</v>
      </c>
      <c r="C2192">
        <v>0.7</v>
      </c>
      <c r="D2192">
        <v>8.1999999999999993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덕곡(2013-2018) (2)</vt:lpstr>
      <vt:lpstr>덕곡(2013-2018)</vt:lpstr>
      <vt:lpstr>합천보 조류(2013-2018)</vt:lpstr>
      <vt:lpstr>합천_20132018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HSY</cp:lastModifiedBy>
  <dcterms:created xsi:type="dcterms:W3CDTF">2019-12-02T07:58:52Z</dcterms:created>
  <dcterms:modified xsi:type="dcterms:W3CDTF">2019-12-12T02:29:44Z</dcterms:modified>
</cp:coreProperties>
</file>