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70" tabRatio="599"/>
  </bookViews>
  <sheets>
    <sheet name="CALZEDONİA" sheetId="16" r:id="rId1"/>
    <sheet name="HDI" sheetId="15" r:id="rId2"/>
    <sheet name="BNP" sheetId="14" r:id="rId3"/>
    <sheet name="SEPHORA" sheetId="1" r:id="rId4"/>
    <sheet name="GUESS" sheetId="7" r:id="rId5"/>
    <sheet name="E BEBEK" sheetId="10" r:id="rId6"/>
    <sheet name="EVİDEA" sheetId="18" r:id="rId7"/>
    <sheet name="ZARA" sheetId="19" r:id="rId8"/>
    <sheet name="PİERRE LOTİ" sheetId="20" r:id="rId9"/>
    <sheet name="DHL" sheetId="21" r:id="rId10"/>
  </sheets>
  <definedNames>
    <definedName name="_xlnm.Print_Area" localSheetId="2">BNP!$A$2:$AK$13</definedName>
    <definedName name="_xlnm.Print_Area" localSheetId="0">CALZEDONİA!$A$2:$AK$16</definedName>
    <definedName name="_xlnm.Print_Area" localSheetId="9">DHL!$A$2:$AK$16</definedName>
    <definedName name="_xlnm.Print_Area" localSheetId="5">'E BEBEK'!$A$2:$AK$57</definedName>
    <definedName name="_xlnm.Print_Area" localSheetId="6">EVİDEA!$A$2:$AK$13</definedName>
    <definedName name="_xlnm.Print_Area" localSheetId="4">GUESS!$A$2:$AK$13</definedName>
    <definedName name="_xlnm.Print_Area" localSheetId="1">HDI!$A$2:$AK$23</definedName>
    <definedName name="_xlnm.Print_Area" localSheetId="8">'PİERRE LOTİ'!$A$2:$AK$16</definedName>
    <definedName name="_xlnm.Print_Area" localSheetId="3">SEPHORA!$A$2:$AK$31</definedName>
    <definedName name="_xlnm.Print_Area" localSheetId="7">ZARA!$A$2:$AK$13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8" i="10" l="1"/>
  <c r="AI28" i="10"/>
  <c r="AK26" i="10"/>
  <c r="AI26" i="10"/>
  <c r="AK24" i="10"/>
  <c r="AK22" i="10"/>
  <c r="AK20" i="10"/>
  <c r="AK18" i="10"/>
  <c r="AK16" i="10" l="1"/>
  <c r="AK14" i="10" l="1"/>
  <c r="AK12" i="10"/>
  <c r="AK10" i="10"/>
  <c r="AI10" i="10"/>
  <c r="AK8" i="10"/>
  <c r="AI8" i="10"/>
  <c r="AK6" i="10"/>
  <c r="AI6" i="10" l="1"/>
  <c r="AK10" i="21" l="1"/>
  <c r="AI10" i="21"/>
  <c r="AI9" i="21"/>
  <c r="AK9" i="21" s="1"/>
  <c r="AI8" i="21"/>
  <c r="AK8" i="21" s="1"/>
  <c r="AI7" i="21"/>
  <c r="AK7" i="21" s="1"/>
  <c r="AI6" i="21"/>
  <c r="AI12" i="21" l="1"/>
  <c r="AK6" i="21"/>
  <c r="AK12" i="21" s="1"/>
  <c r="AK10" i="20"/>
  <c r="AK9" i="20"/>
  <c r="AK8" i="20"/>
  <c r="AI10" i="20" l="1"/>
  <c r="AI9" i="20"/>
  <c r="AI8" i="20"/>
  <c r="AI7" i="20" l="1"/>
  <c r="AK7" i="20" s="1"/>
  <c r="AI6" i="20"/>
  <c r="AK6" i="20" s="1"/>
  <c r="AK12" i="20" l="1"/>
  <c r="AI12" i="20"/>
  <c r="AI48" i="10"/>
  <c r="AK48" i="10" s="1"/>
  <c r="AI8" i="19" l="1"/>
  <c r="AK8" i="19" s="1"/>
  <c r="AK7" i="19"/>
  <c r="AI7" i="19"/>
  <c r="AI6" i="19"/>
  <c r="AK6" i="19" s="1"/>
  <c r="AI9" i="19" l="1"/>
  <c r="AK9" i="19"/>
  <c r="AI10" i="15"/>
  <c r="AK10" i="15" s="1"/>
  <c r="AK9" i="15" l="1"/>
  <c r="AI9" i="15"/>
  <c r="AI8" i="18"/>
  <c r="AK8" i="18" s="1"/>
  <c r="AI7" i="18"/>
  <c r="AK7" i="18" s="1"/>
  <c r="AI6" i="18"/>
  <c r="AI9" i="18" s="1"/>
  <c r="AK6" i="18" l="1"/>
  <c r="AK9" i="18" s="1"/>
  <c r="AJ42" i="10"/>
  <c r="AJ38" i="10"/>
  <c r="AJ36" i="10"/>
  <c r="AJ34" i="10"/>
  <c r="AJ31" i="10"/>
  <c r="AI44" i="10"/>
  <c r="AI47" i="10"/>
  <c r="AK47" i="10" s="1"/>
  <c r="AI45" i="10" l="1"/>
  <c r="AK45" i="10" l="1"/>
  <c r="AI46" i="10"/>
  <c r="AK46" i="10" s="1"/>
  <c r="AI8" i="15" l="1"/>
  <c r="AK8" i="15" s="1"/>
  <c r="AI32" i="10" l="1"/>
  <c r="AK32" i="10" s="1"/>
  <c r="AI42" i="10" l="1"/>
  <c r="AK42" i="10" s="1"/>
  <c r="AI40" i="10"/>
  <c r="AK40" i="10" s="1"/>
  <c r="AI38" i="10"/>
  <c r="AK38" i="10" s="1"/>
  <c r="AI36" i="10"/>
  <c r="AK36" i="10" s="1"/>
  <c r="AI34" i="10"/>
  <c r="AK34" i="10" s="1"/>
  <c r="AI31" i="10"/>
  <c r="AK31" i="10" s="1"/>
  <c r="AI43" i="10" l="1"/>
  <c r="AK43" i="10" s="1"/>
  <c r="AI41" i="10"/>
  <c r="AK41" i="10" s="1"/>
  <c r="AI39" i="10"/>
  <c r="AK39" i="10" s="1"/>
  <c r="AI37" i="10"/>
  <c r="AK37" i="10" s="1"/>
  <c r="AI35" i="10"/>
  <c r="AK35" i="10" s="1"/>
  <c r="AI33" i="10"/>
  <c r="AK33" i="10" s="1"/>
  <c r="AI30" i="10"/>
  <c r="AK30" i="10" s="1"/>
  <c r="AK12" i="16" l="1"/>
  <c r="AI12" i="16"/>
  <c r="AI18" i="15" l="1"/>
  <c r="AK18" i="15" s="1"/>
  <c r="AI17" i="15"/>
  <c r="AK17" i="15" s="1"/>
  <c r="AI16" i="15"/>
  <c r="AK16" i="15" s="1"/>
  <c r="AI15" i="15"/>
  <c r="AK15" i="15" s="1"/>
  <c r="AI14" i="15"/>
  <c r="AK14" i="15" s="1"/>
  <c r="AI13" i="15"/>
  <c r="AK13" i="15" s="1"/>
  <c r="AI12" i="15"/>
  <c r="AK12" i="15" s="1"/>
  <c r="AI11" i="15"/>
  <c r="AK11" i="15" s="1"/>
  <c r="AI7" i="15"/>
  <c r="AK7" i="15" s="1"/>
  <c r="AI6" i="15"/>
  <c r="AK6" i="15" s="1"/>
  <c r="AK19" i="15" l="1"/>
  <c r="AI19" i="15"/>
  <c r="AI8" i="14" l="1"/>
  <c r="AK8" i="14" s="1"/>
  <c r="AI7" i="14"/>
  <c r="AK7" i="14" s="1"/>
  <c r="AI6" i="14"/>
  <c r="AI9" i="14" s="1"/>
  <c r="AK6" i="14" l="1"/>
  <c r="AK9" i="14" s="1"/>
  <c r="AI23" i="1" l="1"/>
  <c r="AK23" i="1" s="1"/>
  <c r="AI13" i="1" l="1"/>
  <c r="AK13" i="1" s="1"/>
  <c r="AI15" i="1"/>
  <c r="AK15" i="1" s="1"/>
  <c r="AI25" i="10" l="1"/>
  <c r="AI24" i="10"/>
  <c r="AI22" i="10" l="1"/>
  <c r="AI20" i="10"/>
  <c r="AI18" i="10"/>
  <c r="AI14" i="1" l="1"/>
  <c r="AK14" i="1" s="1"/>
  <c r="AI20" i="1" l="1"/>
  <c r="AK20" i="1" s="1"/>
  <c r="AI22" i="1" l="1"/>
  <c r="AI21" i="1" l="1"/>
  <c r="AK21" i="1" s="1"/>
  <c r="AI19" i="1"/>
  <c r="AK19" i="1" s="1"/>
  <c r="AI10" i="1" l="1"/>
  <c r="AK10" i="1" s="1"/>
  <c r="AI16" i="1" l="1"/>
  <c r="AK16" i="1" s="1"/>
  <c r="AI12" i="10" l="1"/>
  <c r="AI8" i="7" l="1"/>
  <c r="AK8" i="7" s="1"/>
  <c r="AI26" i="1" l="1"/>
  <c r="AK26" i="1" s="1"/>
  <c r="AI24" i="1"/>
  <c r="AK24" i="1" s="1"/>
  <c r="AI18" i="1" l="1"/>
  <c r="AI12" i="1"/>
  <c r="AK12" i="1" s="1"/>
  <c r="AI7" i="7" l="1"/>
  <c r="AK7" i="7" s="1"/>
  <c r="AI14" i="10" l="1"/>
  <c r="AI16" i="10" l="1"/>
  <c r="AI25" i="1" l="1"/>
  <c r="AK25" i="1" s="1"/>
  <c r="AI17" i="1"/>
  <c r="AI11" i="1"/>
  <c r="AK11" i="1" s="1"/>
  <c r="AI9" i="1"/>
  <c r="AK9" i="1" s="1"/>
  <c r="AI7" i="1"/>
  <c r="AK7" i="1" s="1"/>
  <c r="AK53" i="10"/>
  <c r="AI53" i="10" l="1"/>
  <c r="AI6" i="7" l="1"/>
  <c r="AK6" i="7" s="1"/>
  <c r="AK22" i="1" l="1"/>
  <c r="AK17" i="1"/>
  <c r="AK18" i="1" l="1"/>
  <c r="AI9" i="7" l="1"/>
  <c r="AK9" i="7"/>
  <c r="AI27" i="1" l="1"/>
  <c r="AK27" i="1" l="1"/>
</calcChain>
</file>

<file path=xl/sharedStrings.xml><?xml version="1.0" encoding="utf-8"?>
<sst xmlns="http://schemas.openxmlformats.org/spreadsheetml/2006/main" count="260" uniqueCount="118">
  <si>
    <r>
      <rPr>
        <b/>
        <sz val="10"/>
        <rFont val="Arial"/>
        <family val="2"/>
        <charset val="162"/>
      </rPr>
      <t>TEMİZLİK HİZMETLERİ YÖNETİMİ LTD.ŞTİ</t>
    </r>
    <r>
      <rPr>
        <sz val="10"/>
        <rFont val="Arial"/>
        <family val="2"/>
        <charset val="162"/>
      </rPr>
      <t xml:space="preserve">.
</t>
    </r>
  </si>
  <si>
    <t>SIRA NO:</t>
  </si>
  <si>
    <t>PROJE ADI</t>
  </si>
  <si>
    <t>PERSONEL ADI VE SOYADI</t>
  </si>
  <si>
    <t>GÜN /SAYISI</t>
  </si>
  <si>
    <t>BİRİM MALİYET</t>
  </si>
  <si>
    <t>TOPLAM FİYAT</t>
  </si>
  <si>
    <t>AÇIKLAMA</t>
  </si>
  <si>
    <t>MİGROS E BEBEK-3 SAAT</t>
  </si>
  <si>
    <t>TUZLA PORT AVM E BEBEK-3 SAAT</t>
  </si>
  <si>
    <t>GÖKTÜRK E BEBEK-3 SAAT</t>
  </si>
  <si>
    <t>VADİ İSTANBUL SEPHORA -İZİN DOLDURUCU</t>
  </si>
  <si>
    <t>VADİ İSTANBUL SEPHORA-2 SAAT</t>
  </si>
  <si>
    <t>İSTİNYE PARK SEPHORA-4 SAAT</t>
  </si>
  <si>
    <t>İSTİNYE PARK SEPHORA-İZİN DOLDURUCU</t>
  </si>
  <si>
    <t>VİAPORT E BEBEK-3 SAAT</t>
  </si>
  <si>
    <t>VADİ İSTANBUL E BEBEK-3 SAAT</t>
  </si>
  <si>
    <t>SAPPHİRE E BEBEK-3 SAAT</t>
  </si>
  <si>
    <t>MARMARA FORUM AVM E BEBEK-3 SAAT</t>
  </si>
  <si>
    <t>CEVAHİR AVM E BEBEK</t>
  </si>
  <si>
    <t>VEGA AVM E BEBEK -3 SAAT</t>
  </si>
  <si>
    <t xml:space="preserve">NİŞANTAŞI GUES </t>
  </si>
  <si>
    <t>MUHARREM ASLAN</t>
  </si>
  <si>
    <t>FLORYA E BEBEK</t>
  </si>
  <si>
    <t>KALE CENTER E BEBEK-3 SAAT</t>
  </si>
  <si>
    <t>NİŞANTAŞI FALCONERİ</t>
  </si>
  <si>
    <t>SUADİYE İNSTİMİSSİMİ</t>
  </si>
  <si>
    <t>MEHMET KORKMAZ</t>
  </si>
  <si>
    <t>SUADİYE CALZEDONİA</t>
  </si>
  <si>
    <t>SÜLEYMAN ERDEMİR</t>
  </si>
  <si>
    <t>SUADİYE FALCONERİ</t>
  </si>
  <si>
    <t>KAZIM ÇİLDAN</t>
  </si>
  <si>
    <t xml:space="preserve"> </t>
  </si>
  <si>
    <t>HDİ EKİM AYI PUANTAJI</t>
  </si>
  <si>
    <t>BNP EKİM AYI PUANTAJI</t>
  </si>
  <si>
    <t>SEPHORA EKİM AYI PUANTAJI</t>
  </si>
  <si>
    <t>GUESS EKİM AYI PUANTAJI</t>
  </si>
  <si>
    <t>E BEBEK EKİM AYI PUANTAJI</t>
  </si>
  <si>
    <t>CALZEDONİA-İNSTİMİSSİMİ- FALCONERİ EKİM AYI PUANTAJI</t>
  </si>
  <si>
    <t>BAHAR DEĞİRMENCİ</t>
  </si>
  <si>
    <t>ÖZLEM ÖZTÜRK</t>
  </si>
  <si>
    <t>TARKAN ÖZEN</t>
  </si>
  <si>
    <t>HÜLYA GÖLELİ</t>
  </si>
  <si>
    <t>AHMET YUSUFOĞLU</t>
  </si>
  <si>
    <t>MEHMET ÇINARTEPE</t>
  </si>
  <si>
    <t>ÖZLEM IŞIK</t>
  </si>
  <si>
    <t>KANYON AVM SEPHORA-4 SAAT</t>
  </si>
  <si>
    <t>ZORLU CENTER SEPHORA-8 SAAT</t>
  </si>
  <si>
    <t>MARMARA FORUM SEPHORA-4 SAAT</t>
  </si>
  <si>
    <t>MARMARA PARK AVM SEPHORA-2 SAAT</t>
  </si>
  <si>
    <t>CEMİL ERDE</t>
  </si>
  <si>
    <t>HİSTORİA AVM SEPHORA-2 SAAT</t>
  </si>
  <si>
    <t>MAHMUT GENÇ</t>
  </si>
  <si>
    <t>DEMET KÖKSAL</t>
  </si>
  <si>
    <t>PALLADİUM AVM SEPHORA-4 SAAT</t>
  </si>
  <si>
    <t>EMAAR AVM SEPHORA-2 SAAT</t>
  </si>
  <si>
    <t>ÖMER AKGÖL</t>
  </si>
  <si>
    <t>AKASYA AVM SEPHORA-8 SAAT</t>
  </si>
  <si>
    <t>ELİF NAZ AKTÜRK</t>
  </si>
  <si>
    <t>HDİ SİGORTA</t>
  </si>
  <si>
    <t>NİHAL KISACIK</t>
  </si>
  <si>
    <t>SEBAHAT GÜLER</t>
  </si>
  <si>
    <t>HAŞEM KIZIL</t>
  </si>
  <si>
    <t>MERYEM AKDEMİR</t>
  </si>
  <si>
    <t>SERPİL CEYLAN</t>
  </si>
  <si>
    <t>FATİME AYDIN</t>
  </si>
  <si>
    <t>HÜSEYİN ŞAYIR</t>
  </si>
  <si>
    <t>EMRAH KOÇ</t>
  </si>
  <si>
    <t>HDİ ZEYTİNBURNU</t>
  </si>
  <si>
    <t>KÖKSAL POLAT</t>
  </si>
  <si>
    <t>BEYLÜKDÜZÜ E BEBEK-MAKİNA</t>
  </si>
  <si>
    <t>BÜLENT SARIN</t>
  </si>
  <si>
    <t>BEYLÜKDÜZÜ E BEBEK</t>
  </si>
  <si>
    <t>HALİL İBRAHİM SARGIN</t>
  </si>
  <si>
    <t>EMRAH ŞAHİNOĞLU</t>
  </si>
  <si>
    <t>ABDULSAMET GÜNDOĞDU</t>
  </si>
  <si>
    <t>MUHAMMED YILBOĞA</t>
  </si>
  <si>
    <t>ÇİĞDEM DEMİR</t>
  </si>
  <si>
    <t>ŞİLAN ERDİN</t>
  </si>
  <si>
    <t>BEYLÜKDÜZÜ E BEBEK-MAKİNA-6 SAAT MESAİ</t>
  </si>
  <si>
    <t>BEYLÜKDÜZÜ E BEBEK-4 SAAT MESAİ</t>
  </si>
  <si>
    <t>BEYLÜKDÜZÜ E BEBEK- 6 SAAT MESAİ</t>
  </si>
  <si>
    <t>BEYLÜKDÜZÜ E BEBEK-2 SAAT MESAİ</t>
  </si>
  <si>
    <t>BEYLÜKDÜZÜ E BEBEK-1 SAAT MESAİ</t>
  </si>
  <si>
    <t>BEYLİKDÜZÜ E BEBEK</t>
  </si>
  <si>
    <t>BİRCAN TURGUT</t>
  </si>
  <si>
    <t>BEYLİKDÜZÜ MİGROS E BEBEK-TEMZİLİK MALZEMESİ</t>
  </si>
  <si>
    <t>A PLUS SEPHORA-İZİN DOLDURUCU</t>
  </si>
  <si>
    <t>SERTAN ÇUBUKCU</t>
  </si>
  <si>
    <t>ERHAN BAYRAM</t>
  </si>
  <si>
    <t>ENİS AKBAL</t>
  </si>
  <si>
    <t>BNP</t>
  </si>
  <si>
    <t>NURULLAH TUNCER</t>
  </si>
  <si>
    <t>BEYLİKDÜZÜ E BEBEK - CAMCI</t>
  </si>
  <si>
    <t>EVİDEA EKİM AYI PUANTAJI</t>
  </si>
  <si>
    <t>MALTEPE PARK AVM EVİDEA</t>
  </si>
  <si>
    <t>EMRULLAH KAYA</t>
  </si>
  <si>
    <t>YÜCEL ERATLI</t>
  </si>
  <si>
    <t>CEVAHİR AVM SEPHORA-4 SAAT</t>
  </si>
  <si>
    <t>BOSTANCI E EBEBEK</t>
  </si>
  <si>
    <t>FİKRET BİÇER</t>
  </si>
  <si>
    <t>DÖNDÜ OĞUZ</t>
  </si>
  <si>
    <t>DİLEK YILMAZ</t>
  </si>
  <si>
    <t>FURKAN KABAHOR</t>
  </si>
  <si>
    <t>ZARA EKİM AYI PUANTAJI</t>
  </si>
  <si>
    <t>SERPİL KÖZ</t>
  </si>
  <si>
    <t>İSTİKLAL CADDESİ SEPHORA-8 SAAT</t>
  </si>
  <si>
    <t>CEVAHİR ZARA</t>
  </si>
  <si>
    <t>BEYLİKDÜZÜ PERLAVİSTA E BEBEK</t>
  </si>
  <si>
    <t>PİERRE LOTİ EKİM AYI PUANTAJI</t>
  </si>
  <si>
    <t>HATİCE GÖKOĞLU</t>
  </si>
  <si>
    <t>TARABYA PİERRE LOTİ OKULLARI-MALZEMELİ İNŞAAT SONRASI</t>
  </si>
  <si>
    <t>DHL EKİM AYI PUANTAJI</t>
  </si>
  <si>
    <t>DHL GÜNEŞLİ</t>
  </si>
  <si>
    <t>DHL ARNAVUTKÖY GENEL MERKEZ-TAŞIMA</t>
  </si>
  <si>
    <t>MUSTAFA DALDAL</t>
  </si>
  <si>
    <t>BAYRAM DEMİR</t>
  </si>
  <si>
    <t>HAVVA ÇOLAK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</si>
</sst>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;[Red]0.00"/>
    <numFmt numFmtId="165" formatCode="#,##0.00\ _T_L;[Red]#,##0.00\ _T_L"/>
    <numFmt numFmtId="166" formatCode="_-* #,##0.00\ _T_L_-;\-* #,##0.00\ _T_L_-;_-* &quot;-&quot;??\ _T_L_-;_-@_-"/>
    <numFmt numFmtId="167" formatCode="#,##0.00;[Red]#,##0.00"/>
    <numFmt numFmtId="168" formatCode="#,##0;[Red]#,##0"/>
  </numFmts>
  <fonts count="1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3"/>
      <name val="Arial"/>
      <family val="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7"/>
      <color rgb="FFFF0000"/>
      <name val="Arial"/>
      <family val="2"/>
      <charset val="162"/>
    </font>
    <font>
      <sz val="7"/>
      <name val="Arial"/>
      <family val="2"/>
      <charset val="162"/>
    </font>
    <font>
      <b/>
      <sz val="11"/>
      <name val="Arial"/>
      <family val="2"/>
      <charset val="162"/>
    </font>
    <font>
      <b/>
      <sz val="10"/>
      <name val="Arial"/>
      <family val="2"/>
    </font>
    <font>
      <sz val="8"/>
      <color theme="1"/>
      <name val="Arial"/>
      <family val="2"/>
      <charset val="162"/>
    </font>
    <font>
      <b/>
      <sz val="8"/>
      <color theme="1"/>
      <name val="Arial"/>
      <family val="2"/>
      <charset val="162"/>
    </font>
    <font>
      <sz val="9"/>
      <name val="Arial"/>
      <family val="2"/>
      <charset val="162"/>
    </font>
    <font>
      <sz val="8"/>
      <color rgb="FFFF0000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2" fillId="0" borderId="0"/>
  </cellStyleXfs>
  <cellXfs count="101">
    <xf numFmtId="0" fontId="0" fillId="0" borderId="0" xfId="0"/>
    <xf numFmtId="0" fontId="2" fillId="0" borderId="0" xfId="2"/>
    <xf numFmtId="0" fontId="5" fillId="0" borderId="11" xfId="2" applyFont="1" applyBorder="1" applyAlignment="1">
      <alignment horizontal="center" vertical="center" wrapText="1"/>
    </xf>
    <xf numFmtId="0" fontId="5" fillId="0" borderId="11" xfId="2" applyFont="1" applyFill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textRotation="90" wrapText="1"/>
    </xf>
    <xf numFmtId="0" fontId="5" fillId="0" borderId="13" xfId="2" applyFont="1" applyBorder="1" applyAlignment="1">
      <alignment horizontal="center" vertical="center" textRotation="90" wrapText="1"/>
    </xf>
    <xf numFmtId="0" fontId="2" fillId="0" borderId="0" xfId="2" applyAlignment="1">
      <alignment vertical="center" wrapText="1"/>
    </xf>
    <xf numFmtId="0" fontId="6" fillId="0" borderId="14" xfId="2" applyFont="1" applyFill="1" applyBorder="1" applyAlignment="1">
      <alignment horizontal="center"/>
    </xf>
    <xf numFmtId="0" fontId="5" fillId="0" borderId="12" xfId="2" applyFont="1" applyFill="1" applyBorder="1" applyAlignment="1">
      <alignment horizontal="left"/>
    </xf>
    <xf numFmtId="0" fontId="6" fillId="0" borderId="12" xfId="2" applyFont="1" applyFill="1" applyBorder="1" applyAlignment="1">
      <alignment horizontal="center"/>
    </xf>
    <xf numFmtId="164" fontId="6" fillId="0" borderId="12" xfId="2" applyNumberFormat="1" applyFont="1" applyFill="1" applyBorder="1" applyAlignment="1">
      <alignment horizontal="center"/>
    </xf>
    <xf numFmtId="165" fontId="6" fillId="0" borderId="12" xfId="2" applyNumberFormat="1" applyFont="1" applyFill="1" applyBorder="1" applyAlignment="1">
      <alignment horizontal="center"/>
    </xf>
    <xf numFmtId="0" fontId="7" fillId="0" borderId="13" xfId="2" applyFont="1" applyBorder="1"/>
    <xf numFmtId="0" fontId="8" fillId="0" borderId="13" xfId="2" applyFont="1" applyBorder="1"/>
    <xf numFmtId="0" fontId="6" fillId="0" borderId="15" xfId="2" applyFont="1" applyFill="1" applyBorder="1" applyAlignment="1">
      <alignment horizontal="center"/>
    </xf>
    <xf numFmtId="0" fontId="6" fillId="0" borderId="16" xfId="2" applyFont="1" applyFill="1" applyBorder="1" applyAlignment="1">
      <alignment horizontal="center"/>
    </xf>
    <xf numFmtId="0" fontId="3" fillId="0" borderId="16" xfId="2" applyFont="1" applyFill="1" applyBorder="1" applyAlignment="1">
      <alignment horizontal="center"/>
    </xf>
    <xf numFmtId="164" fontId="9" fillId="0" borderId="16" xfId="2" applyNumberFormat="1" applyFont="1" applyFill="1" applyBorder="1" applyAlignment="1">
      <alignment horizontal="center"/>
    </xf>
    <xf numFmtId="165" fontId="3" fillId="0" borderId="16" xfId="2" applyNumberFormat="1" applyFont="1" applyFill="1" applyBorder="1" applyAlignment="1">
      <alignment horizontal="center"/>
    </xf>
    <xf numFmtId="0" fontId="2" fillId="0" borderId="17" xfId="2" applyBorder="1"/>
    <xf numFmtId="0" fontId="5" fillId="0" borderId="0" xfId="2" applyFont="1" applyBorder="1" applyAlignment="1">
      <alignment horizontal="center"/>
    </xf>
    <xf numFmtId="0" fontId="5" fillId="0" borderId="0" xfId="2" applyFont="1" applyBorder="1" applyAlignment="1"/>
    <xf numFmtId="0" fontId="6" fillId="3" borderId="0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left"/>
    </xf>
    <xf numFmtId="0" fontId="2" fillId="3" borderId="0" xfId="2" applyFill="1" applyAlignment="1">
      <alignment horizontal="center"/>
    </xf>
    <xf numFmtId="0" fontId="6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2" applyNumberFormat="1" applyFont="1" applyBorder="1" applyAlignment="1">
      <alignment horizontal="center"/>
    </xf>
    <xf numFmtId="0" fontId="6" fillId="0" borderId="0" xfId="2" applyFont="1" applyBorder="1"/>
    <xf numFmtId="0" fontId="10" fillId="0" borderId="0" xfId="2" applyFont="1" applyAlignment="1"/>
    <xf numFmtId="0" fontId="2" fillId="0" borderId="0" xfId="2" applyAlignment="1">
      <alignment horizontal="center"/>
    </xf>
    <xf numFmtId="0" fontId="6" fillId="0" borderId="0" xfId="2" applyFont="1" applyBorder="1" applyAlignment="1">
      <alignment horizontal="center"/>
    </xf>
    <xf numFmtId="167" fontId="2" fillId="0" borderId="0" xfId="2" applyNumberFormat="1"/>
    <xf numFmtId="0" fontId="5" fillId="2" borderId="12" xfId="2" applyFont="1" applyFill="1" applyBorder="1" applyAlignment="1">
      <alignment horizontal="center" vertical="center" wrapText="1"/>
    </xf>
    <xf numFmtId="0" fontId="6" fillId="0" borderId="19" xfId="2" applyFont="1" applyFill="1" applyBorder="1" applyAlignment="1">
      <alignment horizontal="center"/>
    </xf>
    <xf numFmtId="0" fontId="5" fillId="0" borderId="18" xfId="2" applyFont="1" applyFill="1" applyBorder="1" applyAlignment="1"/>
    <xf numFmtId="164" fontId="6" fillId="2" borderId="12" xfId="2" applyNumberFormat="1" applyFont="1" applyFill="1" applyBorder="1" applyAlignment="1">
      <alignment horizontal="center"/>
    </xf>
    <xf numFmtId="0" fontId="5" fillId="4" borderId="12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left"/>
    </xf>
    <xf numFmtId="0" fontId="6" fillId="2" borderId="14" xfId="2" applyFont="1" applyFill="1" applyBorder="1" applyAlignment="1">
      <alignment horizontal="center"/>
    </xf>
    <xf numFmtId="165" fontId="6" fillId="2" borderId="12" xfId="2" applyNumberFormat="1" applyFont="1" applyFill="1" applyBorder="1" applyAlignment="1">
      <alignment horizontal="center"/>
    </xf>
    <xf numFmtId="0" fontId="8" fillId="2" borderId="13" xfId="2" applyFont="1" applyFill="1" applyBorder="1"/>
    <xf numFmtId="0" fontId="2" fillId="2" borderId="0" xfId="2" applyFont="1" applyFill="1"/>
    <xf numFmtId="0" fontId="2" fillId="0" borderId="0" xfId="2"/>
    <xf numFmtId="0" fontId="6" fillId="0" borderId="14" xfId="2" applyFont="1" applyFill="1" applyBorder="1" applyAlignment="1">
      <alignment horizontal="center"/>
    </xf>
    <xf numFmtId="0" fontId="6" fillId="2" borderId="12" xfId="2" applyFont="1" applyFill="1" applyBorder="1" applyAlignment="1"/>
    <xf numFmtId="0" fontId="6" fillId="4" borderId="12" xfId="2" applyFont="1" applyFill="1" applyBorder="1" applyAlignment="1">
      <alignment horizontal="center"/>
    </xf>
    <xf numFmtId="0" fontId="6" fillId="0" borderId="12" xfId="2" applyFont="1" applyFill="1" applyBorder="1" applyAlignment="1">
      <alignment horizontal="center"/>
    </xf>
    <xf numFmtId="164" fontId="6" fillId="0" borderId="12" xfId="2" applyNumberFormat="1" applyFont="1" applyFill="1" applyBorder="1" applyAlignment="1">
      <alignment horizontal="center"/>
    </xf>
    <xf numFmtId="165" fontId="6" fillId="0" borderId="12" xfId="2" applyNumberFormat="1" applyFont="1" applyFill="1" applyBorder="1" applyAlignment="1">
      <alignment horizontal="center"/>
    </xf>
    <xf numFmtId="0" fontId="6" fillId="2" borderId="12" xfId="2" applyFont="1" applyFill="1" applyBorder="1" applyAlignment="1">
      <alignment horizontal="center"/>
    </xf>
    <xf numFmtId="0" fontId="8" fillId="0" borderId="13" xfId="2" applyFont="1" applyBorder="1"/>
    <xf numFmtId="164" fontId="11" fillId="0" borderId="12" xfId="2" applyNumberFormat="1" applyFont="1" applyFill="1" applyBorder="1" applyAlignment="1">
      <alignment horizontal="center"/>
    </xf>
    <xf numFmtId="0" fontId="5" fillId="2" borderId="12" xfId="2" applyFont="1" applyFill="1" applyBorder="1" applyAlignment="1">
      <alignment horizontal="center" textRotation="90" wrapText="1"/>
    </xf>
    <xf numFmtId="0" fontId="5" fillId="2" borderId="18" xfId="2" applyFont="1" applyFill="1" applyBorder="1" applyAlignment="1"/>
    <xf numFmtId="0" fontId="5" fillId="2" borderId="11" xfId="2" applyFont="1" applyFill="1" applyBorder="1" applyAlignment="1">
      <alignment horizontal="center" vertical="center" wrapText="1"/>
    </xf>
    <xf numFmtId="0" fontId="5" fillId="5" borderId="12" xfId="2" applyFont="1" applyFill="1" applyBorder="1" applyAlignment="1">
      <alignment horizontal="left"/>
    </xf>
    <xf numFmtId="0" fontId="12" fillId="2" borderId="18" xfId="2" applyFont="1" applyFill="1" applyBorder="1" applyAlignment="1"/>
    <xf numFmtId="0" fontId="6" fillId="2" borderId="12" xfId="2" applyFont="1" applyFill="1" applyBorder="1" applyAlignment="1">
      <alignment horizontal="center" vertical="center"/>
    </xf>
    <xf numFmtId="0" fontId="5" fillId="0" borderId="12" xfId="2" applyFont="1" applyBorder="1" applyAlignment="1">
      <alignment horizontal="center" textRotation="90" wrapText="1"/>
    </xf>
    <xf numFmtId="0" fontId="13" fillId="0" borderId="13" xfId="2" applyFont="1" applyBorder="1" applyAlignment="1">
      <alignment horizontal="center"/>
    </xf>
    <xf numFmtId="0" fontId="12" fillId="0" borderId="18" xfId="2" applyFont="1" applyFill="1" applyBorder="1" applyAlignment="1"/>
    <xf numFmtId="165" fontId="11" fillId="0" borderId="12" xfId="2" applyNumberFormat="1" applyFont="1" applyFill="1" applyBorder="1" applyAlignment="1">
      <alignment horizontal="center"/>
    </xf>
    <xf numFmtId="165" fontId="14" fillId="0" borderId="12" xfId="2" applyNumberFormat="1" applyFont="1" applyFill="1" applyBorder="1" applyAlignment="1">
      <alignment horizontal="center"/>
    </xf>
    <xf numFmtId="168" fontId="6" fillId="2" borderId="12" xfId="1" applyNumberFormat="1" applyFont="1" applyFill="1" applyBorder="1" applyAlignment="1">
      <alignment horizontal="center"/>
    </xf>
    <xf numFmtId="0" fontId="2" fillId="2" borderId="0" xfId="2" applyFill="1"/>
    <xf numFmtId="0" fontId="6" fillId="6" borderId="12" xfId="2" applyFont="1" applyFill="1" applyBorder="1" applyAlignment="1">
      <alignment horizontal="center" vertical="center"/>
    </xf>
    <xf numFmtId="0" fontId="6" fillId="4" borderId="12" xfId="2" applyFont="1" applyFill="1" applyBorder="1" applyAlignment="1">
      <alignment horizontal="center" vertical="center"/>
    </xf>
    <xf numFmtId="0" fontId="6" fillId="4" borderId="21" xfId="2" applyFont="1" applyFill="1" applyBorder="1" applyAlignment="1">
      <alignment horizontal="center"/>
    </xf>
    <xf numFmtId="0" fontId="6" fillId="4" borderId="21" xfId="2" applyFont="1" applyFill="1" applyBorder="1" applyAlignment="1">
      <alignment horizontal="center" vertical="center"/>
    </xf>
    <xf numFmtId="0" fontId="6" fillId="4" borderId="18" xfId="2" applyFont="1" applyFill="1" applyBorder="1" applyAlignment="1">
      <alignment horizontal="center" vertical="center"/>
    </xf>
    <xf numFmtId="0" fontId="6" fillId="4" borderId="12" xfId="2" applyFont="1" applyFill="1" applyBorder="1" applyAlignment="1">
      <alignment vertical="center"/>
    </xf>
    <xf numFmtId="0" fontId="6" fillId="2" borderId="12" xfId="2" applyFont="1" applyFill="1" applyBorder="1" applyAlignment="1">
      <alignment vertical="center"/>
    </xf>
    <xf numFmtId="0" fontId="6" fillId="4" borderId="12" xfId="2" applyFont="1" applyFill="1" applyBorder="1" applyAlignment="1"/>
    <xf numFmtId="0" fontId="6" fillId="4" borderId="21" xfId="2" applyFont="1" applyFill="1" applyBorder="1" applyAlignment="1">
      <alignment horizontal="center" vertical="center"/>
    </xf>
    <xf numFmtId="0" fontId="6" fillId="4" borderId="18" xfId="2" applyFont="1" applyFill="1" applyBorder="1" applyAlignment="1">
      <alignment horizontal="center" vertical="center"/>
    </xf>
    <xf numFmtId="0" fontId="3" fillId="2" borderId="16" xfId="2" applyFont="1" applyFill="1" applyBorder="1" applyAlignment="1">
      <alignment horizontal="right"/>
    </xf>
    <xf numFmtId="0" fontId="10" fillId="0" borderId="0" xfId="2" applyFont="1" applyAlignment="1">
      <alignment horizontal="center"/>
    </xf>
    <xf numFmtId="0" fontId="2" fillId="0" borderId="1" xfId="2" applyBorder="1" applyAlignment="1">
      <alignment horizontal="center" wrapText="1"/>
    </xf>
    <xf numFmtId="0" fontId="2" fillId="0" borderId="2" xfId="2" applyBorder="1" applyAlignment="1">
      <alignment horizontal="center" wrapText="1"/>
    </xf>
    <xf numFmtId="0" fontId="2" fillId="0" borderId="3" xfId="2" applyBorder="1" applyAlignment="1">
      <alignment horizontal="center" wrapText="1"/>
    </xf>
    <xf numFmtId="0" fontId="2" fillId="0" borderId="4" xfId="2" applyBorder="1" applyAlignment="1">
      <alignment horizontal="center" wrapText="1"/>
    </xf>
    <xf numFmtId="0" fontId="2" fillId="0" borderId="0" xfId="2" applyBorder="1" applyAlignment="1">
      <alignment horizontal="center" wrapText="1"/>
    </xf>
    <xf numFmtId="0" fontId="2" fillId="0" borderId="5" xfId="2" applyBorder="1" applyAlignment="1">
      <alignment horizontal="center" wrapText="1"/>
    </xf>
    <xf numFmtId="0" fontId="2" fillId="0" borderId="6" xfId="2" applyBorder="1" applyAlignment="1">
      <alignment horizontal="center" wrapText="1"/>
    </xf>
    <xf numFmtId="0" fontId="2" fillId="0" borderId="7" xfId="2" applyBorder="1" applyAlignment="1">
      <alignment horizontal="center" wrapText="1"/>
    </xf>
    <xf numFmtId="0" fontId="2" fillId="0" borderId="8" xfId="2" applyBorder="1" applyAlignment="1">
      <alignment horizontal="center" wrapText="1"/>
    </xf>
    <xf numFmtId="0" fontId="4" fillId="0" borderId="2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6" fillId="4" borderId="20" xfId="2" applyFont="1" applyFill="1" applyBorder="1" applyAlignment="1">
      <alignment horizontal="center"/>
    </xf>
    <xf numFmtId="0" fontId="6" fillId="4" borderId="21" xfId="2" applyFont="1" applyFill="1" applyBorder="1" applyAlignment="1">
      <alignment horizontal="center"/>
    </xf>
    <xf numFmtId="0" fontId="6" fillId="4" borderId="18" xfId="2" applyFont="1" applyFill="1" applyBorder="1" applyAlignment="1">
      <alignment horizontal="center"/>
    </xf>
    <xf numFmtId="0" fontId="2" fillId="4" borderId="20" xfId="2" applyFill="1" applyBorder="1" applyAlignment="1">
      <alignment horizontal="center"/>
    </xf>
    <xf numFmtId="0" fontId="2" fillId="4" borderId="21" xfId="2" applyFill="1" applyBorder="1" applyAlignment="1">
      <alignment horizontal="center"/>
    </xf>
    <xf numFmtId="0" fontId="6" fillId="4" borderId="20" xfId="2" applyFont="1" applyFill="1" applyBorder="1" applyAlignment="1">
      <alignment horizontal="center" vertical="center"/>
    </xf>
    <xf numFmtId="0" fontId="6" fillId="4" borderId="21" xfId="2" applyFont="1" applyFill="1" applyBorder="1" applyAlignment="1">
      <alignment horizontal="center" vertical="center"/>
    </xf>
    <xf numFmtId="0" fontId="6" fillId="4" borderId="18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504825</xdr:colOff>
      <xdr:row>0</xdr:row>
      <xdr:rowOff>85725</xdr:rowOff>
    </xdr:from>
    <xdr:ext cx="1533525" cy="371475"/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85725"/>
          <a:ext cx="1533525" cy="3714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504825</xdr:colOff>
      <xdr:row>0</xdr:row>
      <xdr:rowOff>85725</xdr:rowOff>
    </xdr:from>
    <xdr:ext cx="1533525" cy="371475"/>
    <xdr:pic>
      <xdr:nvPicPr>
        <xdr:cNvPr id="2" name="Resi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85725"/>
          <a:ext cx="1533525" cy="3714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504825</xdr:colOff>
      <xdr:row>0</xdr:row>
      <xdr:rowOff>85725</xdr:rowOff>
    </xdr:from>
    <xdr:ext cx="1533525" cy="371475"/>
    <xdr:pic>
      <xdr:nvPicPr>
        <xdr:cNvPr id="2" name="Resi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85725"/>
          <a:ext cx="1533525" cy="3714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504825</xdr:colOff>
      <xdr:row>0</xdr:row>
      <xdr:rowOff>85725</xdr:rowOff>
    </xdr:from>
    <xdr:ext cx="1533525" cy="371475"/>
    <xdr:pic>
      <xdr:nvPicPr>
        <xdr:cNvPr id="2" name="Resi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85725"/>
          <a:ext cx="1533525" cy="3714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685800</xdr:colOff>
      <xdr:row>0</xdr:row>
      <xdr:rowOff>114300</xdr:rowOff>
    </xdr:from>
    <xdr:ext cx="1533525" cy="371475"/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114300"/>
          <a:ext cx="1533525" cy="3714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66675</xdr:rowOff>
    </xdr:from>
    <xdr:ext cx="1533525" cy="371475"/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6675"/>
          <a:ext cx="1533525" cy="3714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66675</xdr:rowOff>
    </xdr:from>
    <xdr:ext cx="1533525" cy="371475"/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6675"/>
          <a:ext cx="1533525" cy="37147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504825</xdr:colOff>
      <xdr:row>0</xdr:row>
      <xdr:rowOff>85725</xdr:rowOff>
    </xdr:from>
    <xdr:ext cx="1533525" cy="371475"/>
    <xdr:pic>
      <xdr:nvPicPr>
        <xdr:cNvPr id="2" name="Resi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85725"/>
          <a:ext cx="1533525" cy="371475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504825</xdr:colOff>
      <xdr:row>0</xdr:row>
      <xdr:rowOff>85725</xdr:rowOff>
    </xdr:from>
    <xdr:ext cx="1533525" cy="371475"/>
    <xdr:pic>
      <xdr:nvPicPr>
        <xdr:cNvPr id="2" name="Resi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85725"/>
          <a:ext cx="1533525" cy="371475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504825</xdr:colOff>
      <xdr:row>0</xdr:row>
      <xdr:rowOff>85725</xdr:rowOff>
    </xdr:from>
    <xdr:ext cx="1533525" cy="371475"/>
    <xdr:pic>
      <xdr:nvPicPr>
        <xdr:cNvPr id="2" name="Resi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85725"/>
          <a:ext cx="1533525" cy="3714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25"/>
  <sheetViews>
    <sheetView tabSelected="1" zoomScaleNormal="100" workbookViewId="0">
      <selection activeCell="D1" sqref="D1:AL4"/>
    </sheetView>
  </sheetViews>
  <sheetFormatPr defaultColWidth="4.5703125" defaultRowHeight="12.75" x14ac:dyDescent="0.2"/>
  <cols>
    <col min="1" max="1" width="4.5703125" style="30" customWidth="1"/>
    <col min="2" max="2" width="35" style="30" bestFit="1" customWidth="1"/>
    <col min="3" max="3" width="25.85546875" style="43" customWidth="1"/>
    <col min="4" max="12" width="3.140625" style="24" customWidth="1"/>
    <col min="13" max="13" width="2.7109375" style="24" bestFit="1" customWidth="1"/>
    <col min="14" max="14" width="2.85546875" style="24" customWidth="1"/>
    <col min="15" max="15" width="2.7109375" style="24" bestFit="1" customWidth="1"/>
    <col min="16" max="16" width="3.140625" style="24" customWidth="1"/>
    <col min="17" max="17" width="2.7109375" style="24" bestFit="1" customWidth="1"/>
    <col min="18" max="34" width="3.140625" style="24" customWidth="1"/>
    <col min="35" max="35" width="6.42578125" style="30" bestFit="1" customWidth="1"/>
    <col min="36" max="36" width="7.5703125" style="30" customWidth="1"/>
    <col min="37" max="37" width="11.7109375" style="43" customWidth="1"/>
    <col min="38" max="38" width="16.7109375" style="43" bestFit="1" customWidth="1"/>
    <col min="39" max="254" width="9.140625" style="43" customWidth="1"/>
    <col min="255" max="16384" width="4.5703125" style="43"/>
  </cols>
  <sheetData>
    <row r="1" spans="1:38" ht="15" customHeight="1" x14ac:dyDescent="0.2">
      <c r="A1" s="78" t="s">
        <v>0</v>
      </c>
      <c r="B1" s="79"/>
      <c r="C1" s="80"/>
      <c r="D1" s="87" t="s">
        <v>38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8"/>
    </row>
    <row r="2" spans="1:38" ht="24.75" customHeight="1" x14ac:dyDescent="0.2">
      <c r="A2" s="81"/>
      <c r="B2" s="82"/>
      <c r="C2" s="83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90"/>
    </row>
    <row r="3" spans="1:38" ht="19.5" customHeight="1" x14ac:dyDescent="0.2">
      <c r="A3" s="81"/>
      <c r="B3" s="82"/>
      <c r="C3" s="83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90"/>
    </row>
    <row r="4" spans="1:38" ht="15" customHeight="1" thickBot="1" x14ac:dyDescent="0.25">
      <c r="A4" s="84"/>
      <c r="B4" s="85"/>
      <c r="C4" s="86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2"/>
    </row>
    <row r="5" spans="1:38" s="6" customFormat="1" ht="52.5" x14ac:dyDescent="0.25">
      <c r="A5" s="2" t="s">
        <v>1</v>
      </c>
      <c r="B5" s="2" t="s">
        <v>2</v>
      </c>
      <c r="C5" s="3" t="s">
        <v>3</v>
      </c>
      <c r="D5" s="37">
        <v>1</v>
      </c>
      <c r="E5" s="37">
        <v>2</v>
      </c>
      <c r="F5" s="33">
        <v>3</v>
      </c>
      <c r="G5" s="33">
        <v>4</v>
      </c>
      <c r="H5" s="33">
        <v>5</v>
      </c>
      <c r="I5" s="33">
        <v>6</v>
      </c>
      <c r="J5" s="33">
        <v>7</v>
      </c>
      <c r="K5" s="37">
        <v>8</v>
      </c>
      <c r="L5" s="37">
        <v>9</v>
      </c>
      <c r="M5" s="33">
        <v>10</v>
      </c>
      <c r="N5" s="33">
        <v>11</v>
      </c>
      <c r="O5" s="33">
        <v>12</v>
      </c>
      <c r="P5" s="33">
        <v>13</v>
      </c>
      <c r="Q5" s="33">
        <v>14</v>
      </c>
      <c r="R5" s="37">
        <v>15</v>
      </c>
      <c r="S5" s="37">
        <v>16</v>
      </c>
      <c r="T5" s="33">
        <v>17</v>
      </c>
      <c r="U5" s="33">
        <v>18</v>
      </c>
      <c r="V5" s="33">
        <v>19</v>
      </c>
      <c r="W5" s="33">
        <v>20</v>
      </c>
      <c r="X5" s="33">
        <v>21</v>
      </c>
      <c r="Y5" s="37">
        <v>22</v>
      </c>
      <c r="Z5" s="37">
        <v>23</v>
      </c>
      <c r="AA5" s="33">
        <v>24</v>
      </c>
      <c r="AB5" s="33">
        <v>25</v>
      </c>
      <c r="AC5" s="33">
        <v>26</v>
      </c>
      <c r="AD5" s="33">
        <v>27</v>
      </c>
      <c r="AE5" s="33">
        <v>28</v>
      </c>
      <c r="AF5" s="37">
        <v>29</v>
      </c>
      <c r="AG5" s="37">
        <v>30</v>
      </c>
      <c r="AH5" s="33">
        <v>31</v>
      </c>
      <c r="AI5" s="59" t="s">
        <v>4</v>
      </c>
      <c r="AJ5" s="4" t="s">
        <v>5</v>
      </c>
      <c r="AK5" s="4" t="s">
        <v>6</v>
      </c>
      <c r="AL5" s="5" t="s">
        <v>7</v>
      </c>
    </row>
    <row r="6" spans="1:38" x14ac:dyDescent="0.2">
      <c r="A6" s="44">
        <v>1</v>
      </c>
      <c r="B6" s="61" t="s">
        <v>25</v>
      </c>
      <c r="C6" s="8" t="s">
        <v>31</v>
      </c>
      <c r="D6" s="93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5"/>
      <c r="AI6" s="47"/>
      <c r="AJ6" s="52">
        <v>3250</v>
      </c>
      <c r="AK6" s="62">
        <v>3250</v>
      </c>
      <c r="AL6" s="51"/>
    </row>
    <row r="7" spans="1:38" x14ac:dyDescent="0.2">
      <c r="A7" s="44">
        <v>2</v>
      </c>
      <c r="B7" s="61" t="s">
        <v>26</v>
      </c>
      <c r="C7" s="8" t="s">
        <v>27</v>
      </c>
      <c r="D7" s="93"/>
      <c r="E7" s="94"/>
      <c r="F7" s="94"/>
      <c r="G7" s="94"/>
      <c r="H7" s="94"/>
      <c r="I7" s="94"/>
      <c r="J7" s="94"/>
      <c r="K7" s="94"/>
      <c r="L7" s="94"/>
      <c r="M7" s="9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52">
        <v>1100</v>
      </c>
      <c r="AK7" s="63">
        <v>1100</v>
      </c>
      <c r="AL7" s="51"/>
    </row>
    <row r="8" spans="1:38" x14ac:dyDescent="0.2">
      <c r="A8" s="44">
        <v>3</v>
      </c>
      <c r="B8" s="61" t="s">
        <v>28</v>
      </c>
      <c r="C8" s="38" t="s">
        <v>29</v>
      </c>
      <c r="D8" s="96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43"/>
      <c r="AJ8" s="52">
        <v>3250</v>
      </c>
      <c r="AK8" s="62">
        <v>3250</v>
      </c>
      <c r="AL8" s="51"/>
    </row>
    <row r="9" spans="1:38" x14ac:dyDescent="0.2">
      <c r="A9" s="44">
        <v>4</v>
      </c>
      <c r="B9" s="61" t="s">
        <v>30</v>
      </c>
      <c r="C9" s="8" t="s">
        <v>27</v>
      </c>
      <c r="D9" s="93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5"/>
      <c r="AJ9" s="52">
        <v>3250</v>
      </c>
      <c r="AK9" s="62">
        <v>3250</v>
      </c>
      <c r="AL9" s="51"/>
    </row>
    <row r="10" spans="1:38" x14ac:dyDescent="0.2">
      <c r="A10" s="44">
        <v>5</v>
      </c>
      <c r="B10" s="61"/>
      <c r="C10" s="8"/>
      <c r="D10" s="46"/>
      <c r="E10" s="46"/>
      <c r="F10" s="50"/>
      <c r="G10" s="50"/>
      <c r="H10" s="50"/>
      <c r="I10" s="50"/>
      <c r="J10" s="50"/>
      <c r="K10" s="46"/>
      <c r="L10" s="46"/>
      <c r="M10" s="50"/>
      <c r="N10" s="50"/>
      <c r="O10" s="50"/>
      <c r="P10" s="50"/>
      <c r="Q10" s="50"/>
      <c r="R10" s="46"/>
      <c r="S10" s="46"/>
      <c r="T10" s="50"/>
      <c r="U10" s="50"/>
      <c r="V10" s="50"/>
      <c r="W10" s="50"/>
      <c r="X10" s="50"/>
      <c r="Y10" s="46"/>
      <c r="Z10" s="46"/>
      <c r="AA10" s="50"/>
      <c r="AB10" s="50"/>
      <c r="AC10" s="50"/>
      <c r="AD10" s="50"/>
      <c r="AE10" s="50"/>
      <c r="AF10" s="46"/>
      <c r="AG10" s="46"/>
      <c r="AH10" s="50"/>
      <c r="AI10" s="50"/>
      <c r="AJ10" s="52"/>
      <c r="AK10" s="62"/>
      <c r="AL10" s="51"/>
    </row>
    <row r="11" spans="1:38" x14ac:dyDescent="0.2">
      <c r="A11" s="44">
        <v>6</v>
      </c>
      <c r="B11" s="61"/>
      <c r="C11" s="38"/>
      <c r="D11" s="46"/>
      <c r="E11" s="46"/>
      <c r="F11" s="50"/>
      <c r="G11" s="50"/>
      <c r="H11" s="50"/>
      <c r="I11" s="50"/>
      <c r="J11" s="50"/>
      <c r="K11" s="46"/>
      <c r="L11" s="46"/>
      <c r="M11" s="50"/>
      <c r="N11" s="50"/>
      <c r="O11" s="50"/>
      <c r="P11" s="50"/>
      <c r="Q11" s="50"/>
      <c r="R11" s="46"/>
      <c r="S11" s="46"/>
      <c r="T11" s="50"/>
      <c r="U11" s="50"/>
      <c r="V11" s="50"/>
      <c r="W11" s="50"/>
      <c r="X11" s="50"/>
      <c r="Y11" s="46"/>
      <c r="Z11" s="46"/>
      <c r="AA11" s="50"/>
      <c r="AB11" s="50"/>
      <c r="AC11" s="50"/>
      <c r="AD11" s="50"/>
      <c r="AE11" s="50" t="s">
        <v>32</v>
      </c>
      <c r="AF11" s="46"/>
      <c r="AG11" s="46"/>
      <c r="AH11" s="50"/>
      <c r="AI11" s="47"/>
      <c r="AJ11" s="52"/>
      <c r="AK11" s="62"/>
      <c r="AL11" s="51"/>
    </row>
    <row r="12" spans="1:38" ht="33" customHeight="1" thickBot="1" x14ac:dyDescent="0.3">
      <c r="A12" s="14"/>
      <c r="B12" s="34"/>
      <c r="C12" s="15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16">
        <f>SUM(AI6:AI11)</f>
        <v>0</v>
      </c>
      <c r="AJ12" s="17"/>
      <c r="AK12" s="18">
        <f>SUM(AK6:AK11)</f>
        <v>10850</v>
      </c>
      <c r="AL12" s="19"/>
    </row>
    <row r="13" spans="1:38" ht="11.25" customHeight="1" x14ac:dyDescent="0.2">
      <c r="A13" s="20"/>
      <c r="B13" s="20"/>
      <c r="C13" s="21"/>
      <c r="D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5"/>
      <c r="AJ13" s="26"/>
      <c r="AK13" s="26"/>
    </row>
    <row r="14" spans="1:38" ht="11.25" customHeight="1" x14ac:dyDescent="0.2">
      <c r="A14" s="20"/>
      <c r="B14" s="20"/>
      <c r="C14" s="77"/>
      <c r="D14" s="77"/>
      <c r="E14" s="77"/>
      <c r="F14" s="77"/>
      <c r="G14" s="77"/>
      <c r="H14" s="77"/>
      <c r="I14" s="77"/>
      <c r="J14" s="77"/>
      <c r="K14" s="77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0"/>
      <c r="AJ14" s="27"/>
      <c r="AK14" s="28"/>
    </row>
    <row r="15" spans="1:38" ht="11.25" customHeight="1" x14ac:dyDescent="0.2">
      <c r="A15" s="20"/>
      <c r="B15" s="20"/>
      <c r="C15" s="77"/>
      <c r="D15" s="77"/>
      <c r="E15" s="77"/>
      <c r="F15" s="77"/>
      <c r="G15" s="77"/>
      <c r="H15" s="77"/>
      <c r="I15" s="77"/>
      <c r="J15" s="77"/>
      <c r="K15" s="77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0"/>
      <c r="AJ15" s="27"/>
      <c r="AK15" s="28"/>
    </row>
    <row r="16" spans="1:38" ht="11.25" customHeight="1" x14ac:dyDescent="0.2">
      <c r="A16" s="20"/>
      <c r="B16" s="20">
        <v>10850</v>
      </c>
      <c r="C16" s="29"/>
      <c r="D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0"/>
      <c r="AJ16" s="27"/>
      <c r="AK16" s="28"/>
    </row>
    <row r="17" spans="2:38" x14ac:dyDescent="0.2">
      <c r="B17" s="30">
        <v>18480</v>
      </c>
    </row>
    <row r="18" spans="2:38" x14ac:dyDescent="0.2">
      <c r="B18" s="30">
        <v>1680</v>
      </c>
      <c r="AL18" s="31"/>
    </row>
    <row r="19" spans="2:38" x14ac:dyDescent="0.2">
      <c r="B19" s="30">
        <v>24550</v>
      </c>
    </row>
    <row r="20" spans="2:38" x14ac:dyDescent="0.2">
      <c r="B20" s="30">
        <v>1040</v>
      </c>
    </row>
    <row r="21" spans="2:38" x14ac:dyDescent="0.2">
      <c r="B21" s="30">
        <v>78433</v>
      </c>
      <c r="AK21" s="32"/>
    </row>
    <row r="22" spans="2:38" x14ac:dyDescent="0.2">
      <c r="B22" s="30">
        <v>840</v>
      </c>
    </row>
    <row r="23" spans="2:38" x14ac:dyDescent="0.2">
      <c r="B23" s="30">
        <v>1260</v>
      </c>
      <c r="AJ23" s="43"/>
    </row>
    <row r="24" spans="2:38" x14ac:dyDescent="0.2">
      <c r="B24" s="30">
        <v>2750</v>
      </c>
      <c r="AJ24" s="43"/>
    </row>
    <row r="25" spans="2:38" x14ac:dyDescent="0.2">
      <c r="B25" s="30">
        <v>1890</v>
      </c>
    </row>
  </sheetData>
  <mergeCells count="8">
    <mergeCell ref="D12:AH12"/>
    <mergeCell ref="C14:K15"/>
    <mergeCell ref="A1:C4"/>
    <mergeCell ref="D1:AL4"/>
    <mergeCell ref="D6:AH6"/>
    <mergeCell ref="D8:AH8"/>
    <mergeCell ref="D9:AI9"/>
    <mergeCell ref="D7:M7"/>
  </mergeCells>
  <pageMargins left="0.2" right="0.2" top="0.2" bottom="0.2" header="0.2" footer="0.14000000000000001"/>
  <pageSetup paperSize="9" scale="8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24"/>
  <sheetViews>
    <sheetView zoomScaleNormal="100" workbookViewId="0">
      <selection activeCell="H11" sqref="H11"/>
    </sheetView>
  </sheetViews>
  <sheetFormatPr defaultColWidth="4.5703125" defaultRowHeight="12.75" x14ac:dyDescent="0.2"/>
  <cols>
    <col min="1" max="1" width="4.5703125" style="30" customWidth="1"/>
    <col min="2" max="2" width="34.42578125" style="30" bestFit="1" customWidth="1"/>
    <col min="3" max="3" width="29.7109375" style="43" bestFit="1" customWidth="1"/>
    <col min="4" max="12" width="3.140625" style="24" customWidth="1"/>
    <col min="13" max="13" width="2.7109375" style="24" bestFit="1" customWidth="1"/>
    <col min="14" max="14" width="2.85546875" style="24" customWidth="1"/>
    <col min="15" max="15" width="2.7109375" style="24" bestFit="1" customWidth="1"/>
    <col min="16" max="16" width="3.140625" style="24" customWidth="1"/>
    <col min="17" max="17" width="2.7109375" style="24" bestFit="1" customWidth="1"/>
    <col min="18" max="34" width="3.140625" style="24" customWidth="1"/>
    <col min="35" max="35" width="6.42578125" style="30" bestFit="1" customWidth="1"/>
    <col min="36" max="36" width="7.5703125" style="30" customWidth="1"/>
    <col min="37" max="37" width="11.7109375" style="43" customWidth="1"/>
    <col min="38" max="38" width="11.42578125" style="43" customWidth="1"/>
    <col min="39" max="254" width="9.140625" style="43" customWidth="1"/>
    <col min="255" max="16384" width="4.5703125" style="43"/>
  </cols>
  <sheetData>
    <row r="1" spans="1:38" ht="15" customHeight="1" x14ac:dyDescent="0.2">
      <c r="A1" s="78" t="s">
        <v>0</v>
      </c>
      <c r="B1" s="79"/>
      <c r="C1" s="80"/>
      <c r="D1" s="87" t="s">
        <v>112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8"/>
    </row>
    <row r="2" spans="1:38" ht="24.75" customHeight="1" x14ac:dyDescent="0.2">
      <c r="A2" s="81"/>
      <c r="B2" s="82"/>
      <c r="C2" s="83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90"/>
    </row>
    <row r="3" spans="1:38" ht="19.5" customHeight="1" x14ac:dyDescent="0.2">
      <c r="A3" s="81"/>
      <c r="B3" s="82"/>
      <c r="C3" s="83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90"/>
    </row>
    <row r="4" spans="1:38" ht="15" customHeight="1" thickBot="1" x14ac:dyDescent="0.25">
      <c r="A4" s="84"/>
      <c r="B4" s="85"/>
      <c r="C4" s="86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2"/>
    </row>
    <row r="5" spans="1:38" s="6" customFormat="1" ht="52.5" x14ac:dyDescent="0.25">
      <c r="A5" s="2" t="s">
        <v>1</v>
      </c>
      <c r="B5" s="2" t="s">
        <v>2</v>
      </c>
      <c r="C5" s="3" t="s">
        <v>3</v>
      </c>
      <c r="D5" s="37">
        <v>1</v>
      </c>
      <c r="E5" s="37">
        <v>2</v>
      </c>
      <c r="F5" s="33">
        <v>3</v>
      </c>
      <c r="G5" s="33">
        <v>4</v>
      </c>
      <c r="H5" s="33">
        <v>5</v>
      </c>
      <c r="I5" s="33">
        <v>6</v>
      </c>
      <c r="J5" s="33">
        <v>7</v>
      </c>
      <c r="K5" s="37">
        <v>8</v>
      </c>
      <c r="L5" s="37">
        <v>9</v>
      </c>
      <c r="M5" s="33">
        <v>10</v>
      </c>
      <c r="N5" s="33">
        <v>11</v>
      </c>
      <c r="O5" s="33">
        <v>12</v>
      </c>
      <c r="P5" s="33">
        <v>13</v>
      </c>
      <c r="Q5" s="33">
        <v>14</v>
      </c>
      <c r="R5" s="37">
        <v>15</v>
      </c>
      <c r="S5" s="37">
        <v>16</v>
      </c>
      <c r="T5" s="33">
        <v>17</v>
      </c>
      <c r="U5" s="33">
        <v>18</v>
      </c>
      <c r="V5" s="33">
        <v>19</v>
      </c>
      <c r="W5" s="33">
        <v>20</v>
      </c>
      <c r="X5" s="33">
        <v>21</v>
      </c>
      <c r="Y5" s="37">
        <v>22</v>
      </c>
      <c r="Z5" s="37">
        <v>23</v>
      </c>
      <c r="AA5" s="33">
        <v>24</v>
      </c>
      <c r="AB5" s="33">
        <v>25</v>
      </c>
      <c r="AC5" s="33">
        <v>26</v>
      </c>
      <c r="AD5" s="33">
        <v>27</v>
      </c>
      <c r="AE5" s="33">
        <v>28</v>
      </c>
      <c r="AF5" s="37">
        <v>29</v>
      </c>
      <c r="AG5" s="37">
        <v>30</v>
      </c>
      <c r="AH5" s="33">
        <v>31</v>
      </c>
      <c r="AI5" s="59" t="s">
        <v>4</v>
      </c>
      <c r="AJ5" s="4" t="s">
        <v>5</v>
      </c>
      <c r="AK5" s="4" t="s">
        <v>6</v>
      </c>
      <c r="AL5" s="5" t="s">
        <v>7</v>
      </c>
    </row>
    <row r="6" spans="1:38" ht="12" customHeight="1" x14ac:dyDescent="0.2">
      <c r="A6" s="44">
        <v>1</v>
      </c>
      <c r="B6" s="57" t="s">
        <v>113</v>
      </c>
      <c r="C6" s="57" t="s">
        <v>110</v>
      </c>
      <c r="D6" s="46"/>
      <c r="E6" s="46"/>
      <c r="F6" s="50"/>
      <c r="G6" s="50"/>
      <c r="H6" s="50"/>
      <c r="I6" s="50"/>
      <c r="J6" s="50"/>
      <c r="K6" s="46"/>
      <c r="L6" s="46"/>
      <c r="M6" s="50"/>
      <c r="N6" s="50"/>
      <c r="O6" s="50"/>
      <c r="P6" s="50"/>
      <c r="Q6" s="50"/>
      <c r="R6" s="46"/>
      <c r="S6" s="46"/>
      <c r="T6" s="50"/>
      <c r="U6" s="50"/>
      <c r="V6" s="50"/>
      <c r="W6" s="50"/>
      <c r="X6" s="50"/>
      <c r="Y6" s="46"/>
      <c r="Z6" s="46"/>
      <c r="AA6" s="50">
        <v>1</v>
      </c>
      <c r="AB6" s="50"/>
      <c r="AC6" s="50"/>
      <c r="AD6" s="50"/>
      <c r="AE6" s="50"/>
      <c r="AF6" s="46"/>
      <c r="AG6" s="46"/>
      <c r="AH6" s="50"/>
      <c r="AI6" s="47">
        <f t="shared" ref="AI6:AI7" si="0">SUM(D6:AH6)</f>
        <v>1</v>
      </c>
      <c r="AJ6" s="48">
        <v>420</v>
      </c>
      <c r="AK6" s="49">
        <f t="shared" ref="AK6:AK10" si="1">AI6*AJ6</f>
        <v>420</v>
      </c>
      <c r="AL6" s="60"/>
    </row>
    <row r="7" spans="1:38" ht="12" customHeight="1" x14ac:dyDescent="0.2">
      <c r="A7" s="44">
        <v>2</v>
      </c>
      <c r="B7" s="57" t="s">
        <v>114</v>
      </c>
      <c r="C7" s="57" t="s">
        <v>89</v>
      </c>
      <c r="D7" s="46"/>
      <c r="E7" s="46"/>
      <c r="F7" s="50"/>
      <c r="G7" s="50"/>
      <c r="H7" s="50"/>
      <c r="I7" s="50"/>
      <c r="J7" s="50"/>
      <c r="K7" s="46"/>
      <c r="L7" s="46"/>
      <c r="M7" s="50"/>
      <c r="N7" s="50"/>
      <c r="O7" s="50"/>
      <c r="P7" s="50"/>
      <c r="Q7" s="50"/>
      <c r="R7" s="46"/>
      <c r="S7" s="46"/>
      <c r="T7" s="50"/>
      <c r="U7" s="50"/>
      <c r="V7" s="50"/>
      <c r="W7" s="50"/>
      <c r="X7" s="50"/>
      <c r="Y7" s="46"/>
      <c r="Z7" s="46"/>
      <c r="AA7" s="50">
        <v>1</v>
      </c>
      <c r="AB7" s="50"/>
      <c r="AC7" s="50"/>
      <c r="AD7" s="50"/>
      <c r="AE7" s="50"/>
      <c r="AF7" s="46"/>
      <c r="AG7" s="46"/>
      <c r="AH7" s="50"/>
      <c r="AI7" s="47">
        <f t="shared" si="0"/>
        <v>1</v>
      </c>
      <c r="AJ7" s="48">
        <v>490</v>
      </c>
      <c r="AK7" s="49">
        <f t="shared" si="1"/>
        <v>490</v>
      </c>
      <c r="AL7" s="60"/>
    </row>
    <row r="8" spans="1:38" ht="12" customHeight="1" x14ac:dyDescent="0.2">
      <c r="A8" s="44">
        <v>3</v>
      </c>
      <c r="B8" s="57" t="s">
        <v>114</v>
      </c>
      <c r="C8" s="38" t="s">
        <v>115</v>
      </c>
      <c r="D8" s="46"/>
      <c r="E8" s="46"/>
      <c r="F8" s="50"/>
      <c r="G8" s="50"/>
      <c r="H8" s="50"/>
      <c r="I8" s="50"/>
      <c r="J8" s="50"/>
      <c r="K8" s="46"/>
      <c r="L8" s="46"/>
      <c r="M8" s="50"/>
      <c r="N8" s="50"/>
      <c r="O8" s="50"/>
      <c r="P8" s="50"/>
      <c r="Q8" s="50"/>
      <c r="R8" s="46"/>
      <c r="S8" s="46"/>
      <c r="T8" s="50"/>
      <c r="U8" s="50"/>
      <c r="V8" s="50"/>
      <c r="W8" s="50"/>
      <c r="X8" s="50"/>
      <c r="Y8" s="46"/>
      <c r="Z8" s="46"/>
      <c r="AA8" s="50">
        <v>1</v>
      </c>
      <c r="AB8" s="50"/>
      <c r="AC8" s="50"/>
      <c r="AD8" s="50"/>
      <c r="AE8" s="50"/>
      <c r="AF8" s="46"/>
      <c r="AG8" s="46"/>
      <c r="AH8" s="50"/>
      <c r="AI8" s="47">
        <f>SUM(V8:AH8)</f>
        <v>1</v>
      </c>
      <c r="AJ8" s="48">
        <v>490</v>
      </c>
      <c r="AK8" s="49">
        <f t="shared" si="1"/>
        <v>490</v>
      </c>
      <c r="AL8" s="60"/>
    </row>
    <row r="9" spans="1:38" ht="12" customHeight="1" x14ac:dyDescent="0.2">
      <c r="A9" s="44">
        <v>4</v>
      </c>
      <c r="B9" s="57" t="s">
        <v>114</v>
      </c>
      <c r="C9" s="38" t="s">
        <v>116</v>
      </c>
      <c r="D9" s="46"/>
      <c r="E9" s="46"/>
      <c r="F9" s="50"/>
      <c r="G9" s="50"/>
      <c r="H9" s="50"/>
      <c r="I9" s="50"/>
      <c r="J9" s="50"/>
      <c r="K9" s="46"/>
      <c r="L9" s="46"/>
      <c r="M9" s="50"/>
      <c r="N9" s="50"/>
      <c r="O9" s="50"/>
      <c r="P9" s="50"/>
      <c r="Q9" s="50"/>
      <c r="R9" s="46"/>
      <c r="S9" s="46"/>
      <c r="T9" s="50"/>
      <c r="U9" s="50"/>
      <c r="V9" s="50"/>
      <c r="W9" s="50"/>
      <c r="X9" s="50"/>
      <c r="Y9" s="46"/>
      <c r="Z9" s="46"/>
      <c r="AA9" s="50">
        <v>1</v>
      </c>
      <c r="AB9" s="50"/>
      <c r="AC9" s="50"/>
      <c r="AD9" s="50"/>
      <c r="AE9" s="50"/>
      <c r="AF9" s="46"/>
      <c r="AG9" s="46"/>
      <c r="AH9" s="50"/>
      <c r="AI9" s="47">
        <f>SUM(V9:AH9)</f>
        <v>1</v>
      </c>
      <c r="AJ9" s="48">
        <v>490</v>
      </c>
      <c r="AK9" s="49">
        <f t="shared" si="1"/>
        <v>490</v>
      </c>
      <c r="AL9" s="60"/>
    </row>
    <row r="10" spans="1:38" ht="12" customHeight="1" x14ac:dyDescent="0.2">
      <c r="A10" s="44">
        <v>5</v>
      </c>
      <c r="B10" s="57"/>
      <c r="C10" s="38"/>
      <c r="D10" s="46"/>
      <c r="E10" s="46"/>
      <c r="F10" s="50"/>
      <c r="G10" s="50"/>
      <c r="H10" s="50"/>
      <c r="I10" s="50"/>
      <c r="J10" s="50"/>
      <c r="K10" s="46"/>
      <c r="L10" s="46"/>
      <c r="M10" s="50"/>
      <c r="N10" s="50"/>
      <c r="O10" s="50"/>
      <c r="P10" s="50"/>
      <c r="Q10" s="50"/>
      <c r="R10" s="46"/>
      <c r="S10" s="46"/>
      <c r="T10" s="50"/>
      <c r="U10" s="50"/>
      <c r="V10" s="50"/>
      <c r="W10" s="50"/>
      <c r="X10" s="50"/>
      <c r="Y10" s="46"/>
      <c r="Z10" s="46"/>
      <c r="AA10" s="50"/>
      <c r="AB10" s="50"/>
      <c r="AC10" s="50"/>
      <c r="AD10" s="50"/>
      <c r="AE10" s="50"/>
      <c r="AF10" s="46"/>
      <c r="AG10" s="46"/>
      <c r="AH10" s="50"/>
      <c r="AI10" s="47">
        <f>SUM(V10:AH10)</f>
        <v>0</v>
      </c>
      <c r="AJ10" s="48"/>
      <c r="AK10" s="49">
        <f t="shared" si="1"/>
        <v>0</v>
      </c>
      <c r="AL10" s="60"/>
    </row>
    <row r="11" spans="1:38" ht="12" customHeight="1" x14ac:dyDescent="0.2">
      <c r="A11" s="44"/>
      <c r="B11" s="57"/>
      <c r="C11" s="38"/>
      <c r="D11" s="46"/>
      <c r="E11" s="46"/>
      <c r="F11" s="50"/>
      <c r="G11" s="50"/>
      <c r="H11" s="50"/>
      <c r="I11" s="50"/>
      <c r="J11" s="50"/>
      <c r="K11" s="46"/>
      <c r="L11" s="46"/>
      <c r="M11" s="50"/>
      <c r="N11" s="50"/>
      <c r="O11" s="50"/>
      <c r="P11" s="50"/>
      <c r="Q11" s="50"/>
      <c r="R11" s="46"/>
      <c r="S11" s="46"/>
      <c r="T11" s="50"/>
      <c r="U11" s="50"/>
      <c r="V11" s="50"/>
      <c r="W11" s="50"/>
      <c r="X11" s="50"/>
      <c r="Y11" s="46"/>
      <c r="Z11" s="46"/>
      <c r="AA11" s="50"/>
      <c r="AB11" s="50"/>
      <c r="AC11" s="50"/>
      <c r="AD11" s="50"/>
      <c r="AE11" s="50"/>
      <c r="AF11" s="46"/>
      <c r="AG11" s="46"/>
      <c r="AH11" s="50"/>
      <c r="AI11" s="47"/>
      <c r="AJ11" s="48"/>
      <c r="AK11" s="49"/>
      <c r="AL11" s="60"/>
    </row>
    <row r="12" spans="1:38" ht="33" customHeight="1" thickBot="1" x14ac:dyDescent="0.3">
      <c r="A12" s="14"/>
      <c r="B12" s="34"/>
      <c r="C12" s="15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16">
        <f>SUM(AI6:AI11)</f>
        <v>4</v>
      </c>
      <c r="AJ12" s="17"/>
      <c r="AK12" s="18">
        <f>SUM(AK6:AK11)</f>
        <v>1890</v>
      </c>
      <c r="AL12" s="19"/>
    </row>
    <row r="13" spans="1:38" ht="11.25" customHeight="1" x14ac:dyDescent="0.2">
      <c r="A13" s="20"/>
      <c r="B13" s="20"/>
      <c r="C13" s="21"/>
      <c r="D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5"/>
      <c r="AJ13" s="26"/>
      <c r="AK13" s="26"/>
    </row>
    <row r="14" spans="1:38" ht="11.25" customHeight="1" x14ac:dyDescent="0.2">
      <c r="A14" s="20"/>
      <c r="B14" s="20"/>
      <c r="C14" s="77"/>
      <c r="D14" s="77"/>
      <c r="E14" s="77"/>
      <c r="F14" s="77"/>
      <c r="G14" s="77"/>
      <c r="H14" s="77"/>
      <c r="I14" s="77"/>
      <c r="J14" s="77"/>
      <c r="K14" s="77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0"/>
      <c r="AJ14" s="27"/>
      <c r="AK14" s="28"/>
    </row>
    <row r="15" spans="1:38" ht="11.25" customHeight="1" x14ac:dyDescent="0.2">
      <c r="A15" s="20"/>
      <c r="B15" s="20"/>
      <c r="C15" s="77"/>
      <c r="D15" s="77"/>
      <c r="E15" s="77"/>
      <c r="F15" s="77"/>
      <c r="G15" s="77"/>
      <c r="H15" s="77"/>
      <c r="I15" s="77"/>
      <c r="J15" s="77"/>
      <c r="K15" s="77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0"/>
      <c r="AJ15" s="27"/>
      <c r="AK15" s="28"/>
    </row>
    <row r="16" spans="1:38" ht="11.25" customHeight="1" x14ac:dyDescent="0.2">
      <c r="A16" s="20"/>
      <c r="B16" s="20"/>
      <c r="C16" s="29"/>
      <c r="D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0"/>
      <c r="AJ16" s="27"/>
      <c r="AK16" s="28"/>
    </row>
    <row r="18" spans="36:38" x14ac:dyDescent="0.2">
      <c r="AL18" s="31"/>
    </row>
    <row r="21" spans="36:38" x14ac:dyDescent="0.2">
      <c r="AK21" s="32"/>
    </row>
    <row r="23" spans="36:38" x14ac:dyDescent="0.2">
      <c r="AJ23" s="43"/>
    </row>
    <row r="24" spans="36:38" x14ac:dyDescent="0.2">
      <c r="AJ24" s="43"/>
    </row>
  </sheetData>
  <mergeCells count="4">
    <mergeCell ref="A1:C4"/>
    <mergeCell ref="D1:AL4"/>
    <mergeCell ref="D12:AH12"/>
    <mergeCell ref="C14:K15"/>
  </mergeCells>
  <pageMargins left="0.2" right="0.2" top="0.2" bottom="0.2" header="0.2" footer="0.14000000000000001"/>
  <pageSetup paperSize="9" scale="8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31"/>
  <sheetViews>
    <sheetView topLeftCell="B1" zoomScaleNormal="100" workbookViewId="0">
      <selection activeCell="W10" sqref="W10"/>
    </sheetView>
  </sheetViews>
  <sheetFormatPr defaultColWidth="4.5703125" defaultRowHeight="12.75" x14ac:dyDescent="0.2"/>
  <cols>
    <col min="1" max="1" width="4.5703125" style="30" customWidth="1"/>
    <col min="2" max="2" width="37.140625" style="30" bestFit="1" customWidth="1"/>
    <col min="3" max="3" width="32.42578125" style="43" bestFit="1" customWidth="1"/>
    <col min="4" max="12" width="3.140625" style="24" customWidth="1"/>
    <col min="13" max="13" width="2.7109375" style="24" bestFit="1" customWidth="1"/>
    <col min="14" max="14" width="2.85546875" style="24" customWidth="1"/>
    <col min="15" max="15" width="2.7109375" style="24" bestFit="1" customWidth="1"/>
    <col min="16" max="16" width="3.140625" style="24" customWidth="1"/>
    <col min="17" max="17" width="2.7109375" style="24" bestFit="1" customWidth="1"/>
    <col min="18" max="34" width="3.140625" style="24" customWidth="1"/>
    <col min="35" max="35" width="6.42578125" style="30" bestFit="1" customWidth="1"/>
    <col min="36" max="36" width="7.5703125" style="30" customWidth="1"/>
    <col min="37" max="37" width="11.7109375" style="43" customWidth="1"/>
    <col min="38" max="38" width="11.42578125" style="43" customWidth="1"/>
    <col min="39" max="254" width="9.140625" style="43" customWidth="1"/>
    <col min="255" max="16384" width="4.5703125" style="43"/>
  </cols>
  <sheetData>
    <row r="1" spans="1:38" ht="15" customHeight="1" x14ac:dyDescent="0.2">
      <c r="A1" s="78" t="s">
        <v>0</v>
      </c>
      <c r="B1" s="79"/>
      <c r="C1" s="80"/>
      <c r="D1" s="87" t="s">
        <v>33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8"/>
    </row>
    <row r="2" spans="1:38" ht="24.75" customHeight="1" x14ac:dyDescent="0.2">
      <c r="A2" s="81"/>
      <c r="B2" s="82"/>
      <c r="C2" s="83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90"/>
    </row>
    <row r="3" spans="1:38" ht="19.5" customHeight="1" x14ac:dyDescent="0.2">
      <c r="A3" s="81"/>
      <c r="B3" s="82"/>
      <c r="C3" s="83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90"/>
    </row>
    <row r="4" spans="1:38" ht="15" customHeight="1" thickBot="1" x14ac:dyDescent="0.25">
      <c r="A4" s="84"/>
      <c r="B4" s="85"/>
      <c r="C4" s="86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2"/>
    </row>
    <row r="5" spans="1:38" s="6" customFormat="1" ht="52.5" x14ac:dyDescent="0.25">
      <c r="A5" s="2" t="s">
        <v>1</v>
      </c>
      <c r="B5" s="2" t="s">
        <v>2</v>
      </c>
      <c r="C5" s="3" t="s">
        <v>3</v>
      </c>
      <c r="D5" s="37">
        <v>1</v>
      </c>
      <c r="E5" s="37">
        <v>2</v>
      </c>
      <c r="F5" s="33">
        <v>3</v>
      </c>
      <c r="G5" s="33">
        <v>4</v>
      </c>
      <c r="H5" s="33">
        <v>5</v>
      </c>
      <c r="I5" s="33">
        <v>6</v>
      </c>
      <c r="J5" s="33">
        <v>7</v>
      </c>
      <c r="K5" s="37">
        <v>8</v>
      </c>
      <c r="L5" s="37">
        <v>9</v>
      </c>
      <c r="M5" s="33">
        <v>10</v>
      </c>
      <c r="N5" s="33">
        <v>11</v>
      </c>
      <c r="O5" s="33">
        <v>12</v>
      </c>
      <c r="P5" s="33">
        <v>13</v>
      </c>
      <c r="Q5" s="33">
        <v>14</v>
      </c>
      <c r="R5" s="37">
        <v>15</v>
      </c>
      <c r="S5" s="37">
        <v>16</v>
      </c>
      <c r="T5" s="33">
        <v>17</v>
      </c>
      <c r="U5" s="33">
        <v>18</v>
      </c>
      <c r="V5" s="33">
        <v>19</v>
      </c>
      <c r="W5" s="33">
        <v>20</v>
      </c>
      <c r="X5" s="33">
        <v>21</v>
      </c>
      <c r="Y5" s="37">
        <v>22</v>
      </c>
      <c r="Z5" s="37">
        <v>23</v>
      </c>
      <c r="AA5" s="33">
        <v>24</v>
      </c>
      <c r="AB5" s="33">
        <v>25</v>
      </c>
      <c r="AC5" s="33">
        <v>26</v>
      </c>
      <c r="AD5" s="33">
        <v>27</v>
      </c>
      <c r="AE5" s="33">
        <v>28</v>
      </c>
      <c r="AF5" s="37">
        <v>29</v>
      </c>
      <c r="AG5" s="37">
        <v>30</v>
      </c>
      <c r="AH5" s="33">
        <v>31</v>
      </c>
      <c r="AI5" s="59" t="s">
        <v>4</v>
      </c>
      <c r="AJ5" s="4" t="s">
        <v>5</v>
      </c>
      <c r="AK5" s="4" t="s">
        <v>6</v>
      </c>
      <c r="AL5" s="5" t="s">
        <v>7</v>
      </c>
    </row>
    <row r="6" spans="1:38" ht="12" customHeight="1" x14ac:dyDescent="0.2">
      <c r="A6" s="44">
        <v>1</v>
      </c>
      <c r="B6" s="57" t="s">
        <v>59</v>
      </c>
      <c r="C6" s="38" t="s">
        <v>44</v>
      </c>
      <c r="D6" s="46"/>
      <c r="E6" s="46"/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46"/>
      <c r="L6" s="46"/>
      <c r="M6" s="50"/>
      <c r="N6" s="50"/>
      <c r="O6" s="50"/>
      <c r="P6" s="50"/>
      <c r="Q6" s="50"/>
      <c r="R6" s="46"/>
      <c r="S6" s="46"/>
      <c r="T6" s="50"/>
      <c r="U6" s="50"/>
      <c r="V6" s="50">
        <v>1</v>
      </c>
      <c r="W6" s="50"/>
      <c r="X6" s="50"/>
      <c r="Y6" s="46"/>
      <c r="Z6" s="46"/>
      <c r="AA6" s="50"/>
      <c r="AB6" s="50"/>
      <c r="AC6" s="50"/>
      <c r="AD6" s="50"/>
      <c r="AE6" s="50"/>
      <c r="AF6" s="46"/>
      <c r="AG6" s="46"/>
      <c r="AH6" s="50"/>
      <c r="AI6" s="47">
        <f t="shared" ref="AI6:AI18" si="0">SUM(D6:AH6)</f>
        <v>6</v>
      </c>
      <c r="AJ6" s="48">
        <v>420</v>
      </c>
      <c r="AK6" s="49">
        <f t="shared" ref="AK6:AK18" si="1">AI6*AJ6</f>
        <v>2520</v>
      </c>
      <c r="AL6" s="60"/>
    </row>
    <row r="7" spans="1:38" ht="12" customHeight="1" x14ac:dyDescent="0.2">
      <c r="A7" s="44">
        <v>2</v>
      </c>
      <c r="B7" s="57" t="s">
        <v>59</v>
      </c>
      <c r="C7" s="38" t="s">
        <v>67</v>
      </c>
      <c r="D7" s="46"/>
      <c r="E7" s="46"/>
      <c r="F7" s="50"/>
      <c r="G7" s="50"/>
      <c r="H7" s="50"/>
      <c r="I7" s="50"/>
      <c r="J7" s="50">
        <v>1</v>
      </c>
      <c r="K7" s="46">
        <v>1</v>
      </c>
      <c r="L7" s="46"/>
      <c r="M7" s="50">
        <v>1</v>
      </c>
      <c r="N7" s="50">
        <v>1</v>
      </c>
      <c r="O7" s="50">
        <v>1</v>
      </c>
      <c r="P7" s="50"/>
      <c r="Q7" s="50">
        <v>1</v>
      </c>
      <c r="R7" s="46"/>
      <c r="S7" s="46">
        <v>1</v>
      </c>
      <c r="T7" s="50">
        <v>1</v>
      </c>
      <c r="U7" s="50">
        <v>1</v>
      </c>
      <c r="V7" s="50"/>
      <c r="W7" s="50">
        <v>1</v>
      </c>
      <c r="X7" s="50">
        <v>1</v>
      </c>
      <c r="Y7" s="46"/>
      <c r="Z7" s="46"/>
      <c r="AA7" s="50"/>
      <c r="AB7" s="50"/>
      <c r="AC7" s="50"/>
      <c r="AD7" s="50"/>
      <c r="AE7" s="50"/>
      <c r="AF7" s="46"/>
      <c r="AG7" s="46"/>
      <c r="AH7" s="50"/>
      <c r="AI7" s="47">
        <f t="shared" si="0"/>
        <v>11</v>
      </c>
      <c r="AJ7" s="48">
        <v>420</v>
      </c>
      <c r="AK7" s="49">
        <f t="shared" si="1"/>
        <v>4620</v>
      </c>
      <c r="AL7" s="60"/>
    </row>
    <row r="8" spans="1:38" ht="12" customHeight="1" x14ac:dyDescent="0.2">
      <c r="A8" s="44">
        <v>3</v>
      </c>
      <c r="B8" s="57" t="s">
        <v>59</v>
      </c>
      <c r="C8" s="38" t="s">
        <v>85</v>
      </c>
      <c r="D8" s="46"/>
      <c r="E8" s="46"/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46"/>
      <c r="L8" s="46"/>
      <c r="M8" s="50"/>
      <c r="N8" s="50"/>
      <c r="O8" s="50"/>
      <c r="P8" s="50"/>
      <c r="Q8" s="50"/>
      <c r="R8" s="46"/>
      <c r="S8" s="46"/>
      <c r="T8" s="50"/>
      <c r="U8" s="50"/>
      <c r="V8" s="50"/>
      <c r="W8" s="50"/>
      <c r="X8" s="50"/>
      <c r="Y8" s="46"/>
      <c r="Z8" s="46"/>
      <c r="AA8" s="50"/>
      <c r="AB8" s="50"/>
      <c r="AC8" s="50"/>
      <c r="AD8" s="50"/>
      <c r="AE8" s="50"/>
      <c r="AF8" s="46"/>
      <c r="AG8" s="46"/>
      <c r="AH8" s="50"/>
      <c r="AI8" s="47">
        <f t="shared" si="0"/>
        <v>5</v>
      </c>
      <c r="AJ8" s="48">
        <v>420</v>
      </c>
      <c r="AK8" s="49">
        <f t="shared" si="1"/>
        <v>2100</v>
      </c>
      <c r="AL8" s="60"/>
    </row>
    <row r="9" spans="1:38" ht="12" customHeight="1" x14ac:dyDescent="0.2">
      <c r="A9" s="44">
        <v>4</v>
      </c>
      <c r="B9" s="57" t="s">
        <v>59</v>
      </c>
      <c r="C9" s="38" t="s">
        <v>100</v>
      </c>
      <c r="D9" s="46"/>
      <c r="E9" s="46"/>
      <c r="F9" s="50"/>
      <c r="G9" s="50"/>
      <c r="H9" s="50"/>
      <c r="I9" s="50"/>
      <c r="J9" s="50"/>
      <c r="K9" s="46"/>
      <c r="L9" s="46"/>
      <c r="M9" s="50"/>
      <c r="N9" s="50"/>
      <c r="O9" s="50"/>
      <c r="P9" s="50">
        <v>1</v>
      </c>
      <c r="Q9" s="50"/>
      <c r="R9" s="46"/>
      <c r="S9" s="46"/>
      <c r="T9" s="50"/>
      <c r="U9" s="50"/>
      <c r="V9" s="50"/>
      <c r="W9" s="50"/>
      <c r="X9" s="50"/>
      <c r="Y9" s="46"/>
      <c r="Z9" s="46"/>
      <c r="AA9" s="50"/>
      <c r="AB9" s="50"/>
      <c r="AC9" s="50"/>
      <c r="AD9" s="50"/>
      <c r="AE9" s="50"/>
      <c r="AF9" s="46"/>
      <c r="AG9" s="46"/>
      <c r="AH9" s="50"/>
      <c r="AI9" s="47">
        <f t="shared" si="0"/>
        <v>1</v>
      </c>
      <c r="AJ9" s="48">
        <v>420</v>
      </c>
      <c r="AK9" s="49">
        <f t="shared" si="1"/>
        <v>420</v>
      </c>
      <c r="AL9" s="60"/>
    </row>
    <row r="10" spans="1:38" ht="12" customHeight="1" x14ac:dyDescent="0.2">
      <c r="A10" s="44">
        <v>5</v>
      </c>
      <c r="B10" s="57" t="s">
        <v>59</v>
      </c>
      <c r="C10" s="38" t="s">
        <v>103</v>
      </c>
      <c r="D10" s="46"/>
      <c r="E10" s="46"/>
      <c r="F10" s="50"/>
      <c r="G10" s="50"/>
      <c r="H10" s="50"/>
      <c r="I10" s="50"/>
      <c r="J10" s="50"/>
      <c r="K10" s="46"/>
      <c r="L10" s="46"/>
      <c r="M10" s="50"/>
      <c r="N10" s="50">
        <v>1</v>
      </c>
      <c r="O10" s="50">
        <v>1</v>
      </c>
      <c r="P10" s="50">
        <v>1</v>
      </c>
      <c r="Q10" s="50">
        <v>1</v>
      </c>
      <c r="R10" s="46">
        <v>1</v>
      </c>
      <c r="S10" s="46"/>
      <c r="T10" s="50">
        <v>1</v>
      </c>
      <c r="U10" s="50"/>
      <c r="V10" s="50"/>
      <c r="W10" s="50"/>
      <c r="X10" s="50"/>
      <c r="Y10" s="46"/>
      <c r="Z10" s="46"/>
      <c r="AA10" s="50"/>
      <c r="AB10" s="50"/>
      <c r="AC10" s="50"/>
      <c r="AD10" s="50"/>
      <c r="AE10" s="50"/>
      <c r="AF10" s="46"/>
      <c r="AG10" s="46"/>
      <c r="AH10" s="50"/>
      <c r="AI10" s="47">
        <f t="shared" si="0"/>
        <v>6</v>
      </c>
      <c r="AJ10" s="48">
        <v>420</v>
      </c>
      <c r="AK10" s="49">
        <f t="shared" si="1"/>
        <v>2520</v>
      </c>
      <c r="AL10" s="60"/>
    </row>
    <row r="11" spans="1:38" ht="12" customHeight="1" x14ac:dyDescent="0.2">
      <c r="A11" s="44">
        <v>6</v>
      </c>
      <c r="B11" s="57" t="s">
        <v>68</v>
      </c>
      <c r="C11" s="38" t="s">
        <v>69</v>
      </c>
      <c r="D11" s="46"/>
      <c r="E11" s="46"/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46"/>
      <c r="L11" s="46"/>
      <c r="M11" s="50">
        <v>1</v>
      </c>
      <c r="N11" s="50">
        <v>1</v>
      </c>
      <c r="O11" s="50">
        <v>1</v>
      </c>
      <c r="P11" s="50">
        <v>1</v>
      </c>
      <c r="Q11" s="50">
        <v>1</v>
      </c>
      <c r="R11" s="46"/>
      <c r="S11" s="46"/>
      <c r="T11" s="50">
        <v>1</v>
      </c>
      <c r="U11" s="50">
        <v>1</v>
      </c>
      <c r="V11" s="50">
        <v>1</v>
      </c>
      <c r="W11" s="50">
        <v>1</v>
      </c>
      <c r="X11" s="50">
        <v>1</v>
      </c>
      <c r="Y11" s="46"/>
      <c r="Z11" s="46"/>
      <c r="AA11" s="50"/>
      <c r="AB11" s="50"/>
      <c r="AC11" s="50"/>
      <c r="AD11" s="50"/>
      <c r="AE11" s="50"/>
      <c r="AF11" s="46"/>
      <c r="AG11" s="46"/>
      <c r="AH11" s="50"/>
      <c r="AI11" s="47">
        <f t="shared" si="0"/>
        <v>15</v>
      </c>
      <c r="AJ11" s="48">
        <v>420</v>
      </c>
      <c r="AK11" s="49">
        <f t="shared" si="1"/>
        <v>6300</v>
      </c>
      <c r="AL11" s="60"/>
    </row>
    <row r="12" spans="1:38" ht="12" customHeight="1" x14ac:dyDescent="0.2">
      <c r="A12" s="44">
        <v>7</v>
      </c>
      <c r="B12" s="57"/>
      <c r="C12" s="38"/>
      <c r="D12" s="46"/>
      <c r="E12" s="46"/>
      <c r="F12" s="50"/>
      <c r="G12" s="50"/>
      <c r="H12" s="50"/>
      <c r="I12" s="50"/>
      <c r="J12" s="50"/>
      <c r="K12" s="46"/>
      <c r="L12" s="46"/>
      <c r="M12" s="50"/>
      <c r="N12" s="50"/>
      <c r="O12" s="50"/>
      <c r="P12" s="50"/>
      <c r="Q12" s="50"/>
      <c r="R12" s="46"/>
      <c r="S12" s="46"/>
      <c r="T12" s="50"/>
      <c r="U12" s="50"/>
      <c r="V12" s="50"/>
      <c r="W12" s="50"/>
      <c r="X12" s="50"/>
      <c r="Y12" s="46"/>
      <c r="Z12" s="46"/>
      <c r="AA12" s="50"/>
      <c r="AB12" s="50"/>
      <c r="AC12" s="50"/>
      <c r="AD12" s="50"/>
      <c r="AE12" s="50"/>
      <c r="AF12" s="46"/>
      <c r="AG12" s="46"/>
      <c r="AH12" s="50"/>
      <c r="AI12" s="47">
        <f t="shared" si="0"/>
        <v>0</v>
      </c>
      <c r="AJ12" s="48"/>
      <c r="AK12" s="49">
        <f t="shared" si="1"/>
        <v>0</v>
      </c>
      <c r="AL12" s="60"/>
    </row>
    <row r="13" spans="1:38" ht="12" customHeight="1" x14ac:dyDescent="0.2">
      <c r="A13" s="44">
        <v>8</v>
      </c>
      <c r="B13" s="57"/>
      <c r="C13" s="38"/>
      <c r="D13" s="46"/>
      <c r="E13" s="46"/>
      <c r="F13" s="50"/>
      <c r="G13" s="50"/>
      <c r="H13" s="50"/>
      <c r="I13" s="50"/>
      <c r="J13" s="50"/>
      <c r="K13" s="46"/>
      <c r="L13" s="46"/>
      <c r="M13" s="50"/>
      <c r="N13" s="50"/>
      <c r="O13" s="50"/>
      <c r="P13" s="50"/>
      <c r="Q13" s="50"/>
      <c r="R13" s="46"/>
      <c r="S13" s="46"/>
      <c r="T13" s="50"/>
      <c r="U13" s="50"/>
      <c r="V13" s="50"/>
      <c r="W13" s="50"/>
      <c r="X13" s="50"/>
      <c r="Y13" s="46"/>
      <c r="Z13" s="46"/>
      <c r="AA13" s="50"/>
      <c r="AB13" s="50"/>
      <c r="AC13" s="50"/>
      <c r="AD13" s="50"/>
      <c r="AE13" s="50"/>
      <c r="AF13" s="46"/>
      <c r="AG13" s="46"/>
      <c r="AH13" s="50"/>
      <c r="AI13" s="47">
        <f t="shared" si="0"/>
        <v>0</v>
      </c>
      <c r="AJ13" s="48"/>
      <c r="AK13" s="49">
        <f t="shared" si="1"/>
        <v>0</v>
      </c>
      <c r="AL13" s="60"/>
    </row>
    <row r="14" spans="1:38" ht="12" customHeight="1" x14ac:dyDescent="0.2">
      <c r="A14" s="44">
        <v>9</v>
      </c>
      <c r="B14" s="57"/>
      <c r="C14" s="38"/>
      <c r="D14" s="46"/>
      <c r="E14" s="46"/>
      <c r="F14" s="50"/>
      <c r="G14" s="50"/>
      <c r="H14" s="50"/>
      <c r="I14" s="50"/>
      <c r="J14" s="50"/>
      <c r="K14" s="46"/>
      <c r="L14" s="46"/>
      <c r="M14" s="50"/>
      <c r="N14" s="50"/>
      <c r="O14" s="50"/>
      <c r="P14" s="50"/>
      <c r="Q14" s="50"/>
      <c r="R14" s="46"/>
      <c r="S14" s="46"/>
      <c r="T14" s="50"/>
      <c r="U14" s="50"/>
      <c r="V14" s="50"/>
      <c r="W14" s="50"/>
      <c r="X14" s="50"/>
      <c r="Y14" s="46"/>
      <c r="Z14" s="46"/>
      <c r="AA14" s="50"/>
      <c r="AB14" s="50"/>
      <c r="AC14" s="50"/>
      <c r="AD14" s="50"/>
      <c r="AE14" s="50"/>
      <c r="AF14" s="46"/>
      <c r="AG14" s="46"/>
      <c r="AH14" s="50"/>
      <c r="AI14" s="47">
        <f t="shared" si="0"/>
        <v>0</v>
      </c>
      <c r="AJ14" s="48"/>
      <c r="AK14" s="49">
        <f t="shared" si="1"/>
        <v>0</v>
      </c>
      <c r="AL14" s="60"/>
    </row>
    <row r="15" spans="1:38" ht="12" customHeight="1" x14ac:dyDescent="0.2">
      <c r="A15" s="44">
        <v>10</v>
      </c>
      <c r="B15" s="57"/>
      <c r="C15" s="38"/>
      <c r="D15" s="46"/>
      <c r="E15" s="46"/>
      <c r="F15" s="50"/>
      <c r="G15" s="50"/>
      <c r="H15" s="50"/>
      <c r="I15" s="50"/>
      <c r="J15" s="50"/>
      <c r="K15" s="46"/>
      <c r="L15" s="46"/>
      <c r="M15" s="50"/>
      <c r="N15" s="50"/>
      <c r="O15" s="50"/>
      <c r="P15" s="50"/>
      <c r="Q15" s="50"/>
      <c r="R15" s="46"/>
      <c r="S15" s="46"/>
      <c r="T15" s="50"/>
      <c r="U15" s="50"/>
      <c r="V15" s="50"/>
      <c r="W15" s="50"/>
      <c r="X15" s="50"/>
      <c r="Y15" s="46"/>
      <c r="Z15" s="46"/>
      <c r="AA15" s="50"/>
      <c r="AB15" s="50"/>
      <c r="AC15" s="50"/>
      <c r="AD15" s="50"/>
      <c r="AE15" s="50"/>
      <c r="AF15" s="46"/>
      <c r="AG15" s="46"/>
      <c r="AH15" s="50"/>
      <c r="AI15" s="47">
        <f t="shared" si="0"/>
        <v>0</v>
      </c>
      <c r="AJ15" s="48"/>
      <c r="AK15" s="49">
        <f t="shared" si="1"/>
        <v>0</v>
      </c>
      <c r="AL15" s="60"/>
    </row>
    <row r="16" spans="1:38" ht="12" customHeight="1" x14ac:dyDescent="0.2">
      <c r="A16" s="44">
        <v>11</v>
      </c>
      <c r="B16" s="57"/>
      <c r="C16" s="38"/>
      <c r="D16" s="46"/>
      <c r="E16" s="46"/>
      <c r="F16" s="50"/>
      <c r="G16" s="50"/>
      <c r="H16" s="50"/>
      <c r="I16" s="50"/>
      <c r="J16" s="50"/>
      <c r="K16" s="46"/>
      <c r="L16" s="46"/>
      <c r="M16" s="50"/>
      <c r="N16" s="50"/>
      <c r="O16" s="50"/>
      <c r="P16" s="50"/>
      <c r="Q16" s="50"/>
      <c r="R16" s="46"/>
      <c r="S16" s="46"/>
      <c r="T16" s="50"/>
      <c r="U16" s="50"/>
      <c r="V16" s="50"/>
      <c r="W16" s="50"/>
      <c r="X16" s="50"/>
      <c r="Y16" s="46"/>
      <c r="Z16" s="46"/>
      <c r="AA16" s="50"/>
      <c r="AB16" s="50"/>
      <c r="AC16" s="50"/>
      <c r="AD16" s="50"/>
      <c r="AE16" s="50"/>
      <c r="AF16" s="46"/>
      <c r="AG16" s="46"/>
      <c r="AH16" s="50"/>
      <c r="AI16" s="47">
        <f t="shared" si="0"/>
        <v>0</v>
      </c>
      <c r="AJ16" s="48"/>
      <c r="AK16" s="49">
        <f t="shared" si="1"/>
        <v>0</v>
      </c>
      <c r="AL16" s="60"/>
    </row>
    <row r="17" spans="1:38" ht="12" customHeight="1" x14ac:dyDescent="0.2">
      <c r="A17" s="44">
        <v>12</v>
      </c>
      <c r="B17" s="57"/>
      <c r="C17" s="38"/>
      <c r="D17" s="46"/>
      <c r="E17" s="46"/>
      <c r="F17" s="50"/>
      <c r="G17" s="50"/>
      <c r="H17" s="50"/>
      <c r="I17" s="50"/>
      <c r="J17" s="50"/>
      <c r="K17" s="46"/>
      <c r="L17" s="46"/>
      <c r="M17" s="50"/>
      <c r="N17" s="50"/>
      <c r="O17" s="50"/>
      <c r="P17" s="50"/>
      <c r="Q17" s="50"/>
      <c r="R17" s="46"/>
      <c r="S17" s="46"/>
      <c r="T17" s="50"/>
      <c r="U17" s="50"/>
      <c r="V17" s="50"/>
      <c r="W17" s="50"/>
      <c r="X17" s="50"/>
      <c r="Y17" s="46"/>
      <c r="Z17" s="46"/>
      <c r="AA17" s="50"/>
      <c r="AB17" s="50"/>
      <c r="AC17" s="50"/>
      <c r="AD17" s="50"/>
      <c r="AE17" s="50"/>
      <c r="AF17" s="46"/>
      <c r="AG17" s="46"/>
      <c r="AH17" s="50"/>
      <c r="AI17" s="47">
        <f t="shared" si="0"/>
        <v>0</v>
      </c>
      <c r="AJ17" s="48"/>
      <c r="AK17" s="49">
        <f t="shared" si="1"/>
        <v>0</v>
      </c>
      <c r="AL17" s="60"/>
    </row>
    <row r="18" spans="1:38" ht="12" customHeight="1" x14ac:dyDescent="0.2">
      <c r="A18" s="44">
        <v>13</v>
      </c>
      <c r="B18" s="57"/>
      <c r="C18" s="38"/>
      <c r="D18" s="46"/>
      <c r="E18" s="46"/>
      <c r="F18" s="50"/>
      <c r="G18" s="50"/>
      <c r="H18" s="50"/>
      <c r="I18" s="50"/>
      <c r="J18" s="50"/>
      <c r="K18" s="46"/>
      <c r="L18" s="46"/>
      <c r="M18" s="50"/>
      <c r="N18" s="50"/>
      <c r="O18" s="50"/>
      <c r="P18" s="50"/>
      <c r="Q18" s="50"/>
      <c r="R18" s="46"/>
      <c r="S18" s="46"/>
      <c r="T18" s="50"/>
      <c r="U18" s="50"/>
      <c r="V18" s="50"/>
      <c r="W18" s="50"/>
      <c r="X18" s="50"/>
      <c r="Y18" s="46"/>
      <c r="Z18" s="46"/>
      <c r="AA18" s="50"/>
      <c r="AB18" s="50"/>
      <c r="AC18" s="50"/>
      <c r="AD18" s="50"/>
      <c r="AE18" s="50"/>
      <c r="AF18" s="46"/>
      <c r="AG18" s="46"/>
      <c r="AH18" s="50"/>
      <c r="AI18" s="47">
        <f t="shared" si="0"/>
        <v>0</v>
      </c>
      <c r="AJ18" s="48"/>
      <c r="AK18" s="49">
        <f t="shared" si="1"/>
        <v>0</v>
      </c>
      <c r="AL18" s="60"/>
    </row>
    <row r="19" spans="1:38" ht="33" customHeight="1" thickBot="1" x14ac:dyDescent="0.3">
      <c r="A19" s="14"/>
      <c r="B19" s="34"/>
      <c r="C19" s="15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16">
        <f>SUM(AI6:AI18)</f>
        <v>44</v>
      </c>
      <c r="AJ19" s="17"/>
      <c r="AK19" s="18">
        <f>SUM(AK6:AK18)</f>
        <v>18480</v>
      </c>
      <c r="AL19" s="19"/>
    </row>
    <row r="20" spans="1:38" ht="11.25" customHeight="1" x14ac:dyDescent="0.2">
      <c r="A20" s="20"/>
      <c r="B20" s="20"/>
      <c r="C20" s="21"/>
      <c r="D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5"/>
      <c r="AJ20" s="26"/>
      <c r="AK20" s="26"/>
    </row>
    <row r="21" spans="1:38" ht="11.25" customHeight="1" x14ac:dyDescent="0.2">
      <c r="A21" s="20"/>
      <c r="B21" s="20"/>
      <c r="C21" s="77"/>
      <c r="D21" s="77"/>
      <c r="E21" s="77"/>
      <c r="F21" s="77"/>
      <c r="G21" s="77"/>
      <c r="H21" s="77"/>
      <c r="I21" s="77"/>
      <c r="J21" s="77"/>
      <c r="K21" s="77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0"/>
      <c r="AJ21" s="27"/>
      <c r="AK21" s="28"/>
    </row>
    <row r="22" spans="1:38" ht="11.25" customHeight="1" x14ac:dyDescent="0.2">
      <c r="A22" s="20"/>
      <c r="B22" s="20"/>
      <c r="C22" s="77"/>
      <c r="D22" s="77"/>
      <c r="E22" s="77"/>
      <c r="F22" s="77"/>
      <c r="G22" s="77"/>
      <c r="H22" s="77"/>
      <c r="I22" s="77"/>
      <c r="J22" s="77"/>
      <c r="K22" s="77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0"/>
      <c r="AJ22" s="27"/>
      <c r="AK22" s="28"/>
    </row>
    <row r="23" spans="1:38" ht="11.25" customHeight="1" x14ac:dyDescent="0.2">
      <c r="A23" s="20"/>
      <c r="B23" s="20"/>
      <c r="C23" s="29"/>
      <c r="D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0"/>
      <c r="AJ23" s="27"/>
      <c r="AK23" s="28"/>
    </row>
    <row r="25" spans="1:38" x14ac:dyDescent="0.2">
      <c r="AL25" s="31"/>
    </row>
    <row r="28" spans="1:38" x14ac:dyDescent="0.2">
      <c r="AK28" s="32"/>
    </row>
    <row r="30" spans="1:38" x14ac:dyDescent="0.2">
      <c r="AJ30" s="43"/>
    </row>
    <row r="31" spans="1:38" x14ac:dyDescent="0.2">
      <c r="AJ31" s="43"/>
    </row>
  </sheetData>
  <mergeCells count="4">
    <mergeCell ref="A1:C4"/>
    <mergeCell ref="D1:AL4"/>
    <mergeCell ref="D19:AH19"/>
    <mergeCell ref="C21:K22"/>
  </mergeCells>
  <pageMargins left="0.2" right="0.2" top="0.2" bottom="0.2" header="0.2" footer="0.14000000000000001"/>
  <pageSetup paperSize="9" scale="8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21"/>
  <sheetViews>
    <sheetView zoomScaleNormal="100" workbookViewId="0">
      <selection activeCell="P8" sqref="P8"/>
    </sheetView>
  </sheetViews>
  <sheetFormatPr defaultColWidth="4.5703125" defaultRowHeight="12.75" x14ac:dyDescent="0.2"/>
  <cols>
    <col min="1" max="1" width="4.5703125" style="30" customWidth="1"/>
    <col min="2" max="2" width="37.140625" style="30" bestFit="1" customWidth="1"/>
    <col min="3" max="3" width="29.7109375" style="43" bestFit="1" customWidth="1"/>
    <col min="4" max="12" width="3.140625" style="24" customWidth="1"/>
    <col min="13" max="13" width="2.7109375" style="24" bestFit="1" customWidth="1"/>
    <col min="14" max="14" width="2.85546875" style="24" customWidth="1"/>
    <col min="15" max="15" width="2.7109375" style="24" bestFit="1" customWidth="1"/>
    <col min="16" max="16" width="3.140625" style="24" customWidth="1"/>
    <col min="17" max="17" width="2.7109375" style="24" bestFit="1" customWidth="1"/>
    <col min="18" max="34" width="3.140625" style="24" customWidth="1"/>
    <col min="35" max="35" width="6.42578125" style="30" bestFit="1" customWidth="1"/>
    <col min="36" max="36" width="7.5703125" style="30" customWidth="1"/>
    <col min="37" max="37" width="11.7109375" style="43" customWidth="1"/>
    <col min="38" max="38" width="11.42578125" style="43" customWidth="1"/>
    <col min="39" max="254" width="9.140625" style="43" customWidth="1"/>
    <col min="255" max="16384" width="4.5703125" style="43"/>
  </cols>
  <sheetData>
    <row r="1" spans="1:38" ht="15" customHeight="1" x14ac:dyDescent="0.2">
      <c r="A1" s="78" t="s">
        <v>0</v>
      </c>
      <c r="B1" s="79"/>
      <c r="C1" s="80"/>
      <c r="D1" s="87" t="s">
        <v>34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8"/>
    </row>
    <row r="2" spans="1:38" ht="24.75" customHeight="1" x14ac:dyDescent="0.2">
      <c r="A2" s="81"/>
      <c r="B2" s="82"/>
      <c r="C2" s="83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90"/>
    </row>
    <row r="3" spans="1:38" ht="19.5" customHeight="1" x14ac:dyDescent="0.2">
      <c r="A3" s="81"/>
      <c r="B3" s="82"/>
      <c r="C3" s="83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90"/>
    </row>
    <row r="4" spans="1:38" ht="15" customHeight="1" thickBot="1" x14ac:dyDescent="0.25">
      <c r="A4" s="84"/>
      <c r="B4" s="85"/>
      <c r="C4" s="86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2"/>
    </row>
    <row r="5" spans="1:38" s="6" customFormat="1" ht="52.5" x14ac:dyDescent="0.25">
      <c r="A5" s="2" t="s">
        <v>1</v>
      </c>
      <c r="B5" s="2" t="s">
        <v>2</v>
      </c>
      <c r="C5" s="3" t="s">
        <v>3</v>
      </c>
      <c r="D5" s="37">
        <v>1</v>
      </c>
      <c r="E5" s="37">
        <v>2</v>
      </c>
      <c r="F5" s="33">
        <v>3</v>
      </c>
      <c r="G5" s="33">
        <v>4</v>
      </c>
      <c r="H5" s="33">
        <v>5</v>
      </c>
      <c r="I5" s="33">
        <v>6</v>
      </c>
      <c r="J5" s="33">
        <v>7</v>
      </c>
      <c r="K5" s="37">
        <v>8</v>
      </c>
      <c r="L5" s="37">
        <v>9</v>
      </c>
      <c r="M5" s="33">
        <v>10</v>
      </c>
      <c r="N5" s="33">
        <v>11</v>
      </c>
      <c r="O5" s="33">
        <v>12</v>
      </c>
      <c r="P5" s="33">
        <v>13</v>
      </c>
      <c r="Q5" s="33">
        <v>14</v>
      </c>
      <c r="R5" s="37">
        <v>15</v>
      </c>
      <c r="S5" s="37">
        <v>16</v>
      </c>
      <c r="T5" s="33">
        <v>17</v>
      </c>
      <c r="U5" s="33">
        <v>18</v>
      </c>
      <c r="V5" s="33">
        <v>19</v>
      </c>
      <c r="W5" s="33">
        <v>20</v>
      </c>
      <c r="X5" s="33">
        <v>21</v>
      </c>
      <c r="Y5" s="37">
        <v>22</v>
      </c>
      <c r="Z5" s="37">
        <v>23</v>
      </c>
      <c r="AA5" s="33">
        <v>24</v>
      </c>
      <c r="AB5" s="33">
        <v>25</v>
      </c>
      <c r="AC5" s="33">
        <v>26</v>
      </c>
      <c r="AD5" s="33">
        <v>27</v>
      </c>
      <c r="AE5" s="33">
        <v>28</v>
      </c>
      <c r="AF5" s="37">
        <v>29</v>
      </c>
      <c r="AG5" s="37">
        <v>30</v>
      </c>
      <c r="AH5" s="33">
        <v>31</v>
      </c>
      <c r="AI5" s="59" t="s">
        <v>4</v>
      </c>
      <c r="AJ5" s="4" t="s">
        <v>5</v>
      </c>
      <c r="AK5" s="4" t="s">
        <v>6</v>
      </c>
      <c r="AL5" s="5" t="s">
        <v>7</v>
      </c>
    </row>
    <row r="6" spans="1:38" ht="12" customHeight="1" x14ac:dyDescent="0.2">
      <c r="A6" s="44">
        <v>1</v>
      </c>
      <c r="B6" s="57" t="s">
        <v>91</v>
      </c>
      <c r="C6" s="38" t="s">
        <v>92</v>
      </c>
      <c r="D6" s="46"/>
      <c r="E6" s="46"/>
      <c r="F6" s="50"/>
      <c r="G6" s="50"/>
      <c r="H6" s="50"/>
      <c r="I6" s="50"/>
      <c r="J6" s="50"/>
      <c r="K6" s="46"/>
      <c r="L6" s="46"/>
      <c r="M6" s="50">
        <v>1</v>
      </c>
      <c r="N6" s="50">
        <v>1</v>
      </c>
      <c r="O6" s="50">
        <v>1</v>
      </c>
      <c r="P6" s="50">
        <v>1</v>
      </c>
      <c r="Q6" s="50"/>
      <c r="R6" s="46"/>
      <c r="S6" s="46"/>
      <c r="T6" s="50"/>
      <c r="U6" s="50"/>
      <c r="V6" s="50"/>
      <c r="W6" s="50"/>
      <c r="X6" s="50"/>
      <c r="Y6" s="46"/>
      <c r="Z6" s="46"/>
      <c r="AA6" s="50"/>
      <c r="AB6" s="50"/>
      <c r="AC6" s="50"/>
      <c r="AD6" s="50"/>
      <c r="AE6" s="50"/>
      <c r="AF6" s="46"/>
      <c r="AG6" s="46"/>
      <c r="AH6" s="50"/>
      <c r="AI6" s="47">
        <f t="shared" ref="AI6:AI8" si="0">SUM(D6:AH6)</f>
        <v>4</v>
      </c>
      <c r="AJ6" s="48">
        <v>420</v>
      </c>
      <c r="AK6" s="49">
        <f t="shared" ref="AK6:AK8" si="1">AI6*AJ6</f>
        <v>1680</v>
      </c>
      <c r="AL6" s="60"/>
    </row>
    <row r="7" spans="1:38" ht="12" customHeight="1" x14ac:dyDescent="0.2">
      <c r="A7" s="44">
        <v>2</v>
      </c>
      <c r="B7" s="57"/>
      <c r="C7" s="38"/>
      <c r="D7" s="46"/>
      <c r="E7" s="46"/>
      <c r="F7" s="50"/>
      <c r="G7" s="50"/>
      <c r="H7" s="50"/>
      <c r="I7" s="50"/>
      <c r="J7" s="50"/>
      <c r="K7" s="46"/>
      <c r="L7" s="46"/>
      <c r="M7" s="50"/>
      <c r="N7" s="50"/>
      <c r="O7" s="50"/>
      <c r="P7" s="50"/>
      <c r="Q7" s="50"/>
      <c r="R7" s="46"/>
      <c r="S7" s="46"/>
      <c r="T7" s="50"/>
      <c r="U7" s="50"/>
      <c r="V7" s="50"/>
      <c r="W7" s="50"/>
      <c r="X7" s="50"/>
      <c r="Y7" s="46"/>
      <c r="Z7" s="46"/>
      <c r="AA7" s="50"/>
      <c r="AB7" s="50"/>
      <c r="AC7" s="50"/>
      <c r="AD7" s="50"/>
      <c r="AE7" s="50"/>
      <c r="AF7" s="46"/>
      <c r="AG7" s="46"/>
      <c r="AH7" s="50"/>
      <c r="AI7" s="47">
        <f t="shared" si="0"/>
        <v>0</v>
      </c>
      <c r="AJ7" s="48"/>
      <c r="AK7" s="49">
        <f t="shared" si="1"/>
        <v>0</v>
      </c>
      <c r="AL7" s="60"/>
    </row>
    <row r="8" spans="1:38" ht="12" customHeight="1" x14ac:dyDescent="0.2">
      <c r="A8" s="44">
        <v>3</v>
      </c>
      <c r="B8" s="57"/>
      <c r="C8" s="38"/>
      <c r="D8" s="46"/>
      <c r="E8" s="46"/>
      <c r="F8" s="50"/>
      <c r="G8" s="50"/>
      <c r="H8" s="50"/>
      <c r="I8" s="50"/>
      <c r="J8" s="50"/>
      <c r="K8" s="46"/>
      <c r="L8" s="46"/>
      <c r="M8" s="50"/>
      <c r="N8" s="50"/>
      <c r="O8" s="50"/>
      <c r="P8" s="50"/>
      <c r="Q8" s="50"/>
      <c r="R8" s="46"/>
      <c r="S8" s="46"/>
      <c r="T8" s="50"/>
      <c r="U8" s="50"/>
      <c r="V8" s="50"/>
      <c r="W8" s="50"/>
      <c r="X8" s="50"/>
      <c r="Y8" s="46"/>
      <c r="Z8" s="46"/>
      <c r="AA8" s="50"/>
      <c r="AB8" s="50"/>
      <c r="AC8" s="50"/>
      <c r="AD8" s="50"/>
      <c r="AE8" s="50"/>
      <c r="AF8" s="46"/>
      <c r="AG8" s="46"/>
      <c r="AH8" s="50"/>
      <c r="AI8" s="47">
        <f t="shared" si="0"/>
        <v>0</v>
      </c>
      <c r="AJ8" s="48"/>
      <c r="AK8" s="49">
        <f t="shared" si="1"/>
        <v>0</v>
      </c>
      <c r="AL8" s="60"/>
    </row>
    <row r="9" spans="1:38" ht="33" customHeight="1" thickBot="1" x14ac:dyDescent="0.3">
      <c r="A9" s="14"/>
      <c r="B9" s="34"/>
      <c r="C9" s="15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16">
        <f>SUM(AI6:AI8)</f>
        <v>4</v>
      </c>
      <c r="AJ9" s="17"/>
      <c r="AK9" s="18">
        <f>SUM(AK6:AK8)</f>
        <v>1680</v>
      </c>
      <c r="AL9" s="19"/>
    </row>
    <row r="10" spans="1:38" ht="11.25" customHeight="1" x14ac:dyDescent="0.2">
      <c r="A10" s="20"/>
      <c r="B10" s="20"/>
      <c r="C10" s="21"/>
      <c r="D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5"/>
      <c r="AJ10" s="26"/>
      <c r="AK10" s="26"/>
    </row>
    <row r="11" spans="1:38" ht="11.25" customHeight="1" x14ac:dyDescent="0.2">
      <c r="A11" s="20"/>
      <c r="B11" s="20"/>
      <c r="C11" s="77"/>
      <c r="D11" s="77"/>
      <c r="E11" s="77"/>
      <c r="F11" s="77"/>
      <c r="G11" s="77"/>
      <c r="H11" s="77"/>
      <c r="I11" s="77"/>
      <c r="J11" s="77"/>
      <c r="K11" s="77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0"/>
      <c r="AJ11" s="27"/>
      <c r="AK11" s="28"/>
    </row>
    <row r="12" spans="1:38" ht="11.25" customHeight="1" x14ac:dyDescent="0.2">
      <c r="A12" s="20"/>
      <c r="B12" s="20"/>
      <c r="C12" s="77"/>
      <c r="D12" s="77"/>
      <c r="E12" s="77"/>
      <c r="F12" s="77"/>
      <c r="G12" s="77"/>
      <c r="H12" s="77"/>
      <c r="I12" s="77"/>
      <c r="J12" s="77"/>
      <c r="K12" s="77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0"/>
      <c r="AJ12" s="27"/>
      <c r="AK12" s="28"/>
    </row>
    <row r="13" spans="1:38" ht="11.25" customHeight="1" x14ac:dyDescent="0.2">
      <c r="A13" s="20"/>
      <c r="B13" s="20"/>
      <c r="C13" s="29"/>
      <c r="D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0"/>
      <c r="AJ13" s="27"/>
      <c r="AK13" s="28"/>
    </row>
    <row r="15" spans="1:38" x14ac:dyDescent="0.2">
      <c r="AL15" s="31"/>
    </row>
    <row r="18" spans="36:37" x14ac:dyDescent="0.2">
      <c r="AK18" s="32"/>
    </row>
    <row r="20" spans="36:37" x14ac:dyDescent="0.2">
      <c r="AJ20" s="43"/>
    </row>
    <row r="21" spans="36:37" x14ac:dyDescent="0.2">
      <c r="AJ21" s="43"/>
    </row>
  </sheetData>
  <mergeCells count="4">
    <mergeCell ref="A1:C4"/>
    <mergeCell ref="D1:AL4"/>
    <mergeCell ref="D9:AH9"/>
    <mergeCell ref="C11:K12"/>
  </mergeCells>
  <pageMargins left="0.2" right="0.2" top="0.2" bottom="0.2" header="0.2" footer="0.14000000000000001"/>
  <pageSetup paperSize="9" scale="8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39"/>
  <sheetViews>
    <sheetView topLeftCell="C13" zoomScaleNormal="100" workbookViewId="0">
      <selection activeCell="N16" sqref="N16"/>
    </sheetView>
  </sheetViews>
  <sheetFormatPr defaultColWidth="4.5703125" defaultRowHeight="12.75" x14ac:dyDescent="0.2"/>
  <cols>
    <col min="1" max="1" width="4.5703125" style="30" customWidth="1"/>
    <col min="2" max="2" width="47.7109375" style="1" bestFit="1" customWidth="1"/>
    <col min="3" max="3" width="31.85546875" style="1" bestFit="1" customWidth="1"/>
    <col min="4" max="17" width="3.140625" style="24" customWidth="1"/>
    <col min="18" max="18" width="2.7109375" style="24" bestFit="1" customWidth="1"/>
    <col min="19" max="19" width="2.85546875" style="24" customWidth="1"/>
    <col min="20" max="20" width="2.7109375" style="24" bestFit="1" customWidth="1"/>
    <col min="21" max="21" width="3.140625" style="24" customWidth="1"/>
    <col min="22" max="22" width="2.7109375" style="24" bestFit="1" customWidth="1"/>
    <col min="23" max="34" width="3.140625" style="24" customWidth="1"/>
    <col min="35" max="35" width="6.42578125" style="30" bestFit="1" customWidth="1"/>
    <col min="36" max="36" width="7.5703125" style="30" customWidth="1"/>
    <col min="37" max="37" width="11.7109375" style="1" customWidth="1"/>
    <col min="38" max="38" width="16.7109375" style="1" bestFit="1" customWidth="1"/>
    <col min="39" max="254" width="9.140625" style="1" customWidth="1"/>
    <col min="255" max="16384" width="4.5703125" style="1"/>
  </cols>
  <sheetData>
    <row r="1" spans="1:38" ht="15" customHeight="1" x14ac:dyDescent="0.2">
      <c r="A1" s="78" t="s">
        <v>0</v>
      </c>
      <c r="B1" s="79"/>
      <c r="C1" s="80"/>
      <c r="D1" s="87" t="s">
        <v>35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8"/>
    </row>
    <row r="2" spans="1:38" ht="24.75" customHeight="1" x14ac:dyDescent="0.2">
      <c r="A2" s="81"/>
      <c r="B2" s="82"/>
      <c r="C2" s="83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90"/>
    </row>
    <row r="3" spans="1:38" ht="19.5" customHeight="1" x14ac:dyDescent="0.2">
      <c r="A3" s="81"/>
      <c r="B3" s="82"/>
      <c r="C3" s="83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90"/>
    </row>
    <row r="4" spans="1:38" ht="15" customHeight="1" thickBot="1" x14ac:dyDescent="0.25">
      <c r="A4" s="84"/>
      <c r="B4" s="85"/>
      <c r="C4" s="86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2"/>
    </row>
    <row r="5" spans="1:38" s="6" customFormat="1" ht="52.5" x14ac:dyDescent="0.25">
      <c r="A5" s="2" t="s">
        <v>1</v>
      </c>
      <c r="B5" s="3" t="s">
        <v>2</v>
      </c>
      <c r="C5" s="3" t="s">
        <v>3</v>
      </c>
      <c r="D5" s="37">
        <v>1</v>
      </c>
      <c r="E5" s="37">
        <v>2</v>
      </c>
      <c r="F5" s="33">
        <v>3</v>
      </c>
      <c r="G5" s="33">
        <v>4</v>
      </c>
      <c r="H5" s="33">
        <v>5</v>
      </c>
      <c r="I5" s="33">
        <v>6</v>
      </c>
      <c r="J5" s="33">
        <v>7</v>
      </c>
      <c r="K5" s="37">
        <v>8</v>
      </c>
      <c r="L5" s="37">
        <v>9</v>
      </c>
      <c r="M5" s="33">
        <v>10</v>
      </c>
      <c r="N5" s="33">
        <v>11</v>
      </c>
      <c r="O5" s="33">
        <v>12</v>
      </c>
      <c r="P5" s="33">
        <v>13</v>
      </c>
      <c r="Q5" s="33">
        <v>14</v>
      </c>
      <c r="R5" s="37">
        <v>15</v>
      </c>
      <c r="S5" s="37">
        <v>16</v>
      </c>
      <c r="T5" s="33">
        <v>17</v>
      </c>
      <c r="U5" s="33">
        <v>18</v>
      </c>
      <c r="V5" s="33">
        <v>19</v>
      </c>
      <c r="W5" s="33">
        <v>20</v>
      </c>
      <c r="X5" s="33">
        <v>21</v>
      </c>
      <c r="Y5" s="37">
        <v>22</v>
      </c>
      <c r="Z5" s="37">
        <v>23</v>
      </c>
      <c r="AA5" s="33">
        <v>24</v>
      </c>
      <c r="AB5" s="33">
        <v>25</v>
      </c>
      <c r="AC5" s="33">
        <v>26</v>
      </c>
      <c r="AD5" s="33">
        <v>27</v>
      </c>
      <c r="AE5" s="33">
        <v>28</v>
      </c>
      <c r="AF5" s="37">
        <v>29</v>
      </c>
      <c r="AG5" s="37">
        <v>30</v>
      </c>
      <c r="AH5" s="33">
        <v>31</v>
      </c>
      <c r="AI5" s="53" t="s">
        <v>4</v>
      </c>
      <c r="AJ5" s="4" t="s">
        <v>5</v>
      </c>
      <c r="AK5" s="4" t="s">
        <v>6</v>
      </c>
      <c r="AL5" s="5" t="s">
        <v>7</v>
      </c>
    </row>
    <row r="6" spans="1:38" ht="12" customHeight="1" x14ac:dyDescent="0.2">
      <c r="A6" s="7">
        <v>1</v>
      </c>
      <c r="B6" s="38" t="s">
        <v>12</v>
      </c>
      <c r="C6" s="38" t="s">
        <v>39</v>
      </c>
      <c r="D6" s="93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50"/>
      <c r="AJ6" s="10">
        <v>3250</v>
      </c>
      <c r="AK6" s="11">
        <v>3250</v>
      </c>
      <c r="AL6" s="12"/>
    </row>
    <row r="7" spans="1:38" ht="11.25" customHeight="1" x14ac:dyDescent="0.2">
      <c r="A7" s="39">
        <v>2</v>
      </c>
      <c r="B7" s="56" t="s">
        <v>11</v>
      </c>
      <c r="C7" s="38" t="s">
        <v>39</v>
      </c>
      <c r="D7" s="66"/>
      <c r="E7" s="66">
        <v>1</v>
      </c>
      <c r="F7" s="58"/>
      <c r="G7" s="58"/>
      <c r="H7" s="58"/>
      <c r="I7" s="58"/>
      <c r="J7" s="58"/>
      <c r="K7" s="66"/>
      <c r="L7" s="66">
        <v>1</v>
      </c>
      <c r="M7" s="58"/>
      <c r="N7" s="58"/>
      <c r="O7" s="58"/>
      <c r="P7" s="58"/>
      <c r="Q7" s="58"/>
      <c r="R7" s="66"/>
      <c r="S7" s="66">
        <v>1</v>
      </c>
      <c r="T7" s="58"/>
      <c r="U7" s="58"/>
      <c r="V7" s="58"/>
      <c r="W7" s="58"/>
      <c r="X7" s="58"/>
      <c r="Y7" s="66"/>
      <c r="Z7" s="66">
        <v>1</v>
      </c>
      <c r="AA7" s="58"/>
      <c r="AB7" s="58"/>
      <c r="AC7" s="58"/>
      <c r="AD7" s="58"/>
      <c r="AE7" s="58"/>
      <c r="AF7" s="66"/>
      <c r="AG7" s="66">
        <v>1</v>
      </c>
      <c r="AH7" s="58"/>
      <c r="AI7" s="50">
        <f>SUM(D7:AH7)</f>
        <v>5</v>
      </c>
      <c r="AJ7" s="48">
        <v>260</v>
      </c>
      <c r="AK7" s="11">
        <f>AI7*AJ7</f>
        <v>1300</v>
      </c>
      <c r="AL7" s="12"/>
    </row>
    <row r="8" spans="1:38" ht="12" customHeight="1" x14ac:dyDescent="0.2">
      <c r="A8" s="39">
        <v>3</v>
      </c>
      <c r="B8" s="38" t="s">
        <v>13</v>
      </c>
      <c r="C8" s="38" t="s">
        <v>40</v>
      </c>
      <c r="D8" s="93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50"/>
      <c r="AJ8" s="10">
        <v>4100</v>
      </c>
      <c r="AK8" s="11">
        <v>4100</v>
      </c>
      <c r="AL8" s="12"/>
    </row>
    <row r="9" spans="1:38" s="43" customFormat="1" ht="12" customHeight="1" x14ac:dyDescent="0.2">
      <c r="A9" s="44">
        <v>4</v>
      </c>
      <c r="B9" s="56" t="s">
        <v>14</v>
      </c>
      <c r="C9" s="38" t="s">
        <v>42</v>
      </c>
      <c r="D9" s="46">
        <v>1</v>
      </c>
      <c r="E9" s="46">
        <v>1</v>
      </c>
      <c r="F9" s="50"/>
      <c r="G9" s="50"/>
      <c r="H9" s="50"/>
      <c r="I9" s="50"/>
      <c r="J9" s="50"/>
      <c r="K9" s="46"/>
      <c r="L9" s="46">
        <v>1</v>
      </c>
      <c r="M9" s="50"/>
      <c r="N9" s="50"/>
      <c r="O9" s="50"/>
      <c r="P9" s="50"/>
      <c r="Q9" s="50"/>
      <c r="R9" s="46"/>
      <c r="S9" s="46">
        <v>1</v>
      </c>
      <c r="T9" s="50"/>
      <c r="U9" s="50"/>
      <c r="V9" s="50"/>
      <c r="W9" s="50"/>
      <c r="X9" s="50"/>
      <c r="Y9" s="46"/>
      <c r="Z9" s="46"/>
      <c r="AA9" s="50"/>
      <c r="AB9" s="50"/>
      <c r="AC9" s="50"/>
      <c r="AD9" s="50"/>
      <c r="AE9" s="50"/>
      <c r="AF9" s="46"/>
      <c r="AG9" s="46"/>
      <c r="AH9" s="50"/>
      <c r="AI9" s="50">
        <f t="shared" ref="AI9:AI26" si="0">SUM(D9:AH9)</f>
        <v>4</v>
      </c>
      <c r="AJ9" s="48">
        <v>310</v>
      </c>
      <c r="AK9" s="49">
        <f t="shared" ref="AK9:AK16" si="1">AI9*AJ9</f>
        <v>1240</v>
      </c>
      <c r="AL9" s="12"/>
    </row>
    <row r="10" spans="1:38" s="43" customFormat="1" ht="12" customHeight="1" x14ac:dyDescent="0.2">
      <c r="A10" s="39">
        <v>5</v>
      </c>
      <c r="B10" s="56" t="s">
        <v>14</v>
      </c>
      <c r="C10" s="38" t="s">
        <v>43</v>
      </c>
      <c r="D10" s="46"/>
      <c r="E10" s="46">
        <v>1</v>
      </c>
      <c r="F10" s="50"/>
      <c r="G10" s="50"/>
      <c r="H10" s="50"/>
      <c r="I10" s="50"/>
      <c r="J10" s="50"/>
      <c r="K10" s="46"/>
      <c r="L10" s="46">
        <v>1</v>
      </c>
      <c r="M10" s="50"/>
      <c r="N10" s="50"/>
      <c r="O10" s="50"/>
      <c r="P10" s="50"/>
      <c r="Q10" s="50"/>
      <c r="R10" s="46"/>
      <c r="S10" s="46">
        <v>1</v>
      </c>
      <c r="T10" s="50"/>
      <c r="U10" s="50"/>
      <c r="V10" s="50"/>
      <c r="W10" s="50"/>
      <c r="X10" s="50"/>
      <c r="Y10" s="46"/>
      <c r="Z10" s="46"/>
      <c r="AA10" s="50"/>
      <c r="AB10" s="50"/>
      <c r="AC10" s="50"/>
      <c r="AD10" s="50"/>
      <c r="AE10" s="50"/>
      <c r="AF10" s="46"/>
      <c r="AG10" s="46"/>
      <c r="AH10" s="50"/>
      <c r="AI10" s="50">
        <f t="shared" si="0"/>
        <v>3</v>
      </c>
      <c r="AJ10" s="48">
        <v>310</v>
      </c>
      <c r="AK10" s="49">
        <f t="shared" si="1"/>
        <v>930</v>
      </c>
      <c r="AL10" s="12"/>
    </row>
    <row r="11" spans="1:38" s="43" customFormat="1" ht="12" customHeight="1" x14ac:dyDescent="0.2">
      <c r="A11" s="39">
        <v>6</v>
      </c>
      <c r="B11" s="38" t="s">
        <v>49</v>
      </c>
      <c r="C11" s="38" t="s">
        <v>41</v>
      </c>
      <c r="D11" s="46">
        <v>1</v>
      </c>
      <c r="E11" s="46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46"/>
      <c r="L11" s="46">
        <v>1</v>
      </c>
      <c r="M11" s="50">
        <v>1</v>
      </c>
      <c r="N11" s="50">
        <v>1</v>
      </c>
      <c r="O11" s="50">
        <v>1</v>
      </c>
      <c r="P11" s="50">
        <v>1</v>
      </c>
      <c r="Q11" s="50"/>
      <c r="R11" s="46"/>
      <c r="S11" s="46"/>
      <c r="T11" s="50"/>
      <c r="U11" s="50"/>
      <c r="V11" s="50"/>
      <c r="W11" s="50"/>
      <c r="X11" s="50"/>
      <c r="Y11" s="46"/>
      <c r="Z11" s="46"/>
      <c r="AA11" s="50"/>
      <c r="AB11" s="50"/>
      <c r="AC11" s="50"/>
      <c r="AD11" s="50"/>
      <c r="AE11" s="50"/>
      <c r="AF11" s="46"/>
      <c r="AG11" s="46"/>
      <c r="AH11" s="50"/>
      <c r="AI11" s="50">
        <f t="shared" si="0"/>
        <v>12</v>
      </c>
      <c r="AJ11" s="48">
        <v>260</v>
      </c>
      <c r="AK11" s="49">
        <f t="shared" si="1"/>
        <v>3120</v>
      </c>
      <c r="AL11" s="12"/>
    </row>
    <row r="12" spans="1:38" ht="12" customHeight="1" x14ac:dyDescent="0.2">
      <c r="A12" s="44">
        <v>7</v>
      </c>
      <c r="B12" s="38" t="s">
        <v>47</v>
      </c>
      <c r="C12" s="38" t="s">
        <v>44</v>
      </c>
      <c r="D12" s="46"/>
      <c r="E12" s="46">
        <v>1</v>
      </c>
      <c r="F12" s="50"/>
      <c r="G12" s="50"/>
      <c r="H12" s="50"/>
      <c r="I12" s="50"/>
      <c r="J12" s="50"/>
      <c r="K12" s="46"/>
      <c r="L12" s="46">
        <v>1</v>
      </c>
      <c r="M12" s="50"/>
      <c r="N12" s="50"/>
      <c r="O12" s="50"/>
      <c r="P12" s="50"/>
      <c r="Q12" s="50"/>
      <c r="R12" s="46"/>
      <c r="S12" s="46">
        <v>1</v>
      </c>
      <c r="T12" s="50"/>
      <c r="U12" s="50"/>
      <c r="V12" s="50"/>
      <c r="W12" s="50">
        <v>1</v>
      </c>
      <c r="X12" s="50"/>
      <c r="Y12" s="46"/>
      <c r="Z12" s="46"/>
      <c r="AA12" s="50"/>
      <c r="AB12" s="50"/>
      <c r="AC12" s="50"/>
      <c r="AD12" s="50"/>
      <c r="AE12" s="50"/>
      <c r="AF12" s="46"/>
      <c r="AG12" s="46"/>
      <c r="AH12" s="50"/>
      <c r="AI12" s="50">
        <f t="shared" si="0"/>
        <v>4</v>
      </c>
      <c r="AJ12" s="48">
        <v>420</v>
      </c>
      <c r="AK12" s="11">
        <f t="shared" si="1"/>
        <v>1680</v>
      </c>
      <c r="AL12" s="12"/>
    </row>
    <row r="13" spans="1:38" s="43" customFormat="1" ht="10.5" customHeight="1" x14ac:dyDescent="0.2">
      <c r="A13" s="39">
        <v>8</v>
      </c>
      <c r="B13" s="38" t="s">
        <v>46</v>
      </c>
      <c r="C13" s="38" t="s">
        <v>45</v>
      </c>
      <c r="D13" s="46"/>
      <c r="E13" s="46">
        <v>1</v>
      </c>
      <c r="F13" s="50"/>
      <c r="G13" s="50"/>
      <c r="H13" s="50"/>
      <c r="I13" s="50"/>
      <c r="J13" s="50"/>
      <c r="K13" s="46"/>
      <c r="L13" s="46">
        <v>1</v>
      </c>
      <c r="M13" s="50"/>
      <c r="N13" s="50"/>
      <c r="O13" s="50"/>
      <c r="P13" s="50"/>
      <c r="Q13" s="50"/>
      <c r="R13" s="46"/>
      <c r="S13" s="46">
        <v>1</v>
      </c>
      <c r="T13" s="50"/>
      <c r="U13" s="50"/>
      <c r="V13" s="50"/>
      <c r="W13" s="50"/>
      <c r="X13" s="50"/>
      <c r="Y13" s="46"/>
      <c r="Z13" s="46"/>
      <c r="AA13" s="50"/>
      <c r="AB13" s="50"/>
      <c r="AC13" s="50"/>
      <c r="AD13" s="50"/>
      <c r="AE13" s="50"/>
      <c r="AF13" s="46"/>
      <c r="AG13" s="46"/>
      <c r="AH13" s="50"/>
      <c r="AI13" s="50">
        <f t="shared" si="0"/>
        <v>3</v>
      </c>
      <c r="AJ13" s="48">
        <v>310</v>
      </c>
      <c r="AK13" s="49">
        <f t="shared" si="1"/>
        <v>930</v>
      </c>
      <c r="AL13" s="12"/>
    </row>
    <row r="14" spans="1:38" s="43" customFormat="1" ht="11.25" customHeight="1" x14ac:dyDescent="0.2">
      <c r="A14" s="39">
        <v>9</v>
      </c>
      <c r="B14" s="38" t="s">
        <v>48</v>
      </c>
      <c r="C14" s="38" t="s">
        <v>50</v>
      </c>
      <c r="D14" s="46"/>
      <c r="E14" s="46">
        <v>1</v>
      </c>
      <c r="F14" s="50"/>
      <c r="G14" s="50"/>
      <c r="H14" s="50"/>
      <c r="I14" s="50"/>
      <c r="J14" s="50"/>
      <c r="K14" s="46"/>
      <c r="L14" s="46">
        <v>1</v>
      </c>
      <c r="M14" s="50"/>
      <c r="N14" s="50"/>
      <c r="O14" s="50"/>
      <c r="P14" s="50"/>
      <c r="Q14" s="50"/>
      <c r="R14" s="46"/>
      <c r="S14" s="46">
        <v>1</v>
      </c>
      <c r="T14" s="50"/>
      <c r="U14" s="50"/>
      <c r="V14" s="50"/>
      <c r="W14" s="50"/>
      <c r="X14" s="50"/>
      <c r="Y14" s="46"/>
      <c r="Z14" s="46"/>
      <c r="AA14" s="50"/>
      <c r="AB14" s="50"/>
      <c r="AC14" s="50"/>
      <c r="AD14" s="50"/>
      <c r="AE14" s="50"/>
      <c r="AF14" s="46"/>
      <c r="AG14" s="46"/>
      <c r="AH14" s="50"/>
      <c r="AI14" s="50">
        <f t="shared" si="0"/>
        <v>3</v>
      </c>
      <c r="AJ14" s="48">
        <v>310</v>
      </c>
      <c r="AK14" s="49">
        <f t="shared" si="1"/>
        <v>930</v>
      </c>
      <c r="AL14" s="12"/>
    </row>
    <row r="15" spans="1:38" s="43" customFormat="1" ht="11.25" customHeight="1" x14ac:dyDescent="0.2">
      <c r="A15" s="44">
        <v>10</v>
      </c>
      <c r="B15" s="38" t="s">
        <v>51</v>
      </c>
      <c r="C15" s="38" t="s">
        <v>52</v>
      </c>
      <c r="D15" s="46"/>
      <c r="E15" s="46">
        <v>1</v>
      </c>
      <c r="F15" s="50"/>
      <c r="G15" s="50"/>
      <c r="H15" s="50"/>
      <c r="I15" s="50"/>
      <c r="J15" s="50"/>
      <c r="K15" s="46"/>
      <c r="L15" s="46">
        <v>1</v>
      </c>
      <c r="M15" s="50"/>
      <c r="N15" s="50"/>
      <c r="O15" s="50"/>
      <c r="P15" s="50"/>
      <c r="Q15" s="50"/>
      <c r="R15" s="46"/>
      <c r="S15" s="46">
        <v>1</v>
      </c>
      <c r="T15" s="50"/>
      <c r="U15" s="50"/>
      <c r="V15" s="50"/>
      <c r="W15" s="50"/>
      <c r="X15" s="50"/>
      <c r="Y15" s="46"/>
      <c r="Z15" s="46"/>
      <c r="AA15" s="50"/>
      <c r="AB15" s="50"/>
      <c r="AC15" s="50"/>
      <c r="AD15" s="50"/>
      <c r="AE15" s="50"/>
      <c r="AF15" s="46"/>
      <c r="AG15" s="46"/>
      <c r="AH15" s="50"/>
      <c r="AI15" s="50">
        <f t="shared" si="0"/>
        <v>3</v>
      </c>
      <c r="AJ15" s="48">
        <v>260</v>
      </c>
      <c r="AK15" s="49">
        <f t="shared" si="1"/>
        <v>780</v>
      </c>
      <c r="AL15" s="12"/>
    </row>
    <row r="16" spans="1:38" ht="12.75" customHeight="1" x14ac:dyDescent="0.2">
      <c r="A16" s="39">
        <v>11</v>
      </c>
      <c r="B16" s="38" t="s">
        <v>55</v>
      </c>
      <c r="C16" s="38" t="s">
        <v>53</v>
      </c>
      <c r="D16" s="46"/>
      <c r="E16" s="46">
        <v>1</v>
      </c>
      <c r="F16" s="50"/>
      <c r="G16" s="50"/>
      <c r="H16" s="50"/>
      <c r="I16" s="50"/>
      <c r="J16" s="50"/>
      <c r="K16" s="46"/>
      <c r="L16" s="46"/>
      <c r="M16" s="50">
        <v>1</v>
      </c>
      <c r="N16" s="50"/>
      <c r="O16" s="50"/>
      <c r="P16" s="50"/>
      <c r="Q16" s="50"/>
      <c r="R16" s="46"/>
      <c r="S16" s="46"/>
      <c r="T16" s="50">
        <v>1</v>
      </c>
      <c r="U16" s="50"/>
      <c r="V16" s="50"/>
      <c r="W16" s="50"/>
      <c r="X16" s="50"/>
      <c r="Y16" s="46"/>
      <c r="Z16" s="46"/>
      <c r="AA16" s="50"/>
      <c r="AB16" s="50"/>
      <c r="AC16" s="50"/>
      <c r="AD16" s="50"/>
      <c r="AE16" s="50"/>
      <c r="AF16" s="46"/>
      <c r="AG16" s="46"/>
      <c r="AH16" s="50"/>
      <c r="AI16" s="50">
        <f t="shared" si="0"/>
        <v>3</v>
      </c>
      <c r="AJ16" s="52">
        <v>260</v>
      </c>
      <c r="AK16" s="11">
        <f t="shared" si="1"/>
        <v>780</v>
      </c>
      <c r="AL16" s="13"/>
    </row>
    <row r="17" spans="1:38" s="42" customFormat="1" ht="12" customHeight="1" x14ac:dyDescent="0.2">
      <c r="A17" s="39">
        <v>12</v>
      </c>
      <c r="B17" s="38" t="s">
        <v>54</v>
      </c>
      <c r="C17" s="38" t="s">
        <v>56</v>
      </c>
      <c r="D17" s="46"/>
      <c r="E17" s="46">
        <v>1</v>
      </c>
      <c r="F17" s="50"/>
      <c r="G17" s="64"/>
      <c r="H17" s="50"/>
      <c r="I17" s="50"/>
      <c r="J17" s="50"/>
      <c r="K17" s="46"/>
      <c r="L17" s="46"/>
      <c r="M17" s="50"/>
      <c r="N17" s="50"/>
      <c r="O17" s="50">
        <v>1</v>
      </c>
      <c r="P17" s="50">
        <v>1</v>
      </c>
      <c r="Q17" s="50">
        <v>1</v>
      </c>
      <c r="R17" s="46">
        <v>1</v>
      </c>
      <c r="S17" s="46">
        <v>1</v>
      </c>
      <c r="T17" s="50"/>
      <c r="U17" s="50"/>
      <c r="V17" s="50"/>
      <c r="W17" s="50"/>
      <c r="X17" s="50"/>
      <c r="Y17" s="46"/>
      <c r="Z17" s="46"/>
      <c r="AA17" s="50"/>
      <c r="AB17" s="50"/>
      <c r="AC17" s="50"/>
      <c r="AD17" s="50"/>
      <c r="AE17" s="50"/>
      <c r="AF17" s="46"/>
      <c r="AG17" s="46"/>
      <c r="AH17" s="50"/>
      <c r="AI17" s="50">
        <f t="shared" si="0"/>
        <v>6</v>
      </c>
      <c r="AJ17" s="36">
        <v>310</v>
      </c>
      <c r="AK17" s="40">
        <f t="shared" ref="AK17:AK26" si="2">AI17*AJ17</f>
        <v>1860</v>
      </c>
      <c r="AL17" s="41"/>
    </row>
    <row r="18" spans="1:38" ht="12" customHeight="1" x14ac:dyDescent="0.2">
      <c r="A18" s="44">
        <v>13</v>
      </c>
      <c r="B18" s="38" t="s">
        <v>57</v>
      </c>
      <c r="C18" s="38" t="s">
        <v>58</v>
      </c>
      <c r="D18" s="46"/>
      <c r="E18" s="46"/>
      <c r="F18" s="50"/>
      <c r="G18" s="64">
        <v>1</v>
      </c>
      <c r="H18" s="50"/>
      <c r="I18" s="50"/>
      <c r="J18" s="50"/>
      <c r="K18" s="46"/>
      <c r="L18" s="46"/>
      <c r="M18" s="50"/>
      <c r="N18" s="50">
        <v>1</v>
      </c>
      <c r="O18" s="50"/>
      <c r="P18" s="50"/>
      <c r="Q18" s="50"/>
      <c r="R18" s="46"/>
      <c r="S18" s="46"/>
      <c r="T18" s="50"/>
      <c r="U18" s="50">
        <v>1</v>
      </c>
      <c r="V18" s="50"/>
      <c r="W18" s="50"/>
      <c r="X18" s="50"/>
      <c r="Y18" s="46"/>
      <c r="Z18" s="46"/>
      <c r="AA18" s="50"/>
      <c r="AB18" s="50"/>
      <c r="AC18" s="50"/>
      <c r="AD18" s="50"/>
      <c r="AE18" s="50"/>
      <c r="AF18" s="46"/>
      <c r="AG18" s="46"/>
      <c r="AH18" s="50"/>
      <c r="AI18" s="50">
        <f t="shared" si="0"/>
        <v>3</v>
      </c>
      <c r="AJ18" s="10">
        <v>420</v>
      </c>
      <c r="AK18" s="11">
        <f t="shared" si="2"/>
        <v>1260</v>
      </c>
      <c r="AL18" s="13"/>
    </row>
    <row r="19" spans="1:38" s="43" customFormat="1" ht="12" customHeight="1" x14ac:dyDescent="0.2">
      <c r="A19" s="39">
        <v>14</v>
      </c>
      <c r="B19" s="38" t="s">
        <v>87</v>
      </c>
      <c r="C19" s="38" t="s">
        <v>88</v>
      </c>
      <c r="D19" s="46"/>
      <c r="E19" s="46">
        <v>1</v>
      </c>
      <c r="F19" s="50"/>
      <c r="G19" s="64"/>
      <c r="H19" s="50"/>
      <c r="I19" s="50"/>
      <c r="J19" s="50"/>
      <c r="K19" s="46"/>
      <c r="L19" s="46">
        <v>1</v>
      </c>
      <c r="M19" s="50"/>
      <c r="N19" s="50"/>
      <c r="O19" s="50"/>
      <c r="P19" s="50"/>
      <c r="Q19" s="50"/>
      <c r="R19" s="46"/>
      <c r="S19" s="46"/>
      <c r="T19" s="50"/>
      <c r="U19" s="50"/>
      <c r="V19" s="50"/>
      <c r="W19" s="50"/>
      <c r="X19" s="50"/>
      <c r="Y19" s="46"/>
      <c r="Z19" s="46">
        <v>1</v>
      </c>
      <c r="AA19" s="50"/>
      <c r="AB19" s="50"/>
      <c r="AC19" s="50"/>
      <c r="AD19" s="50"/>
      <c r="AE19" s="50"/>
      <c r="AF19" s="46"/>
      <c r="AG19" s="46">
        <v>1</v>
      </c>
      <c r="AH19" s="50"/>
      <c r="AI19" s="50">
        <f t="shared" si="0"/>
        <v>4</v>
      </c>
      <c r="AJ19" s="48">
        <v>260</v>
      </c>
      <c r="AK19" s="49">
        <f t="shared" si="2"/>
        <v>1040</v>
      </c>
      <c r="AL19" s="51"/>
    </row>
    <row r="20" spans="1:38" s="43" customFormat="1" ht="12" customHeight="1" x14ac:dyDescent="0.2">
      <c r="A20" s="39">
        <v>15</v>
      </c>
      <c r="B20" s="38" t="s">
        <v>98</v>
      </c>
      <c r="C20" s="38" t="s">
        <v>97</v>
      </c>
      <c r="D20" s="46"/>
      <c r="E20" s="46"/>
      <c r="F20" s="50"/>
      <c r="G20" s="64"/>
      <c r="H20" s="50"/>
      <c r="I20" s="50"/>
      <c r="J20" s="50"/>
      <c r="K20" s="46"/>
      <c r="L20" s="46">
        <v>1</v>
      </c>
      <c r="M20" s="50"/>
      <c r="N20" s="50"/>
      <c r="O20" s="50"/>
      <c r="P20" s="50"/>
      <c r="Q20" s="50"/>
      <c r="R20" s="46"/>
      <c r="S20" s="46">
        <v>1</v>
      </c>
      <c r="T20" s="50"/>
      <c r="U20" s="50"/>
      <c r="V20" s="50"/>
      <c r="W20" s="50"/>
      <c r="X20" s="50"/>
      <c r="Y20" s="46"/>
      <c r="Z20" s="46"/>
      <c r="AA20" s="50"/>
      <c r="AB20" s="50"/>
      <c r="AC20" s="50"/>
      <c r="AD20" s="50"/>
      <c r="AE20" s="50"/>
      <c r="AF20" s="46"/>
      <c r="AG20" s="46"/>
      <c r="AH20" s="50"/>
      <c r="AI20" s="50">
        <f t="shared" si="0"/>
        <v>2</v>
      </c>
      <c r="AJ20" s="48">
        <v>310</v>
      </c>
      <c r="AK20" s="49">
        <f t="shared" si="2"/>
        <v>620</v>
      </c>
      <c r="AL20" s="51"/>
    </row>
    <row r="21" spans="1:38" s="43" customFormat="1" ht="12.75" customHeight="1" x14ac:dyDescent="0.2">
      <c r="A21" s="44">
        <v>16</v>
      </c>
      <c r="B21" s="38" t="s">
        <v>99</v>
      </c>
      <c r="C21" s="38" t="s">
        <v>44</v>
      </c>
      <c r="D21" s="46"/>
      <c r="E21" s="46"/>
      <c r="F21" s="50"/>
      <c r="G21" s="64"/>
      <c r="H21" s="50"/>
      <c r="I21" s="50"/>
      <c r="J21" s="50"/>
      <c r="K21" s="46"/>
      <c r="L21" s="46"/>
      <c r="M21" s="50"/>
      <c r="N21" s="50"/>
      <c r="O21" s="50"/>
      <c r="P21" s="50"/>
      <c r="Q21" s="50">
        <v>1</v>
      </c>
      <c r="R21" s="46"/>
      <c r="S21" s="46"/>
      <c r="T21" s="50"/>
      <c r="U21" s="50"/>
      <c r="V21" s="50"/>
      <c r="W21" s="50"/>
      <c r="X21" s="50"/>
      <c r="Y21" s="46"/>
      <c r="Z21" s="46"/>
      <c r="AA21" s="50"/>
      <c r="AB21" s="50"/>
      <c r="AC21" s="50"/>
      <c r="AD21" s="50"/>
      <c r="AE21" s="50"/>
      <c r="AF21" s="46"/>
      <c r="AG21" s="46"/>
      <c r="AH21" s="50"/>
      <c r="AI21" s="50">
        <f t="shared" si="0"/>
        <v>1</v>
      </c>
      <c r="AJ21" s="48">
        <v>310</v>
      </c>
      <c r="AK21" s="49">
        <f t="shared" si="2"/>
        <v>310</v>
      </c>
      <c r="AL21" s="51"/>
    </row>
    <row r="22" spans="1:38" x14ac:dyDescent="0.2">
      <c r="A22" s="39">
        <v>17</v>
      </c>
      <c r="B22" s="38" t="s">
        <v>106</v>
      </c>
      <c r="C22" s="38" t="s">
        <v>71</v>
      </c>
      <c r="D22" s="46"/>
      <c r="E22" s="46"/>
      <c r="F22" s="50"/>
      <c r="G22" s="64"/>
      <c r="H22" s="50"/>
      <c r="I22" s="50"/>
      <c r="J22" s="50"/>
      <c r="K22" s="46"/>
      <c r="L22" s="46"/>
      <c r="M22" s="50"/>
      <c r="N22" s="50"/>
      <c r="O22" s="50">
        <v>1</v>
      </c>
      <c r="P22" s="50"/>
      <c r="Q22" s="50"/>
      <c r="R22" s="46"/>
      <c r="S22" s="46"/>
      <c r="T22" s="50"/>
      <c r="U22" s="50"/>
      <c r="V22" s="50"/>
      <c r="W22" s="50"/>
      <c r="X22" s="50"/>
      <c r="Y22" s="46"/>
      <c r="Z22" s="46"/>
      <c r="AA22" s="50"/>
      <c r="AB22" s="50"/>
      <c r="AC22" s="50"/>
      <c r="AD22" s="50"/>
      <c r="AE22" s="50"/>
      <c r="AF22" s="46"/>
      <c r="AG22" s="46"/>
      <c r="AH22" s="50"/>
      <c r="AI22" s="50">
        <f t="shared" si="0"/>
        <v>1</v>
      </c>
      <c r="AJ22" s="10">
        <v>420</v>
      </c>
      <c r="AK22" s="11">
        <f t="shared" si="2"/>
        <v>420</v>
      </c>
      <c r="AL22" s="13"/>
    </row>
    <row r="23" spans="1:38" s="43" customFormat="1" x14ac:dyDescent="0.2">
      <c r="A23" s="39">
        <v>18</v>
      </c>
      <c r="B23" s="38"/>
      <c r="C23" s="38"/>
      <c r="D23" s="46"/>
      <c r="E23" s="46"/>
      <c r="F23" s="50"/>
      <c r="G23" s="64"/>
      <c r="H23" s="50"/>
      <c r="I23" s="50"/>
      <c r="J23" s="50"/>
      <c r="K23" s="46"/>
      <c r="L23" s="46"/>
      <c r="M23" s="50"/>
      <c r="N23" s="50"/>
      <c r="O23" s="50"/>
      <c r="P23" s="50"/>
      <c r="Q23" s="50"/>
      <c r="R23" s="46"/>
      <c r="S23" s="46"/>
      <c r="T23" s="50"/>
      <c r="U23" s="50"/>
      <c r="V23" s="50"/>
      <c r="W23" s="50"/>
      <c r="X23" s="50"/>
      <c r="Y23" s="46"/>
      <c r="Z23" s="46"/>
      <c r="AA23" s="50"/>
      <c r="AB23" s="50"/>
      <c r="AC23" s="50"/>
      <c r="AD23" s="50"/>
      <c r="AE23" s="50"/>
      <c r="AF23" s="46"/>
      <c r="AG23" s="46"/>
      <c r="AH23" s="50"/>
      <c r="AI23" s="50">
        <f t="shared" si="0"/>
        <v>0</v>
      </c>
      <c r="AJ23" s="48"/>
      <c r="AK23" s="49">
        <f t="shared" si="2"/>
        <v>0</v>
      </c>
      <c r="AL23" s="51"/>
    </row>
    <row r="24" spans="1:38" s="43" customFormat="1" x14ac:dyDescent="0.2">
      <c r="A24" s="44">
        <v>19</v>
      </c>
      <c r="B24" s="38"/>
      <c r="C24" s="38"/>
      <c r="D24" s="46"/>
      <c r="E24" s="46"/>
      <c r="F24" s="50"/>
      <c r="G24" s="64"/>
      <c r="H24" s="50"/>
      <c r="I24" s="50"/>
      <c r="J24" s="50"/>
      <c r="K24" s="46"/>
      <c r="L24" s="46"/>
      <c r="M24" s="50"/>
      <c r="N24" s="50"/>
      <c r="O24" s="50"/>
      <c r="P24" s="50"/>
      <c r="Q24" s="50"/>
      <c r="R24" s="46"/>
      <c r="S24" s="46"/>
      <c r="T24" s="50"/>
      <c r="U24" s="50"/>
      <c r="V24" s="50"/>
      <c r="W24" s="50"/>
      <c r="X24" s="50"/>
      <c r="Y24" s="46"/>
      <c r="Z24" s="46"/>
      <c r="AA24" s="50"/>
      <c r="AB24" s="50"/>
      <c r="AC24" s="50"/>
      <c r="AD24" s="50"/>
      <c r="AE24" s="50"/>
      <c r="AF24" s="46"/>
      <c r="AG24" s="46"/>
      <c r="AH24" s="50"/>
      <c r="AI24" s="50">
        <f t="shared" si="0"/>
        <v>0</v>
      </c>
      <c r="AJ24" s="48"/>
      <c r="AK24" s="49">
        <f t="shared" si="2"/>
        <v>0</v>
      </c>
      <c r="AL24" s="51"/>
    </row>
    <row r="25" spans="1:38" s="43" customFormat="1" x14ac:dyDescent="0.2">
      <c r="A25" s="39">
        <v>20</v>
      </c>
      <c r="B25" s="38"/>
      <c r="C25" s="38"/>
      <c r="D25" s="46"/>
      <c r="E25" s="46"/>
      <c r="F25" s="50"/>
      <c r="G25" s="64"/>
      <c r="H25" s="50"/>
      <c r="I25" s="50"/>
      <c r="J25" s="50"/>
      <c r="K25" s="46"/>
      <c r="L25" s="46"/>
      <c r="M25" s="50"/>
      <c r="N25" s="50"/>
      <c r="O25" s="50"/>
      <c r="P25" s="50"/>
      <c r="Q25" s="50"/>
      <c r="R25" s="46"/>
      <c r="S25" s="46"/>
      <c r="T25" s="50"/>
      <c r="U25" s="50"/>
      <c r="V25" s="50"/>
      <c r="W25" s="50"/>
      <c r="X25" s="50"/>
      <c r="Y25" s="46"/>
      <c r="Z25" s="46"/>
      <c r="AA25" s="50"/>
      <c r="AB25" s="50"/>
      <c r="AC25" s="50"/>
      <c r="AD25" s="50"/>
      <c r="AE25" s="50"/>
      <c r="AF25" s="46"/>
      <c r="AG25" s="46"/>
      <c r="AH25" s="50"/>
      <c r="AI25" s="50">
        <f t="shared" si="0"/>
        <v>0</v>
      </c>
      <c r="AJ25" s="48"/>
      <c r="AK25" s="49">
        <f t="shared" si="2"/>
        <v>0</v>
      </c>
      <c r="AL25" s="51"/>
    </row>
    <row r="26" spans="1:38" s="43" customFormat="1" x14ac:dyDescent="0.2">
      <c r="A26" s="39">
        <v>21</v>
      </c>
      <c r="B26" s="38"/>
      <c r="C26" s="38"/>
      <c r="D26" s="46"/>
      <c r="E26" s="46"/>
      <c r="F26" s="50"/>
      <c r="G26" s="64"/>
      <c r="H26" s="50"/>
      <c r="I26" s="50"/>
      <c r="J26" s="50"/>
      <c r="K26" s="46"/>
      <c r="L26" s="46"/>
      <c r="M26" s="50"/>
      <c r="N26" s="50"/>
      <c r="O26" s="50"/>
      <c r="P26" s="50"/>
      <c r="Q26" s="50"/>
      <c r="R26" s="46"/>
      <c r="S26" s="46"/>
      <c r="T26" s="50"/>
      <c r="U26" s="50"/>
      <c r="V26" s="50"/>
      <c r="W26" s="50"/>
      <c r="X26" s="50"/>
      <c r="Y26" s="46"/>
      <c r="Z26" s="46"/>
      <c r="AA26" s="50"/>
      <c r="AB26" s="50"/>
      <c r="AC26" s="50"/>
      <c r="AD26" s="50"/>
      <c r="AE26" s="50"/>
      <c r="AF26" s="46"/>
      <c r="AG26" s="46"/>
      <c r="AH26" s="50"/>
      <c r="AI26" s="50">
        <f t="shared" si="0"/>
        <v>0</v>
      </c>
      <c r="AJ26" s="48"/>
      <c r="AK26" s="49">
        <f t="shared" si="2"/>
        <v>0</v>
      </c>
      <c r="AL26" s="51"/>
    </row>
    <row r="27" spans="1:38" ht="33" customHeight="1" thickBot="1" x14ac:dyDescent="0.3">
      <c r="A27" s="14"/>
      <c r="B27" s="15"/>
      <c r="C27" s="15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16">
        <f>SUM(AI6:AI26)</f>
        <v>57</v>
      </c>
      <c r="AJ27" s="17"/>
      <c r="AK27" s="18">
        <f>SUM(AK6:AK26)</f>
        <v>24550</v>
      </c>
      <c r="AL27" s="19"/>
    </row>
    <row r="28" spans="1:38" ht="11.25" customHeight="1" x14ac:dyDescent="0.2">
      <c r="A28" s="20"/>
      <c r="B28" s="21"/>
      <c r="C28" s="21"/>
      <c r="D28" s="22"/>
      <c r="E28" s="22"/>
      <c r="F28" s="23"/>
      <c r="G28" s="23"/>
      <c r="H28" s="22"/>
      <c r="I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5"/>
      <c r="AJ28" s="26"/>
      <c r="AK28" s="26"/>
    </row>
    <row r="29" spans="1:38" ht="11.25" customHeight="1" x14ac:dyDescent="0.2">
      <c r="A29" s="20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0"/>
      <c r="AJ29" s="27"/>
      <c r="AK29" s="28"/>
    </row>
    <row r="30" spans="1:38" ht="11.25" customHeight="1" x14ac:dyDescent="0.2">
      <c r="A30" s="20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0"/>
      <c r="AJ30" s="27"/>
      <c r="AK30" s="28"/>
    </row>
    <row r="31" spans="1:38" ht="11.25" customHeight="1" x14ac:dyDescent="0.2">
      <c r="A31" s="20"/>
      <c r="B31" s="29"/>
      <c r="C31" s="29"/>
      <c r="D31" s="23"/>
      <c r="E31" s="23"/>
      <c r="F31" s="23"/>
      <c r="G31" s="23"/>
      <c r="H31" s="22"/>
      <c r="I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0"/>
      <c r="AJ31" s="27"/>
      <c r="AK31" s="28"/>
    </row>
    <row r="33" spans="36:38" x14ac:dyDescent="0.2">
      <c r="AL33" s="31"/>
    </row>
    <row r="36" spans="36:38" x14ac:dyDescent="0.2">
      <c r="AK36" s="32"/>
    </row>
    <row r="38" spans="36:38" x14ac:dyDescent="0.2">
      <c r="AJ38" s="1"/>
    </row>
    <row r="39" spans="36:38" x14ac:dyDescent="0.2">
      <c r="AJ39" s="1"/>
    </row>
  </sheetData>
  <mergeCells count="6">
    <mergeCell ref="A1:C4"/>
    <mergeCell ref="D1:AL4"/>
    <mergeCell ref="D27:AH27"/>
    <mergeCell ref="B29:P30"/>
    <mergeCell ref="D6:AH6"/>
    <mergeCell ref="D8:AH8"/>
  </mergeCells>
  <pageMargins left="0.2" right="0.2" top="0.2" bottom="0.2" header="0.2" footer="0.14000000000000001"/>
  <pageSetup paperSize="9" scale="87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21"/>
  <sheetViews>
    <sheetView zoomScaleNormal="100" workbookViewId="0">
      <selection activeCell="C8" sqref="C8"/>
    </sheetView>
  </sheetViews>
  <sheetFormatPr defaultColWidth="4.5703125" defaultRowHeight="12.75" x14ac:dyDescent="0.2"/>
  <cols>
    <col min="1" max="1" width="4.5703125" style="30" customWidth="1"/>
    <col min="2" max="2" width="31.5703125" style="30" bestFit="1" customWidth="1"/>
    <col min="3" max="3" width="34.140625" style="1" bestFit="1" customWidth="1"/>
    <col min="4" max="17" width="3.140625" style="24" customWidth="1"/>
    <col min="18" max="18" width="2.7109375" style="24" bestFit="1" customWidth="1"/>
    <col min="19" max="19" width="2.85546875" style="24" customWidth="1"/>
    <col min="20" max="20" width="2.7109375" style="24" bestFit="1" customWidth="1"/>
    <col min="21" max="21" width="3.140625" style="24" customWidth="1"/>
    <col min="22" max="22" width="2.7109375" style="24" bestFit="1" customWidth="1"/>
    <col min="23" max="34" width="3.140625" style="24" customWidth="1"/>
    <col min="35" max="35" width="6.42578125" style="30" bestFit="1" customWidth="1"/>
    <col min="36" max="36" width="7.5703125" style="30" customWidth="1"/>
    <col min="37" max="37" width="11.7109375" style="1" customWidth="1"/>
    <col min="38" max="38" width="16.7109375" style="1" bestFit="1" customWidth="1"/>
    <col min="39" max="254" width="9.140625" style="1" customWidth="1"/>
    <col min="255" max="16384" width="4.5703125" style="1"/>
  </cols>
  <sheetData>
    <row r="1" spans="1:38" ht="15" customHeight="1" x14ac:dyDescent="0.2">
      <c r="A1" s="78" t="s">
        <v>0</v>
      </c>
      <c r="B1" s="79"/>
      <c r="C1" s="80"/>
      <c r="D1" s="87" t="s">
        <v>36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8"/>
    </row>
    <row r="2" spans="1:38" ht="24.75" customHeight="1" x14ac:dyDescent="0.2">
      <c r="A2" s="81"/>
      <c r="B2" s="82"/>
      <c r="C2" s="83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90"/>
    </row>
    <row r="3" spans="1:38" ht="19.5" customHeight="1" x14ac:dyDescent="0.2">
      <c r="A3" s="81"/>
      <c r="B3" s="82"/>
      <c r="C3" s="83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90"/>
    </row>
    <row r="4" spans="1:38" ht="15" customHeight="1" thickBot="1" x14ac:dyDescent="0.25">
      <c r="A4" s="84"/>
      <c r="B4" s="85"/>
      <c r="C4" s="86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2"/>
    </row>
    <row r="5" spans="1:38" s="6" customFormat="1" ht="52.5" x14ac:dyDescent="0.25">
      <c r="A5" s="2" t="s">
        <v>1</v>
      </c>
      <c r="B5" s="2" t="s">
        <v>2</v>
      </c>
      <c r="C5" s="3" t="s">
        <v>3</v>
      </c>
      <c r="D5" s="37">
        <v>1</v>
      </c>
      <c r="E5" s="37">
        <v>2</v>
      </c>
      <c r="F5" s="33">
        <v>3</v>
      </c>
      <c r="G5" s="33">
        <v>4</v>
      </c>
      <c r="H5" s="33">
        <v>5</v>
      </c>
      <c r="I5" s="33">
        <v>6</v>
      </c>
      <c r="J5" s="33">
        <v>7</v>
      </c>
      <c r="K5" s="37">
        <v>8</v>
      </c>
      <c r="L5" s="37">
        <v>9</v>
      </c>
      <c r="M5" s="33">
        <v>10</v>
      </c>
      <c r="N5" s="33">
        <v>11</v>
      </c>
      <c r="O5" s="33">
        <v>12</v>
      </c>
      <c r="P5" s="33">
        <v>13</v>
      </c>
      <c r="Q5" s="33">
        <v>14</v>
      </c>
      <c r="R5" s="37">
        <v>15</v>
      </c>
      <c r="S5" s="37">
        <v>16</v>
      </c>
      <c r="T5" s="33">
        <v>17</v>
      </c>
      <c r="U5" s="33">
        <v>18</v>
      </c>
      <c r="V5" s="33">
        <v>19</v>
      </c>
      <c r="W5" s="33">
        <v>20</v>
      </c>
      <c r="X5" s="33">
        <v>21</v>
      </c>
      <c r="Y5" s="37">
        <v>22</v>
      </c>
      <c r="Z5" s="37">
        <v>23</v>
      </c>
      <c r="AA5" s="33">
        <v>24</v>
      </c>
      <c r="AB5" s="33">
        <v>25</v>
      </c>
      <c r="AC5" s="33">
        <v>26</v>
      </c>
      <c r="AD5" s="33">
        <v>27</v>
      </c>
      <c r="AE5" s="33">
        <v>28</v>
      </c>
      <c r="AF5" s="37">
        <v>29</v>
      </c>
      <c r="AG5" s="37">
        <v>30</v>
      </c>
      <c r="AH5" s="33">
        <v>31</v>
      </c>
      <c r="AI5" s="4" t="s">
        <v>4</v>
      </c>
      <c r="AJ5" s="4" t="s">
        <v>5</v>
      </c>
      <c r="AK5" s="4" t="s">
        <v>6</v>
      </c>
      <c r="AL5" s="5" t="s">
        <v>7</v>
      </c>
    </row>
    <row r="6" spans="1:38" ht="12" customHeight="1" x14ac:dyDescent="0.2">
      <c r="A6" s="7">
        <v>1</v>
      </c>
      <c r="B6" s="35" t="s">
        <v>21</v>
      </c>
      <c r="C6" s="8" t="s">
        <v>22</v>
      </c>
      <c r="D6" s="46"/>
      <c r="E6" s="46"/>
      <c r="F6" s="50"/>
      <c r="G6" s="50"/>
      <c r="H6" s="50">
        <v>1</v>
      </c>
      <c r="I6" s="50"/>
      <c r="J6" s="50"/>
      <c r="K6" s="46"/>
      <c r="L6" s="46"/>
      <c r="M6" s="50"/>
      <c r="N6" s="50"/>
      <c r="O6" s="50">
        <v>1</v>
      </c>
      <c r="P6" s="50"/>
      <c r="Q6" s="50"/>
      <c r="R6" s="46"/>
      <c r="S6" s="46"/>
      <c r="T6" s="50"/>
      <c r="U6" s="50"/>
      <c r="V6" s="50">
        <v>1</v>
      </c>
      <c r="W6" s="50"/>
      <c r="X6" s="50"/>
      <c r="Y6" s="46"/>
      <c r="Z6" s="46"/>
      <c r="AA6" s="50"/>
      <c r="AB6" s="50"/>
      <c r="AC6" s="50">
        <v>1</v>
      </c>
      <c r="AD6" s="50"/>
      <c r="AE6" s="50"/>
      <c r="AF6" s="46"/>
      <c r="AG6" s="46"/>
      <c r="AH6" s="50"/>
      <c r="AI6" s="9">
        <f t="shared" ref="AI6:AI8" si="0">SUM(D6:AH6)</f>
        <v>4</v>
      </c>
      <c r="AJ6" s="10">
        <v>260</v>
      </c>
      <c r="AK6" s="11">
        <f t="shared" ref="AK6:AK8" si="1">AI6*AJ6</f>
        <v>1040</v>
      </c>
      <c r="AL6" s="12"/>
    </row>
    <row r="7" spans="1:38" x14ac:dyDescent="0.2">
      <c r="A7" s="7">
        <v>2</v>
      </c>
      <c r="B7" s="35"/>
      <c r="C7" s="8"/>
      <c r="D7" s="46"/>
      <c r="E7" s="46"/>
      <c r="F7" s="50"/>
      <c r="G7" s="50"/>
      <c r="H7" s="50"/>
      <c r="I7" s="50"/>
      <c r="J7" s="50"/>
      <c r="K7" s="46"/>
      <c r="L7" s="46"/>
      <c r="M7" s="50"/>
      <c r="N7" s="50"/>
      <c r="O7" s="50"/>
      <c r="P7" s="50"/>
      <c r="Q7" s="50"/>
      <c r="R7" s="46"/>
      <c r="S7" s="46"/>
      <c r="T7" s="50"/>
      <c r="U7" s="50"/>
      <c r="V7" s="50"/>
      <c r="W7" s="50"/>
      <c r="X7" s="50"/>
      <c r="Y7" s="46"/>
      <c r="Z7" s="46"/>
      <c r="AA7" s="50"/>
      <c r="AB7" s="50"/>
      <c r="AC7" s="50"/>
      <c r="AD7" s="50"/>
      <c r="AE7" s="50"/>
      <c r="AF7" s="46"/>
      <c r="AG7" s="46"/>
      <c r="AH7" s="50"/>
      <c r="AI7" s="9">
        <f t="shared" si="0"/>
        <v>0</v>
      </c>
      <c r="AJ7" s="10"/>
      <c r="AK7" s="11">
        <f t="shared" si="1"/>
        <v>0</v>
      </c>
      <c r="AL7" s="13"/>
    </row>
    <row r="8" spans="1:38" s="43" customFormat="1" x14ac:dyDescent="0.2">
      <c r="A8" s="44">
        <v>3</v>
      </c>
      <c r="B8" s="35"/>
      <c r="C8" s="8"/>
      <c r="D8" s="46"/>
      <c r="E8" s="46"/>
      <c r="F8" s="50"/>
      <c r="G8" s="65"/>
      <c r="H8" s="50"/>
      <c r="I8" s="50"/>
      <c r="J8" s="50"/>
      <c r="K8" s="46"/>
      <c r="L8" s="46"/>
      <c r="M8" s="50"/>
      <c r="N8" s="50"/>
      <c r="O8" s="50"/>
      <c r="P8" s="50"/>
      <c r="Q8" s="50"/>
      <c r="R8" s="46"/>
      <c r="S8" s="46"/>
      <c r="T8" s="50"/>
      <c r="U8" s="50"/>
      <c r="V8" s="50"/>
      <c r="W8" s="50"/>
      <c r="X8" s="50"/>
      <c r="Y8" s="46"/>
      <c r="Z8" s="46"/>
      <c r="AA8" s="50"/>
      <c r="AB8" s="50"/>
      <c r="AC8" s="50"/>
      <c r="AD8" s="50"/>
      <c r="AE8" s="50"/>
      <c r="AF8" s="46"/>
      <c r="AG8" s="46"/>
      <c r="AH8" s="50"/>
      <c r="AI8" s="47">
        <f t="shared" si="0"/>
        <v>0</v>
      </c>
      <c r="AJ8" s="48"/>
      <c r="AK8" s="49">
        <f t="shared" si="1"/>
        <v>0</v>
      </c>
      <c r="AL8" s="51"/>
    </row>
    <row r="9" spans="1:38" ht="33" customHeight="1" thickBot="1" x14ac:dyDescent="0.3">
      <c r="A9" s="14"/>
      <c r="B9" s="34"/>
      <c r="C9" s="15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16">
        <f>SUM(AI6:AI8)</f>
        <v>4</v>
      </c>
      <c r="AJ9" s="17"/>
      <c r="AK9" s="18">
        <f>SUM(AK6:AK8)</f>
        <v>1040</v>
      </c>
      <c r="AL9" s="19"/>
    </row>
    <row r="10" spans="1:38" ht="11.25" customHeight="1" x14ac:dyDescent="0.2">
      <c r="A10" s="20"/>
      <c r="B10" s="20"/>
      <c r="C10" s="21"/>
      <c r="D10" s="22"/>
      <c r="E10" s="22"/>
      <c r="F10" s="23"/>
      <c r="G10" s="23"/>
      <c r="H10" s="22"/>
      <c r="I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5"/>
      <c r="AJ10" s="26"/>
      <c r="AK10" s="26"/>
    </row>
    <row r="11" spans="1:38" ht="11.25" customHeight="1" x14ac:dyDescent="0.2">
      <c r="A11" s="20"/>
      <c r="B11" s="20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0"/>
      <c r="AJ11" s="27"/>
      <c r="AK11" s="28"/>
    </row>
    <row r="12" spans="1:38" ht="11.25" customHeight="1" x14ac:dyDescent="0.2">
      <c r="A12" s="20"/>
      <c r="B12" s="20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0"/>
      <c r="AJ12" s="27"/>
      <c r="AK12" s="28"/>
    </row>
    <row r="13" spans="1:38" ht="11.25" customHeight="1" x14ac:dyDescent="0.2">
      <c r="A13" s="20"/>
      <c r="B13" s="20"/>
      <c r="C13" s="29"/>
      <c r="D13" s="23"/>
      <c r="E13" s="23"/>
      <c r="F13" s="23"/>
      <c r="G13" s="23"/>
      <c r="H13" s="22"/>
      <c r="I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0"/>
      <c r="AJ13" s="27"/>
      <c r="AK13" s="28"/>
    </row>
    <row r="15" spans="1:38" x14ac:dyDescent="0.2">
      <c r="AL15" s="31"/>
    </row>
    <row r="18" spans="36:37" x14ac:dyDescent="0.2">
      <c r="AK18" s="32"/>
    </row>
    <row r="20" spans="36:37" x14ac:dyDescent="0.2">
      <c r="AJ20" s="1"/>
    </row>
    <row r="21" spans="36:37" x14ac:dyDescent="0.2">
      <c r="AJ21" s="1"/>
    </row>
  </sheetData>
  <mergeCells count="4">
    <mergeCell ref="A1:C4"/>
    <mergeCell ref="D1:AL4"/>
    <mergeCell ref="D9:AH9"/>
    <mergeCell ref="C11:P12"/>
  </mergeCells>
  <pageMargins left="0.2" right="0.2" top="0.2" bottom="0.2" header="0.2" footer="0.14000000000000001"/>
  <pageSetup paperSize="9" scale="8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65"/>
  <sheetViews>
    <sheetView topLeftCell="A34" zoomScale="89" zoomScaleNormal="89" workbookViewId="0">
      <selection activeCell="K15" sqref="K15:T15"/>
    </sheetView>
  </sheetViews>
  <sheetFormatPr defaultColWidth="4.5703125" defaultRowHeight="12.75" x14ac:dyDescent="0.2"/>
  <cols>
    <col min="1" max="1" width="4.5703125" style="30" customWidth="1"/>
    <col min="2" max="2" width="41.5703125" style="30" bestFit="1" customWidth="1"/>
    <col min="3" max="3" width="34.140625" style="43" bestFit="1" customWidth="1"/>
    <col min="4" max="17" width="3.140625" style="24" customWidth="1"/>
    <col min="18" max="18" width="2.7109375" style="24" bestFit="1" customWidth="1"/>
    <col min="19" max="19" width="2.85546875" style="24" customWidth="1"/>
    <col min="20" max="20" width="2.7109375" style="24" bestFit="1" customWidth="1"/>
    <col min="21" max="21" width="3.140625" style="24" customWidth="1"/>
    <col min="22" max="22" width="2.7109375" style="24" bestFit="1" customWidth="1"/>
    <col min="23" max="34" width="3.140625" style="24" customWidth="1"/>
    <col min="35" max="35" width="6.42578125" style="30" bestFit="1" customWidth="1"/>
    <col min="36" max="36" width="7.5703125" style="30" customWidth="1"/>
    <col min="37" max="37" width="12.7109375" style="43" bestFit="1" customWidth="1"/>
    <col min="38" max="38" width="16.7109375" style="43" bestFit="1" customWidth="1"/>
    <col min="39" max="254" width="9.140625" style="43" customWidth="1"/>
    <col min="255" max="16384" width="4.5703125" style="43"/>
  </cols>
  <sheetData>
    <row r="1" spans="1:38" ht="15" customHeight="1" x14ac:dyDescent="0.2">
      <c r="A1" s="78" t="s">
        <v>0</v>
      </c>
      <c r="B1" s="79"/>
      <c r="C1" s="80"/>
      <c r="D1" s="87" t="s">
        <v>37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8"/>
    </row>
    <row r="2" spans="1:38" ht="24.75" customHeight="1" x14ac:dyDescent="0.2">
      <c r="A2" s="81"/>
      <c r="B2" s="82"/>
      <c r="C2" s="83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90"/>
    </row>
    <row r="3" spans="1:38" ht="19.5" customHeight="1" x14ac:dyDescent="0.2">
      <c r="A3" s="81"/>
      <c r="B3" s="82"/>
      <c r="C3" s="83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90"/>
    </row>
    <row r="4" spans="1:38" ht="15" customHeight="1" thickBot="1" x14ac:dyDescent="0.25">
      <c r="A4" s="84"/>
      <c r="B4" s="85"/>
      <c r="C4" s="86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2"/>
    </row>
    <row r="5" spans="1:38" s="6" customFormat="1" ht="52.5" x14ac:dyDescent="0.25">
      <c r="A5" s="2" t="s">
        <v>1</v>
      </c>
      <c r="B5" s="55" t="s">
        <v>2</v>
      </c>
      <c r="C5" s="3" t="s">
        <v>3</v>
      </c>
      <c r="D5" s="37">
        <v>1</v>
      </c>
      <c r="E5" s="37">
        <v>2</v>
      </c>
      <c r="F5" s="33">
        <v>3</v>
      </c>
      <c r="G5" s="33">
        <v>4</v>
      </c>
      <c r="H5" s="33">
        <v>5</v>
      </c>
      <c r="I5" s="33">
        <v>6</v>
      </c>
      <c r="J5" s="33">
        <v>7</v>
      </c>
      <c r="K5" s="37">
        <v>8</v>
      </c>
      <c r="L5" s="37">
        <v>9</v>
      </c>
      <c r="M5" s="33">
        <v>10</v>
      </c>
      <c r="N5" s="33">
        <v>11</v>
      </c>
      <c r="O5" s="33">
        <v>12</v>
      </c>
      <c r="P5" s="33">
        <v>13</v>
      </c>
      <c r="Q5" s="33">
        <v>14</v>
      </c>
      <c r="R5" s="37">
        <v>15</v>
      </c>
      <c r="S5" s="37">
        <v>16</v>
      </c>
      <c r="T5" s="33">
        <v>17</v>
      </c>
      <c r="U5" s="33">
        <v>18</v>
      </c>
      <c r="V5" s="33">
        <v>19</v>
      </c>
      <c r="W5" s="33">
        <v>20</v>
      </c>
      <c r="X5" s="33">
        <v>21</v>
      </c>
      <c r="Y5" s="37">
        <v>22</v>
      </c>
      <c r="Z5" s="37">
        <v>23</v>
      </c>
      <c r="AA5" s="33">
        <v>24</v>
      </c>
      <c r="AB5" s="33">
        <v>25</v>
      </c>
      <c r="AC5" s="33">
        <v>26</v>
      </c>
      <c r="AD5" s="33">
        <v>27</v>
      </c>
      <c r="AE5" s="33">
        <v>28</v>
      </c>
      <c r="AF5" s="37">
        <v>29</v>
      </c>
      <c r="AG5" s="37">
        <v>30</v>
      </c>
      <c r="AH5" s="33">
        <v>31</v>
      </c>
      <c r="AI5" s="4" t="s">
        <v>4</v>
      </c>
      <c r="AJ5" s="4" t="s">
        <v>5</v>
      </c>
      <c r="AK5" s="4" t="s">
        <v>6</v>
      </c>
      <c r="AL5" s="5" t="s">
        <v>7</v>
      </c>
    </row>
    <row r="6" spans="1:38" ht="15.95" customHeight="1" x14ac:dyDescent="0.2">
      <c r="A6" s="44">
        <v>1</v>
      </c>
      <c r="B6" s="54" t="s">
        <v>9</v>
      </c>
      <c r="C6" s="8" t="s">
        <v>101</v>
      </c>
      <c r="D6" s="73">
        <v>1</v>
      </c>
      <c r="E6" s="73"/>
      <c r="F6" s="45">
        <v>1</v>
      </c>
      <c r="G6" s="45">
        <v>1</v>
      </c>
      <c r="H6" s="45">
        <v>1</v>
      </c>
      <c r="I6" s="45">
        <v>1</v>
      </c>
      <c r="J6" s="45">
        <v>1</v>
      </c>
      <c r="K6" s="73"/>
      <c r="L6" s="73"/>
      <c r="M6" s="45"/>
      <c r="N6" s="45"/>
      <c r="O6" s="45"/>
      <c r="P6" s="45"/>
      <c r="Q6" s="45"/>
      <c r="R6" s="73"/>
      <c r="S6" s="73"/>
      <c r="T6" s="45"/>
      <c r="U6" s="45"/>
      <c r="V6" s="45"/>
      <c r="W6" s="45"/>
      <c r="X6" s="45"/>
      <c r="Y6" s="73"/>
      <c r="Z6" s="73"/>
      <c r="AA6" s="45"/>
      <c r="AB6" s="45"/>
      <c r="AC6" s="45"/>
      <c r="AD6" s="45"/>
      <c r="AE6" s="45"/>
      <c r="AF6" s="73"/>
      <c r="AG6" s="73"/>
      <c r="AH6" s="45"/>
      <c r="AI6" s="47">
        <f>SUM(D6:AH6)</f>
        <v>6</v>
      </c>
      <c r="AJ6" s="48">
        <v>290</v>
      </c>
      <c r="AK6" s="49">
        <f>AI6*AJ6</f>
        <v>1740</v>
      </c>
      <c r="AL6" s="12"/>
    </row>
    <row r="7" spans="1:38" ht="15.95" customHeight="1" x14ac:dyDescent="0.2">
      <c r="A7" s="44">
        <v>2</v>
      </c>
      <c r="B7" s="54" t="s">
        <v>9</v>
      </c>
      <c r="C7" s="8" t="s">
        <v>101</v>
      </c>
      <c r="D7" s="73"/>
      <c r="E7" s="73"/>
      <c r="F7" s="45"/>
      <c r="G7" s="45"/>
      <c r="H7" s="45"/>
      <c r="I7" s="45"/>
      <c r="J7" s="45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47"/>
      <c r="AJ7" s="48">
        <v>4400</v>
      </c>
      <c r="AK7" s="49">
        <v>4400</v>
      </c>
      <c r="AL7" s="12"/>
    </row>
    <row r="8" spans="1:38" ht="15.95" customHeight="1" x14ac:dyDescent="0.2">
      <c r="A8" s="44">
        <v>3</v>
      </c>
      <c r="B8" s="54" t="s">
        <v>8</v>
      </c>
      <c r="C8" s="8" t="s">
        <v>60</v>
      </c>
      <c r="D8" s="73">
        <v>1</v>
      </c>
      <c r="E8" s="73"/>
      <c r="F8" s="45">
        <v>1</v>
      </c>
      <c r="G8" s="45">
        <v>1</v>
      </c>
      <c r="H8" s="45">
        <v>1</v>
      </c>
      <c r="I8" s="45">
        <v>1</v>
      </c>
      <c r="J8" s="45">
        <v>1</v>
      </c>
      <c r="K8" s="73"/>
      <c r="L8" s="73"/>
      <c r="M8" s="45"/>
      <c r="N8" s="45"/>
      <c r="O8" s="45"/>
      <c r="P8" s="45"/>
      <c r="Q8" s="45"/>
      <c r="R8" s="73"/>
      <c r="S8" s="73"/>
      <c r="T8" s="45"/>
      <c r="U8" s="45"/>
      <c r="V8" s="45"/>
      <c r="W8" s="45"/>
      <c r="X8" s="45"/>
      <c r="Y8" s="73"/>
      <c r="Z8" s="73"/>
      <c r="AA8" s="45"/>
      <c r="AB8" s="45"/>
      <c r="AC8" s="45"/>
      <c r="AD8" s="45"/>
      <c r="AE8" s="45"/>
      <c r="AF8" s="73"/>
      <c r="AG8" s="73"/>
      <c r="AH8" s="45"/>
      <c r="AI8" s="47">
        <f>SUM(D8:AH8)</f>
        <v>6</v>
      </c>
      <c r="AJ8" s="48">
        <v>290</v>
      </c>
      <c r="AK8" s="49">
        <f>AI8*AJ8</f>
        <v>1740</v>
      </c>
      <c r="AL8" s="12"/>
    </row>
    <row r="9" spans="1:38" ht="15.95" customHeight="1" x14ac:dyDescent="0.2">
      <c r="A9" s="44">
        <v>4</v>
      </c>
      <c r="B9" s="54" t="s">
        <v>8</v>
      </c>
      <c r="C9" s="8" t="s">
        <v>60</v>
      </c>
      <c r="D9" s="73"/>
      <c r="E9" s="73"/>
      <c r="F9" s="45"/>
      <c r="G9" s="45"/>
      <c r="H9" s="45"/>
      <c r="I9" s="45"/>
      <c r="J9" s="45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47"/>
      <c r="AJ9" s="48">
        <v>4400</v>
      </c>
      <c r="AK9" s="49">
        <v>4400</v>
      </c>
      <c r="AL9" s="12"/>
    </row>
    <row r="10" spans="1:38" ht="15.95" customHeight="1" x14ac:dyDescent="0.2">
      <c r="A10" s="44">
        <v>5</v>
      </c>
      <c r="B10" s="35" t="s">
        <v>10</v>
      </c>
      <c r="C10" s="8" t="s">
        <v>61</v>
      </c>
      <c r="D10" s="73">
        <v>1</v>
      </c>
      <c r="E10" s="73"/>
      <c r="F10" s="45">
        <v>1</v>
      </c>
      <c r="G10" s="45">
        <v>1</v>
      </c>
      <c r="H10" s="45">
        <v>1</v>
      </c>
      <c r="I10" s="45">
        <v>1</v>
      </c>
      <c r="J10" s="45">
        <v>1</v>
      </c>
      <c r="K10" s="73"/>
      <c r="L10" s="73"/>
      <c r="M10" s="45"/>
      <c r="N10" s="45"/>
      <c r="O10" s="45"/>
      <c r="P10" s="45"/>
      <c r="Q10" s="45"/>
      <c r="R10" s="73"/>
      <c r="S10" s="73"/>
      <c r="T10" s="45"/>
      <c r="U10" s="45"/>
      <c r="V10" s="45"/>
      <c r="W10" s="45"/>
      <c r="X10" s="45"/>
      <c r="Y10" s="73"/>
      <c r="Z10" s="73"/>
      <c r="AA10" s="45"/>
      <c r="AB10" s="45"/>
      <c r="AC10" s="45"/>
      <c r="AD10" s="45"/>
      <c r="AE10" s="45"/>
      <c r="AF10" s="73"/>
      <c r="AG10" s="73"/>
      <c r="AH10" s="45"/>
      <c r="AI10" s="47">
        <f>SUM(D10:AH10)</f>
        <v>6</v>
      </c>
      <c r="AJ10" s="48">
        <v>290</v>
      </c>
      <c r="AK10" s="49">
        <f>AI10*AJ10</f>
        <v>1740</v>
      </c>
      <c r="AL10" s="51"/>
    </row>
    <row r="11" spans="1:38" ht="15.95" customHeight="1" x14ac:dyDescent="0.2">
      <c r="A11" s="44">
        <v>6</v>
      </c>
      <c r="B11" s="35" t="s">
        <v>10</v>
      </c>
      <c r="C11" s="8" t="s">
        <v>61</v>
      </c>
      <c r="D11" s="73"/>
      <c r="E11" s="73"/>
      <c r="F11" s="45"/>
      <c r="G11" s="45"/>
      <c r="H11" s="45"/>
      <c r="I11" s="45"/>
      <c r="J11" s="45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47"/>
      <c r="AJ11" s="48">
        <v>4400</v>
      </c>
      <c r="AK11" s="49">
        <v>4400</v>
      </c>
      <c r="AL11" s="51"/>
    </row>
    <row r="12" spans="1:38" ht="15.95" customHeight="1" x14ac:dyDescent="0.2">
      <c r="A12" s="44">
        <v>7</v>
      </c>
      <c r="B12" s="54" t="s">
        <v>15</v>
      </c>
      <c r="C12" s="8" t="s">
        <v>102</v>
      </c>
      <c r="D12" s="71">
        <v>1</v>
      </c>
      <c r="E12" s="71"/>
      <c r="F12" s="72">
        <v>1</v>
      </c>
      <c r="G12" s="72">
        <v>1</v>
      </c>
      <c r="H12" s="72">
        <v>1</v>
      </c>
      <c r="I12" s="72">
        <v>1</v>
      </c>
      <c r="J12" s="72">
        <v>1</v>
      </c>
      <c r="K12" s="71"/>
      <c r="L12" s="71"/>
      <c r="M12" s="72"/>
      <c r="N12" s="72"/>
      <c r="O12" s="72"/>
      <c r="P12" s="72"/>
      <c r="Q12" s="72"/>
      <c r="R12" s="71"/>
      <c r="S12" s="71"/>
      <c r="T12" s="72"/>
      <c r="U12" s="72"/>
      <c r="V12" s="72"/>
      <c r="W12" s="72"/>
      <c r="X12" s="72"/>
      <c r="Y12" s="71"/>
      <c r="Z12" s="71"/>
      <c r="AA12" s="72"/>
      <c r="AB12" s="72"/>
      <c r="AC12" s="72"/>
      <c r="AD12" s="72"/>
      <c r="AE12" s="72"/>
      <c r="AF12" s="71"/>
      <c r="AG12" s="71"/>
      <c r="AH12" s="72"/>
      <c r="AI12" s="47">
        <f t="shared" ref="AI12:AI22" si="0">SUM(D12:AH12)</f>
        <v>6</v>
      </c>
      <c r="AJ12" s="48">
        <v>290</v>
      </c>
      <c r="AK12" s="49">
        <f>AI12*AJ12</f>
        <v>1740</v>
      </c>
      <c r="AL12" s="51"/>
    </row>
    <row r="13" spans="1:38" ht="15.95" customHeight="1" x14ac:dyDescent="0.2">
      <c r="A13" s="44">
        <v>8</v>
      </c>
      <c r="B13" s="54" t="s">
        <v>15</v>
      </c>
      <c r="C13" s="8" t="s">
        <v>102</v>
      </c>
      <c r="D13" s="71"/>
      <c r="E13" s="71"/>
      <c r="F13" s="72"/>
      <c r="G13" s="72"/>
      <c r="H13" s="72"/>
      <c r="I13" s="72"/>
      <c r="J13" s="72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70"/>
      <c r="AI13" s="47"/>
      <c r="AJ13" s="48">
        <v>4400</v>
      </c>
      <c r="AK13" s="49">
        <v>4400</v>
      </c>
      <c r="AL13" s="51"/>
    </row>
    <row r="14" spans="1:38" ht="15.95" customHeight="1" x14ac:dyDescent="0.2">
      <c r="A14" s="44">
        <v>9</v>
      </c>
      <c r="B14" s="54" t="s">
        <v>16</v>
      </c>
      <c r="C14" s="8" t="s">
        <v>63</v>
      </c>
      <c r="D14" s="71">
        <v>1</v>
      </c>
      <c r="E14" s="71"/>
      <c r="F14" s="72">
        <v>1</v>
      </c>
      <c r="G14" s="72">
        <v>1</v>
      </c>
      <c r="H14" s="72">
        <v>1</v>
      </c>
      <c r="I14" s="72">
        <v>1</v>
      </c>
      <c r="J14" s="72">
        <v>1</v>
      </c>
      <c r="K14" s="71"/>
      <c r="L14" s="71"/>
      <c r="M14" s="72"/>
      <c r="N14" s="72"/>
      <c r="O14" s="72"/>
      <c r="P14" s="72"/>
      <c r="Q14" s="72"/>
      <c r="R14" s="71"/>
      <c r="S14" s="71"/>
      <c r="T14" s="72"/>
      <c r="U14" s="72"/>
      <c r="V14" s="72"/>
      <c r="W14" s="72"/>
      <c r="X14" s="72"/>
      <c r="Y14" s="71"/>
      <c r="Z14" s="71"/>
      <c r="AA14" s="72"/>
      <c r="AB14" s="72"/>
      <c r="AC14" s="72"/>
      <c r="AD14" s="72"/>
      <c r="AE14" s="72"/>
      <c r="AF14" s="71"/>
      <c r="AG14" s="71"/>
      <c r="AH14" s="72"/>
      <c r="AI14" s="47">
        <f t="shared" si="0"/>
        <v>6</v>
      </c>
      <c r="AJ14" s="48">
        <v>290</v>
      </c>
      <c r="AK14" s="49">
        <f>AI14*AJ14</f>
        <v>1740</v>
      </c>
      <c r="AL14" s="51"/>
    </row>
    <row r="15" spans="1:38" ht="15.95" customHeight="1" x14ac:dyDescent="0.2">
      <c r="A15" s="44">
        <v>10</v>
      </c>
      <c r="B15" s="54" t="s">
        <v>16</v>
      </c>
      <c r="C15" s="8" t="s">
        <v>63</v>
      </c>
      <c r="D15" s="71"/>
      <c r="E15" s="71"/>
      <c r="F15" s="72"/>
      <c r="G15" s="72"/>
      <c r="H15" s="72"/>
      <c r="I15" s="72"/>
      <c r="J15" s="72"/>
      <c r="K15" s="69"/>
      <c r="L15" s="69"/>
      <c r="M15" s="69"/>
      <c r="N15" s="69"/>
      <c r="O15" s="69"/>
      <c r="P15" s="69"/>
      <c r="Q15" s="69"/>
      <c r="R15" s="69"/>
      <c r="S15" s="69"/>
      <c r="T15" s="70"/>
      <c r="U15" s="72"/>
      <c r="V15" s="72"/>
      <c r="W15" s="72"/>
      <c r="X15" s="72"/>
      <c r="Y15" s="71"/>
      <c r="Z15" s="71"/>
      <c r="AA15" s="72"/>
      <c r="AB15" s="72"/>
      <c r="AC15" s="72"/>
      <c r="AD15" s="72"/>
      <c r="AE15" s="72"/>
      <c r="AF15" s="71"/>
      <c r="AG15" s="71"/>
      <c r="AH15" s="72"/>
      <c r="AI15" s="47"/>
      <c r="AJ15" s="48">
        <v>1844</v>
      </c>
      <c r="AK15" s="49">
        <v>1844</v>
      </c>
      <c r="AL15" s="51"/>
    </row>
    <row r="16" spans="1:38" ht="15.95" customHeight="1" x14ac:dyDescent="0.2">
      <c r="A16" s="44">
        <v>11</v>
      </c>
      <c r="B16" s="54" t="s">
        <v>17</v>
      </c>
      <c r="C16" s="8" t="s">
        <v>62</v>
      </c>
      <c r="D16" s="71">
        <v>1</v>
      </c>
      <c r="E16" s="71"/>
      <c r="F16" s="72">
        <v>1</v>
      </c>
      <c r="G16" s="72">
        <v>1</v>
      </c>
      <c r="H16" s="72">
        <v>1</v>
      </c>
      <c r="I16" s="72">
        <v>1</v>
      </c>
      <c r="J16" s="72">
        <v>1</v>
      </c>
      <c r="K16" s="71"/>
      <c r="L16" s="71"/>
      <c r="M16" s="72"/>
      <c r="N16" s="72"/>
      <c r="O16" s="72"/>
      <c r="P16" s="72"/>
      <c r="Q16" s="72"/>
      <c r="R16" s="71"/>
      <c r="S16" s="71"/>
      <c r="T16" s="72"/>
      <c r="U16" s="72"/>
      <c r="V16" s="72"/>
      <c r="W16" s="72"/>
      <c r="X16" s="72"/>
      <c r="Y16" s="71"/>
      <c r="Z16" s="71"/>
      <c r="AA16" s="72"/>
      <c r="AB16" s="72"/>
      <c r="AC16" s="72"/>
      <c r="AD16" s="72"/>
      <c r="AE16" s="72"/>
      <c r="AF16" s="71"/>
      <c r="AG16" s="71"/>
      <c r="AH16" s="72"/>
      <c r="AI16" s="47">
        <f t="shared" si="0"/>
        <v>6</v>
      </c>
      <c r="AJ16" s="48">
        <v>290</v>
      </c>
      <c r="AK16" s="49">
        <f>AI16*AJ16</f>
        <v>1740</v>
      </c>
      <c r="AL16" s="51"/>
    </row>
    <row r="17" spans="1:38" ht="15.95" customHeight="1" x14ac:dyDescent="0.2">
      <c r="A17" s="44">
        <v>12</v>
      </c>
      <c r="B17" s="54" t="s">
        <v>17</v>
      </c>
      <c r="C17" s="8" t="s">
        <v>62</v>
      </c>
      <c r="D17" s="71"/>
      <c r="E17" s="71"/>
      <c r="F17" s="72"/>
      <c r="G17" s="72"/>
      <c r="H17" s="72"/>
      <c r="I17" s="72"/>
      <c r="J17" s="72"/>
      <c r="K17" s="98"/>
      <c r="L17" s="99"/>
      <c r="M17" s="99"/>
      <c r="N17" s="99"/>
      <c r="O17" s="99"/>
      <c r="P17" s="99"/>
      <c r="Q17" s="99"/>
      <c r="R17" s="99"/>
      <c r="S17" s="99"/>
      <c r="T17" s="100"/>
      <c r="U17" s="72"/>
      <c r="V17" s="72"/>
      <c r="W17" s="72"/>
      <c r="X17" s="72"/>
      <c r="Y17" s="71"/>
      <c r="Z17" s="71"/>
      <c r="AA17" s="72"/>
      <c r="AB17" s="72"/>
      <c r="AC17" s="72"/>
      <c r="AD17" s="72"/>
      <c r="AE17" s="72"/>
      <c r="AF17" s="71"/>
      <c r="AG17" s="71"/>
      <c r="AH17" s="72"/>
      <c r="AI17" s="47"/>
      <c r="AJ17" s="48">
        <v>1844</v>
      </c>
      <c r="AK17" s="49">
        <v>1844</v>
      </c>
      <c r="AL17" s="51"/>
    </row>
    <row r="18" spans="1:38" ht="15.95" customHeight="1" x14ac:dyDescent="0.2">
      <c r="A18" s="44">
        <v>13</v>
      </c>
      <c r="B18" s="54" t="s">
        <v>18</v>
      </c>
      <c r="C18" s="8" t="s">
        <v>50</v>
      </c>
      <c r="D18" s="71">
        <v>1</v>
      </c>
      <c r="E18" s="71"/>
      <c r="F18" s="72">
        <v>1</v>
      </c>
      <c r="G18" s="72">
        <v>1</v>
      </c>
      <c r="H18" s="72">
        <v>1</v>
      </c>
      <c r="I18" s="72">
        <v>1</v>
      </c>
      <c r="J18" s="72">
        <v>1</v>
      </c>
      <c r="K18" s="71"/>
      <c r="L18" s="71"/>
      <c r="M18" s="72"/>
      <c r="N18" s="72"/>
      <c r="O18" s="72"/>
      <c r="P18" s="72"/>
      <c r="Q18" s="72"/>
      <c r="R18" s="71"/>
      <c r="S18" s="71"/>
      <c r="T18" s="72"/>
      <c r="U18" s="72"/>
      <c r="V18" s="72"/>
      <c r="W18" s="72"/>
      <c r="X18" s="72"/>
      <c r="Y18" s="71"/>
      <c r="Z18" s="71"/>
      <c r="AA18" s="72"/>
      <c r="AB18" s="72"/>
      <c r="AC18" s="72"/>
      <c r="AD18" s="72"/>
      <c r="AE18" s="72"/>
      <c r="AF18" s="71"/>
      <c r="AG18" s="71"/>
      <c r="AH18" s="72"/>
      <c r="AI18" s="47">
        <f t="shared" si="0"/>
        <v>6</v>
      </c>
      <c r="AJ18" s="48">
        <v>290</v>
      </c>
      <c r="AK18" s="49">
        <f>AI18*AJ18</f>
        <v>1740</v>
      </c>
      <c r="AL18" s="51"/>
    </row>
    <row r="19" spans="1:38" ht="15.95" customHeight="1" x14ac:dyDescent="0.2">
      <c r="A19" s="44">
        <v>14</v>
      </c>
      <c r="B19" s="54" t="s">
        <v>18</v>
      </c>
      <c r="C19" s="8" t="s">
        <v>50</v>
      </c>
      <c r="D19" s="71"/>
      <c r="E19" s="71"/>
      <c r="F19" s="72"/>
      <c r="G19" s="72"/>
      <c r="H19" s="72"/>
      <c r="I19" s="72"/>
      <c r="J19" s="72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5"/>
      <c r="AI19" s="47"/>
      <c r="AJ19" s="48">
        <v>4400</v>
      </c>
      <c r="AK19" s="49">
        <v>4400</v>
      </c>
      <c r="AL19" s="51"/>
    </row>
    <row r="20" spans="1:38" ht="15.95" customHeight="1" x14ac:dyDescent="0.2">
      <c r="A20" s="44">
        <v>15</v>
      </c>
      <c r="B20" s="57" t="s">
        <v>19</v>
      </c>
      <c r="C20" s="8" t="s">
        <v>65</v>
      </c>
      <c r="D20" s="71">
        <v>1</v>
      </c>
      <c r="E20" s="71"/>
      <c r="F20" s="72">
        <v>1</v>
      </c>
      <c r="G20" s="72">
        <v>1</v>
      </c>
      <c r="H20" s="72">
        <v>1</v>
      </c>
      <c r="I20" s="72">
        <v>1</v>
      </c>
      <c r="J20" s="72">
        <v>1</v>
      </c>
      <c r="K20" s="71"/>
      <c r="L20" s="71"/>
      <c r="M20" s="72"/>
      <c r="N20" s="72"/>
      <c r="O20" s="72"/>
      <c r="P20" s="72"/>
      <c r="Q20" s="72"/>
      <c r="R20" s="71"/>
      <c r="S20" s="71"/>
      <c r="T20" s="72"/>
      <c r="U20" s="72"/>
      <c r="V20" s="72"/>
      <c r="W20" s="72"/>
      <c r="X20" s="72"/>
      <c r="Y20" s="71"/>
      <c r="Z20" s="71"/>
      <c r="AA20" s="72"/>
      <c r="AB20" s="72"/>
      <c r="AC20" s="72"/>
      <c r="AD20" s="72"/>
      <c r="AE20" s="72"/>
      <c r="AF20" s="71"/>
      <c r="AG20" s="71"/>
      <c r="AH20" s="72"/>
      <c r="AI20" s="47">
        <f t="shared" si="0"/>
        <v>6</v>
      </c>
      <c r="AJ20" s="48">
        <v>290</v>
      </c>
      <c r="AK20" s="49">
        <f>AI20*AJ20</f>
        <v>1740</v>
      </c>
      <c r="AL20" s="51"/>
    </row>
    <row r="21" spans="1:38" ht="15.95" customHeight="1" x14ac:dyDescent="0.2">
      <c r="A21" s="44">
        <v>16</v>
      </c>
      <c r="B21" s="57" t="s">
        <v>19</v>
      </c>
      <c r="C21" s="8" t="s">
        <v>65</v>
      </c>
      <c r="D21" s="71"/>
      <c r="E21" s="71"/>
      <c r="F21" s="72"/>
      <c r="G21" s="72"/>
      <c r="H21" s="72"/>
      <c r="I21" s="72"/>
      <c r="J21" s="72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5"/>
      <c r="AI21" s="47"/>
      <c r="AJ21" s="48">
        <v>4400</v>
      </c>
      <c r="AK21" s="49">
        <v>4400</v>
      </c>
      <c r="AL21" s="51"/>
    </row>
    <row r="22" spans="1:38" ht="15.95" customHeight="1" x14ac:dyDescent="0.2">
      <c r="A22" s="44">
        <v>17</v>
      </c>
      <c r="B22" s="54" t="s">
        <v>20</v>
      </c>
      <c r="C22" s="8" t="s">
        <v>64</v>
      </c>
      <c r="D22" s="71">
        <v>1</v>
      </c>
      <c r="E22" s="71"/>
      <c r="F22" s="72">
        <v>1</v>
      </c>
      <c r="G22" s="72">
        <v>1</v>
      </c>
      <c r="H22" s="72">
        <v>1</v>
      </c>
      <c r="I22" s="72">
        <v>1</v>
      </c>
      <c r="J22" s="72">
        <v>1</v>
      </c>
      <c r="K22" s="71"/>
      <c r="L22" s="71"/>
      <c r="M22" s="72"/>
      <c r="N22" s="72"/>
      <c r="O22" s="72"/>
      <c r="P22" s="72"/>
      <c r="Q22" s="72"/>
      <c r="R22" s="71"/>
      <c r="S22" s="71"/>
      <c r="T22" s="72"/>
      <c r="U22" s="72"/>
      <c r="V22" s="72"/>
      <c r="W22" s="72"/>
      <c r="X22" s="72"/>
      <c r="Y22" s="71"/>
      <c r="Z22" s="71"/>
      <c r="AA22" s="72"/>
      <c r="AB22" s="72"/>
      <c r="AC22" s="72"/>
      <c r="AD22" s="72"/>
      <c r="AE22" s="72"/>
      <c r="AF22" s="71"/>
      <c r="AG22" s="71"/>
      <c r="AH22" s="72"/>
      <c r="AI22" s="47">
        <f t="shared" si="0"/>
        <v>6</v>
      </c>
      <c r="AJ22" s="48">
        <v>290</v>
      </c>
      <c r="AK22" s="49">
        <f>AI22*AJ22</f>
        <v>1740</v>
      </c>
      <c r="AL22" s="51"/>
    </row>
    <row r="23" spans="1:38" ht="15.95" customHeight="1" x14ac:dyDescent="0.2">
      <c r="A23" s="44">
        <v>18</v>
      </c>
      <c r="B23" s="54" t="s">
        <v>20</v>
      </c>
      <c r="C23" s="8" t="s">
        <v>64</v>
      </c>
      <c r="D23" s="71"/>
      <c r="E23" s="71"/>
      <c r="F23" s="72"/>
      <c r="G23" s="72"/>
      <c r="H23" s="72"/>
      <c r="I23" s="72"/>
      <c r="J23" s="72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5"/>
      <c r="AI23" s="47"/>
      <c r="AJ23" s="48">
        <v>4400</v>
      </c>
      <c r="AK23" s="49">
        <v>4400</v>
      </c>
      <c r="AL23" s="51"/>
    </row>
    <row r="24" spans="1:38" ht="15.95" customHeight="1" x14ac:dyDescent="0.2">
      <c r="A24" s="44">
        <v>19</v>
      </c>
      <c r="B24" s="54" t="s">
        <v>23</v>
      </c>
      <c r="C24" s="8" t="s">
        <v>66</v>
      </c>
      <c r="D24" s="71">
        <v>1</v>
      </c>
      <c r="E24" s="71"/>
      <c r="F24" s="72">
        <v>1</v>
      </c>
      <c r="G24" s="72">
        <v>1</v>
      </c>
      <c r="H24" s="72">
        <v>1</v>
      </c>
      <c r="I24" s="72">
        <v>1</v>
      </c>
      <c r="J24" s="72">
        <v>1</v>
      </c>
      <c r="K24" s="71"/>
      <c r="L24" s="71"/>
      <c r="M24" s="72"/>
      <c r="N24" s="72"/>
      <c r="O24" s="72"/>
      <c r="P24" s="72"/>
      <c r="Q24" s="72"/>
      <c r="R24" s="71"/>
      <c r="S24" s="71"/>
      <c r="T24" s="72"/>
      <c r="U24" s="72"/>
      <c r="V24" s="72"/>
      <c r="W24" s="72"/>
      <c r="X24" s="72"/>
      <c r="Y24" s="71"/>
      <c r="Z24" s="71"/>
      <c r="AA24" s="72"/>
      <c r="AB24" s="72"/>
      <c r="AC24" s="72"/>
      <c r="AD24" s="72"/>
      <c r="AE24" s="72"/>
      <c r="AF24" s="71"/>
      <c r="AG24" s="71"/>
      <c r="AH24" s="72"/>
      <c r="AI24" s="47">
        <f>SUM(D24:AH24)</f>
        <v>6</v>
      </c>
      <c r="AJ24" s="48">
        <v>290</v>
      </c>
      <c r="AK24" s="49">
        <f>AI24*AJ24</f>
        <v>1740</v>
      </c>
      <c r="AL24" s="51"/>
    </row>
    <row r="25" spans="1:38" ht="15.95" customHeight="1" x14ac:dyDescent="0.2">
      <c r="A25" s="44">
        <v>20</v>
      </c>
      <c r="B25" s="54" t="s">
        <v>23</v>
      </c>
      <c r="C25" s="8" t="s">
        <v>66</v>
      </c>
      <c r="D25" s="71"/>
      <c r="E25" s="71"/>
      <c r="F25" s="72"/>
      <c r="G25" s="72"/>
      <c r="H25" s="72"/>
      <c r="I25" s="72"/>
      <c r="J25" s="72"/>
      <c r="K25" s="98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100"/>
      <c r="AI25" s="47">
        <f>SUM(D25:AH25)</f>
        <v>0</v>
      </c>
      <c r="AJ25" s="48">
        <v>4400</v>
      </c>
      <c r="AK25" s="49">
        <v>4400</v>
      </c>
      <c r="AL25" s="51"/>
    </row>
    <row r="26" spans="1:38" ht="15.95" customHeight="1" x14ac:dyDescent="0.2">
      <c r="A26" s="44">
        <v>21</v>
      </c>
      <c r="B26" s="54" t="s">
        <v>23</v>
      </c>
      <c r="C26" s="8" t="s">
        <v>66</v>
      </c>
      <c r="D26" s="71">
        <v>1</v>
      </c>
      <c r="E26" s="71"/>
      <c r="F26" s="72">
        <v>1</v>
      </c>
      <c r="G26" s="72">
        <v>1</v>
      </c>
      <c r="H26" s="72">
        <v>1</v>
      </c>
      <c r="I26" s="72">
        <v>1</v>
      </c>
      <c r="J26" s="72">
        <v>1</v>
      </c>
      <c r="K26" s="71"/>
      <c r="L26" s="71"/>
      <c r="M26" s="72"/>
      <c r="N26" s="72"/>
      <c r="O26" s="72"/>
      <c r="P26" s="72"/>
      <c r="Q26" s="72"/>
      <c r="R26" s="71"/>
      <c r="S26" s="71"/>
      <c r="T26" s="72"/>
      <c r="U26" s="72"/>
      <c r="V26" s="72"/>
      <c r="W26" s="72"/>
      <c r="X26" s="72"/>
      <c r="Y26" s="71"/>
      <c r="Z26" s="71"/>
      <c r="AA26" s="72"/>
      <c r="AB26" s="72"/>
      <c r="AC26" s="72"/>
      <c r="AD26" s="72"/>
      <c r="AE26" s="72"/>
      <c r="AF26" s="71"/>
      <c r="AG26" s="71"/>
      <c r="AH26" s="72"/>
      <c r="AI26" s="47">
        <f>SUM(D26:AH26)</f>
        <v>6</v>
      </c>
      <c r="AJ26" s="48">
        <v>290</v>
      </c>
      <c r="AK26" s="49">
        <f>AI26*AJ26</f>
        <v>1740</v>
      </c>
      <c r="AL26" s="51"/>
    </row>
    <row r="27" spans="1:38" ht="15.95" customHeight="1" x14ac:dyDescent="0.2">
      <c r="A27" s="44">
        <v>22</v>
      </c>
      <c r="B27" s="54" t="s">
        <v>23</v>
      </c>
      <c r="C27" s="8" t="s">
        <v>66</v>
      </c>
      <c r="D27" s="71"/>
      <c r="E27" s="71"/>
      <c r="F27" s="72"/>
      <c r="G27" s="72"/>
      <c r="H27" s="72"/>
      <c r="I27" s="72"/>
      <c r="J27" s="72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5"/>
      <c r="AI27" s="47"/>
      <c r="AJ27" s="48">
        <v>4400</v>
      </c>
      <c r="AK27" s="49">
        <v>4400</v>
      </c>
      <c r="AL27" s="51"/>
    </row>
    <row r="28" spans="1:38" ht="15.95" customHeight="1" x14ac:dyDescent="0.2">
      <c r="A28" s="44">
        <v>23</v>
      </c>
      <c r="B28" s="54" t="s">
        <v>24</v>
      </c>
      <c r="C28" s="8" t="s">
        <v>50</v>
      </c>
      <c r="D28" s="71">
        <v>1</v>
      </c>
      <c r="E28" s="71"/>
      <c r="F28" s="72">
        <v>1</v>
      </c>
      <c r="G28" s="72">
        <v>1</v>
      </c>
      <c r="H28" s="72">
        <v>1</v>
      </c>
      <c r="I28" s="72">
        <v>1</v>
      </c>
      <c r="J28" s="72">
        <v>1</v>
      </c>
      <c r="K28" s="71"/>
      <c r="L28" s="71"/>
      <c r="M28" s="72"/>
      <c r="N28" s="72"/>
      <c r="O28" s="72"/>
      <c r="P28" s="72"/>
      <c r="Q28" s="72"/>
      <c r="R28" s="71"/>
      <c r="S28" s="71"/>
      <c r="T28" s="72"/>
      <c r="U28" s="72"/>
      <c r="V28" s="72"/>
      <c r="W28" s="72"/>
      <c r="X28" s="72"/>
      <c r="Y28" s="71"/>
      <c r="Z28" s="71"/>
      <c r="AA28" s="72"/>
      <c r="AB28" s="72"/>
      <c r="AC28" s="72"/>
      <c r="AD28" s="72"/>
      <c r="AE28" s="72"/>
      <c r="AF28" s="71"/>
      <c r="AG28" s="71"/>
      <c r="AH28" s="72"/>
      <c r="AI28" s="47">
        <f>SUM(D28:AH28)</f>
        <v>6</v>
      </c>
      <c r="AJ28" s="48">
        <v>290</v>
      </c>
      <c r="AK28" s="49">
        <f>AI28*AJ28</f>
        <v>1740</v>
      </c>
      <c r="AL28" s="51"/>
    </row>
    <row r="29" spans="1:38" ht="15.95" customHeight="1" x14ac:dyDescent="0.2">
      <c r="A29" s="44">
        <v>24</v>
      </c>
      <c r="B29" s="54" t="s">
        <v>24</v>
      </c>
      <c r="C29" s="8" t="s">
        <v>50</v>
      </c>
      <c r="D29" s="71"/>
      <c r="E29" s="71"/>
      <c r="F29" s="72"/>
      <c r="G29" s="72"/>
      <c r="H29" s="72"/>
      <c r="I29" s="72"/>
      <c r="J29" s="72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5"/>
      <c r="AI29" s="47"/>
      <c r="AJ29" s="48">
        <v>4400</v>
      </c>
      <c r="AK29" s="49">
        <v>4400</v>
      </c>
      <c r="AL29" s="51"/>
    </row>
    <row r="30" spans="1:38" ht="15.95" customHeight="1" x14ac:dyDescent="0.2">
      <c r="A30" s="44">
        <v>25</v>
      </c>
      <c r="B30" s="54" t="s">
        <v>70</v>
      </c>
      <c r="C30" s="38" t="s">
        <v>71</v>
      </c>
      <c r="D30" s="67"/>
      <c r="E30" s="67"/>
      <c r="F30" s="50"/>
      <c r="G30" s="50"/>
      <c r="H30" s="50"/>
      <c r="I30" s="50"/>
      <c r="J30" s="50"/>
      <c r="K30" s="46">
        <v>1</v>
      </c>
      <c r="L30" s="46"/>
      <c r="M30" s="50"/>
      <c r="N30" s="50"/>
      <c r="O30" s="50"/>
      <c r="P30" s="50"/>
      <c r="Q30" s="50"/>
      <c r="R30" s="46"/>
      <c r="S30" s="46"/>
      <c r="T30" s="50"/>
      <c r="U30" s="50"/>
      <c r="V30" s="50"/>
      <c r="W30" s="50"/>
      <c r="X30" s="50"/>
      <c r="Y30" s="46"/>
      <c r="Z30" s="46"/>
      <c r="AA30" s="50"/>
      <c r="AB30" s="50"/>
      <c r="AC30" s="50"/>
      <c r="AD30" s="50"/>
      <c r="AE30" s="50"/>
      <c r="AF30" s="46"/>
      <c r="AG30" s="46"/>
      <c r="AH30" s="50"/>
      <c r="AI30" s="50">
        <f t="shared" ref="AI30:AI44" si="1">SUM(K30:AH30)</f>
        <v>1</v>
      </c>
      <c r="AJ30" s="36">
        <v>550</v>
      </c>
      <c r="AK30" s="40">
        <f>AI30*AJ30</f>
        <v>550</v>
      </c>
      <c r="AL30" s="51"/>
    </row>
    <row r="31" spans="1:38" ht="15.95" customHeight="1" x14ac:dyDescent="0.2">
      <c r="A31" s="44">
        <v>26</v>
      </c>
      <c r="B31" s="54" t="s">
        <v>79</v>
      </c>
      <c r="C31" s="38" t="s">
        <v>71</v>
      </c>
      <c r="D31" s="67"/>
      <c r="E31" s="67"/>
      <c r="F31" s="50"/>
      <c r="G31" s="50"/>
      <c r="H31" s="50"/>
      <c r="I31" s="50"/>
      <c r="J31" s="50"/>
      <c r="K31" s="46">
        <v>1</v>
      </c>
      <c r="L31" s="46"/>
      <c r="M31" s="50"/>
      <c r="N31" s="50"/>
      <c r="O31" s="50"/>
      <c r="P31" s="50"/>
      <c r="Q31" s="50"/>
      <c r="R31" s="46"/>
      <c r="S31" s="46"/>
      <c r="T31" s="50"/>
      <c r="U31" s="50"/>
      <c r="V31" s="50"/>
      <c r="W31" s="50"/>
      <c r="X31" s="50"/>
      <c r="Y31" s="46"/>
      <c r="Z31" s="46"/>
      <c r="AA31" s="50"/>
      <c r="AB31" s="50"/>
      <c r="AC31" s="50"/>
      <c r="AD31" s="50"/>
      <c r="AE31" s="50"/>
      <c r="AF31" s="46"/>
      <c r="AG31" s="46"/>
      <c r="AH31" s="50"/>
      <c r="AI31" s="50">
        <f>SUM(K31:AH31)</f>
        <v>1</v>
      </c>
      <c r="AJ31" s="36">
        <f>550/8*6</f>
        <v>412.5</v>
      </c>
      <c r="AK31" s="40">
        <f>AI31*AJ31</f>
        <v>412.5</v>
      </c>
      <c r="AL31" s="51"/>
    </row>
    <row r="32" spans="1:38" ht="15.95" customHeight="1" x14ac:dyDescent="0.2">
      <c r="A32" s="44">
        <v>27</v>
      </c>
      <c r="B32" s="54" t="s">
        <v>84</v>
      </c>
      <c r="C32" s="38" t="s">
        <v>71</v>
      </c>
      <c r="D32" s="67"/>
      <c r="E32" s="67"/>
      <c r="F32" s="50"/>
      <c r="G32" s="50"/>
      <c r="H32" s="50"/>
      <c r="I32" s="50"/>
      <c r="J32" s="50"/>
      <c r="K32" s="46"/>
      <c r="L32" s="46">
        <v>1</v>
      </c>
      <c r="M32" s="50"/>
      <c r="N32" s="50"/>
      <c r="O32" s="50"/>
      <c r="P32" s="50"/>
      <c r="Q32" s="50"/>
      <c r="R32" s="46"/>
      <c r="S32" s="46"/>
      <c r="T32" s="50"/>
      <c r="U32" s="50"/>
      <c r="V32" s="50"/>
      <c r="W32" s="50"/>
      <c r="X32" s="50"/>
      <c r="Y32" s="46"/>
      <c r="Z32" s="46"/>
      <c r="AA32" s="50"/>
      <c r="AB32" s="50"/>
      <c r="AC32" s="50"/>
      <c r="AD32" s="50"/>
      <c r="AE32" s="50"/>
      <c r="AF32" s="46"/>
      <c r="AG32" s="46"/>
      <c r="AH32" s="50"/>
      <c r="AI32" s="50">
        <f>SUM(K32:AH32)</f>
        <v>1</v>
      </c>
      <c r="AJ32" s="36">
        <v>550</v>
      </c>
      <c r="AK32" s="40">
        <f>AI32*AJ32</f>
        <v>550</v>
      </c>
      <c r="AL32" s="51"/>
    </row>
    <row r="33" spans="1:38" ht="15.95" customHeight="1" x14ac:dyDescent="0.2">
      <c r="A33" s="44">
        <v>28</v>
      </c>
      <c r="B33" s="54" t="s">
        <v>72</v>
      </c>
      <c r="C33" s="38" t="s">
        <v>73</v>
      </c>
      <c r="D33" s="67"/>
      <c r="E33" s="67"/>
      <c r="F33" s="50"/>
      <c r="G33" s="50"/>
      <c r="H33" s="50"/>
      <c r="I33" s="50"/>
      <c r="J33" s="50"/>
      <c r="K33" s="46">
        <v>1</v>
      </c>
      <c r="L33" s="46"/>
      <c r="M33" s="50"/>
      <c r="N33" s="50"/>
      <c r="O33" s="50"/>
      <c r="P33" s="50"/>
      <c r="Q33" s="50"/>
      <c r="R33" s="46"/>
      <c r="S33" s="46"/>
      <c r="T33" s="50"/>
      <c r="U33" s="50"/>
      <c r="V33" s="50"/>
      <c r="W33" s="50"/>
      <c r="X33" s="50"/>
      <c r="Y33" s="46"/>
      <c r="Z33" s="46"/>
      <c r="AA33" s="50"/>
      <c r="AB33" s="50"/>
      <c r="AC33" s="50"/>
      <c r="AD33" s="50"/>
      <c r="AE33" s="50"/>
      <c r="AF33" s="46"/>
      <c r="AG33" s="46"/>
      <c r="AH33" s="50"/>
      <c r="AI33" s="50">
        <f t="shared" si="1"/>
        <v>1</v>
      </c>
      <c r="AJ33" s="36">
        <v>550</v>
      </c>
      <c r="AK33" s="40">
        <f t="shared" ref="AK33:AK43" si="2">AI33*AJ33</f>
        <v>550</v>
      </c>
      <c r="AL33" s="51"/>
    </row>
    <row r="34" spans="1:38" ht="15.95" customHeight="1" x14ac:dyDescent="0.2">
      <c r="A34" s="44">
        <v>29</v>
      </c>
      <c r="B34" s="54" t="s">
        <v>81</v>
      </c>
      <c r="C34" s="38" t="s">
        <v>73</v>
      </c>
      <c r="D34" s="67"/>
      <c r="E34" s="67"/>
      <c r="F34" s="50"/>
      <c r="G34" s="50"/>
      <c r="H34" s="50"/>
      <c r="I34" s="50"/>
      <c r="J34" s="50"/>
      <c r="K34" s="46">
        <v>1</v>
      </c>
      <c r="L34" s="46"/>
      <c r="M34" s="50"/>
      <c r="N34" s="50"/>
      <c r="O34" s="50"/>
      <c r="P34" s="50"/>
      <c r="Q34" s="50"/>
      <c r="R34" s="46"/>
      <c r="S34" s="46"/>
      <c r="T34" s="50"/>
      <c r="U34" s="50"/>
      <c r="V34" s="50"/>
      <c r="W34" s="50"/>
      <c r="X34" s="50"/>
      <c r="Y34" s="46"/>
      <c r="Z34" s="46"/>
      <c r="AA34" s="50"/>
      <c r="AB34" s="50"/>
      <c r="AC34" s="50"/>
      <c r="AD34" s="50"/>
      <c r="AE34" s="50"/>
      <c r="AF34" s="46"/>
      <c r="AG34" s="46"/>
      <c r="AH34" s="50"/>
      <c r="AI34" s="50">
        <f>SUM(K34:AH34)</f>
        <v>1</v>
      </c>
      <c r="AJ34" s="36">
        <f>550/8*6</f>
        <v>412.5</v>
      </c>
      <c r="AK34" s="40">
        <f>AI34*AJ34</f>
        <v>412.5</v>
      </c>
      <c r="AL34" s="51"/>
    </row>
    <row r="35" spans="1:38" ht="15.95" customHeight="1" x14ac:dyDescent="0.2">
      <c r="A35" s="44">
        <v>30</v>
      </c>
      <c r="B35" s="54" t="s">
        <v>72</v>
      </c>
      <c r="C35" s="38" t="s">
        <v>75</v>
      </c>
      <c r="D35" s="67"/>
      <c r="E35" s="67"/>
      <c r="F35" s="50"/>
      <c r="G35" s="50"/>
      <c r="H35" s="50"/>
      <c r="I35" s="50"/>
      <c r="J35" s="50"/>
      <c r="K35" s="46">
        <v>1</v>
      </c>
      <c r="L35" s="46"/>
      <c r="M35" s="50"/>
      <c r="N35" s="50"/>
      <c r="O35" s="50"/>
      <c r="P35" s="50"/>
      <c r="Q35" s="50"/>
      <c r="R35" s="46"/>
      <c r="S35" s="46"/>
      <c r="T35" s="50"/>
      <c r="U35" s="50"/>
      <c r="V35" s="50"/>
      <c r="W35" s="50"/>
      <c r="X35" s="50"/>
      <c r="Y35" s="46"/>
      <c r="Z35" s="46"/>
      <c r="AA35" s="50"/>
      <c r="AB35" s="50"/>
      <c r="AC35" s="50"/>
      <c r="AD35" s="50"/>
      <c r="AE35" s="50"/>
      <c r="AF35" s="46"/>
      <c r="AG35" s="46"/>
      <c r="AH35" s="50"/>
      <c r="AI35" s="50">
        <f t="shared" si="1"/>
        <v>1</v>
      </c>
      <c r="AJ35" s="36">
        <v>550</v>
      </c>
      <c r="AK35" s="40">
        <f t="shared" si="2"/>
        <v>550</v>
      </c>
      <c r="AL35" s="51"/>
    </row>
    <row r="36" spans="1:38" ht="15.95" customHeight="1" x14ac:dyDescent="0.2">
      <c r="A36" s="44">
        <v>31</v>
      </c>
      <c r="B36" s="54" t="s">
        <v>80</v>
      </c>
      <c r="C36" s="38" t="s">
        <v>75</v>
      </c>
      <c r="D36" s="67"/>
      <c r="E36" s="67"/>
      <c r="F36" s="50"/>
      <c r="G36" s="50"/>
      <c r="H36" s="50"/>
      <c r="I36" s="50"/>
      <c r="J36" s="50"/>
      <c r="K36" s="46">
        <v>1</v>
      </c>
      <c r="L36" s="46"/>
      <c r="M36" s="50"/>
      <c r="N36" s="50"/>
      <c r="O36" s="50"/>
      <c r="P36" s="50"/>
      <c r="Q36" s="50"/>
      <c r="R36" s="46"/>
      <c r="S36" s="46"/>
      <c r="T36" s="50"/>
      <c r="U36" s="50"/>
      <c r="V36" s="50"/>
      <c r="W36" s="50"/>
      <c r="X36" s="50"/>
      <c r="Y36" s="46"/>
      <c r="Z36" s="46"/>
      <c r="AA36" s="50"/>
      <c r="AB36" s="50"/>
      <c r="AC36" s="50"/>
      <c r="AD36" s="50"/>
      <c r="AE36" s="50"/>
      <c r="AF36" s="46"/>
      <c r="AG36" s="46"/>
      <c r="AH36" s="50"/>
      <c r="AI36" s="50">
        <f t="shared" si="1"/>
        <v>1</v>
      </c>
      <c r="AJ36" s="36">
        <f>550/7*4</f>
        <v>314.28571428571428</v>
      </c>
      <c r="AK36" s="40">
        <f>AI36*AJ36</f>
        <v>314.28571428571428</v>
      </c>
      <c r="AL36" s="51"/>
    </row>
    <row r="37" spans="1:38" ht="15.95" customHeight="1" x14ac:dyDescent="0.2">
      <c r="A37" s="44">
        <v>32</v>
      </c>
      <c r="B37" s="54" t="s">
        <v>72</v>
      </c>
      <c r="C37" s="38" t="s">
        <v>74</v>
      </c>
      <c r="D37" s="67"/>
      <c r="E37" s="67"/>
      <c r="F37" s="50"/>
      <c r="G37" s="50"/>
      <c r="H37" s="50"/>
      <c r="I37" s="50"/>
      <c r="J37" s="50"/>
      <c r="K37" s="46">
        <v>1</v>
      </c>
      <c r="L37" s="46"/>
      <c r="M37" s="50"/>
      <c r="N37" s="50"/>
      <c r="O37" s="50"/>
      <c r="P37" s="50"/>
      <c r="Q37" s="50"/>
      <c r="R37" s="46"/>
      <c r="S37" s="46"/>
      <c r="T37" s="50"/>
      <c r="U37" s="50"/>
      <c r="V37" s="50"/>
      <c r="W37" s="50"/>
      <c r="X37" s="50"/>
      <c r="Y37" s="46"/>
      <c r="Z37" s="46"/>
      <c r="AA37" s="50"/>
      <c r="AB37" s="50"/>
      <c r="AC37" s="50"/>
      <c r="AD37" s="50"/>
      <c r="AE37" s="50"/>
      <c r="AF37" s="46"/>
      <c r="AG37" s="46"/>
      <c r="AH37" s="50"/>
      <c r="AI37" s="50">
        <f t="shared" si="1"/>
        <v>1</v>
      </c>
      <c r="AJ37" s="36">
        <v>550</v>
      </c>
      <c r="AK37" s="40">
        <f t="shared" si="2"/>
        <v>550</v>
      </c>
      <c r="AL37" s="51"/>
    </row>
    <row r="38" spans="1:38" ht="15.95" customHeight="1" x14ac:dyDescent="0.2">
      <c r="A38" s="44">
        <v>33</v>
      </c>
      <c r="B38" s="54" t="s">
        <v>82</v>
      </c>
      <c r="C38" s="38" t="s">
        <v>74</v>
      </c>
      <c r="D38" s="67"/>
      <c r="E38" s="67"/>
      <c r="F38" s="50"/>
      <c r="G38" s="50"/>
      <c r="H38" s="50"/>
      <c r="I38" s="50"/>
      <c r="J38" s="50"/>
      <c r="K38" s="46">
        <v>1</v>
      </c>
      <c r="L38" s="46"/>
      <c r="M38" s="50"/>
      <c r="N38" s="50"/>
      <c r="O38" s="50"/>
      <c r="P38" s="50"/>
      <c r="Q38" s="50"/>
      <c r="R38" s="46"/>
      <c r="S38" s="46"/>
      <c r="T38" s="50"/>
      <c r="U38" s="50"/>
      <c r="V38" s="50"/>
      <c r="W38" s="50"/>
      <c r="X38" s="50"/>
      <c r="Y38" s="46"/>
      <c r="Z38" s="46"/>
      <c r="AA38" s="50"/>
      <c r="AB38" s="50"/>
      <c r="AC38" s="50"/>
      <c r="AD38" s="50"/>
      <c r="AE38" s="50"/>
      <c r="AF38" s="46"/>
      <c r="AG38" s="46"/>
      <c r="AH38" s="50"/>
      <c r="AI38" s="50">
        <f t="shared" si="1"/>
        <v>1</v>
      </c>
      <c r="AJ38" s="36">
        <f>550/8*2</f>
        <v>137.5</v>
      </c>
      <c r="AK38" s="40">
        <f>AI38*AJ38</f>
        <v>137.5</v>
      </c>
      <c r="AL38" s="51"/>
    </row>
    <row r="39" spans="1:38" ht="15.95" customHeight="1" x14ac:dyDescent="0.2">
      <c r="A39" s="44">
        <v>34</v>
      </c>
      <c r="B39" s="54" t="s">
        <v>72</v>
      </c>
      <c r="C39" s="38" t="s">
        <v>76</v>
      </c>
      <c r="D39" s="67"/>
      <c r="E39" s="67"/>
      <c r="F39" s="50"/>
      <c r="G39" s="50"/>
      <c r="H39" s="50"/>
      <c r="I39" s="50"/>
      <c r="J39" s="50"/>
      <c r="K39" s="46">
        <v>1</v>
      </c>
      <c r="L39" s="46"/>
      <c r="M39" s="50"/>
      <c r="N39" s="50"/>
      <c r="O39" s="50"/>
      <c r="P39" s="50"/>
      <c r="Q39" s="50"/>
      <c r="R39" s="46"/>
      <c r="S39" s="46"/>
      <c r="T39" s="50"/>
      <c r="U39" s="50"/>
      <c r="V39" s="50"/>
      <c r="W39" s="50"/>
      <c r="X39" s="50"/>
      <c r="Y39" s="46"/>
      <c r="Z39" s="46"/>
      <c r="AA39" s="50"/>
      <c r="AB39" s="50"/>
      <c r="AC39" s="50"/>
      <c r="AD39" s="50"/>
      <c r="AE39" s="50"/>
      <c r="AF39" s="46"/>
      <c r="AG39" s="46"/>
      <c r="AH39" s="50"/>
      <c r="AI39" s="50">
        <f t="shared" si="1"/>
        <v>1</v>
      </c>
      <c r="AJ39" s="36">
        <v>550</v>
      </c>
      <c r="AK39" s="40">
        <f t="shared" si="2"/>
        <v>550</v>
      </c>
      <c r="AL39" s="51"/>
    </row>
    <row r="40" spans="1:38" ht="15.95" customHeight="1" x14ac:dyDescent="0.2">
      <c r="A40" s="44">
        <v>35</v>
      </c>
      <c r="B40" s="54" t="s">
        <v>82</v>
      </c>
      <c r="C40" s="38" t="s">
        <v>76</v>
      </c>
      <c r="D40" s="67"/>
      <c r="E40" s="67"/>
      <c r="F40" s="50"/>
      <c r="G40" s="50"/>
      <c r="H40" s="50"/>
      <c r="I40" s="50"/>
      <c r="J40" s="50"/>
      <c r="K40" s="46">
        <v>1</v>
      </c>
      <c r="L40" s="46"/>
      <c r="M40" s="50"/>
      <c r="N40" s="50"/>
      <c r="O40" s="50"/>
      <c r="P40" s="50"/>
      <c r="Q40" s="50"/>
      <c r="R40" s="46"/>
      <c r="S40" s="46"/>
      <c r="T40" s="50"/>
      <c r="U40" s="50"/>
      <c r="V40" s="50"/>
      <c r="W40" s="50"/>
      <c r="X40" s="50"/>
      <c r="Y40" s="46"/>
      <c r="Z40" s="46"/>
      <c r="AA40" s="50"/>
      <c r="AB40" s="50"/>
      <c r="AC40" s="50"/>
      <c r="AD40" s="50"/>
      <c r="AE40" s="50"/>
      <c r="AF40" s="46"/>
      <c r="AG40" s="46"/>
      <c r="AH40" s="50"/>
      <c r="AI40" s="50">
        <f t="shared" si="1"/>
        <v>1</v>
      </c>
      <c r="AJ40" s="36">
        <v>137.5</v>
      </c>
      <c r="AK40" s="40">
        <f t="shared" si="2"/>
        <v>137.5</v>
      </c>
      <c r="AL40" s="51"/>
    </row>
    <row r="41" spans="1:38" ht="15.95" customHeight="1" x14ac:dyDescent="0.2">
      <c r="A41" s="44">
        <v>36</v>
      </c>
      <c r="B41" s="54" t="s">
        <v>72</v>
      </c>
      <c r="C41" s="38" t="s">
        <v>77</v>
      </c>
      <c r="D41" s="67"/>
      <c r="E41" s="67"/>
      <c r="F41" s="50"/>
      <c r="G41" s="50"/>
      <c r="H41" s="50"/>
      <c r="I41" s="50"/>
      <c r="J41" s="50"/>
      <c r="K41" s="46">
        <v>1</v>
      </c>
      <c r="L41" s="46"/>
      <c r="M41" s="50"/>
      <c r="N41" s="50"/>
      <c r="O41" s="50"/>
      <c r="P41" s="50"/>
      <c r="Q41" s="50"/>
      <c r="R41" s="46"/>
      <c r="S41" s="46"/>
      <c r="T41" s="50"/>
      <c r="U41" s="50"/>
      <c r="V41" s="50"/>
      <c r="W41" s="50"/>
      <c r="X41" s="50"/>
      <c r="Y41" s="46"/>
      <c r="Z41" s="46"/>
      <c r="AA41" s="50"/>
      <c r="AB41" s="50"/>
      <c r="AC41" s="50"/>
      <c r="AD41" s="50"/>
      <c r="AE41" s="50"/>
      <c r="AF41" s="46"/>
      <c r="AG41" s="46"/>
      <c r="AH41" s="50"/>
      <c r="AI41" s="50">
        <f t="shared" si="1"/>
        <v>1</v>
      </c>
      <c r="AJ41" s="36">
        <v>550</v>
      </c>
      <c r="AK41" s="40">
        <f t="shared" si="2"/>
        <v>550</v>
      </c>
      <c r="AL41" s="51"/>
    </row>
    <row r="42" spans="1:38" ht="15.95" customHeight="1" x14ac:dyDescent="0.2">
      <c r="A42" s="44">
        <v>37</v>
      </c>
      <c r="B42" s="54" t="s">
        <v>83</v>
      </c>
      <c r="C42" s="38" t="s">
        <v>77</v>
      </c>
      <c r="D42" s="67"/>
      <c r="E42" s="67"/>
      <c r="F42" s="50"/>
      <c r="G42" s="50"/>
      <c r="H42" s="50"/>
      <c r="I42" s="50"/>
      <c r="J42" s="50"/>
      <c r="K42" s="46">
        <v>1</v>
      </c>
      <c r="L42" s="46"/>
      <c r="M42" s="50"/>
      <c r="N42" s="50"/>
      <c r="O42" s="50"/>
      <c r="P42" s="50"/>
      <c r="Q42" s="50"/>
      <c r="R42" s="46"/>
      <c r="S42" s="46"/>
      <c r="T42" s="50"/>
      <c r="U42" s="50"/>
      <c r="V42" s="50"/>
      <c r="W42" s="50"/>
      <c r="X42" s="50"/>
      <c r="Y42" s="46"/>
      <c r="Z42" s="46"/>
      <c r="AA42" s="50"/>
      <c r="AB42" s="50"/>
      <c r="AC42" s="50"/>
      <c r="AD42" s="50"/>
      <c r="AE42" s="50"/>
      <c r="AF42" s="46"/>
      <c r="AG42" s="46"/>
      <c r="AH42" s="50"/>
      <c r="AI42" s="50">
        <f t="shared" si="1"/>
        <v>1</v>
      </c>
      <c r="AJ42" s="36">
        <f>550/8*1</f>
        <v>68.75</v>
      </c>
      <c r="AK42" s="40">
        <f t="shared" si="2"/>
        <v>68.75</v>
      </c>
      <c r="AL42" s="51"/>
    </row>
    <row r="43" spans="1:38" ht="15.95" customHeight="1" x14ac:dyDescent="0.2">
      <c r="A43" s="44">
        <v>38</v>
      </c>
      <c r="B43" s="54" t="s">
        <v>72</v>
      </c>
      <c r="C43" s="38" t="s">
        <v>78</v>
      </c>
      <c r="D43" s="67"/>
      <c r="E43" s="67"/>
      <c r="F43" s="50"/>
      <c r="G43" s="50"/>
      <c r="H43" s="50"/>
      <c r="I43" s="50"/>
      <c r="J43" s="50"/>
      <c r="K43" s="46">
        <v>1</v>
      </c>
      <c r="L43" s="46"/>
      <c r="M43" s="50"/>
      <c r="N43" s="50"/>
      <c r="O43" s="50"/>
      <c r="P43" s="50"/>
      <c r="Q43" s="50"/>
      <c r="R43" s="46"/>
      <c r="S43" s="46"/>
      <c r="T43" s="50"/>
      <c r="U43" s="50"/>
      <c r="V43" s="50"/>
      <c r="W43" s="50"/>
      <c r="X43" s="50"/>
      <c r="Y43" s="46"/>
      <c r="Z43" s="46"/>
      <c r="AA43" s="50"/>
      <c r="AB43" s="50"/>
      <c r="AC43" s="50"/>
      <c r="AD43" s="50"/>
      <c r="AE43" s="50"/>
      <c r="AF43" s="46"/>
      <c r="AG43" s="46"/>
      <c r="AH43" s="50"/>
      <c r="AI43" s="50">
        <f t="shared" si="1"/>
        <v>1</v>
      </c>
      <c r="AJ43" s="36">
        <v>550</v>
      </c>
      <c r="AK43" s="40">
        <f t="shared" si="2"/>
        <v>550</v>
      </c>
      <c r="AL43" s="51"/>
    </row>
    <row r="44" spans="1:38" ht="15.95" customHeight="1" x14ac:dyDescent="0.2">
      <c r="A44" s="44">
        <v>39</v>
      </c>
      <c r="B44" s="54" t="s">
        <v>83</v>
      </c>
      <c r="C44" s="38" t="s">
        <v>78</v>
      </c>
      <c r="D44" s="67"/>
      <c r="E44" s="67"/>
      <c r="F44" s="50"/>
      <c r="G44" s="50"/>
      <c r="H44" s="50"/>
      <c r="I44" s="50"/>
      <c r="J44" s="50"/>
      <c r="K44" s="46">
        <v>1</v>
      </c>
      <c r="L44" s="46"/>
      <c r="M44" s="50"/>
      <c r="N44" s="50"/>
      <c r="O44" s="50"/>
      <c r="P44" s="50"/>
      <c r="Q44" s="50"/>
      <c r="R44" s="46"/>
      <c r="S44" s="46"/>
      <c r="T44" s="50"/>
      <c r="U44" s="50"/>
      <c r="V44" s="50"/>
      <c r="W44" s="50"/>
      <c r="X44" s="50"/>
      <c r="Y44" s="46"/>
      <c r="Z44" s="46"/>
      <c r="AA44" s="50"/>
      <c r="AB44" s="50"/>
      <c r="AC44" s="50"/>
      <c r="AD44" s="50"/>
      <c r="AE44" s="50"/>
      <c r="AF44" s="46"/>
      <c r="AG44" s="46"/>
      <c r="AH44" s="50"/>
      <c r="AI44" s="50">
        <f t="shared" si="1"/>
        <v>1</v>
      </c>
      <c r="AJ44" s="36">
        <v>67.75</v>
      </c>
      <c r="AK44" s="40">
        <v>52.5</v>
      </c>
      <c r="AL44" s="51"/>
    </row>
    <row r="45" spans="1:38" ht="15.95" customHeight="1" x14ac:dyDescent="0.2">
      <c r="A45" s="44">
        <v>40</v>
      </c>
      <c r="B45" s="54" t="s">
        <v>84</v>
      </c>
      <c r="C45" s="38" t="s">
        <v>89</v>
      </c>
      <c r="D45" s="67"/>
      <c r="E45" s="67"/>
      <c r="F45" s="50"/>
      <c r="G45" s="50"/>
      <c r="H45" s="50"/>
      <c r="I45" s="50"/>
      <c r="J45" s="50"/>
      <c r="K45" s="46">
        <v>1</v>
      </c>
      <c r="L45" s="46">
        <v>1</v>
      </c>
      <c r="M45" s="50"/>
      <c r="N45" s="50"/>
      <c r="O45" s="50"/>
      <c r="P45" s="50"/>
      <c r="Q45" s="50"/>
      <c r="R45" s="46"/>
      <c r="S45" s="46"/>
      <c r="T45" s="50"/>
      <c r="U45" s="50"/>
      <c r="V45" s="50"/>
      <c r="W45" s="50"/>
      <c r="X45" s="50"/>
      <c r="Y45" s="46"/>
      <c r="Z45" s="46"/>
      <c r="AA45" s="50"/>
      <c r="AB45" s="50"/>
      <c r="AC45" s="50"/>
      <c r="AD45" s="50"/>
      <c r="AE45" s="50"/>
      <c r="AF45" s="46"/>
      <c r="AG45" s="46"/>
      <c r="AH45" s="50"/>
      <c r="AI45" s="50">
        <f>SUM(K45:AH45)</f>
        <v>2</v>
      </c>
      <c r="AJ45" s="36">
        <v>550</v>
      </c>
      <c r="AK45" s="40">
        <f>AI45*AJ45</f>
        <v>1100</v>
      </c>
      <c r="AL45" s="51"/>
    </row>
    <row r="46" spans="1:38" ht="15.95" customHeight="1" x14ac:dyDescent="0.2">
      <c r="A46" s="44">
        <v>41</v>
      </c>
      <c r="B46" s="54" t="s">
        <v>93</v>
      </c>
      <c r="C46" s="38" t="s">
        <v>90</v>
      </c>
      <c r="D46" s="67"/>
      <c r="E46" s="67"/>
      <c r="F46" s="50"/>
      <c r="G46" s="50"/>
      <c r="H46" s="50"/>
      <c r="I46" s="50"/>
      <c r="J46" s="50"/>
      <c r="K46" s="46"/>
      <c r="L46" s="46"/>
      <c r="M46" s="50">
        <v>1</v>
      </c>
      <c r="N46" s="50"/>
      <c r="O46" s="50"/>
      <c r="P46" s="50"/>
      <c r="Q46" s="50"/>
      <c r="R46" s="46"/>
      <c r="S46" s="46"/>
      <c r="T46" s="50"/>
      <c r="U46" s="50"/>
      <c r="V46" s="50"/>
      <c r="W46" s="50"/>
      <c r="X46" s="50"/>
      <c r="Y46" s="46"/>
      <c r="Z46" s="46"/>
      <c r="AA46" s="50"/>
      <c r="AB46" s="50"/>
      <c r="AC46" s="50"/>
      <c r="AD46" s="50"/>
      <c r="AE46" s="50"/>
      <c r="AF46" s="46"/>
      <c r="AG46" s="46"/>
      <c r="AH46" s="50"/>
      <c r="AI46" s="50">
        <f>SUM(M46:AH46)</f>
        <v>1</v>
      </c>
      <c r="AJ46" s="36">
        <v>550</v>
      </c>
      <c r="AK46" s="40">
        <f>AI46*AJ46</f>
        <v>550</v>
      </c>
      <c r="AL46" s="51"/>
    </row>
    <row r="47" spans="1:38" ht="15.95" customHeight="1" x14ac:dyDescent="0.2">
      <c r="A47" s="44">
        <v>42</v>
      </c>
      <c r="B47" s="54" t="s">
        <v>93</v>
      </c>
      <c r="C47" s="38" t="s">
        <v>89</v>
      </c>
      <c r="D47" s="67"/>
      <c r="E47" s="67"/>
      <c r="F47" s="50"/>
      <c r="G47" s="50"/>
      <c r="H47" s="50"/>
      <c r="I47" s="50"/>
      <c r="J47" s="50"/>
      <c r="K47" s="46"/>
      <c r="L47" s="46"/>
      <c r="M47" s="50">
        <v>1</v>
      </c>
      <c r="N47" s="50"/>
      <c r="O47" s="50"/>
      <c r="P47" s="50"/>
      <c r="Q47" s="50"/>
      <c r="R47" s="46"/>
      <c r="S47" s="46"/>
      <c r="T47" s="50"/>
      <c r="U47" s="50"/>
      <c r="V47" s="50"/>
      <c r="W47" s="50"/>
      <c r="X47" s="50"/>
      <c r="Y47" s="46"/>
      <c r="Z47" s="46"/>
      <c r="AA47" s="50"/>
      <c r="AB47" s="50"/>
      <c r="AC47" s="50"/>
      <c r="AD47" s="50"/>
      <c r="AE47" s="50"/>
      <c r="AF47" s="46"/>
      <c r="AG47" s="46"/>
      <c r="AH47" s="50"/>
      <c r="AI47" s="50">
        <f>SUM(M47:AH47)</f>
        <v>1</v>
      </c>
      <c r="AJ47" s="36">
        <v>550</v>
      </c>
      <c r="AK47" s="40">
        <f>AI47*AJ47</f>
        <v>550</v>
      </c>
      <c r="AL47" s="51"/>
    </row>
    <row r="48" spans="1:38" ht="15.95" customHeight="1" x14ac:dyDescent="0.2">
      <c r="A48" s="44">
        <v>43</v>
      </c>
      <c r="B48" s="54" t="s">
        <v>108</v>
      </c>
      <c r="C48" s="38" t="s">
        <v>60</v>
      </c>
      <c r="D48" s="67"/>
      <c r="E48" s="67"/>
      <c r="F48" s="50"/>
      <c r="G48" s="50"/>
      <c r="H48" s="50"/>
      <c r="I48" s="50"/>
      <c r="J48" s="50"/>
      <c r="K48" s="46"/>
      <c r="L48" s="46"/>
      <c r="M48" s="50"/>
      <c r="N48" s="50"/>
      <c r="O48" s="50"/>
      <c r="P48" s="50"/>
      <c r="Q48" s="50"/>
      <c r="R48" s="46">
        <v>1</v>
      </c>
      <c r="S48" s="46">
        <v>1</v>
      </c>
      <c r="T48" s="50">
        <v>1</v>
      </c>
      <c r="U48" s="50">
        <v>1</v>
      </c>
      <c r="V48" s="50"/>
      <c r="W48" s="50"/>
      <c r="X48" s="50"/>
      <c r="Y48" s="46"/>
      <c r="Z48" s="46"/>
      <c r="AA48" s="50"/>
      <c r="AB48" s="50"/>
      <c r="AC48" s="50"/>
      <c r="AD48" s="50"/>
      <c r="AE48" s="50"/>
      <c r="AF48" s="46"/>
      <c r="AG48" s="46"/>
      <c r="AH48" s="50"/>
      <c r="AI48" s="50">
        <f>SUM(R48:AH48)</f>
        <v>4</v>
      </c>
      <c r="AJ48" s="36">
        <v>420</v>
      </c>
      <c r="AK48" s="40">
        <f>AI48*AJ48</f>
        <v>1680</v>
      </c>
      <c r="AL48" s="51"/>
    </row>
    <row r="49" spans="1:38" ht="15.95" customHeight="1" x14ac:dyDescent="0.2">
      <c r="A49" s="44">
        <v>44</v>
      </c>
      <c r="B49" s="54" t="s">
        <v>108</v>
      </c>
      <c r="C49" s="38" t="s">
        <v>117</v>
      </c>
      <c r="D49" s="67"/>
      <c r="E49" s="67"/>
      <c r="F49" s="50"/>
      <c r="G49" s="50"/>
      <c r="H49" s="50"/>
      <c r="I49" s="50"/>
      <c r="J49" s="50"/>
      <c r="K49" s="46"/>
      <c r="L49" s="46"/>
      <c r="M49" s="50"/>
      <c r="N49" s="50"/>
      <c r="O49" s="50"/>
      <c r="P49" s="50"/>
      <c r="Q49" s="50"/>
      <c r="R49" s="46"/>
      <c r="S49" s="46"/>
      <c r="T49" s="50"/>
      <c r="U49" s="50"/>
      <c r="V49" s="50"/>
      <c r="W49" s="50"/>
      <c r="X49" s="50"/>
      <c r="Y49" s="46"/>
      <c r="Z49" s="46"/>
      <c r="AA49" s="50"/>
      <c r="AB49" s="50"/>
      <c r="AC49" s="50"/>
      <c r="AD49" s="50"/>
      <c r="AE49" s="50"/>
      <c r="AF49" s="46"/>
      <c r="AG49" s="46"/>
      <c r="AH49" s="50"/>
      <c r="AI49" s="50"/>
      <c r="AJ49" s="36"/>
      <c r="AK49" s="40"/>
      <c r="AL49" s="51"/>
    </row>
    <row r="50" spans="1:38" ht="15.95" customHeight="1" x14ac:dyDescent="0.2">
      <c r="A50" s="44">
        <v>45</v>
      </c>
      <c r="B50" s="54" t="s">
        <v>86</v>
      </c>
      <c r="C50" s="38"/>
      <c r="D50" s="67"/>
      <c r="E50" s="67"/>
      <c r="F50" s="50"/>
      <c r="G50" s="50"/>
      <c r="H50" s="50"/>
      <c r="I50" s="50"/>
      <c r="J50" s="50"/>
      <c r="K50" s="46"/>
      <c r="L50" s="46"/>
      <c r="M50" s="50"/>
      <c r="N50" s="50"/>
      <c r="O50" s="50"/>
      <c r="P50" s="50"/>
      <c r="Q50" s="50"/>
      <c r="R50" s="46"/>
      <c r="S50" s="46"/>
      <c r="T50" s="50"/>
      <c r="U50" s="50"/>
      <c r="V50" s="50"/>
      <c r="W50" s="50"/>
      <c r="X50" s="50"/>
      <c r="Y50" s="46"/>
      <c r="Z50" s="46"/>
      <c r="AA50" s="50"/>
      <c r="AB50" s="50"/>
      <c r="AC50" s="50"/>
      <c r="AD50" s="50"/>
      <c r="AE50" s="50"/>
      <c r="AF50" s="46"/>
      <c r="AG50" s="46"/>
      <c r="AH50" s="50"/>
      <c r="AI50" s="50"/>
      <c r="AJ50" s="36"/>
      <c r="AK50" s="40">
        <v>50</v>
      </c>
      <c r="AL50" s="51"/>
    </row>
    <row r="51" spans="1:38" ht="15.95" customHeight="1" x14ac:dyDescent="0.2">
      <c r="A51" s="44">
        <v>46</v>
      </c>
      <c r="B51" s="54"/>
      <c r="C51" s="38"/>
      <c r="D51" s="67"/>
      <c r="E51" s="67"/>
      <c r="F51" s="50"/>
      <c r="G51" s="50"/>
      <c r="H51" s="50"/>
      <c r="I51" s="50"/>
      <c r="J51" s="50"/>
      <c r="K51" s="46"/>
      <c r="L51" s="46"/>
      <c r="M51" s="50"/>
      <c r="N51" s="50"/>
      <c r="O51" s="50"/>
      <c r="P51" s="50"/>
      <c r="Q51" s="50"/>
      <c r="R51" s="46"/>
      <c r="S51" s="46"/>
      <c r="T51" s="50"/>
      <c r="U51" s="50"/>
      <c r="V51" s="50"/>
      <c r="W51" s="50"/>
      <c r="X51" s="50"/>
      <c r="Y51" s="46"/>
      <c r="Z51" s="46"/>
      <c r="AA51" s="50"/>
      <c r="AB51" s="50"/>
      <c r="AC51" s="50"/>
      <c r="AD51" s="50"/>
      <c r="AE51" s="50"/>
      <c r="AF51" s="46"/>
      <c r="AG51" s="46"/>
      <c r="AH51" s="50"/>
      <c r="AI51" s="50"/>
      <c r="AJ51" s="36"/>
      <c r="AK51" s="40"/>
      <c r="AL51" s="51"/>
    </row>
    <row r="52" spans="1:38" ht="15.95" customHeight="1" x14ac:dyDescent="0.2">
      <c r="A52" s="44">
        <v>47</v>
      </c>
      <c r="B52" s="54"/>
      <c r="C52" s="38"/>
      <c r="D52" s="67"/>
      <c r="E52" s="67"/>
      <c r="F52" s="50"/>
      <c r="G52" s="50"/>
      <c r="H52" s="50"/>
      <c r="I52" s="50"/>
      <c r="J52" s="50"/>
      <c r="K52" s="46"/>
      <c r="L52" s="46"/>
      <c r="M52" s="50"/>
      <c r="N52" s="50"/>
      <c r="O52" s="50"/>
      <c r="P52" s="50"/>
      <c r="Q52" s="50"/>
      <c r="R52" s="46"/>
      <c r="S52" s="46"/>
      <c r="T52" s="50"/>
      <c r="U52" s="50"/>
      <c r="V52" s="50"/>
      <c r="W52" s="50"/>
      <c r="X52" s="50"/>
      <c r="Y52" s="46"/>
      <c r="Z52" s="46"/>
      <c r="AA52" s="50"/>
      <c r="AB52" s="50"/>
      <c r="AC52" s="50"/>
      <c r="AD52" s="50"/>
      <c r="AE52" s="50"/>
      <c r="AF52" s="46"/>
      <c r="AG52" s="46"/>
      <c r="AH52" s="50"/>
      <c r="AI52" s="50"/>
      <c r="AJ52" s="36"/>
      <c r="AK52" s="40"/>
      <c r="AL52" s="51"/>
    </row>
    <row r="53" spans="1:38" ht="33" customHeight="1" thickBot="1" x14ac:dyDescent="0.3">
      <c r="A53" s="14"/>
      <c r="B53" s="34"/>
      <c r="C53" s="15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16">
        <f>SUM(AI6:AI52)</f>
        <v>95</v>
      </c>
      <c r="AJ53" s="17"/>
      <c r="AK53" s="18">
        <f>SUM(AK6:AK52)</f>
        <v>78433.53571428571</v>
      </c>
      <c r="AL53" s="19"/>
    </row>
    <row r="54" spans="1:38" ht="11.25" customHeight="1" x14ac:dyDescent="0.2">
      <c r="A54" s="20"/>
      <c r="B54" s="20"/>
      <c r="C54" s="21"/>
      <c r="D54" s="22"/>
      <c r="E54" s="22"/>
      <c r="F54" s="23"/>
      <c r="G54" s="23"/>
      <c r="H54" s="22"/>
      <c r="I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5"/>
      <c r="AJ54" s="26"/>
      <c r="AK54" s="26"/>
    </row>
    <row r="55" spans="1:38" ht="11.25" customHeight="1" x14ac:dyDescent="0.2">
      <c r="A55" s="20"/>
      <c r="B55" s="20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0"/>
      <c r="AJ55" s="27"/>
      <c r="AK55" s="28"/>
    </row>
    <row r="56" spans="1:38" ht="11.25" customHeight="1" x14ac:dyDescent="0.2">
      <c r="A56" s="20"/>
      <c r="B56" s="20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0"/>
      <c r="AJ56" s="27"/>
      <c r="AK56" s="28"/>
    </row>
    <row r="57" spans="1:38" ht="11.25" customHeight="1" x14ac:dyDescent="0.2">
      <c r="A57" s="20"/>
      <c r="B57" s="20"/>
      <c r="C57" s="29"/>
      <c r="D57" s="23"/>
      <c r="E57" s="23"/>
      <c r="F57" s="23"/>
      <c r="G57" s="23"/>
      <c r="H57" s="22"/>
      <c r="I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0"/>
      <c r="AJ57" s="27"/>
      <c r="AK57" s="28"/>
    </row>
    <row r="59" spans="1:38" x14ac:dyDescent="0.2">
      <c r="AL59" s="31"/>
    </row>
    <row r="62" spans="1:38" x14ac:dyDescent="0.2">
      <c r="AK62" s="32"/>
    </row>
    <row r="64" spans="1:38" x14ac:dyDescent="0.2">
      <c r="AJ64" s="43"/>
    </row>
    <row r="65" spans="36:36" x14ac:dyDescent="0.2">
      <c r="AJ65" s="43"/>
    </row>
  </sheetData>
  <mergeCells count="6">
    <mergeCell ref="A1:C4"/>
    <mergeCell ref="D1:AL4"/>
    <mergeCell ref="D53:AH53"/>
    <mergeCell ref="C55:P56"/>
    <mergeCell ref="K17:T17"/>
    <mergeCell ref="K25:AH25"/>
  </mergeCells>
  <pageMargins left="0.2" right="0.2" top="0.2" bottom="0.2" header="0.2" footer="0.14000000000000001"/>
  <pageSetup paperSize="9" scale="8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21"/>
  <sheetViews>
    <sheetView zoomScaleNormal="100" workbookViewId="0">
      <selection activeCell="AB7" sqref="AB7"/>
    </sheetView>
  </sheetViews>
  <sheetFormatPr defaultColWidth="4.5703125" defaultRowHeight="12.75" x14ac:dyDescent="0.2"/>
  <cols>
    <col min="1" max="1" width="4.5703125" style="30" customWidth="1"/>
    <col min="2" max="2" width="37.140625" style="30" bestFit="1" customWidth="1"/>
    <col min="3" max="3" width="29.7109375" style="43" bestFit="1" customWidth="1"/>
    <col min="4" max="12" width="3.140625" style="24" customWidth="1"/>
    <col min="13" max="13" width="2.7109375" style="24" bestFit="1" customWidth="1"/>
    <col min="14" max="14" width="2.85546875" style="24" customWidth="1"/>
    <col min="15" max="15" width="2.7109375" style="24" bestFit="1" customWidth="1"/>
    <col min="16" max="16" width="3.140625" style="24" customWidth="1"/>
    <col min="17" max="17" width="2.7109375" style="24" bestFit="1" customWidth="1"/>
    <col min="18" max="34" width="3.140625" style="24" customWidth="1"/>
    <col min="35" max="35" width="6.42578125" style="30" bestFit="1" customWidth="1"/>
    <col min="36" max="36" width="7.5703125" style="30" customWidth="1"/>
    <col min="37" max="37" width="11.7109375" style="43" customWidth="1"/>
    <col min="38" max="38" width="11.42578125" style="43" customWidth="1"/>
    <col min="39" max="254" width="9.140625" style="43" customWidth="1"/>
    <col min="255" max="16384" width="4.5703125" style="43"/>
  </cols>
  <sheetData>
    <row r="1" spans="1:38" ht="15" customHeight="1" x14ac:dyDescent="0.2">
      <c r="A1" s="78" t="s">
        <v>0</v>
      </c>
      <c r="B1" s="79"/>
      <c r="C1" s="80"/>
      <c r="D1" s="87" t="s">
        <v>94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8"/>
    </row>
    <row r="2" spans="1:38" ht="24.75" customHeight="1" x14ac:dyDescent="0.2">
      <c r="A2" s="81"/>
      <c r="B2" s="82"/>
      <c r="C2" s="83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90"/>
    </row>
    <row r="3" spans="1:38" ht="19.5" customHeight="1" x14ac:dyDescent="0.2">
      <c r="A3" s="81"/>
      <c r="B3" s="82"/>
      <c r="C3" s="83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90"/>
    </row>
    <row r="4" spans="1:38" ht="15" customHeight="1" thickBot="1" x14ac:dyDescent="0.25">
      <c r="A4" s="84"/>
      <c r="B4" s="85"/>
      <c r="C4" s="86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2"/>
    </row>
    <row r="5" spans="1:38" s="6" customFormat="1" ht="52.5" x14ac:dyDescent="0.25">
      <c r="A5" s="2" t="s">
        <v>1</v>
      </c>
      <c r="B5" s="2" t="s">
        <v>2</v>
      </c>
      <c r="C5" s="3" t="s">
        <v>3</v>
      </c>
      <c r="D5" s="37">
        <v>1</v>
      </c>
      <c r="E5" s="37">
        <v>2</v>
      </c>
      <c r="F5" s="33">
        <v>3</v>
      </c>
      <c r="G5" s="33">
        <v>4</v>
      </c>
      <c r="H5" s="33">
        <v>5</v>
      </c>
      <c r="I5" s="33">
        <v>6</v>
      </c>
      <c r="J5" s="33">
        <v>7</v>
      </c>
      <c r="K5" s="37">
        <v>8</v>
      </c>
      <c r="L5" s="37">
        <v>9</v>
      </c>
      <c r="M5" s="33">
        <v>10</v>
      </c>
      <c r="N5" s="33">
        <v>11</v>
      </c>
      <c r="O5" s="33">
        <v>12</v>
      </c>
      <c r="P5" s="33">
        <v>13</v>
      </c>
      <c r="Q5" s="33">
        <v>14</v>
      </c>
      <c r="R5" s="37">
        <v>15</v>
      </c>
      <c r="S5" s="37">
        <v>16</v>
      </c>
      <c r="T5" s="33">
        <v>17</v>
      </c>
      <c r="U5" s="33">
        <v>18</v>
      </c>
      <c r="V5" s="33">
        <v>19</v>
      </c>
      <c r="W5" s="33">
        <v>20</v>
      </c>
      <c r="X5" s="33">
        <v>21</v>
      </c>
      <c r="Y5" s="37">
        <v>22</v>
      </c>
      <c r="Z5" s="37">
        <v>23</v>
      </c>
      <c r="AA5" s="33">
        <v>24</v>
      </c>
      <c r="AB5" s="33">
        <v>25</v>
      </c>
      <c r="AC5" s="33">
        <v>26</v>
      </c>
      <c r="AD5" s="33">
        <v>27</v>
      </c>
      <c r="AE5" s="33">
        <v>28</v>
      </c>
      <c r="AF5" s="37">
        <v>29</v>
      </c>
      <c r="AG5" s="37">
        <v>30</v>
      </c>
      <c r="AH5" s="33">
        <v>31</v>
      </c>
      <c r="AI5" s="59" t="s">
        <v>4</v>
      </c>
      <c r="AJ5" s="4" t="s">
        <v>5</v>
      </c>
      <c r="AK5" s="4" t="s">
        <v>6</v>
      </c>
      <c r="AL5" s="5" t="s">
        <v>7</v>
      </c>
    </row>
    <row r="6" spans="1:38" ht="12" customHeight="1" x14ac:dyDescent="0.2">
      <c r="A6" s="44">
        <v>1</v>
      </c>
      <c r="B6" s="57" t="s">
        <v>95</v>
      </c>
      <c r="C6" s="38" t="s">
        <v>96</v>
      </c>
      <c r="D6" s="46">
        <v>1</v>
      </c>
      <c r="E6" s="46">
        <v>1</v>
      </c>
      <c r="F6" s="50"/>
      <c r="G6" s="50"/>
      <c r="H6" s="50"/>
      <c r="I6" s="50"/>
      <c r="J6" s="50"/>
      <c r="K6" s="46"/>
      <c r="L6" s="46"/>
      <c r="M6" s="50"/>
      <c r="N6" s="50"/>
      <c r="O6" s="50"/>
      <c r="P6" s="50"/>
      <c r="Q6" s="50"/>
      <c r="R6" s="46"/>
      <c r="S6" s="46"/>
      <c r="T6" s="50"/>
      <c r="U6" s="50"/>
      <c r="V6" s="50"/>
      <c r="W6" s="50"/>
      <c r="X6" s="50"/>
      <c r="Y6" s="46"/>
      <c r="Z6" s="46"/>
      <c r="AA6" s="50"/>
      <c r="AB6" s="50"/>
      <c r="AC6" s="50"/>
      <c r="AD6" s="50"/>
      <c r="AE6" s="50"/>
      <c r="AF6" s="46"/>
      <c r="AG6" s="46"/>
      <c r="AH6" s="50"/>
      <c r="AI6" s="47">
        <f t="shared" ref="AI6:AI8" si="0">SUM(D6:AH6)</f>
        <v>2</v>
      </c>
      <c r="AJ6" s="48">
        <v>420</v>
      </c>
      <c r="AK6" s="49">
        <f t="shared" ref="AK6:AK8" si="1">AI6*AJ6</f>
        <v>840</v>
      </c>
      <c r="AL6" s="60"/>
    </row>
    <row r="7" spans="1:38" ht="12" customHeight="1" x14ac:dyDescent="0.2">
      <c r="A7" s="44">
        <v>2</v>
      </c>
      <c r="B7" s="57"/>
      <c r="C7" s="38"/>
      <c r="D7" s="46"/>
      <c r="E7" s="46"/>
      <c r="F7" s="50"/>
      <c r="G7" s="50"/>
      <c r="H7" s="50"/>
      <c r="I7" s="50"/>
      <c r="J7" s="50"/>
      <c r="K7" s="46"/>
      <c r="L7" s="46"/>
      <c r="M7" s="50"/>
      <c r="N7" s="50"/>
      <c r="O7" s="50"/>
      <c r="P7" s="50"/>
      <c r="Q7" s="50"/>
      <c r="R7" s="46"/>
      <c r="S7" s="46"/>
      <c r="T7" s="50"/>
      <c r="U7" s="50"/>
      <c r="V7" s="50"/>
      <c r="W7" s="50"/>
      <c r="X7" s="50"/>
      <c r="Y7" s="46"/>
      <c r="Z7" s="46"/>
      <c r="AA7" s="50"/>
      <c r="AB7" s="50"/>
      <c r="AC7" s="50"/>
      <c r="AD7" s="50"/>
      <c r="AE7" s="50"/>
      <c r="AF7" s="46"/>
      <c r="AG7" s="46"/>
      <c r="AH7" s="50"/>
      <c r="AI7" s="47">
        <f t="shared" si="0"/>
        <v>0</v>
      </c>
      <c r="AJ7" s="48"/>
      <c r="AK7" s="49">
        <f t="shared" si="1"/>
        <v>0</v>
      </c>
      <c r="AL7" s="60"/>
    </row>
    <row r="8" spans="1:38" ht="12" customHeight="1" x14ac:dyDescent="0.2">
      <c r="A8" s="44">
        <v>3</v>
      </c>
      <c r="B8" s="57"/>
      <c r="C8" s="38"/>
      <c r="D8" s="46"/>
      <c r="E8" s="46"/>
      <c r="F8" s="50"/>
      <c r="G8" s="50"/>
      <c r="H8" s="50"/>
      <c r="I8" s="50"/>
      <c r="J8" s="50"/>
      <c r="K8" s="46"/>
      <c r="L8" s="46"/>
      <c r="M8" s="50"/>
      <c r="N8" s="50"/>
      <c r="O8" s="50"/>
      <c r="P8" s="50"/>
      <c r="Q8" s="50"/>
      <c r="R8" s="46"/>
      <c r="S8" s="46"/>
      <c r="T8" s="50"/>
      <c r="U8" s="50"/>
      <c r="V8" s="50"/>
      <c r="W8" s="50"/>
      <c r="X8" s="50"/>
      <c r="Y8" s="46"/>
      <c r="Z8" s="46"/>
      <c r="AA8" s="50"/>
      <c r="AB8" s="50"/>
      <c r="AC8" s="50"/>
      <c r="AD8" s="50"/>
      <c r="AE8" s="50"/>
      <c r="AF8" s="46"/>
      <c r="AG8" s="46"/>
      <c r="AH8" s="50"/>
      <c r="AI8" s="47">
        <f t="shared" si="0"/>
        <v>0</v>
      </c>
      <c r="AJ8" s="48"/>
      <c r="AK8" s="49">
        <f t="shared" si="1"/>
        <v>0</v>
      </c>
      <c r="AL8" s="60"/>
    </row>
    <row r="9" spans="1:38" ht="33" customHeight="1" thickBot="1" x14ac:dyDescent="0.3">
      <c r="A9" s="14"/>
      <c r="B9" s="34"/>
      <c r="C9" s="15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16">
        <f>SUM(AI6:AI8)</f>
        <v>2</v>
      </c>
      <c r="AJ9" s="17"/>
      <c r="AK9" s="18">
        <f>SUM(AK6:AK8)</f>
        <v>840</v>
      </c>
      <c r="AL9" s="19"/>
    </row>
    <row r="10" spans="1:38" ht="11.25" customHeight="1" x14ac:dyDescent="0.2">
      <c r="A10" s="20"/>
      <c r="B10" s="20"/>
      <c r="C10" s="21"/>
      <c r="D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5"/>
      <c r="AJ10" s="26"/>
      <c r="AK10" s="26"/>
    </row>
    <row r="11" spans="1:38" ht="11.25" customHeight="1" x14ac:dyDescent="0.2">
      <c r="A11" s="20"/>
      <c r="B11" s="20"/>
      <c r="C11" s="77"/>
      <c r="D11" s="77"/>
      <c r="E11" s="77"/>
      <c r="F11" s="77"/>
      <c r="G11" s="77"/>
      <c r="H11" s="77"/>
      <c r="I11" s="77"/>
      <c r="J11" s="77"/>
      <c r="K11" s="77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0"/>
      <c r="AJ11" s="27"/>
      <c r="AK11" s="28"/>
    </row>
    <row r="12" spans="1:38" ht="11.25" customHeight="1" x14ac:dyDescent="0.2">
      <c r="A12" s="20"/>
      <c r="B12" s="20"/>
      <c r="C12" s="77"/>
      <c r="D12" s="77"/>
      <c r="E12" s="77"/>
      <c r="F12" s="77"/>
      <c r="G12" s="77"/>
      <c r="H12" s="77"/>
      <c r="I12" s="77"/>
      <c r="J12" s="77"/>
      <c r="K12" s="77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0"/>
      <c r="AJ12" s="27"/>
      <c r="AK12" s="28"/>
    </row>
    <row r="13" spans="1:38" ht="11.25" customHeight="1" x14ac:dyDescent="0.2">
      <c r="A13" s="20"/>
      <c r="B13" s="20"/>
      <c r="C13" s="29"/>
      <c r="D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0"/>
      <c r="AJ13" s="27"/>
      <c r="AK13" s="28"/>
    </row>
    <row r="15" spans="1:38" x14ac:dyDescent="0.2">
      <c r="AL15" s="31"/>
    </row>
    <row r="18" spans="36:37" x14ac:dyDescent="0.2">
      <c r="AK18" s="32"/>
    </row>
    <row r="20" spans="36:37" x14ac:dyDescent="0.2">
      <c r="AJ20" s="43"/>
    </row>
    <row r="21" spans="36:37" x14ac:dyDescent="0.2">
      <c r="AJ21" s="43"/>
    </row>
  </sheetData>
  <mergeCells count="4">
    <mergeCell ref="A1:C4"/>
    <mergeCell ref="D1:AL4"/>
    <mergeCell ref="D9:AH9"/>
    <mergeCell ref="C11:K12"/>
  </mergeCells>
  <pageMargins left="0.2" right="0.2" top="0.2" bottom="0.2" header="0.2" footer="0.14000000000000001"/>
  <pageSetup paperSize="9" scale="8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21"/>
  <sheetViews>
    <sheetView zoomScaleNormal="100" workbookViewId="0">
      <selection activeCell="B6" sqref="B6"/>
    </sheetView>
  </sheetViews>
  <sheetFormatPr defaultColWidth="4.5703125" defaultRowHeight="12.75" x14ac:dyDescent="0.2"/>
  <cols>
    <col min="1" max="1" width="4.5703125" style="30" customWidth="1"/>
    <col min="2" max="2" width="37.140625" style="30" bestFit="1" customWidth="1"/>
    <col min="3" max="3" width="29.7109375" style="43" bestFit="1" customWidth="1"/>
    <col min="4" max="12" width="3.140625" style="24" customWidth="1"/>
    <col min="13" max="13" width="2.7109375" style="24" bestFit="1" customWidth="1"/>
    <col min="14" max="14" width="2.85546875" style="24" customWidth="1"/>
    <col min="15" max="15" width="2.7109375" style="24" bestFit="1" customWidth="1"/>
    <col min="16" max="16" width="3.140625" style="24" customWidth="1"/>
    <col min="17" max="17" width="2.7109375" style="24" bestFit="1" customWidth="1"/>
    <col min="18" max="34" width="3.140625" style="24" customWidth="1"/>
    <col min="35" max="35" width="6.42578125" style="30" bestFit="1" customWidth="1"/>
    <col min="36" max="36" width="7.5703125" style="30" customWidth="1"/>
    <col min="37" max="37" width="11.7109375" style="43" customWidth="1"/>
    <col min="38" max="38" width="11.42578125" style="43" customWidth="1"/>
    <col min="39" max="254" width="9.140625" style="43" customWidth="1"/>
    <col min="255" max="16384" width="4.5703125" style="43"/>
  </cols>
  <sheetData>
    <row r="1" spans="1:38" ht="15" customHeight="1" x14ac:dyDescent="0.2">
      <c r="A1" s="78" t="s">
        <v>0</v>
      </c>
      <c r="B1" s="79"/>
      <c r="C1" s="80"/>
      <c r="D1" s="87" t="s">
        <v>104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8"/>
    </row>
    <row r="2" spans="1:38" ht="24.75" customHeight="1" x14ac:dyDescent="0.2">
      <c r="A2" s="81"/>
      <c r="B2" s="82"/>
      <c r="C2" s="83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90"/>
    </row>
    <row r="3" spans="1:38" ht="19.5" customHeight="1" x14ac:dyDescent="0.2">
      <c r="A3" s="81"/>
      <c r="B3" s="82"/>
      <c r="C3" s="83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90"/>
    </row>
    <row r="4" spans="1:38" ht="15" customHeight="1" thickBot="1" x14ac:dyDescent="0.25">
      <c r="A4" s="84"/>
      <c r="B4" s="85"/>
      <c r="C4" s="86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2"/>
    </row>
    <row r="5" spans="1:38" s="6" customFormat="1" ht="52.5" x14ac:dyDescent="0.25">
      <c r="A5" s="2" t="s">
        <v>1</v>
      </c>
      <c r="B5" s="2" t="s">
        <v>2</v>
      </c>
      <c r="C5" s="3" t="s">
        <v>3</v>
      </c>
      <c r="D5" s="37">
        <v>1</v>
      </c>
      <c r="E5" s="37">
        <v>2</v>
      </c>
      <c r="F5" s="33">
        <v>3</v>
      </c>
      <c r="G5" s="33">
        <v>4</v>
      </c>
      <c r="H5" s="33">
        <v>5</v>
      </c>
      <c r="I5" s="33">
        <v>6</v>
      </c>
      <c r="J5" s="33">
        <v>7</v>
      </c>
      <c r="K5" s="37">
        <v>8</v>
      </c>
      <c r="L5" s="37">
        <v>9</v>
      </c>
      <c r="M5" s="33">
        <v>10</v>
      </c>
      <c r="N5" s="33">
        <v>11</v>
      </c>
      <c r="O5" s="33">
        <v>12</v>
      </c>
      <c r="P5" s="33">
        <v>13</v>
      </c>
      <c r="Q5" s="33">
        <v>14</v>
      </c>
      <c r="R5" s="37">
        <v>15</v>
      </c>
      <c r="S5" s="37">
        <v>16</v>
      </c>
      <c r="T5" s="33">
        <v>17</v>
      </c>
      <c r="U5" s="33">
        <v>18</v>
      </c>
      <c r="V5" s="33">
        <v>19</v>
      </c>
      <c r="W5" s="33">
        <v>20</v>
      </c>
      <c r="X5" s="33">
        <v>21</v>
      </c>
      <c r="Y5" s="37">
        <v>22</v>
      </c>
      <c r="Z5" s="37">
        <v>23</v>
      </c>
      <c r="AA5" s="33">
        <v>24</v>
      </c>
      <c r="AB5" s="33">
        <v>25</v>
      </c>
      <c r="AC5" s="33">
        <v>26</v>
      </c>
      <c r="AD5" s="33">
        <v>27</v>
      </c>
      <c r="AE5" s="33">
        <v>28</v>
      </c>
      <c r="AF5" s="37">
        <v>29</v>
      </c>
      <c r="AG5" s="37">
        <v>30</v>
      </c>
      <c r="AH5" s="33">
        <v>31</v>
      </c>
      <c r="AI5" s="59" t="s">
        <v>4</v>
      </c>
      <c r="AJ5" s="4" t="s">
        <v>5</v>
      </c>
      <c r="AK5" s="4" t="s">
        <v>6</v>
      </c>
      <c r="AL5" s="5" t="s">
        <v>7</v>
      </c>
    </row>
    <row r="6" spans="1:38" ht="12" customHeight="1" x14ac:dyDescent="0.2">
      <c r="A6" s="44">
        <v>1</v>
      </c>
      <c r="B6" s="57" t="s">
        <v>107</v>
      </c>
      <c r="C6" s="38" t="s">
        <v>105</v>
      </c>
      <c r="D6" s="46"/>
      <c r="E6" s="46"/>
      <c r="F6" s="50"/>
      <c r="G6" s="50"/>
      <c r="H6" s="50"/>
      <c r="I6" s="50"/>
      <c r="J6" s="50"/>
      <c r="K6" s="46"/>
      <c r="L6" s="46"/>
      <c r="M6" s="50"/>
      <c r="N6" s="50"/>
      <c r="O6" s="50"/>
      <c r="P6" s="50">
        <v>1</v>
      </c>
      <c r="Q6" s="50">
        <v>1</v>
      </c>
      <c r="R6" s="46">
        <v>1</v>
      </c>
      <c r="S6" s="46"/>
      <c r="T6" s="50"/>
      <c r="U6" s="50"/>
      <c r="V6" s="50"/>
      <c r="W6" s="50"/>
      <c r="X6" s="50"/>
      <c r="Y6" s="46"/>
      <c r="Z6" s="46"/>
      <c r="AA6" s="50"/>
      <c r="AB6" s="50"/>
      <c r="AC6" s="50"/>
      <c r="AD6" s="50"/>
      <c r="AE6" s="50"/>
      <c r="AF6" s="46"/>
      <c r="AG6" s="46"/>
      <c r="AH6" s="50"/>
      <c r="AI6" s="47">
        <f t="shared" ref="AI6:AI8" si="0">SUM(D6:AH6)</f>
        <v>3</v>
      </c>
      <c r="AJ6" s="48">
        <v>420</v>
      </c>
      <c r="AK6" s="49">
        <f t="shared" ref="AK6:AK8" si="1">AI6*AJ6</f>
        <v>1260</v>
      </c>
      <c r="AL6" s="60"/>
    </row>
    <row r="7" spans="1:38" ht="12" customHeight="1" x14ac:dyDescent="0.2">
      <c r="A7" s="44">
        <v>2</v>
      </c>
      <c r="B7" s="57"/>
      <c r="C7" s="38"/>
      <c r="D7" s="46"/>
      <c r="E7" s="46"/>
      <c r="F7" s="50"/>
      <c r="G7" s="50"/>
      <c r="H7" s="50"/>
      <c r="I7" s="50"/>
      <c r="J7" s="50"/>
      <c r="K7" s="46"/>
      <c r="L7" s="46"/>
      <c r="M7" s="50"/>
      <c r="N7" s="50"/>
      <c r="O7" s="50"/>
      <c r="P7" s="50"/>
      <c r="Q7" s="50"/>
      <c r="R7" s="46"/>
      <c r="S7" s="46"/>
      <c r="T7" s="50"/>
      <c r="U7" s="50"/>
      <c r="V7" s="50"/>
      <c r="W7" s="50"/>
      <c r="X7" s="50"/>
      <c r="Y7" s="46"/>
      <c r="Z7" s="46"/>
      <c r="AA7" s="50"/>
      <c r="AB7" s="50"/>
      <c r="AC7" s="50"/>
      <c r="AD7" s="50"/>
      <c r="AE7" s="50"/>
      <c r="AF7" s="46"/>
      <c r="AG7" s="46"/>
      <c r="AH7" s="50"/>
      <c r="AI7" s="47">
        <f t="shared" si="0"/>
        <v>0</v>
      </c>
      <c r="AJ7" s="48"/>
      <c r="AK7" s="49">
        <f t="shared" si="1"/>
        <v>0</v>
      </c>
      <c r="AL7" s="60"/>
    </row>
    <row r="8" spans="1:38" ht="12" customHeight="1" x14ac:dyDescent="0.2">
      <c r="A8" s="44">
        <v>3</v>
      </c>
      <c r="B8" s="57"/>
      <c r="C8" s="38"/>
      <c r="D8" s="46"/>
      <c r="E8" s="46"/>
      <c r="F8" s="50"/>
      <c r="G8" s="50"/>
      <c r="H8" s="50"/>
      <c r="I8" s="50"/>
      <c r="J8" s="50"/>
      <c r="K8" s="46"/>
      <c r="L8" s="46"/>
      <c r="M8" s="50"/>
      <c r="N8" s="50"/>
      <c r="O8" s="50"/>
      <c r="P8" s="50"/>
      <c r="Q8" s="50"/>
      <c r="R8" s="46"/>
      <c r="S8" s="46"/>
      <c r="T8" s="50"/>
      <c r="U8" s="50"/>
      <c r="V8" s="50"/>
      <c r="W8" s="50"/>
      <c r="X8" s="50"/>
      <c r="Y8" s="46"/>
      <c r="Z8" s="46"/>
      <c r="AA8" s="50"/>
      <c r="AB8" s="50"/>
      <c r="AC8" s="50"/>
      <c r="AD8" s="50"/>
      <c r="AE8" s="50"/>
      <c r="AF8" s="46"/>
      <c r="AG8" s="46"/>
      <c r="AH8" s="50"/>
      <c r="AI8" s="47">
        <f t="shared" si="0"/>
        <v>0</v>
      </c>
      <c r="AJ8" s="48"/>
      <c r="AK8" s="49">
        <f t="shared" si="1"/>
        <v>0</v>
      </c>
      <c r="AL8" s="60"/>
    </row>
    <row r="9" spans="1:38" ht="33" customHeight="1" thickBot="1" x14ac:dyDescent="0.3">
      <c r="A9" s="14"/>
      <c r="B9" s="34"/>
      <c r="C9" s="15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16">
        <f>SUM(AI6:AI8)</f>
        <v>3</v>
      </c>
      <c r="AJ9" s="17"/>
      <c r="AK9" s="18">
        <f>SUM(AK6:AK8)</f>
        <v>1260</v>
      </c>
      <c r="AL9" s="19"/>
    </row>
    <row r="10" spans="1:38" ht="11.25" customHeight="1" x14ac:dyDescent="0.2">
      <c r="A10" s="20"/>
      <c r="B10" s="20"/>
      <c r="C10" s="21"/>
      <c r="D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5"/>
      <c r="AJ10" s="26"/>
      <c r="AK10" s="26"/>
    </row>
    <row r="11" spans="1:38" ht="11.25" customHeight="1" x14ac:dyDescent="0.2">
      <c r="A11" s="20"/>
      <c r="B11" s="20"/>
      <c r="C11" s="77"/>
      <c r="D11" s="77"/>
      <c r="E11" s="77"/>
      <c r="F11" s="77"/>
      <c r="G11" s="77"/>
      <c r="H11" s="77"/>
      <c r="I11" s="77"/>
      <c r="J11" s="77"/>
      <c r="K11" s="77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0"/>
      <c r="AJ11" s="27"/>
      <c r="AK11" s="28"/>
    </row>
    <row r="12" spans="1:38" ht="11.25" customHeight="1" x14ac:dyDescent="0.2">
      <c r="A12" s="20"/>
      <c r="B12" s="20"/>
      <c r="C12" s="77"/>
      <c r="D12" s="77"/>
      <c r="E12" s="77"/>
      <c r="F12" s="77"/>
      <c r="G12" s="77"/>
      <c r="H12" s="77"/>
      <c r="I12" s="77"/>
      <c r="J12" s="77"/>
      <c r="K12" s="77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0"/>
      <c r="AJ12" s="27"/>
      <c r="AK12" s="28"/>
    </row>
    <row r="13" spans="1:38" ht="11.25" customHeight="1" x14ac:dyDescent="0.2">
      <c r="A13" s="20"/>
      <c r="B13" s="20"/>
      <c r="C13" s="29"/>
      <c r="D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0"/>
      <c r="AJ13" s="27"/>
      <c r="AK13" s="28"/>
    </row>
    <row r="15" spans="1:38" x14ac:dyDescent="0.2">
      <c r="AL15" s="31"/>
    </row>
    <row r="18" spans="36:37" x14ac:dyDescent="0.2">
      <c r="AK18" s="32"/>
    </row>
    <row r="20" spans="36:37" x14ac:dyDescent="0.2">
      <c r="AJ20" s="43"/>
    </row>
    <row r="21" spans="36:37" x14ac:dyDescent="0.2">
      <c r="AJ21" s="43"/>
    </row>
  </sheetData>
  <mergeCells count="4">
    <mergeCell ref="A1:C4"/>
    <mergeCell ref="D1:AL4"/>
    <mergeCell ref="D9:AH9"/>
    <mergeCell ref="C11:K12"/>
  </mergeCells>
  <pageMargins left="0.2" right="0.2" top="0.2" bottom="0.2" header="0.2" footer="0.14000000000000001"/>
  <pageSetup paperSize="9" scale="8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24"/>
  <sheetViews>
    <sheetView topLeftCell="C1" zoomScaleNormal="100" workbookViewId="0">
      <selection activeCell="N11" sqref="N11"/>
    </sheetView>
  </sheetViews>
  <sheetFormatPr defaultColWidth="4.5703125" defaultRowHeight="12.75" x14ac:dyDescent="0.2"/>
  <cols>
    <col min="1" max="1" width="4.5703125" style="30" customWidth="1"/>
    <col min="2" max="2" width="50.5703125" style="30" bestFit="1" customWidth="1"/>
    <col min="3" max="3" width="29.7109375" style="43" bestFit="1" customWidth="1"/>
    <col min="4" max="12" width="3.140625" style="24" customWidth="1"/>
    <col min="13" max="13" width="2.7109375" style="24" bestFit="1" customWidth="1"/>
    <col min="14" max="14" width="2.85546875" style="24" customWidth="1"/>
    <col min="15" max="15" width="2.7109375" style="24" bestFit="1" customWidth="1"/>
    <col min="16" max="16" width="3.140625" style="24" customWidth="1"/>
    <col min="17" max="17" width="2.7109375" style="24" bestFit="1" customWidth="1"/>
    <col min="18" max="34" width="3.140625" style="24" customWidth="1"/>
    <col min="35" max="35" width="6.42578125" style="30" bestFit="1" customWidth="1"/>
    <col min="36" max="36" width="7.5703125" style="30" customWidth="1"/>
    <col min="37" max="37" width="11.7109375" style="43" customWidth="1"/>
    <col min="38" max="38" width="11.42578125" style="43" customWidth="1"/>
    <col min="39" max="254" width="9.140625" style="43" customWidth="1"/>
    <col min="255" max="16384" width="4.5703125" style="43"/>
  </cols>
  <sheetData>
    <row r="1" spans="1:38" ht="15" customHeight="1" x14ac:dyDescent="0.2">
      <c r="A1" s="78" t="s">
        <v>0</v>
      </c>
      <c r="B1" s="79"/>
      <c r="C1" s="80"/>
      <c r="D1" s="87" t="s">
        <v>109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8"/>
    </row>
    <row r="2" spans="1:38" ht="24.75" customHeight="1" x14ac:dyDescent="0.2">
      <c r="A2" s="81"/>
      <c r="B2" s="82"/>
      <c r="C2" s="83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90"/>
    </row>
    <row r="3" spans="1:38" ht="19.5" customHeight="1" x14ac:dyDescent="0.2">
      <c r="A3" s="81"/>
      <c r="B3" s="82"/>
      <c r="C3" s="83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90"/>
    </row>
    <row r="4" spans="1:38" ht="15" customHeight="1" thickBot="1" x14ac:dyDescent="0.25">
      <c r="A4" s="84"/>
      <c r="B4" s="85"/>
      <c r="C4" s="86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2"/>
    </row>
    <row r="5" spans="1:38" s="6" customFormat="1" ht="52.5" x14ac:dyDescent="0.25">
      <c r="A5" s="2" t="s">
        <v>1</v>
      </c>
      <c r="B5" s="2" t="s">
        <v>2</v>
      </c>
      <c r="C5" s="3" t="s">
        <v>3</v>
      </c>
      <c r="D5" s="37">
        <v>1</v>
      </c>
      <c r="E5" s="37">
        <v>2</v>
      </c>
      <c r="F5" s="33">
        <v>3</v>
      </c>
      <c r="G5" s="33">
        <v>4</v>
      </c>
      <c r="H5" s="33">
        <v>5</v>
      </c>
      <c r="I5" s="33">
        <v>6</v>
      </c>
      <c r="J5" s="33">
        <v>7</v>
      </c>
      <c r="K5" s="37">
        <v>8</v>
      </c>
      <c r="L5" s="37">
        <v>9</v>
      </c>
      <c r="M5" s="33">
        <v>10</v>
      </c>
      <c r="N5" s="33">
        <v>11</v>
      </c>
      <c r="O5" s="33">
        <v>12</v>
      </c>
      <c r="P5" s="33">
        <v>13</v>
      </c>
      <c r="Q5" s="33">
        <v>14</v>
      </c>
      <c r="R5" s="37">
        <v>15</v>
      </c>
      <c r="S5" s="37">
        <v>16</v>
      </c>
      <c r="T5" s="33">
        <v>17</v>
      </c>
      <c r="U5" s="33">
        <v>18</v>
      </c>
      <c r="V5" s="33">
        <v>19</v>
      </c>
      <c r="W5" s="33">
        <v>20</v>
      </c>
      <c r="X5" s="33">
        <v>21</v>
      </c>
      <c r="Y5" s="37">
        <v>22</v>
      </c>
      <c r="Z5" s="37">
        <v>23</v>
      </c>
      <c r="AA5" s="33">
        <v>24</v>
      </c>
      <c r="AB5" s="33">
        <v>25</v>
      </c>
      <c r="AC5" s="33">
        <v>26</v>
      </c>
      <c r="AD5" s="33">
        <v>27</v>
      </c>
      <c r="AE5" s="33">
        <v>28</v>
      </c>
      <c r="AF5" s="37">
        <v>29</v>
      </c>
      <c r="AG5" s="37">
        <v>30</v>
      </c>
      <c r="AH5" s="33">
        <v>31</v>
      </c>
      <c r="AI5" s="59" t="s">
        <v>4</v>
      </c>
      <c r="AJ5" s="4" t="s">
        <v>5</v>
      </c>
      <c r="AK5" s="4" t="s">
        <v>6</v>
      </c>
      <c r="AL5" s="5" t="s">
        <v>7</v>
      </c>
    </row>
    <row r="6" spans="1:38" ht="12" customHeight="1" x14ac:dyDescent="0.2">
      <c r="A6" s="44">
        <v>1</v>
      </c>
      <c r="B6" s="57" t="s">
        <v>111</v>
      </c>
      <c r="C6" s="57" t="s">
        <v>71</v>
      </c>
      <c r="D6" s="46"/>
      <c r="E6" s="46"/>
      <c r="F6" s="50"/>
      <c r="G6" s="50"/>
      <c r="H6" s="50"/>
      <c r="I6" s="50"/>
      <c r="J6" s="50"/>
      <c r="K6" s="46"/>
      <c r="L6" s="46"/>
      <c r="M6" s="50"/>
      <c r="N6" s="50"/>
      <c r="O6" s="50"/>
      <c r="P6" s="50"/>
      <c r="Q6" s="50"/>
      <c r="R6" s="46"/>
      <c r="S6" s="46"/>
      <c r="T6" s="50"/>
      <c r="U6" s="50"/>
      <c r="V6" s="50">
        <v>1</v>
      </c>
      <c r="W6" s="50"/>
      <c r="X6" s="50"/>
      <c r="Y6" s="46"/>
      <c r="Z6" s="46"/>
      <c r="AA6" s="50"/>
      <c r="AB6" s="50"/>
      <c r="AC6" s="50"/>
      <c r="AD6" s="50"/>
      <c r="AE6" s="50"/>
      <c r="AF6" s="46"/>
      <c r="AG6" s="46"/>
      <c r="AH6" s="50"/>
      <c r="AI6" s="47">
        <f t="shared" ref="AI6:AI7" si="0">SUM(D6:AH6)</f>
        <v>1</v>
      </c>
      <c r="AJ6" s="48">
        <v>550</v>
      </c>
      <c r="AK6" s="49">
        <f t="shared" ref="AK6:AK10" si="1">AI6*AJ6</f>
        <v>550</v>
      </c>
      <c r="AL6" s="60"/>
    </row>
    <row r="7" spans="1:38" ht="12" customHeight="1" x14ac:dyDescent="0.2">
      <c r="A7" s="44">
        <v>2</v>
      </c>
      <c r="B7" s="57" t="s">
        <v>111</v>
      </c>
      <c r="C7" s="57" t="s">
        <v>89</v>
      </c>
      <c r="D7" s="46"/>
      <c r="E7" s="46"/>
      <c r="F7" s="50"/>
      <c r="G7" s="50"/>
      <c r="H7" s="50"/>
      <c r="I7" s="50"/>
      <c r="J7" s="50"/>
      <c r="K7" s="46"/>
      <c r="L7" s="46"/>
      <c r="M7" s="50"/>
      <c r="N7" s="50"/>
      <c r="O7" s="50"/>
      <c r="P7" s="50"/>
      <c r="Q7" s="50"/>
      <c r="R7" s="46"/>
      <c r="S7" s="46"/>
      <c r="T7" s="50"/>
      <c r="U7" s="50"/>
      <c r="V7" s="50">
        <v>1</v>
      </c>
      <c r="W7" s="50"/>
      <c r="X7" s="50"/>
      <c r="Y7" s="46"/>
      <c r="Z7" s="46"/>
      <c r="AA7" s="50"/>
      <c r="AB7" s="50"/>
      <c r="AC7" s="50"/>
      <c r="AD7" s="50"/>
      <c r="AE7" s="50"/>
      <c r="AF7" s="46"/>
      <c r="AG7" s="46"/>
      <c r="AH7" s="50"/>
      <c r="AI7" s="47">
        <f t="shared" si="0"/>
        <v>1</v>
      </c>
      <c r="AJ7" s="48">
        <v>550</v>
      </c>
      <c r="AK7" s="49">
        <f t="shared" si="1"/>
        <v>550</v>
      </c>
      <c r="AL7" s="60"/>
    </row>
    <row r="8" spans="1:38" ht="12" customHeight="1" x14ac:dyDescent="0.2">
      <c r="A8" s="44">
        <v>3</v>
      </c>
      <c r="B8" s="57" t="s">
        <v>111</v>
      </c>
      <c r="C8" s="38" t="s">
        <v>110</v>
      </c>
      <c r="D8" s="46"/>
      <c r="E8" s="46"/>
      <c r="F8" s="50"/>
      <c r="G8" s="50"/>
      <c r="H8" s="50"/>
      <c r="I8" s="50"/>
      <c r="J8" s="50"/>
      <c r="K8" s="46"/>
      <c r="L8" s="46"/>
      <c r="M8" s="50"/>
      <c r="N8" s="50"/>
      <c r="O8" s="50"/>
      <c r="P8" s="50"/>
      <c r="Q8" s="50"/>
      <c r="R8" s="46"/>
      <c r="S8" s="46"/>
      <c r="T8" s="50"/>
      <c r="U8" s="50"/>
      <c r="V8" s="50">
        <v>1</v>
      </c>
      <c r="W8" s="50"/>
      <c r="X8" s="50"/>
      <c r="Y8" s="46"/>
      <c r="Z8" s="46"/>
      <c r="AA8" s="50"/>
      <c r="AB8" s="50"/>
      <c r="AC8" s="50"/>
      <c r="AD8" s="50"/>
      <c r="AE8" s="50"/>
      <c r="AF8" s="46"/>
      <c r="AG8" s="46"/>
      <c r="AH8" s="50"/>
      <c r="AI8" s="47">
        <f>SUM(V8:AH8)</f>
        <v>1</v>
      </c>
      <c r="AJ8" s="48">
        <v>550</v>
      </c>
      <c r="AK8" s="49">
        <f t="shared" si="1"/>
        <v>550</v>
      </c>
      <c r="AL8" s="60"/>
    </row>
    <row r="9" spans="1:38" ht="12" customHeight="1" x14ac:dyDescent="0.2">
      <c r="A9" s="44">
        <v>4</v>
      </c>
      <c r="B9" s="57" t="s">
        <v>111</v>
      </c>
      <c r="C9" s="38" t="s">
        <v>69</v>
      </c>
      <c r="D9" s="46"/>
      <c r="E9" s="46"/>
      <c r="F9" s="50"/>
      <c r="G9" s="50"/>
      <c r="H9" s="50"/>
      <c r="I9" s="50"/>
      <c r="J9" s="50"/>
      <c r="K9" s="46"/>
      <c r="L9" s="46"/>
      <c r="M9" s="50"/>
      <c r="N9" s="50"/>
      <c r="O9" s="50"/>
      <c r="P9" s="50"/>
      <c r="Q9" s="50"/>
      <c r="R9" s="46"/>
      <c r="S9" s="46"/>
      <c r="T9" s="50"/>
      <c r="U9" s="50"/>
      <c r="V9" s="50">
        <v>1</v>
      </c>
      <c r="W9" s="50"/>
      <c r="X9" s="50"/>
      <c r="Y9" s="46"/>
      <c r="Z9" s="46"/>
      <c r="AA9" s="50"/>
      <c r="AB9" s="50"/>
      <c r="AC9" s="50"/>
      <c r="AD9" s="50"/>
      <c r="AE9" s="50"/>
      <c r="AF9" s="46"/>
      <c r="AG9" s="46"/>
      <c r="AH9" s="50"/>
      <c r="AI9" s="47">
        <f>SUM(V9:AH9)</f>
        <v>1</v>
      </c>
      <c r="AJ9" s="48">
        <v>550</v>
      </c>
      <c r="AK9" s="49">
        <f t="shared" si="1"/>
        <v>550</v>
      </c>
      <c r="AL9" s="60"/>
    </row>
    <row r="10" spans="1:38" ht="12" customHeight="1" x14ac:dyDescent="0.2">
      <c r="A10" s="44">
        <v>5</v>
      </c>
      <c r="B10" s="57" t="s">
        <v>111</v>
      </c>
      <c r="C10" s="38" t="s">
        <v>73</v>
      </c>
      <c r="D10" s="46"/>
      <c r="E10" s="46"/>
      <c r="F10" s="50"/>
      <c r="G10" s="50"/>
      <c r="H10" s="50"/>
      <c r="I10" s="50"/>
      <c r="J10" s="50"/>
      <c r="K10" s="46"/>
      <c r="L10" s="46"/>
      <c r="M10" s="50"/>
      <c r="N10" s="50"/>
      <c r="O10" s="50"/>
      <c r="P10" s="50"/>
      <c r="Q10" s="50"/>
      <c r="R10" s="46"/>
      <c r="S10" s="46"/>
      <c r="T10" s="50"/>
      <c r="U10" s="50"/>
      <c r="V10" s="50">
        <v>1</v>
      </c>
      <c r="W10" s="50"/>
      <c r="X10" s="50"/>
      <c r="Y10" s="46"/>
      <c r="Z10" s="46"/>
      <c r="AA10" s="50"/>
      <c r="AB10" s="50"/>
      <c r="AC10" s="50"/>
      <c r="AD10" s="50"/>
      <c r="AE10" s="50"/>
      <c r="AF10" s="46"/>
      <c r="AG10" s="46"/>
      <c r="AH10" s="50"/>
      <c r="AI10" s="47">
        <f>SUM(V10:AH10)</f>
        <v>1</v>
      </c>
      <c r="AJ10" s="48">
        <v>550</v>
      </c>
      <c r="AK10" s="49">
        <f t="shared" si="1"/>
        <v>550</v>
      </c>
      <c r="AL10" s="60"/>
    </row>
    <row r="11" spans="1:38" ht="12" customHeight="1" x14ac:dyDescent="0.2">
      <c r="A11" s="44"/>
      <c r="B11" s="57"/>
      <c r="C11" s="38"/>
      <c r="D11" s="46"/>
      <c r="E11" s="46"/>
      <c r="F11" s="50"/>
      <c r="G11" s="50"/>
      <c r="H11" s="50"/>
      <c r="I11" s="50"/>
      <c r="J11" s="50"/>
      <c r="K11" s="46"/>
      <c r="L11" s="46"/>
      <c r="M11" s="50"/>
      <c r="N11" s="50"/>
      <c r="O11" s="50"/>
      <c r="P11" s="50"/>
      <c r="Q11" s="50"/>
      <c r="R11" s="46"/>
      <c r="S11" s="46"/>
      <c r="T11" s="50"/>
      <c r="U11" s="50"/>
      <c r="V11" s="50"/>
      <c r="W11" s="50"/>
      <c r="X11" s="50"/>
      <c r="Y11" s="46"/>
      <c r="Z11" s="46"/>
      <c r="AA11" s="50"/>
      <c r="AB11" s="50"/>
      <c r="AC11" s="50"/>
      <c r="AD11" s="50"/>
      <c r="AE11" s="50"/>
      <c r="AF11" s="46"/>
      <c r="AG11" s="46"/>
      <c r="AH11" s="50"/>
      <c r="AI11" s="47"/>
      <c r="AJ11" s="48"/>
      <c r="AK11" s="49"/>
      <c r="AL11" s="60"/>
    </row>
    <row r="12" spans="1:38" ht="33" customHeight="1" thickBot="1" x14ac:dyDescent="0.3">
      <c r="A12" s="14"/>
      <c r="B12" s="34"/>
      <c r="C12" s="15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16">
        <f>SUM(AI6:AI11)</f>
        <v>5</v>
      </c>
      <c r="AJ12" s="17"/>
      <c r="AK12" s="18">
        <f>SUM(AK6:AK11)</f>
        <v>2750</v>
      </c>
      <c r="AL12" s="19"/>
    </row>
    <row r="13" spans="1:38" ht="11.25" customHeight="1" x14ac:dyDescent="0.2">
      <c r="A13" s="20"/>
      <c r="B13" s="20"/>
      <c r="C13" s="21"/>
      <c r="D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5"/>
      <c r="AJ13" s="26"/>
      <c r="AK13" s="26"/>
    </row>
    <row r="14" spans="1:38" ht="11.25" customHeight="1" x14ac:dyDescent="0.2">
      <c r="A14" s="20"/>
      <c r="B14" s="20"/>
      <c r="C14" s="77"/>
      <c r="D14" s="77"/>
      <c r="E14" s="77"/>
      <c r="F14" s="77"/>
      <c r="G14" s="77"/>
      <c r="H14" s="77"/>
      <c r="I14" s="77"/>
      <c r="J14" s="77"/>
      <c r="K14" s="77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0"/>
      <c r="AJ14" s="27"/>
      <c r="AK14" s="28"/>
    </row>
    <row r="15" spans="1:38" ht="11.25" customHeight="1" x14ac:dyDescent="0.2">
      <c r="A15" s="20"/>
      <c r="B15" s="20"/>
      <c r="C15" s="77"/>
      <c r="D15" s="77"/>
      <c r="E15" s="77"/>
      <c r="F15" s="77"/>
      <c r="G15" s="77"/>
      <c r="H15" s="77"/>
      <c r="I15" s="77"/>
      <c r="J15" s="77"/>
      <c r="K15" s="77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0"/>
      <c r="AJ15" s="27"/>
      <c r="AK15" s="28"/>
    </row>
    <row r="16" spans="1:38" ht="11.25" customHeight="1" x14ac:dyDescent="0.2">
      <c r="A16" s="20"/>
      <c r="B16" s="20"/>
      <c r="C16" s="29"/>
      <c r="D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0"/>
      <c r="AJ16" s="27"/>
      <c r="AK16" s="28"/>
    </row>
    <row r="18" spans="36:38" x14ac:dyDescent="0.2">
      <c r="AL18" s="31"/>
    </row>
    <row r="21" spans="36:38" x14ac:dyDescent="0.2">
      <c r="AK21" s="32"/>
    </row>
    <row r="23" spans="36:38" x14ac:dyDescent="0.2">
      <c r="AJ23" s="43"/>
    </row>
    <row r="24" spans="36:38" x14ac:dyDescent="0.2">
      <c r="AJ24" s="43"/>
    </row>
  </sheetData>
  <mergeCells count="4">
    <mergeCell ref="A1:C4"/>
    <mergeCell ref="D1:AL4"/>
    <mergeCell ref="D12:AH12"/>
    <mergeCell ref="C14:K15"/>
  </mergeCells>
  <pageMargins left="0.2" right="0.2" top="0.2" bottom="0.2" header="0.2" footer="0.14000000000000001"/>
  <pageSetup paperSize="9" scale="8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10</vt:i4>
      </vt:variant>
      <vt:variant>
        <vt:lpstr>Adlandırılmış Aralıklar</vt:lpstr>
      </vt:variant>
      <vt:variant>
        <vt:i4>10</vt:i4>
      </vt:variant>
    </vt:vector>
  </HeadingPairs>
  <TitlesOfParts>
    <vt:vector size="20" baseType="lpstr">
      <vt:lpstr>CALZEDONİA</vt:lpstr>
      <vt:lpstr>HDI</vt:lpstr>
      <vt:lpstr>BNP</vt:lpstr>
      <vt:lpstr>SEPHORA</vt:lpstr>
      <vt:lpstr>GUESS</vt:lpstr>
      <vt:lpstr>E BEBEK</vt:lpstr>
      <vt:lpstr>EVİDEA</vt:lpstr>
      <vt:lpstr>ZARA</vt:lpstr>
      <vt:lpstr>PİERRE LOTİ</vt:lpstr>
      <vt:lpstr>DHL</vt:lpstr>
      <vt:lpstr>BNP!Yazdırma_Alanı</vt:lpstr>
      <vt:lpstr>CALZEDONİA!Yazdırma_Alanı</vt:lpstr>
      <vt:lpstr>DHL!Yazdırma_Alanı</vt:lpstr>
      <vt:lpstr>'E BEBEK'!Yazdırma_Alanı</vt:lpstr>
      <vt:lpstr>EVİDEA!Yazdırma_Alanı</vt:lpstr>
      <vt:lpstr>GUESS!Yazdırma_Alanı</vt:lpstr>
      <vt:lpstr>HDI!Yazdırma_Alanı</vt:lpstr>
      <vt:lpstr>'PİERRE LOTİ'!Yazdırma_Alanı</vt:lpstr>
      <vt:lpstr>SEPHORA!Yazdırma_Alanı</vt:lpstr>
      <vt:lpstr>ZARA!Yazdırma_Alanı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sinem ipek</dc:creator>
  <cp:lastModifiedBy>Windows User</cp:lastModifiedBy>
  <dcterms:created xsi:type="dcterms:W3CDTF">2021-11-17T13:00:18Z</dcterms:created>
  <dcterms:modified xsi:type="dcterms:W3CDTF">2022-10-24T16:51:52Z</dcterms:modified>
</cp:coreProperties>
</file>