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defaultThemeVersion="124226"/>
  <xr:revisionPtr revIDLastSave="0" documentId="13_ncr:1_{31B05351-ECFD-4EC4-A06A-7D96174DA6C5}" xr6:coauthVersionLast="43" xr6:coauthVersionMax="43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Sheet1!$B$2:$M$16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9" i="1" l="1"/>
  <c r="L28" i="1"/>
  <c r="L27" i="1"/>
  <c r="L26" i="1"/>
  <c r="L25" i="1"/>
  <c r="L24" i="1"/>
  <c r="L23" i="1"/>
  <c r="L22" i="1"/>
  <c r="L21" i="1"/>
  <c r="L20" i="1"/>
  <c r="L19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M29" i="1" l="1"/>
  <c r="M28" i="1"/>
  <c r="M27" i="1"/>
  <c r="M26" i="1"/>
  <c r="M25" i="1"/>
  <c r="M24" i="1"/>
  <c r="M23" i="1"/>
  <c r="M22" i="1"/>
  <c r="M21" i="1"/>
  <c r="M20" i="1"/>
  <c r="M19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<sst xmlns="http://schemas.openxmlformats.org/spreadsheetml/2006/main" count="54" uniqueCount="44">
  <si>
    <t>班级</t>
  </si>
  <si>
    <t>总分</t>
    <phoneticPr fontId="3" type="noConversion"/>
  </si>
  <si>
    <t>序号</t>
    <phoneticPr fontId="2" type="noConversion"/>
  </si>
  <si>
    <t>纪检部10</t>
    <phoneticPr fontId="3" type="noConversion"/>
  </si>
  <si>
    <t>生活部10</t>
    <phoneticPr fontId="3" type="noConversion"/>
  </si>
  <si>
    <t>体育部10</t>
    <phoneticPr fontId="3" type="noConversion"/>
  </si>
  <si>
    <t>学习部10</t>
    <phoneticPr fontId="3" type="noConversion"/>
  </si>
  <si>
    <t>组监部20</t>
    <phoneticPr fontId="3" type="noConversion"/>
  </si>
  <si>
    <t>素拓部10</t>
    <phoneticPr fontId="3" type="noConversion"/>
  </si>
  <si>
    <t>文学部10</t>
    <phoneticPr fontId="3" type="noConversion"/>
  </si>
  <si>
    <t>文艺部10</t>
    <phoneticPr fontId="3" type="noConversion"/>
  </si>
  <si>
    <t xml:space="preserve">班团相关 </t>
    <phoneticPr fontId="3" type="noConversion"/>
  </si>
  <si>
    <t>如有疑问，请在公布之日起三个工作日内联系量化考核的相关部门</t>
    <phoneticPr fontId="2" type="noConversion"/>
  </si>
  <si>
    <t>计网17-1</t>
    <phoneticPr fontId="2" type="noConversion"/>
  </si>
  <si>
    <t>计网17-2</t>
    <phoneticPr fontId="2" type="noConversion"/>
  </si>
  <si>
    <t>计网17-3</t>
    <phoneticPr fontId="2" type="noConversion"/>
  </si>
  <si>
    <t>软件17-1</t>
    <phoneticPr fontId="2" type="noConversion"/>
  </si>
  <si>
    <t>软件17-2</t>
    <phoneticPr fontId="2" type="noConversion"/>
  </si>
  <si>
    <t>软件17-3</t>
    <phoneticPr fontId="2" type="noConversion"/>
  </si>
  <si>
    <t>云计算17-1</t>
    <phoneticPr fontId="2" type="noConversion"/>
  </si>
  <si>
    <t>计网17-4</t>
    <phoneticPr fontId="2" type="noConversion"/>
  </si>
  <si>
    <t>软件17-4</t>
    <phoneticPr fontId="2" type="noConversion"/>
  </si>
  <si>
    <t>软件17-5</t>
    <phoneticPr fontId="2" type="noConversion"/>
  </si>
  <si>
    <t>组监部20</t>
    <phoneticPr fontId="3" type="noConversion"/>
  </si>
  <si>
    <t>学习部10</t>
    <phoneticPr fontId="3" type="noConversion"/>
  </si>
  <si>
    <t>素拓部10</t>
    <phoneticPr fontId="3" type="noConversion"/>
  </si>
  <si>
    <t>计网18-1</t>
    <phoneticPr fontId="2" type="noConversion"/>
  </si>
  <si>
    <t>计网18-2</t>
  </si>
  <si>
    <t>计网18-3</t>
  </si>
  <si>
    <t>软件18-1</t>
    <phoneticPr fontId="2" type="noConversion"/>
  </si>
  <si>
    <t>软件18-2</t>
  </si>
  <si>
    <t>软件18-3</t>
  </si>
  <si>
    <t>信安18-2</t>
  </si>
  <si>
    <t>云计算18-1</t>
    <phoneticPr fontId="2" type="noConversion"/>
  </si>
  <si>
    <t>云计算18-2</t>
  </si>
  <si>
    <t>大数据18-1</t>
    <phoneticPr fontId="2" type="noConversion"/>
  </si>
  <si>
    <t>信安17-1</t>
    <phoneticPr fontId="2" type="noConversion"/>
  </si>
  <si>
    <t>信安17-2</t>
  </si>
  <si>
    <t>大数据17-1</t>
    <phoneticPr fontId="2" type="noConversion"/>
  </si>
  <si>
    <t>联想17-1</t>
    <phoneticPr fontId="2" type="noConversion"/>
  </si>
  <si>
    <t>信安18-1</t>
    <phoneticPr fontId="2" type="noConversion"/>
  </si>
  <si>
    <t>宣传部10</t>
    <phoneticPr fontId="3" type="noConversion"/>
  </si>
  <si>
    <t xml:space="preserve">            信息工程系17级班级量化考核 （2019.6）   </t>
    <phoneticPr fontId="3" type="noConversion"/>
  </si>
  <si>
    <t xml:space="preserve">           信息工程系18级班级量化考核 （2019.6）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</si>
</sst>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b/>
      <sz val="2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3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9">
    <xf numFmtId="0" fontId="0" fillId="0" borderId="0" xfId="0"/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7" fillId="0" borderId="0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991;&#23398;&#37096;/&#20449;&#24687;&#24037;&#31243;&#31995;&#21313;&#19968;&#26376;&#29677;&#32423;&#37327;&#21270;&#32771;&#26680;&#27719;&#246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B1"/>
          <cell r="C1"/>
          <cell r="D1"/>
          <cell r="E1"/>
          <cell r="F1"/>
        </row>
        <row r="2">
          <cell r="B2" t="str">
            <v>班级</v>
          </cell>
          <cell r="C2" t="str">
            <v>已交</v>
          </cell>
          <cell r="D2" t="str">
            <v>抄袭</v>
          </cell>
          <cell r="E2" t="str">
            <v>得分</v>
          </cell>
          <cell r="F2" t="str">
            <v>备注</v>
          </cell>
        </row>
        <row r="3">
          <cell r="B3" t="str">
            <v>大数据18-1</v>
          </cell>
          <cell r="C3">
            <v>3</v>
          </cell>
          <cell r="D3">
            <v>2</v>
          </cell>
          <cell r="E3">
            <v>7.5</v>
          </cell>
          <cell r="F3" t="str">
            <v>抄袭两份，一份字数不够</v>
          </cell>
        </row>
        <row r="4">
          <cell r="B4" t="str">
            <v>软件18-1</v>
          </cell>
          <cell r="C4">
            <v>3</v>
          </cell>
          <cell r="D4">
            <v>2</v>
          </cell>
          <cell r="E4">
            <v>7</v>
          </cell>
          <cell r="F4" t="str">
            <v>抄袭两份，两份字数不够</v>
          </cell>
        </row>
        <row r="5">
          <cell r="B5" t="str">
            <v>软件18-2</v>
          </cell>
          <cell r="C5">
            <v>3</v>
          </cell>
          <cell r="D5">
            <v>3</v>
          </cell>
          <cell r="E5">
            <v>6.5</v>
          </cell>
          <cell r="F5" t="str">
            <v>抄袭三份，一份字数不够</v>
          </cell>
        </row>
        <row r="6">
          <cell r="B6" t="str">
            <v>软件18-3</v>
          </cell>
          <cell r="C6">
            <v>2</v>
          </cell>
          <cell r="D6">
            <v>2</v>
          </cell>
          <cell r="E6">
            <v>7</v>
          </cell>
          <cell r="F6" t="str">
            <v>抄袭两份</v>
          </cell>
        </row>
        <row r="7">
          <cell r="B7"/>
          <cell r="C7"/>
          <cell r="D7"/>
          <cell r="E7"/>
          <cell r="F7"/>
        </row>
        <row r="8">
          <cell r="B8" t="str">
            <v>信安18-1</v>
          </cell>
          <cell r="C8">
            <v>0</v>
          </cell>
          <cell r="D8"/>
          <cell r="E8">
            <v>0</v>
          </cell>
          <cell r="F8" t="str">
            <v>未交</v>
          </cell>
        </row>
        <row r="9">
          <cell r="B9" t="str">
            <v>信安18-2</v>
          </cell>
          <cell r="C9">
            <v>3</v>
          </cell>
          <cell r="D9">
            <v>1</v>
          </cell>
          <cell r="E9">
            <v>9</v>
          </cell>
          <cell r="F9" t="str">
            <v>一份抄袭</v>
          </cell>
        </row>
        <row r="10">
          <cell r="B10" t="str">
            <v>云计算18-1</v>
          </cell>
          <cell r="C10"/>
          <cell r="D10"/>
          <cell r="E10">
            <v>10</v>
          </cell>
          <cell r="F10"/>
        </row>
        <row r="11">
          <cell r="B11" t="str">
            <v>云计算18-2</v>
          </cell>
          <cell r="C11">
            <v>3</v>
          </cell>
          <cell r="D11">
            <v>1</v>
          </cell>
          <cell r="E11">
            <v>9</v>
          </cell>
          <cell r="F11" t="str">
            <v>一份抄袭</v>
          </cell>
        </row>
        <row r="12">
          <cell r="B12"/>
          <cell r="C12"/>
          <cell r="D12"/>
          <cell r="E12"/>
          <cell r="F12"/>
        </row>
        <row r="13">
          <cell r="B13" t="str">
            <v>计网18-1</v>
          </cell>
          <cell r="C13">
            <v>3</v>
          </cell>
          <cell r="D13">
            <v>2</v>
          </cell>
          <cell r="E13">
            <v>8</v>
          </cell>
          <cell r="F13" t="str">
            <v>两份抄袭</v>
          </cell>
        </row>
        <row r="14">
          <cell r="B14" t="str">
            <v>计网18-2</v>
          </cell>
          <cell r="C14">
            <v>3</v>
          </cell>
          <cell r="D14"/>
          <cell r="E14">
            <v>10</v>
          </cell>
          <cell r="F14"/>
        </row>
        <row r="15">
          <cell r="B15" t="str">
            <v>计网18-3</v>
          </cell>
          <cell r="C15">
            <v>3</v>
          </cell>
          <cell r="D15">
            <v>1</v>
          </cell>
          <cell r="E15">
            <v>9</v>
          </cell>
          <cell r="F15" t="str">
            <v>一份抄袭</v>
          </cell>
        </row>
        <row r="16">
          <cell r="B16" t="str">
            <v>联想17-1</v>
          </cell>
          <cell r="C16">
            <v>3</v>
          </cell>
          <cell r="D16">
            <v>1</v>
          </cell>
          <cell r="E16">
            <v>9</v>
          </cell>
          <cell r="F16" t="str">
            <v>一份抄袭</v>
          </cell>
        </row>
        <row r="17">
          <cell r="B17"/>
          <cell r="C17"/>
          <cell r="D17"/>
          <cell r="E17"/>
          <cell r="F17"/>
        </row>
        <row r="18">
          <cell r="B18" t="str">
            <v>软件17-1</v>
          </cell>
          <cell r="C18">
            <v>3</v>
          </cell>
          <cell r="D18"/>
          <cell r="E18">
            <v>10</v>
          </cell>
          <cell r="F18"/>
        </row>
        <row r="19">
          <cell r="B19" t="str">
            <v>软件17-2</v>
          </cell>
          <cell r="C19">
            <v>3</v>
          </cell>
          <cell r="D19"/>
          <cell r="E19">
            <v>10</v>
          </cell>
          <cell r="F19"/>
        </row>
        <row r="20">
          <cell r="B20" t="str">
            <v>软件17-3</v>
          </cell>
          <cell r="C20">
            <v>3</v>
          </cell>
          <cell r="D20"/>
          <cell r="E20">
            <v>10</v>
          </cell>
          <cell r="F20"/>
        </row>
        <row r="21">
          <cell r="B21" t="str">
            <v>软件17-4</v>
          </cell>
          <cell r="C21">
            <v>3</v>
          </cell>
          <cell r="D21"/>
          <cell r="E21">
            <v>10</v>
          </cell>
          <cell r="F21"/>
        </row>
        <row r="22">
          <cell r="B22" t="str">
            <v>软件17-5</v>
          </cell>
          <cell r="C22">
            <v>3</v>
          </cell>
          <cell r="D22"/>
          <cell r="E22">
            <v>10</v>
          </cell>
          <cell r="F22"/>
        </row>
        <row r="23">
          <cell r="B23"/>
          <cell r="C23"/>
          <cell r="D23"/>
          <cell r="E23"/>
          <cell r="F23"/>
        </row>
        <row r="24">
          <cell r="B24" t="str">
            <v>大数据17-1</v>
          </cell>
          <cell r="C24">
            <v>3</v>
          </cell>
          <cell r="D24">
            <v>1</v>
          </cell>
          <cell r="E24">
            <v>9</v>
          </cell>
          <cell r="F24" t="str">
            <v>一份抄袭</v>
          </cell>
        </row>
        <row r="25">
          <cell r="B25" t="str">
            <v>云计算17-1</v>
          </cell>
          <cell r="C25">
            <v>3</v>
          </cell>
          <cell r="D25"/>
          <cell r="E25">
            <v>10</v>
          </cell>
          <cell r="F25"/>
        </row>
        <row r="26">
          <cell r="B26" t="str">
            <v>信安17-1</v>
          </cell>
          <cell r="C26">
            <v>3</v>
          </cell>
          <cell r="D26">
            <v>2</v>
          </cell>
          <cell r="E26">
            <v>8</v>
          </cell>
          <cell r="F26" t="str">
            <v>两份抄袭</v>
          </cell>
        </row>
        <row r="27">
          <cell r="B27" t="str">
            <v>信安17-2</v>
          </cell>
          <cell r="C27">
            <v>3</v>
          </cell>
          <cell r="D27">
            <v>2</v>
          </cell>
          <cell r="E27">
            <v>8</v>
          </cell>
          <cell r="F27" t="str">
            <v>两份抄袭</v>
          </cell>
        </row>
        <row r="28">
          <cell r="B28"/>
          <cell r="C28"/>
          <cell r="D28"/>
          <cell r="E28"/>
          <cell r="F28"/>
        </row>
        <row r="29">
          <cell r="B29" t="str">
            <v>计网17-1</v>
          </cell>
          <cell r="C29">
            <v>3</v>
          </cell>
          <cell r="D29"/>
          <cell r="E29">
            <v>9</v>
          </cell>
          <cell r="F29" t="str">
            <v>两份字数不够</v>
          </cell>
        </row>
        <row r="30">
          <cell r="B30" t="str">
            <v>计网17-2</v>
          </cell>
          <cell r="C30">
            <v>0</v>
          </cell>
          <cell r="D30"/>
          <cell r="E30">
            <v>0</v>
          </cell>
          <cell r="F30" t="str">
            <v>未交</v>
          </cell>
        </row>
        <row r="31">
          <cell r="B31" t="str">
            <v>计网17-3</v>
          </cell>
          <cell r="C31">
            <v>3</v>
          </cell>
          <cell r="D31">
            <v>3</v>
          </cell>
          <cell r="E31">
            <v>7</v>
          </cell>
          <cell r="F31" t="str">
            <v>抄袭三份</v>
          </cell>
        </row>
        <row r="32">
          <cell r="B32" t="str">
            <v>计网17-4</v>
          </cell>
          <cell r="C32">
            <v>3</v>
          </cell>
          <cell r="D32">
            <v>3</v>
          </cell>
          <cell r="E32">
            <v>7</v>
          </cell>
          <cell r="F32" t="str">
            <v>抄袭三份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13" zoomScaleNormal="100" workbookViewId="0">
      <selection activeCell="J26" sqref="J26"/>
    </sheetView>
  </sheetViews>
  <sheetFormatPr defaultRowHeight="13.5" x14ac:dyDescent="0.15"/>
  <cols>
    <col min="1" max="1" width="5.75" bestFit="1" customWidth="1"/>
    <col min="2" max="2" width="12.75" customWidth="1"/>
    <col min="3" max="3" width="12.625" bestFit="1" customWidth="1"/>
    <col min="4" max="6" width="11.625" bestFit="1" customWidth="1"/>
    <col min="7" max="7" width="15.625" bestFit="1" customWidth="1"/>
    <col min="8" max="10" width="11.625" bestFit="1" customWidth="1"/>
    <col min="11" max="11" width="11.625" style="6" bestFit="1" customWidth="1"/>
    <col min="12" max="12" width="11.625" bestFit="1" customWidth="1"/>
    <col min="13" max="13" width="8.875" bestFit="1" customWidth="1"/>
    <col min="16" max="16" width="8.875" customWidth="1"/>
  </cols>
  <sheetData>
    <row r="1" spans="1:14" ht="31.5" x14ac:dyDescent="0.4">
      <c r="A1" s="15" t="s">
        <v>42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4"/>
    </row>
    <row r="2" spans="1:14" ht="15" x14ac:dyDescent="0.15">
      <c r="A2" s="3" t="s">
        <v>2</v>
      </c>
      <c r="B2" s="1" t="s">
        <v>0</v>
      </c>
      <c r="C2" s="1" t="s">
        <v>11</v>
      </c>
      <c r="D2" s="2" t="s">
        <v>4</v>
      </c>
      <c r="E2" s="2" t="s">
        <v>10</v>
      </c>
      <c r="F2" s="2" t="s">
        <v>5</v>
      </c>
      <c r="G2" s="2" t="s">
        <v>41</v>
      </c>
      <c r="H2" s="2" t="s">
        <v>6</v>
      </c>
      <c r="I2" s="2" t="s">
        <v>3</v>
      </c>
      <c r="J2" s="2" t="s">
        <v>7</v>
      </c>
      <c r="K2" s="2" t="s">
        <v>8</v>
      </c>
      <c r="L2" s="2" t="s">
        <v>9</v>
      </c>
      <c r="M2" s="2" t="s">
        <v>1</v>
      </c>
      <c r="N2" s="4"/>
    </row>
    <row r="3" spans="1:14" ht="18.95" customHeight="1" x14ac:dyDescent="0.25">
      <c r="A3" s="8">
        <v>1</v>
      </c>
      <c r="B3" s="9" t="s">
        <v>38</v>
      </c>
      <c r="C3" s="11">
        <v>0</v>
      </c>
      <c r="D3" s="11">
        <v>9.5</v>
      </c>
      <c r="E3" s="11">
        <v>10</v>
      </c>
      <c r="F3" s="11">
        <v>10</v>
      </c>
      <c r="G3" s="11">
        <v>9</v>
      </c>
      <c r="H3" s="11">
        <v>7</v>
      </c>
      <c r="I3" s="11">
        <v>9</v>
      </c>
      <c r="J3" s="11">
        <v>16.3</v>
      </c>
      <c r="K3" s="11">
        <v>10</v>
      </c>
      <c r="L3" s="11">
        <f>VLOOKUP(B3,[1]Sheet2!B:F,4,FALSE)</f>
        <v>9</v>
      </c>
      <c r="M3" s="11">
        <f>SUM(C3:L3)</f>
        <v>89.8</v>
      </c>
      <c r="N3" s="5"/>
    </row>
    <row r="4" spans="1:14" ht="18.95" customHeight="1" x14ac:dyDescent="0.25">
      <c r="A4" s="8">
        <v>9</v>
      </c>
      <c r="B4" s="9" t="s">
        <v>13</v>
      </c>
      <c r="C4" s="11">
        <v>-1</v>
      </c>
      <c r="D4" s="11">
        <v>9.5</v>
      </c>
      <c r="E4" s="11">
        <v>9.5</v>
      </c>
      <c r="F4" s="11">
        <v>10</v>
      </c>
      <c r="G4" s="11">
        <v>10</v>
      </c>
      <c r="H4" s="11">
        <v>9.5</v>
      </c>
      <c r="I4" s="11">
        <v>9</v>
      </c>
      <c r="J4" s="11">
        <v>18.600000000000001</v>
      </c>
      <c r="K4" s="11">
        <v>9</v>
      </c>
      <c r="L4" s="11">
        <f>VLOOKUP(B4,[1]Sheet2!B:F,4,FALSE)</f>
        <v>9</v>
      </c>
      <c r="M4" s="11">
        <f t="shared" ref="M4:M16" si="0">SUM(C4:L4)</f>
        <v>93.1</v>
      </c>
      <c r="N4" s="5"/>
    </row>
    <row r="5" spans="1:14" ht="18.95" customHeight="1" x14ac:dyDescent="0.25">
      <c r="A5" s="8">
        <v>3</v>
      </c>
      <c r="B5" s="9" t="s">
        <v>14</v>
      </c>
      <c r="C5" s="11">
        <v>-3</v>
      </c>
      <c r="D5" s="11">
        <v>9.5</v>
      </c>
      <c r="E5" s="11">
        <v>9.5</v>
      </c>
      <c r="F5" s="11">
        <v>10</v>
      </c>
      <c r="G5" s="11">
        <v>9</v>
      </c>
      <c r="H5" s="11">
        <v>10</v>
      </c>
      <c r="I5" s="11">
        <v>9</v>
      </c>
      <c r="J5" s="11">
        <v>18.899999999999999</v>
      </c>
      <c r="K5" s="11">
        <v>10</v>
      </c>
      <c r="L5" s="11">
        <f>VLOOKUP(B5,[1]Sheet2!B:F,4,FALSE)</f>
        <v>0</v>
      </c>
      <c r="M5" s="11">
        <f t="shared" si="0"/>
        <v>82.9</v>
      </c>
      <c r="N5" s="5"/>
    </row>
    <row r="6" spans="1:14" ht="18.95" customHeight="1" x14ac:dyDescent="0.25">
      <c r="A6" s="8">
        <v>4</v>
      </c>
      <c r="B6" s="9" t="s">
        <v>15</v>
      </c>
      <c r="C6" s="11">
        <v>-4</v>
      </c>
      <c r="D6" s="11">
        <v>9.5</v>
      </c>
      <c r="E6" s="11">
        <v>10</v>
      </c>
      <c r="F6" s="11">
        <v>10</v>
      </c>
      <c r="G6" s="11">
        <v>10</v>
      </c>
      <c r="H6" s="11">
        <v>10</v>
      </c>
      <c r="I6" s="11">
        <v>8</v>
      </c>
      <c r="J6" s="11">
        <v>16.899999999999999</v>
      </c>
      <c r="K6" s="11">
        <v>10</v>
      </c>
      <c r="L6" s="11">
        <f>VLOOKUP(B6,[1]Sheet2!B:F,4,FALSE)</f>
        <v>7</v>
      </c>
      <c r="M6" s="11">
        <f t="shared" si="0"/>
        <v>87.4</v>
      </c>
    </row>
    <row r="7" spans="1:14" ht="18.95" customHeight="1" x14ac:dyDescent="0.25">
      <c r="A7" s="8">
        <v>5</v>
      </c>
      <c r="B7" s="9" t="s">
        <v>20</v>
      </c>
      <c r="C7" s="11">
        <v>0</v>
      </c>
      <c r="D7" s="11">
        <v>9.5</v>
      </c>
      <c r="E7" s="11">
        <v>9.5</v>
      </c>
      <c r="F7" s="11">
        <v>10</v>
      </c>
      <c r="G7" s="11">
        <v>9</v>
      </c>
      <c r="H7" s="11">
        <v>10</v>
      </c>
      <c r="I7" s="11">
        <v>7</v>
      </c>
      <c r="J7" s="11">
        <v>17.8</v>
      </c>
      <c r="K7" s="11">
        <v>10</v>
      </c>
      <c r="L7" s="11">
        <f>VLOOKUP(B7,[1]Sheet2!B:F,4,FALSE)</f>
        <v>7</v>
      </c>
      <c r="M7" s="11">
        <f t="shared" si="0"/>
        <v>89.8</v>
      </c>
    </row>
    <row r="8" spans="1:14" ht="18.95" customHeight="1" x14ac:dyDescent="0.25">
      <c r="A8" s="8">
        <v>6</v>
      </c>
      <c r="B8" s="7" t="s">
        <v>39</v>
      </c>
      <c r="C8" s="11">
        <v>0</v>
      </c>
      <c r="D8" s="11">
        <v>9.5</v>
      </c>
      <c r="E8" s="11">
        <v>10</v>
      </c>
      <c r="F8" s="11">
        <v>10</v>
      </c>
      <c r="G8" s="11">
        <v>10</v>
      </c>
      <c r="H8" s="11">
        <v>10</v>
      </c>
      <c r="I8" s="11">
        <v>9</v>
      </c>
      <c r="J8" s="11">
        <v>18</v>
      </c>
      <c r="K8" s="11">
        <v>10</v>
      </c>
      <c r="L8" s="11">
        <f>VLOOKUP(B8,[1]Sheet2!B:F,4,FALSE)</f>
        <v>9</v>
      </c>
      <c r="M8" s="11">
        <f t="shared" si="0"/>
        <v>95.5</v>
      </c>
    </row>
    <row r="9" spans="1:14" ht="18.95" customHeight="1" x14ac:dyDescent="0.25">
      <c r="A9" s="8">
        <v>7</v>
      </c>
      <c r="B9" s="9" t="s">
        <v>16</v>
      </c>
      <c r="C9" s="11">
        <v>-2</v>
      </c>
      <c r="D9" s="11">
        <v>8.5</v>
      </c>
      <c r="E9" s="11">
        <v>10</v>
      </c>
      <c r="F9" s="11">
        <v>10</v>
      </c>
      <c r="G9" s="11">
        <v>10</v>
      </c>
      <c r="H9" s="11">
        <v>8</v>
      </c>
      <c r="I9" s="11">
        <v>9</v>
      </c>
      <c r="J9" s="11">
        <v>17.2</v>
      </c>
      <c r="K9" s="11">
        <v>10</v>
      </c>
      <c r="L9" s="11">
        <f>VLOOKUP(B9,[1]Sheet2!B:F,4,FALSE)</f>
        <v>10</v>
      </c>
      <c r="M9" s="11">
        <f t="shared" si="0"/>
        <v>90.7</v>
      </c>
    </row>
    <row r="10" spans="1:14" ht="18.95" customHeight="1" x14ac:dyDescent="0.25">
      <c r="A10" s="8">
        <v>8</v>
      </c>
      <c r="B10" s="9" t="s">
        <v>17</v>
      </c>
      <c r="C10" s="11">
        <v>0</v>
      </c>
      <c r="D10" s="11">
        <v>10</v>
      </c>
      <c r="E10" s="11">
        <v>10</v>
      </c>
      <c r="F10" s="11">
        <v>10</v>
      </c>
      <c r="G10" s="11">
        <v>10</v>
      </c>
      <c r="H10" s="11">
        <v>9</v>
      </c>
      <c r="I10" s="11">
        <v>9</v>
      </c>
      <c r="J10" s="11">
        <v>17.2</v>
      </c>
      <c r="K10" s="11">
        <v>8</v>
      </c>
      <c r="L10" s="11">
        <f>VLOOKUP(B10,[1]Sheet2!B:F,4,FALSE)</f>
        <v>10</v>
      </c>
      <c r="M10" s="11">
        <f t="shared" si="0"/>
        <v>93.2</v>
      </c>
    </row>
    <row r="11" spans="1:14" ht="18.95" customHeight="1" x14ac:dyDescent="0.25">
      <c r="A11" s="8">
        <v>9</v>
      </c>
      <c r="B11" s="9" t="s">
        <v>18</v>
      </c>
      <c r="C11" s="11">
        <v>-1</v>
      </c>
      <c r="D11" s="11">
        <v>10</v>
      </c>
      <c r="E11" s="11">
        <v>10</v>
      </c>
      <c r="F11" s="11">
        <v>10</v>
      </c>
      <c r="G11" s="11">
        <v>10</v>
      </c>
      <c r="H11" s="11">
        <v>10</v>
      </c>
      <c r="I11" s="11">
        <v>9</v>
      </c>
      <c r="J11" s="11">
        <v>18</v>
      </c>
      <c r="K11" s="11">
        <v>10</v>
      </c>
      <c r="L11" s="11">
        <f>VLOOKUP(B11,[1]Sheet2!B:F,4,FALSE)</f>
        <v>10</v>
      </c>
      <c r="M11" s="11">
        <f t="shared" si="0"/>
        <v>96</v>
      </c>
    </row>
    <row r="12" spans="1:14" ht="18.95" customHeight="1" x14ac:dyDescent="0.25">
      <c r="A12" s="8">
        <v>10</v>
      </c>
      <c r="B12" s="9" t="s">
        <v>21</v>
      </c>
      <c r="C12" s="11">
        <v>-4</v>
      </c>
      <c r="D12" s="11">
        <v>10</v>
      </c>
      <c r="E12" s="11">
        <v>9.5</v>
      </c>
      <c r="F12" s="11">
        <v>10</v>
      </c>
      <c r="G12" s="11">
        <v>9</v>
      </c>
      <c r="H12" s="11">
        <v>9.5</v>
      </c>
      <c r="I12" s="11">
        <v>8</v>
      </c>
      <c r="J12" s="11">
        <v>17</v>
      </c>
      <c r="K12" s="11">
        <v>7</v>
      </c>
      <c r="L12" s="11">
        <f>VLOOKUP(B12,[1]Sheet2!B:F,4,FALSE)</f>
        <v>10</v>
      </c>
      <c r="M12" s="11">
        <f t="shared" si="0"/>
        <v>86</v>
      </c>
    </row>
    <row r="13" spans="1:14" ht="18.95" customHeight="1" x14ac:dyDescent="0.25">
      <c r="A13" s="8">
        <v>11</v>
      </c>
      <c r="B13" s="9" t="s">
        <v>22</v>
      </c>
      <c r="C13" s="11">
        <v>-4</v>
      </c>
      <c r="D13" s="11">
        <v>10</v>
      </c>
      <c r="E13" s="11">
        <v>10</v>
      </c>
      <c r="F13" s="11">
        <v>10</v>
      </c>
      <c r="G13" s="11">
        <v>9</v>
      </c>
      <c r="H13" s="11">
        <v>9.5</v>
      </c>
      <c r="I13" s="11">
        <v>9</v>
      </c>
      <c r="J13" s="11">
        <v>17.8</v>
      </c>
      <c r="K13" s="11">
        <v>9</v>
      </c>
      <c r="L13" s="11">
        <f>VLOOKUP(B13,[1]Sheet2!B:F,4,FALSE)</f>
        <v>10</v>
      </c>
      <c r="M13" s="11">
        <f t="shared" si="0"/>
        <v>90.3</v>
      </c>
    </row>
    <row r="14" spans="1:14" ht="18.95" customHeight="1" x14ac:dyDescent="0.25">
      <c r="A14" s="8">
        <v>12</v>
      </c>
      <c r="B14" s="9" t="s">
        <v>36</v>
      </c>
      <c r="C14" s="11">
        <v>-2</v>
      </c>
      <c r="D14" s="11">
        <v>10</v>
      </c>
      <c r="E14" s="11">
        <v>10</v>
      </c>
      <c r="F14" s="11">
        <v>10</v>
      </c>
      <c r="G14" s="11">
        <v>10</v>
      </c>
      <c r="H14" s="11">
        <v>10</v>
      </c>
      <c r="I14" s="11">
        <v>10</v>
      </c>
      <c r="J14" s="11">
        <v>18.399999999999999</v>
      </c>
      <c r="K14" s="11">
        <v>10</v>
      </c>
      <c r="L14" s="11">
        <f>VLOOKUP(B14,[1]Sheet2!B:F,4,FALSE)</f>
        <v>8</v>
      </c>
      <c r="M14" s="11">
        <f t="shared" si="0"/>
        <v>94.4</v>
      </c>
    </row>
    <row r="15" spans="1:14" ht="18.95" customHeight="1" x14ac:dyDescent="0.25">
      <c r="A15" s="8">
        <v>13</v>
      </c>
      <c r="B15" s="9" t="s">
        <v>37</v>
      </c>
      <c r="C15" s="11">
        <v>-1</v>
      </c>
      <c r="D15" s="11">
        <v>9.5</v>
      </c>
      <c r="E15" s="11">
        <v>9.5</v>
      </c>
      <c r="F15" s="11">
        <v>10</v>
      </c>
      <c r="G15" s="11">
        <v>10</v>
      </c>
      <c r="H15" s="11">
        <v>10</v>
      </c>
      <c r="I15" s="11">
        <v>8</v>
      </c>
      <c r="J15" s="11">
        <v>17.100000000000001</v>
      </c>
      <c r="K15" s="11">
        <v>10</v>
      </c>
      <c r="L15" s="11">
        <f>VLOOKUP(B15,[1]Sheet2!B:F,4,FALSE)</f>
        <v>8</v>
      </c>
      <c r="M15" s="11">
        <f t="shared" si="0"/>
        <v>91.1</v>
      </c>
    </row>
    <row r="16" spans="1:14" ht="18.95" customHeight="1" x14ac:dyDescent="0.25">
      <c r="A16" s="8">
        <v>14</v>
      </c>
      <c r="B16" s="9" t="s">
        <v>19</v>
      </c>
      <c r="C16" s="11">
        <v>-4</v>
      </c>
      <c r="D16" s="11">
        <v>10</v>
      </c>
      <c r="E16" s="11">
        <v>10</v>
      </c>
      <c r="F16" s="11">
        <v>10</v>
      </c>
      <c r="G16" s="11">
        <v>10</v>
      </c>
      <c r="H16" s="11">
        <v>9.5</v>
      </c>
      <c r="I16" s="11">
        <v>9</v>
      </c>
      <c r="J16" s="11">
        <v>17.100000000000001</v>
      </c>
      <c r="K16" s="11">
        <v>10</v>
      </c>
      <c r="L16" s="11">
        <f>VLOOKUP(B16,[1]Sheet2!B:F,4,FALSE)</f>
        <v>10</v>
      </c>
      <c r="M16" s="11">
        <f t="shared" si="0"/>
        <v>91.6</v>
      </c>
    </row>
    <row r="17" spans="1:13" ht="31.5" x14ac:dyDescent="0.4">
      <c r="A17" s="16" t="s">
        <v>43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8"/>
    </row>
    <row r="18" spans="1:13" ht="14.25" x14ac:dyDescent="0.15">
      <c r="A18" s="3" t="s">
        <v>2</v>
      </c>
      <c r="B18" s="1" t="s">
        <v>0</v>
      </c>
      <c r="C18" s="1" t="s">
        <v>11</v>
      </c>
      <c r="D18" s="2" t="s">
        <v>4</v>
      </c>
      <c r="E18" s="2" t="s">
        <v>10</v>
      </c>
      <c r="F18" s="2" t="s">
        <v>5</v>
      </c>
      <c r="G18" s="2" t="s">
        <v>41</v>
      </c>
      <c r="H18" s="2" t="s">
        <v>24</v>
      </c>
      <c r="I18" s="2" t="s">
        <v>3</v>
      </c>
      <c r="J18" s="2" t="s">
        <v>23</v>
      </c>
      <c r="K18" s="2" t="s">
        <v>25</v>
      </c>
      <c r="L18" s="2" t="s">
        <v>9</v>
      </c>
      <c r="M18" s="2" t="s">
        <v>1</v>
      </c>
    </row>
    <row r="19" spans="1:13" ht="18.95" customHeight="1" x14ac:dyDescent="0.25">
      <c r="A19" s="8">
        <v>1</v>
      </c>
      <c r="B19" s="9" t="s">
        <v>35</v>
      </c>
      <c r="C19" s="10">
        <v>-2.5</v>
      </c>
      <c r="D19" s="10">
        <v>10</v>
      </c>
      <c r="E19" s="10">
        <v>10</v>
      </c>
      <c r="F19" s="10">
        <v>9.6999999999999993</v>
      </c>
      <c r="G19" s="10">
        <v>10</v>
      </c>
      <c r="H19" s="10">
        <v>6</v>
      </c>
      <c r="I19" s="10">
        <v>7</v>
      </c>
      <c r="J19" s="10">
        <v>18.600000000000001</v>
      </c>
      <c r="K19" s="10">
        <v>10</v>
      </c>
      <c r="L19" s="10">
        <f>VLOOKUP(B19,[1]Sheet2!B:F,4,FALSE)</f>
        <v>7.5</v>
      </c>
      <c r="M19" s="10">
        <f>SUM(C19:L19)</f>
        <v>86.300000000000011</v>
      </c>
    </row>
    <row r="20" spans="1:13" ht="18.95" customHeight="1" x14ac:dyDescent="0.25">
      <c r="A20" s="8">
        <v>2</v>
      </c>
      <c r="B20" s="9" t="s">
        <v>26</v>
      </c>
      <c r="C20" s="10">
        <v>0</v>
      </c>
      <c r="D20" s="10">
        <v>10</v>
      </c>
      <c r="E20" s="10">
        <v>9.5</v>
      </c>
      <c r="F20" s="10">
        <v>9.6999999999999993</v>
      </c>
      <c r="G20" s="10">
        <v>9</v>
      </c>
      <c r="H20" s="10">
        <v>10</v>
      </c>
      <c r="I20" s="10">
        <v>10</v>
      </c>
      <c r="J20" s="10">
        <v>17.399999999999999</v>
      </c>
      <c r="K20" s="10">
        <v>6</v>
      </c>
      <c r="L20" s="10">
        <f>VLOOKUP(B20,[1]Sheet2!B:F,4,FALSE)</f>
        <v>8</v>
      </c>
      <c r="M20" s="10">
        <f t="shared" ref="M20:M29" si="1">SUM(C20:L20)</f>
        <v>89.6</v>
      </c>
    </row>
    <row r="21" spans="1:13" ht="18.95" customHeight="1" x14ac:dyDescent="0.25">
      <c r="A21" s="8">
        <v>3</v>
      </c>
      <c r="B21" s="9" t="s">
        <v>27</v>
      </c>
      <c r="C21" s="10">
        <v>-1</v>
      </c>
      <c r="D21" s="10">
        <v>10</v>
      </c>
      <c r="E21" s="10">
        <v>10</v>
      </c>
      <c r="F21" s="10">
        <v>6.9</v>
      </c>
      <c r="G21" s="10">
        <v>10</v>
      </c>
      <c r="H21" s="10">
        <v>9.5</v>
      </c>
      <c r="I21" s="10">
        <v>9</v>
      </c>
      <c r="J21" s="10">
        <v>17.7</v>
      </c>
      <c r="K21" s="10">
        <v>10</v>
      </c>
      <c r="L21" s="10">
        <f>VLOOKUP(B21,[1]Sheet2!B:F,4,FALSE)</f>
        <v>10</v>
      </c>
      <c r="M21" s="10">
        <f t="shared" si="1"/>
        <v>92.1</v>
      </c>
    </row>
    <row r="22" spans="1:13" ht="18.95" customHeight="1" x14ac:dyDescent="0.25">
      <c r="A22" s="8">
        <v>4</v>
      </c>
      <c r="B22" s="9" t="s">
        <v>28</v>
      </c>
      <c r="C22" s="10">
        <v>0</v>
      </c>
      <c r="D22" s="10">
        <v>10</v>
      </c>
      <c r="E22" s="10">
        <v>10</v>
      </c>
      <c r="F22" s="10">
        <v>9.6999999999999993</v>
      </c>
      <c r="G22" s="10">
        <v>10</v>
      </c>
      <c r="H22" s="10">
        <v>10</v>
      </c>
      <c r="I22" s="10">
        <v>10</v>
      </c>
      <c r="J22" s="10">
        <v>18.2</v>
      </c>
      <c r="K22" s="10">
        <v>10</v>
      </c>
      <c r="L22" s="10">
        <f>VLOOKUP(B22,[1]Sheet2!B:F,4,FALSE)</f>
        <v>9</v>
      </c>
      <c r="M22" s="10">
        <f t="shared" si="1"/>
        <v>96.9</v>
      </c>
    </row>
    <row r="23" spans="1:13" ht="18.95" customHeight="1" x14ac:dyDescent="0.25">
      <c r="A23" s="8">
        <v>5</v>
      </c>
      <c r="B23" s="9" t="s">
        <v>29</v>
      </c>
      <c r="C23" s="10">
        <v>-2</v>
      </c>
      <c r="D23" s="10">
        <v>10</v>
      </c>
      <c r="E23" s="10">
        <v>10</v>
      </c>
      <c r="F23" s="10">
        <v>9.5</v>
      </c>
      <c r="G23" s="10">
        <v>10</v>
      </c>
      <c r="H23" s="10">
        <v>10</v>
      </c>
      <c r="I23" s="10">
        <v>8</v>
      </c>
      <c r="J23" s="10">
        <v>17.899999999999999</v>
      </c>
      <c r="K23" s="10">
        <v>10</v>
      </c>
      <c r="L23" s="10">
        <f>VLOOKUP(B23,[1]Sheet2!B:F,4,FALSE)</f>
        <v>7</v>
      </c>
      <c r="M23" s="10">
        <f t="shared" si="1"/>
        <v>90.4</v>
      </c>
    </row>
    <row r="24" spans="1:13" ht="18.95" customHeight="1" x14ac:dyDescent="0.25">
      <c r="A24" s="8">
        <v>6</v>
      </c>
      <c r="B24" s="9" t="s">
        <v>30</v>
      </c>
      <c r="C24" s="10">
        <v>-2.5</v>
      </c>
      <c r="D24" s="10">
        <v>10</v>
      </c>
      <c r="E24" s="10">
        <v>10</v>
      </c>
      <c r="F24" s="10">
        <v>9.5</v>
      </c>
      <c r="G24" s="10">
        <v>10</v>
      </c>
      <c r="H24" s="10">
        <v>9.5</v>
      </c>
      <c r="I24" s="10">
        <v>8</v>
      </c>
      <c r="J24" s="10">
        <v>17.899999999999999</v>
      </c>
      <c r="K24" s="10">
        <v>10</v>
      </c>
      <c r="L24" s="10">
        <f>VLOOKUP(B24,[1]Sheet2!B:F,4,FALSE)</f>
        <v>6.5</v>
      </c>
      <c r="M24" s="10">
        <f t="shared" si="1"/>
        <v>88.9</v>
      </c>
    </row>
    <row r="25" spans="1:13" ht="18.95" customHeight="1" x14ac:dyDescent="0.25">
      <c r="A25" s="8">
        <v>7</v>
      </c>
      <c r="B25" s="9" t="s">
        <v>31</v>
      </c>
      <c r="C25" s="10">
        <v>-3</v>
      </c>
      <c r="D25" s="10">
        <v>10</v>
      </c>
      <c r="E25" s="10">
        <v>10</v>
      </c>
      <c r="F25" s="10">
        <v>10</v>
      </c>
      <c r="G25" s="10">
        <v>9</v>
      </c>
      <c r="H25" s="10">
        <v>9.5</v>
      </c>
      <c r="I25" s="10">
        <v>8</v>
      </c>
      <c r="J25" s="10">
        <v>17.5</v>
      </c>
      <c r="K25" s="10">
        <v>8.6999999999999993</v>
      </c>
      <c r="L25" s="10">
        <f>VLOOKUP(B25,[1]Sheet2!B:F,4,FALSE)</f>
        <v>7</v>
      </c>
      <c r="M25" s="10">
        <f t="shared" si="1"/>
        <v>86.7</v>
      </c>
    </row>
    <row r="26" spans="1:13" ht="18.95" customHeight="1" x14ac:dyDescent="0.25">
      <c r="A26" s="8">
        <v>8</v>
      </c>
      <c r="B26" s="9" t="s">
        <v>40</v>
      </c>
      <c r="C26" s="10">
        <v>-4</v>
      </c>
      <c r="D26" s="10">
        <v>10</v>
      </c>
      <c r="E26" s="10">
        <v>10</v>
      </c>
      <c r="F26" s="10">
        <v>5.8</v>
      </c>
      <c r="G26" s="10">
        <v>9</v>
      </c>
      <c r="H26" s="10">
        <v>4.5</v>
      </c>
      <c r="I26" s="10">
        <v>8</v>
      </c>
      <c r="J26" s="10">
        <v>18</v>
      </c>
      <c r="K26" s="10">
        <v>10</v>
      </c>
      <c r="L26" s="10">
        <f>VLOOKUP(B26,[1]Sheet2!B:F,4,FALSE)</f>
        <v>0</v>
      </c>
      <c r="M26" s="10">
        <f t="shared" si="1"/>
        <v>71.3</v>
      </c>
    </row>
    <row r="27" spans="1:13" ht="18.95" customHeight="1" x14ac:dyDescent="0.25">
      <c r="A27" s="8">
        <v>9</v>
      </c>
      <c r="B27" s="9" t="s">
        <v>32</v>
      </c>
      <c r="C27" s="10">
        <v>-3</v>
      </c>
      <c r="D27" s="10">
        <v>9.5</v>
      </c>
      <c r="E27" s="10">
        <v>9.5</v>
      </c>
      <c r="F27" s="10">
        <v>10</v>
      </c>
      <c r="G27" s="10">
        <v>10</v>
      </c>
      <c r="H27" s="10">
        <v>4</v>
      </c>
      <c r="I27" s="10">
        <v>9</v>
      </c>
      <c r="J27" s="10">
        <v>17.899999999999999</v>
      </c>
      <c r="K27" s="10">
        <v>10</v>
      </c>
      <c r="L27" s="10">
        <f>VLOOKUP(B27,[1]Sheet2!B:F,4,FALSE)</f>
        <v>9</v>
      </c>
      <c r="M27" s="10">
        <f t="shared" si="1"/>
        <v>85.9</v>
      </c>
    </row>
    <row r="28" spans="1:13" ht="18.95" customHeight="1" x14ac:dyDescent="0.25">
      <c r="A28" s="8">
        <v>10</v>
      </c>
      <c r="B28" s="9" t="s">
        <v>33</v>
      </c>
      <c r="C28" s="10">
        <v>-2</v>
      </c>
      <c r="D28" s="10">
        <v>10</v>
      </c>
      <c r="E28" s="10">
        <v>10</v>
      </c>
      <c r="F28" s="10">
        <v>9.5</v>
      </c>
      <c r="G28" s="10">
        <v>9</v>
      </c>
      <c r="H28" s="10">
        <v>7.5</v>
      </c>
      <c r="I28" s="10">
        <v>9</v>
      </c>
      <c r="J28" s="10">
        <v>17.100000000000001</v>
      </c>
      <c r="K28" s="10">
        <v>10</v>
      </c>
      <c r="L28" s="10">
        <f>VLOOKUP(B28,[1]Sheet2!B:F,4,FALSE)</f>
        <v>10</v>
      </c>
      <c r="M28" s="10">
        <f t="shared" si="1"/>
        <v>90.1</v>
      </c>
    </row>
    <row r="29" spans="1:13" ht="18.95" customHeight="1" x14ac:dyDescent="0.25">
      <c r="A29" s="8">
        <v>11</v>
      </c>
      <c r="B29" s="9" t="s">
        <v>34</v>
      </c>
      <c r="C29" s="10">
        <v>0</v>
      </c>
      <c r="D29" s="10">
        <v>10</v>
      </c>
      <c r="E29" s="10">
        <v>9.5</v>
      </c>
      <c r="F29" s="10">
        <v>10</v>
      </c>
      <c r="G29" s="10">
        <v>10</v>
      </c>
      <c r="H29" s="10">
        <v>6</v>
      </c>
      <c r="I29" s="10">
        <v>9</v>
      </c>
      <c r="J29" s="10">
        <v>18</v>
      </c>
      <c r="K29" s="10">
        <v>10</v>
      </c>
      <c r="L29" s="10">
        <f>VLOOKUP(B29,[1]Sheet2!B:F,4,FALSE)</f>
        <v>9</v>
      </c>
      <c r="M29" s="10">
        <f t="shared" si="1"/>
        <v>91.5</v>
      </c>
    </row>
    <row r="30" spans="1:13" x14ac:dyDescent="0.15">
      <c r="A30" s="12" t="s">
        <v>12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4"/>
    </row>
  </sheetData>
  <sortState xmlns:xlrd2="http://schemas.microsoft.com/office/spreadsheetml/2017/richdata2" ref="B19:M29">
    <sortCondition ref="B19:B29"/>
  </sortState>
  <mergeCells count="3">
    <mergeCell ref="A30:M30"/>
    <mergeCell ref="A1:M1"/>
    <mergeCell ref="A17:M17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2019-06-25T14:32:42Z</dcterms:modified>
</cp:coreProperties>
</file>