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tkiteinc/Jetkite Drive/doktora_tez/nlc_article/"/>
    </mc:Choice>
  </mc:AlternateContent>
  <xr:revisionPtr revIDLastSave="0" documentId="13_ncr:1_{446B3797-C527-3C4B-9208-A53B582E67CD}" xr6:coauthVersionLast="47" xr6:coauthVersionMax="47" xr10:uidLastSave="{00000000-0000-0000-0000-000000000000}"/>
  <bookViews>
    <workbookView xWindow="800" yWindow="6140" windowWidth="27640" windowHeight="16940" xr2:uid="{9BCA598B-DA71-AE45-9023-C0793208EC8D}"/>
  </bookViews>
  <sheets>
    <sheet name="Pima" sheetId="1" r:id="rId1"/>
  </sheets>
  <definedNames>
    <definedName name="_xlnm.Print_Area" localSheetId="0">Pima!$A$1:$M$83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3" i="1" l="1"/>
  <c r="L83" i="1"/>
  <c r="K83" i="1"/>
  <c r="J83" i="1"/>
  <c r="I83" i="1"/>
  <c r="H83" i="1"/>
  <c r="E83" i="1"/>
  <c r="G83" i="1" s="1"/>
  <c r="D83" i="1"/>
  <c r="C83" i="1"/>
  <c r="B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M61" i="1"/>
  <c r="L61" i="1"/>
  <c r="K61" i="1"/>
  <c r="J61" i="1"/>
  <c r="I61" i="1"/>
  <c r="H61" i="1"/>
  <c r="E61" i="1"/>
  <c r="G61" i="1" s="1"/>
  <c r="D61" i="1"/>
  <c r="C61" i="1"/>
  <c r="B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M40" i="1"/>
  <c r="L40" i="1"/>
  <c r="K40" i="1"/>
  <c r="J40" i="1"/>
  <c r="I40" i="1"/>
  <c r="H40" i="1"/>
  <c r="E40" i="1"/>
  <c r="D40" i="1"/>
  <c r="C40" i="1"/>
  <c r="B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13" i="1"/>
  <c r="G14" i="1"/>
  <c r="G15" i="1"/>
  <c r="G16" i="1"/>
  <c r="G17" i="1"/>
  <c r="G18" i="1"/>
  <c r="G12" i="1"/>
  <c r="F13" i="1"/>
  <c r="F14" i="1"/>
  <c r="F15" i="1"/>
  <c r="F16" i="1"/>
  <c r="F17" i="1"/>
  <c r="F18" i="1"/>
  <c r="F12" i="1"/>
  <c r="M19" i="1"/>
  <c r="K19" i="1"/>
  <c r="I19" i="1"/>
  <c r="E19" i="1"/>
  <c r="C19" i="1"/>
  <c r="L19" i="1"/>
  <c r="J19" i="1"/>
  <c r="H19" i="1"/>
  <c r="D19" i="1"/>
  <c r="B19" i="1"/>
  <c r="G40" i="1" l="1"/>
  <c r="F83" i="1"/>
  <c r="F40" i="1"/>
  <c r="G19" i="1"/>
  <c r="F19" i="1"/>
</calcChain>
</file>

<file path=xl/sharedStrings.xml><?xml version="1.0" encoding="utf-8"?>
<sst xmlns="http://schemas.openxmlformats.org/spreadsheetml/2006/main" count="174" uniqueCount="33">
  <si>
    <t>Fold0</t>
  </si>
  <si>
    <t>Acc</t>
  </si>
  <si>
    <t>Recall</t>
  </si>
  <si>
    <t>Precision</t>
  </si>
  <si>
    <t>F1-Score</t>
  </si>
  <si>
    <t>Balanced</t>
  </si>
  <si>
    <t>Fold1</t>
  </si>
  <si>
    <t>Fold2</t>
  </si>
  <si>
    <t>Fold3</t>
  </si>
  <si>
    <t>Fold4</t>
  </si>
  <si>
    <t>Fold5</t>
  </si>
  <si>
    <t>Fold6</t>
  </si>
  <si>
    <t>Fold7</t>
  </si>
  <si>
    <t>Fold8</t>
  </si>
  <si>
    <t>Fold9</t>
  </si>
  <si>
    <t>LR</t>
  </si>
  <si>
    <t>RF</t>
  </si>
  <si>
    <t>ANN</t>
  </si>
  <si>
    <t>CART</t>
  </si>
  <si>
    <t>NB</t>
  </si>
  <si>
    <t>KNN</t>
  </si>
  <si>
    <t>SVC</t>
  </si>
  <si>
    <t>NLC</t>
  </si>
  <si>
    <t>Accuracy</t>
  </si>
  <si>
    <t>Mean</t>
  </si>
  <si>
    <t>Std</t>
  </si>
  <si>
    <t>Sensitivity</t>
  </si>
  <si>
    <t>Specificity</t>
  </si>
  <si>
    <t>PIMA</t>
  </si>
  <si>
    <t>HABERMAN'S</t>
  </si>
  <si>
    <t>CLEVELAND</t>
  </si>
  <si>
    <t>MAMMOGRAPH</t>
  </si>
  <si>
    <t>Peers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</si>
</sst>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DD46-2774-6446-80C0-A9D34862FF89}">
  <dimension ref="A1:M83"/>
  <sheetViews>
    <sheetView tabSelected="1" zoomScaleNormal="100" zoomScaleSheetLayoutView="125" workbookViewId="0">
      <selection activeCell="K26" sqref="K26"/>
    </sheetView>
  </sheetViews>
  <sheetFormatPr baseColWidth="10" defaultRowHeight="16" x14ac:dyDescent="0.2"/>
  <cols>
    <col min="1" max="1" width="14.6640625" bestFit="1" customWidth="1"/>
    <col min="2" max="13" width="10.83203125" style="1"/>
  </cols>
  <sheetData>
    <row r="1" spans="1:13" x14ac:dyDescent="0.2">
      <c r="A1" s="4" t="s">
        <v>28</v>
      </c>
    </row>
    <row r="3" spans="1:13" x14ac:dyDescent="0.2">
      <c r="A3" s="10" t="s">
        <v>22</v>
      </c>
      <c r="B3" s="5" t="s">
        <v>0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</row>
    <row r="4" spans="1:13" x14ac:dyDescent="0.2">
      <c r="A4" s="2" t="s">
        <v>1</v>
      </c>
      <c r="B4" s="8">
        <v>0.82894699999999999</v>
      </c>
      <c r="C4" s="8">
        <v>0.868421</v>
      </c>
      <c r="D4" s="8">
        <v>0.84210499999999999</v>
      </c>
      <c r="E4" s="8">
        <v>0.868421</v>
      </c>
      <c r="F4" s="8">
        <v>0.881579</v>
      </c>
      <c r="G4" s="8">
        <v>0.84210499999999999</v>
      </c>
      <c r="H4" s="8">
        <v>0.868421</v>
      </c>
      <c r="I4" s="8">
        <v>0.855263</v>
      </c>
      <c r="J4" s="8">
        <v>0.80263200000000001</v>
      </c>
      <c r="K4" s="8">
        <v>0.855263</v>
      </c>
    </row>
    <row r="5" spans="1:13" x14ac:dyDescent="0.2">
      <c r="A5" s="2" t="s">
        <v>2</v>
      </c>
      <c r="B5" s="8">
        <v>0.53846099999999997</v>
      </c>
      <c r="C5" s="8">
        <v>0.61538400000000004</v>
      </c>
      <c r="D5" s="8">
        <v>0.730769</v>
      </c>
      <c r="E5" s="8">
        <v>0.769231</v>
      </c>
      <c r="F5" s="8">
        <v>0.769231</v>
      </c>
      <c r="G5" s="8">
        <v>0.80769199999999997</v>
      </c>
      <c r="H5" s="8">
        <v>0.769231</v>
      </c>
      <c r="I5" s="8">
        <v>0.65384600000000004</v>
      </c>
      <c r="J5" s="8">
        <v>0.5</v>
      </c>
      <c r="K5" s="8">
        <v>0.65384600000000004</v>
      </c>
    </row>
    <row r="6" spans="1:13" x14ac:dyDescent="0.2">
      <c r="A6" s="2" t="s">
        <v>3</v>
      </c>
      <c r="B6" s="8">
        <v>0.93333299999999997</v>
      </c>
      <c r="C6" s="8">
        <v>1</v>
      </c>
      <c r="D6" s="8">
        <v>0.79166599999999998</v>
      </c>
      <c r="E6" s="8">
        <v>0.83333299999999999</v>
      </c>
      <c r="F6" s="8">
        <v>0.86956500000000003</v>
      </c>
      <c r="G6" s="8">
        <v>0.75</v>
      </c>
      <c r="H6" s="8">
        <v>0.83333299999999999</v>
      </c>
      <c r="I6" s="8">
        <v>0.894737</v>
      </c>
      <c r="J6" s="8">
        <v>0.86666600000000005</v>
      </c>
      <c r="K6" s="8">
        <v>0.89473599999999998</v>
      </c>
    </row>
    <row r="7" spans="1:13" x14ac:dyDescent="0.2">
      <c r="A7" s="2" t="s">
        <v>4</v>
      </c>
      <c r="B7" s="8">
        <v>0.68292600000000003</v>
      </c>
      <c r="C7" s="8">
        <v>0.76190484000000003</v>
      </c>
      <c r="D7" s="8">
        <v>0.76</v>
      </c>
      <c r="E7" s="8">
        <v>0.8</v>
      </c>
      <c r="F7" s="8">
        <v>0.816326</v>
      </c>
      <c r="G7" s="8">
        <v>0.77777700000000005</v>
      </c>
      <c r="H7" s="8">
        <v>0.8</v>
      </c>
      <c r="I7" s="8">
        <v>0.75</v>
      </c>
      <c r="J7" s="8">
        <v>0.63414599999999999</v>
      </c>
      <c r="K7" s="8">
        <v>0.75</v>
      </c>
    </row>
    <row r="8" spans="1:13" x14ac:dyDescent="0.2">
      <c r="A8" s="2" t="s">
        <v>5</v>
      </c>
      <c r="B8" s="8">
        <v>0.75923099999999999</v>
      </c>
      <c r="C8" s="8">
        <v>0.80769228999999998</v>
      </c>
      <c r="D8" s="8">
        <v>0.815384</v>
      </c>
      <c r="E8" s="8">
        <v>0.844615</v>
      </c>
      <c r="F8" s="8">
        <v>0.85461500000000001</v>
      </c>
      <c r="G8" s="8">
        <v>0.83384599999999998</v>
      </c>
      <c r="H8" s="8">
        <v>0.84461540000000002</v>
      </c>
      <c r="I8" s="8">
        <v>0.80692299999999995</v>
      </c>
      <c r="J8" s="8">
        <v>0.73</v>
      </c>
      <c r="K8" s="8">
        <v>0.80692299999999995</v>
      </c>
    </row>
    <row r="10" spans="1:13" x14ac:dyDescent="0.2">
      <c r="A10" s="7" t="s">
        <v>32</v>
      </c>
      <c r="B10" s="6" t="s">
        <v>23</v>
      </c>
      <c r="C10" s="6"/>
      <c r="D10" s="6" t="s">
        <v>26</v>
      </c>
      <c r="E10" s="6"/>
      <c r="F10" s="6" t="s">
        <v>27</v>
      </c>
      <c r="G10" s="6"/>
      <c r="H10" s="6" t="s">
        <v>3</v>
      </c>
      <c r="I10" s="6"/>
      <c r="J10" s="6" t="s">
        <v>4</v>
      </c>
      <c r="K10" s="6"/>
      <c r="L10" s="6" t="s">
        <v>5</v>
      </c>
      <c r="M10" s="6"/>
    </row>
    <row r="11" spans="1:13" x14ac:dyDescent="0.2">
      <c r="A11" s="2"/>
      <c r="B11" s="3" t="s">
        <v>24</v>
      </c>
      <c r="C11" s="3" t="s">
        <v>25</v>
      </c>
      <c r="D11" s="3" t="s">
        <v>24</v>
      </c>
      <c r="E11" s="3" t="s">
        <v>25</v>
      </c>
      <c r="F11" s="3" t="s">
        <v>24</v>
      </c>
      <c r="G11" s="3" t="s">
        <v>25</v>
      </c>
      <c r="H11" s="3" t="s">
        <v>24</v>
      </c>
      <c r="I11" s="3" t="s">
        <v>25</v>
      </c>
      <c r="J11" s="3" t="s">
        <v>24</v>
      </c>
      <c r="K11" s="3" t="s">
        <v>25</v>
      </c>
      <c r="L11" s="3" t="s">
        <v>24</v>
      </c>
      <c r="M11" s="3" t="s">
        <v>25</v>
      </c>
    </row>
    <row r="12" spans="1:13" x14ac:dyDescent="0.2">
      <c r="A12" s="2" t="s">
        <v>15</v>
      </c>
      <c r="B12" s="8">
        <v>0.77997265892002698</v>
      </c>
      <c r="C12" s="8">
        <v>3.1881992000130498E-2</v>
      </c>
      <c r="D12" s="8">
        <v>0.57863247863247802</v>
      </c>
      <c r="E12" s="8">
        <v>8.4857252139338493E-2</v>
      </c>
      <c r="F12" s="8">
        <f>(2*L12)-D12</f>
        <v>0.88800000000000001</v>
      </c>
      <c r="G12" s="8">
        <f>AVERAGE(E12,M12)</f>
        <v>6.2457986585376143E-2</v>
      </c>
      <c r="H12" s="8">
        <v>0.739169744739538</v>
      </c>
      <c r="I12" s="8">
        <v>5.8007707911863E-2</v>
      </c>
      <c r="J12" s="8">
        <v>0.64462164743356998</v>
      </c>
      <c r="K12" s="8">
        <v>6.2460978917654897E-2</v>
      </c>
      <c r="L12" s="8">
        <v>0.73331623931623902</v>
      </c>
      <c r="M12" s="8">
        <v>4.0058721031413801E-2</v>
      </c>
    </row>
    <row r="13" spans="1:13" x14ac:dyDescent="0.2">
      <c r="A13" s="2" t="s">
        <v>16</v>
      </c>
      <c r="B13" s="8">
        <v>0.76681476418318495</v>
      </c>
      <c r="C13" s="8">
        <v>3.3990626602138703E-2</v>
      </c>
      <c r="D13" s="8">
        <v>0.59344729344729297</v>
      </c>
      <c r="E13" s="8">
        <v>7.5678975998748094E-2</v>
      </c>
      <c r="F13" s="8">
        <f t="shared" ref="F13:F18" si="0">(2*L13)-D13</f>
        <v>0.85474643874643896</v>
      </c>
      <c r="G13" s="8">
        <f t="shared" ref="G13:G18" si="1">AVERAGE(E13,M13)</f>
        <v>5.7201267972126546E-2</v>
      </c>
      <c r="H13" s="8">
        <v>0.69486662726630899</v>
      </c>
      <c r="I13" s="8">
        <v>7.6475450672435802E-2</v>
      </c>
      <c r="J13" s="8">
        <v>0.64727833709597804</v>
      </c>
      <c r="K13" s="8">
        <v>5.9565481282960298E-2</v>
      </c>
      <c r="L13" s="8">
        <v>0.72409686609686597</v>
      </c>
      <c r="M13" s="8">
        <v>3.8723559945504998E-2</v>
      </c>
    </row>
    <row r="14" spans="1:13" x14ac:dyDescent="0.2">
      <c r="A14" s="2" t="s">
        <v>17</v>
      </c>
      <c r="B14" s="8">
        <v>0.78265550239234405</v>
      </c>
      <c r="C14" s="8">
        <v>3.8061043417633299E-2</v>
      </c>
      <c r="D14" s="8">
        <v>0.60099715099715101</v>
      </c>
      <c r="E14" s="8">
        <v>9.4134542025431006E-2</v>
      </c>
      <c r="F14" s="8">
        <f t="shared" si="0"/>
        <v>0.82348148148148104</v>
      </c>
      <c r="G14" s="8">
        <f t="shared" si="1"/>
        <v>7.66598803367151E-2</v>
      </c>
      <c r="H14" s="8">
        <v>0.697677658942364</v>
      </c>
      <c r="I14" s="8">
        <v>6.7166503900697602E-2</v>
      </c>
      <c r="J14" s="8">
        <v>0.66532514597864101</v>
      </c>
      <c r="K14" s="8">
        <v>5.3137197152792998E-2</v>
      </c>
      <c r="L14" s="8">
        <v>0.71223931623931602</v>
      </c>
      <c r="M14" s="8">
        <v>5.9185218647999201E-2</v>
      </c>
    </row>
    <row r="15" spans="1:13" x14ac:dyDescent="0.2">
      <c r="A15" s="2" t="s">
        <v>18</v>
      </c>
      <c r="B15" s="8">
        <v>0.72667464114832503</v>
      </c>
      <c r="C15" s="8">
        <v>4.7340182008427198E-2</v>
      </c>
      <c r="D15" s="8">
        <v>0.518660968660968</v>
      </c>
      <c r="E15" s="8">
        <v>0.114561181965961</v>
      </c>
      <c r="F15" s="8">
        <f t="shared" si="0"/>
        <v>0.83205128205128198</v>
      </c>
      <c r="G15" s="8">
        <f t="shared" si="1"/>
        <v>7.9771139895428E-2</v>
      </c>
      <c r="H15" s="8">
        <v>0.64514964942441999</v>
      </c>
      <c r="I15" s="8">
        <v>5.6025901968396297E-2</v>
      </c>
      <c r="J15" s="8">
        <v>0.538064564325484</v>
      </c>
      <c r="K15" s="8">
        <v>0.103084641409368</v>
      </c>
      <c r="L15" s="8">
        <v>0.67535612535612499</v>
      </c>
      <c r="M15" s="8">
        <v>4.4981097824894997E-2</v>
      </c>
    </row>
    <row r="16" spans="1:13" x14ac:dyDescent="0.2">
      <c r="A16" s="2" t="s">
        <v>19</v>
      </c>
      <c r="B16" s="8">
        <v>0.75268284347231695</v>
      </c>
      <c r="C16" s="8">
        <v>3.9396604904220603E-2</v>
      </c>
      <c r="D16" s="8">
        <v>0.48547008547008502</v>
      </c>
      <c r="E16" s="8">
        <v>9.41482293609886E-2</v>
      </c>
      <c r="F16" s="8">
        <f t="shared" si="0"/>
        <v>0.89599999999999902</v>
      </c>
      <c r="G16" s="8">
        <f t="shared" si="1"/>
        <v>7.1628871616393752E-2</v>
      </c>
      <c r="H16" s="8">
        <v>0.71480465286347605</v>
      </c>
      <c r="I16" s="8">
        <v>7.8592065206869594E-2</v>
      </c>
      <c r="J16" s="8">
        <v>0.57434217603219395</v>
      </c>
      <c r="K16" s="8">
        <v>8.4061063172541195E-2</v>
      </c>
      <c r="L16" s="8">
        <v>0.69073504273504205</v>
      </c>
      <c r="M16" s="8">
        <v>4.9109513871798897E-2</v>
      </c>
    </row>
    <row r="17" spans="1:13" x14ac:dyDescent="0.2">
      <c r="A17" s="2" t="s">
        <v>20</v>
      </c>
      <c r="B17" s="8">
        <v>0.74868421052631495</v>
      </c>
      <c r="C17" s="8">
        <v>2.62137338533034E-2</v>
      </c>
      <c r="D17" s="8">
        <v>0.50783475783475696</v>
      </c>
      <c r="E17" s="8">
        <v>0.100245334237093</v>
      </c>
      <c r="F17" s="8">
        <f t="shared" si="0"/>
        <v>0.87800000000000111</v>
      </c>
      <c r="G17" s="8">
        <f t="shared" si="1"/>
        <v>7.0587352450895549E-2</v>
      </c>
      <c r="H17" s="8">
        <v>0.692925833727152</v>
      </c>
      <c r="I17" s="8">
        <v>4.4941251528791401E-2</v>
      </c>
      <c r="J17" s="8">
        <v>0.57921093972237103</v>
      </c>
      <c r="K17" s="8">
        <v>7.8313347759424903E-2</v>
      </c>
      <c r="L17" s="8">
        <v>0.69291737891737903</v>
      </c>
      <c r="M17" s="8">
        <v>4.0929370664698102E-2</v>
      </c>
    </row>
    <row r="18" spans="1:13" x14ac:dyDescent="0.2">
      <c r="A18" s="2" t="s">
        <v>21</v>
      </c>
      <c r="B18" s="8">
        <v>0.77867395762132596</v>
      </c>
      <c r="C18" s="8">
        <v>3.3686666168445498E-2</v>
      </c>
      <c r="D18" s="8">
        <v>0.56011396011395997</v>
      </c>
      <c r="E18" s="8">
        <v>0.113083882067277</v>
      </c>
      <c r="F18" s="8">
        <f t="shared" si="0"/>
        <v>0.89599999999999813</v>
      </c>
      <c r="G18" s="8">
        <f t="shared" si="1"/>
        <v>8.0948280914590054E-2</v>
      </c>
      <c r="H18" s="8">
        <v>0.74776836029467597</v>
      </c>
      <c r="I18" s="8">
        <v>5.52856654376538E-2</v>
      </c>
      <c r="J18" s="8">
        <v>0.63201776754571704</v>
      </c>
      <c r="K18" s="8">
        <v>8.5830906896367895E-2</v>
      </c>
      <c r="L18" s="8">
        <v>0.72805698005697905</v>
      </c>
      <c r="M18" s="8">
        <v>4.8812679761903101E-2</v>
      </c>
    </row>
    <row r="19" spans="1:13" x14ac:dyDescent="0.2">
      <c r="A19" s="2" t="s">
        <v>22</v>
      </c>
      <c r="B19" s="9">
        <f>AVERAGE(B4:K4)</f>
        <v>0.85131570000000001</v>
      </c>
      <c r="C19" s="9">
        <f>STDEV(B4:K4)</f>
        <v>2.3249704705651637E-2</v>
      </c>
      <c r="D19" s="9">
        <f>AVERAGE(B5:K5)</f>
        <v>0.68076910000000002</v>
      </c>
      <c r="E19" s="9">
        <f>STDEV(B5:K5)</f>
        <v>0.10579850690445017</v>
      </c>
      <c r="F19" s="9">
        <f>(2*L19)-D19</f>
        <v>0.93999983800000009</v>
      </c>
      <c r="G19" s="9">
        <f>AVERAGE(E19,M19)</f>
        <v>7.2608822560405128E-2</v>
      </c>
      <c r="H19" s="9">
        <f>AVERAGE(B6:K6)</f>
        <v>0.86673690000000003</v>
      </c>
      <c r="I19" s="9">
        <f>STDEV(B6:K6)</f>
        <v>7.0918448981049903E-2</v>
      </c>
      <c r="J19" s="9">
        <f>AVERAGE(B7:K7)</f>
        <v>0.7533079840000001</v>
      </c>
      <c r="K19" s="9">
        <f>STDEV(B7:K7)</f>
        <v>5.6000067887838859E-2</v>
      </c>
      <c r="L19" s="9">
        <f>AVERAGE(B8:K8)</f>
        <v>0.81038446900000005</v>
      </c>
      <c r="M19" s="9">
        <f>STDEV(B8:K8)</f>
        <v>3.9419138216360075E-2</v>
      </c>
    </row>
    <row r="21" spans="1:13" x14ac:dyDescent="0.2">
      <c r="A21" s="4" t="s">
        <v>29</v>
      </c>
    </row>
    <row r="23" spans="1:13" x14ac:dyDescent="0.2">
      <c r="A23" s="10" t="s">
        <v>22</v>
      </c>
      <c r="B23" s="5" t="s">
        <v>0</v>
      </c>
      <c r="C23" s="5" t="s">
        <v>6</v>
      </c>
      <c r="D23" s="5" t="s">
        <v>7</v>
      </c>
      <c r="E23" s="5" t="s">
        <v>8</v>
      </c>
      <c r="F23" s="5" t="s">
        <v>9</v>
      </c>
      <c r="G23" s="5" t="s">
        <v>10</v>
      </c>
      <c r="H23" s="5" t="s">
        <v>11</v>
      </c>
      <c r="I23" s="5" t="s">
        <v>12</v>
      </c>
      <c r="J23" s="5" t="s">
        <v>13</v>
      </c>
      <c r="K23" s="5" t="s">
        <v>14</v>
      </c>
    </row>
    <row r="24" spans="1:13" x14ac:dyDescent="0.2">
      <c r="A24" s="2" t="s">
        <v>1</v>
      </c>
      <c r="B24" s="8">
        <v>0.86666699999999997</v>
      </c>
      <c r="C24" s="8">
        <v>0.83333299999999999</v>
      </c>
      <c r="D24" s="8">
        <v>0.86666699999999997</v>
      </c>
      <c r="E24" s="8">
        <v>0.9</v>
      </c>
      <c r="F24" s="8">
        <v>0.86666699999999997</v>
      </c>
      <c r="G24" s="8">
        <v>0.8</v>
      </c>
      <c r="H24" s="8">
        <v>0.83333299999999999</v>
      </c>
      <c r="I24" s="8">
        <v>0.83333299999999999</v>
      </c>
      <c r="J24" s="8">
        <v>0.86666699999999997</v>
      </c>
      <c r="K24" s="8">
        <v>0.86666699999999997</v>
      </c>
    </row>
    <row r="25" spans="1:13" x14ac:dyDescent="0.2">
      <c r="A25" s="2" t="s">
        <v>2</v>
      </c>
      <c r="B25" s="8">
        <v>0.90909094000000001</v>
      </c>
      <c r="C25" s="8">
        <v>0.95454543999999997</v>
      </c>
      <c r="D25" s="8">
        <v>0.86363637000000004</v>
      </c>
      <c r="E25" s="8">
        <v>0.95454543999999997</v>
      </c>
      <c r="F25" s="8">
        <v>0.95454543999999997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</row>
    <row r="26" spans="1:13" x14ac:dyDescent="0.2">
      <c r="A26" s="2" t="s">
        <v>3</v>
      </c>
      <c r="B26" s="8">
        <v>0.90909094000000001</v>
      </c>
      <c r="C26" s="8">
        <v>0.83999997000000004</v>
      </c>
      <c r="D26" s="8">
        <v>0.94999999000000002</v>
      </c>
      <c r="E26" s="8">
        <v>0.91304350000000001</v>
      </c>
      <c r="F26" s="8">
        <v>0.875</v>
      </c>
      <c r="G26" s="8">
        <v>0.78571427000000005</v>
      </c>
      <c r="H26" s="8">
        <v>0.81481481</v>
      </c>
      <c r="I26" s="8">
        <v>0.81481481</v>
      </c>
      <c r="J26" s="8">
        <v>0.84615386000000004</v>
      </c>
      <c r="K26" s="8">
        <v>0.84615386000000004</v>
      </c>
    </row>
    <row r="27" spans="1:13" x14ac:dyDescent="0.2">
      <c r="A27" s="2" t="s">
        <v>4</v>
      </c>
      <c r="B27" s="8">
        <v>0.90909094000000001</v>
      </c>
      <c r="C27" s="8">
        <v>0.89361696999999995</v>
      </c>
      <c r="D27" s="8">
        <v>0.90476190999999995</v>
      </c>
      <c r="E27" s="8">
        <v>0.93333328000000004</v>
      </c>
      <c r="F27" s="8">
        <v>0.91304344000000004</v>
      </c>
      <c r="G27" s="8">
        <v>0.88</v>
      </c>
      <c r="H27" s="8">
        <v>0.89795917000000003</v>
      </c>
      <c r="I27" s="8">
        <v>0.89795917000000003</v>
      </c>
      <c r="J27" s="8">
        <v>0.91666669000000001</v>
      </c>
      <c r="K27" s="8">
        <v>0.91666669000000001</v>
      </c>
    </row>
    <row r="28" spans="1:13" x14ac:dyDescent="0.2">
      <c r="A28" s="2" t="s">
        <v>5</v>
      </c>
      <c r="B28" s="8">
        <v>0.82954550000000005</v>
      </c>
      <c r="C28" s="8">
        <v>0.72727275000000002</v>
      </c>
      <c r="D28" s="8">
        <v>0.86931818999999999</v>
      </c>
      <c r="E28" s="8">
        <v>0.85227275000000002</v>
      </c>
      <c r="F28" s="8">
        <v>0.78977275000000002</v>
      </c>
      <c r="G28" s="8">
        <v>0.625</v>
      </c>
      <c r="H28" s="8">
        <v>0.6875</v>
      </c>
      <c r="I28" s="8">
        <v>0.6875</v>
      </c>
      <c r="J28" s="8">
        <v>0.75</v>
      </c>
      <c r="K28" s="8">
        <v>0.75</v>
      </c>
    </row>
    <row r="31" spans="1:13" x14ac:dyDescent="0.2">
      <c r="A31" s="7" t="s">
        <v>32</v>
      </c>
      <c r="B31" s="6" t="s">
        <v>23</v>
      </c>
      <c r="C31" s="6"/>
      <c r="D31" s="6" t="s">
        <v>26</v>
      </c>
      <c r="E31" s="6"/>
      <c r="F31" s="6" t="s">
        <v>27</v>
      </c>
      <c r="G31" s="6"/>
      <c r="H31" s="6" t="s">
        <v>3</v>
      </c>
      <c r="I31" s="6"/>
      <c r="J31" s="6" t="s">
        <v>4</v>
      </c>
      <c r="K31" s="6"/>
      <c r="L31" s="6" t="s">
        <v>5</v>
      </c>
      <c r="M31" s="6"/>
    </row>
    <row r="32" spans="1:13" x14ac:dyDescent="0.2">
      <c r="A32" s="2"/>
      <c r="B32" s="3" t="s">
        <v>24</v>
      </c>
      <c r="C32" s="3" t="s">
        <v>25</v>
      </c>
      <c r="D32" s="3" t="s">
        <v>24</v>
      </c>
      <c r="E32" s="3" t="s">
        <v>25</v>
      </c>
      <c r="F32" s="3" t="s">
        <v>24</v>
      </c>
      <c r="G32" s="3" t="s">
        <v>25</v>
      </c>
      <c r="H32" s="3" t="s">
        <v>24</v>
      </c>
      <c r="I32" s="3" t="s">
        <v>25</v>
      </c>
      <c r="J32" s="3" t="s">
        <v>24</v>
      </c>
      <c r="K32" s="3" t="s">
        <v>25</v>
      </c>
      <c r="L32" s="3" t="s">
        <v>24</v>
      </c>
      <c r="M32" s="3" t="s">
        <v>25</v>
      </c>
    </row>
    <row r="33" spans="1:13" x14ac:dyDescent="0.2">
      <c r="A33" s="2" t="s">
        <v>15</v>
      </c>
      <c r="B33" s="8">
        <v>0.74849462365591402</v>
      </c>
      <c r="C33" s="8">
        <v>5.3680473617268902E-2</v>
      </c>
      <c r="D33" s="8">
        <v>0.172222222222222</v>
      </c>
      <c r="E33" s="8">
        <v>0.11303883305208701</v>
      </c>
      <c r="F33" s="8">
        <f>(2*L33)-D33</f>
        <v>0.95592885375493997</v>
      </c>
      <c r="G33" s="8">
        <f>AVERAGE(E33,M33)</f>
        <v>9.2048846398037051E-2</v>
      </c>
      <c r="H33" s="8">
        <v>0.61666666666666603</v>
      </c>
      <c r="I33" s="8">
        <v>0.38944404818493</v>
      </c>
      <c r="J33" s="8">
        <v>0.26161616161616102</v>
      </c>
      <c r="K33" s="8">
        <v>0.16346043666795301</v>
      </c>
      <c r="L33" s="8">
        <v>0.56407553798858101</v>
      </c>
      <c r="M33" s="8">
        <v>7.1058859743987096E-2</v>
      </c>
    </row>
    <row r="34" spans="1:13" x14ac:dyDescent="0.2">
      <c r="A34" s="2" t="s">
        <v>16</v>
      </c>
      <c r="B34" s="8">
        <v>0.73236559139784896</v>
      </c>
      <c r="C34" s="8">
        <v>4.4191978623718001E-2</v>
      </c>
      <c r="D34" s="8">
        <v>0.16111111111111101</v>
      </c>
      <c r="E34" s="8">
        <v>9.82485510212633E-2</v>
      </c>
      <c r="F34" s="8">
        <f t="shared" ref="F34:F39" si="2">(2*L34)-D34</f>
        <v>0.95286012296881695</v>
      </c>
      <c r="G34" s="8">
        <f t="shared" ref="G34:G39" si="3">AVERAGE(E34,M34)</f>
        <v>8.8584843919312345E-2</v>
      </c>
      <c r="H34" s="8">
        <v>0.413333333333333</v>
      </c>
      <c r="I34" s="8">
        <v>0.34317148288671401</v>
      </c>
      <c r="J34" s="8">
        <v>0.23090909090909001</v>
      </c>
      <c r="K34" s="8">
        <v>0.17993877134321701</v>
      </c>
      <c r="L34" s="8">
        <v>0.55698561703996396</v>
      </c>
      <c r="M34" s="8">
        <v>7.8921136817361404E-2</v>
      </c>
    </row>
    <row r="35" spans="1:13" x14ac:dyDescent="0.2">
      <c r="A35" s="2" t="s">
        <v>17</v>
      </c>
      <c r="B35" s="8">
        <v>0.73225806451612896</v>
      </c>
      <c r="C35" s="8">
        <v>6.0548233377630697E-2</v>
      </c>
      <c r="D35" s="8">
        <v>0.195833333333333</v>
      </c>
      <c r="E35" s="8">
        <v>0.13443554837418001</v>
      </c>
      <c r="F35" s="8">
        <f t="shared" si="2"/>
        <v>0.86972441809398304</v>
      </c>
      <c r="G35" s="8">
        <f t="shared" si="3"/>
        <v>9.0980285065470859E-2</v>
      </c>
      <c r="H35" s="8">
        <v>0.40785714285714197</v>
      </c>
      <c r="I35" s="8">
        <v>0.25947148882823101</v>
      </c>
      <c r="J35" s="8">
        <v>0.31743506493506402</v>
      </c>
      <c r="K35" s="8">
        <v>0.21963478983807799</v>
      </c>
      <c r="L35" s="8">
        <v>0.53277887571365801</v>
      </c>
      <c r="M35" s="8">
        <v>4.7525021756761703E-2</v>
      </c>
    </row>
    <row r="36" spans="1:13" x14ac:dyDescent="0.2">
      <c r="A36" s="2" t="s">
        <v>18</v>
      </c>
      <c r="B36" s="8">
        <v>0.728494623655914</v>
      </c>
      <c r="C36" s="8">
        <v>4.7789015825081403E-2</v>
      </c>
      <c r="D36" s="8">
        <v>0.1875</v>
      </c>
      <c r="E36" s="8">
        <v>0.27528394431931502</v>
      </c>
      <c r="F36" s="8">
        <f t="shared" si="2"/>
        <v>0.87182147562582202</v>
      </c>
      <c r="G36" s="8">
        <f t="shared" si="3"/>
        <v>0.16931770012608185</v>
      </c>
      <c r="H36" s="8">
        <v>0.25396825396825301</v>
      </c>
      <c r="I36" s="8">
        <v>0.27472242570765198</v>
      </c>
      <c r="J36" s="8">
        <v>0.241562881562881</v>
      </c>
      <c r="K36" s="8">
        <v>0.167977280557222</v>
      </c>
      <c r="L36" s="8">
        <v>0.52966073781291101</v>
      </c>
      <c r="M36" s="8">
        <v>6.3351455932848702E-2</v>
      </c>
    </row>
    <row r="37" spans="1:13" x14ac:dyDescent="0.2">
      <c r="A37" s="2" t="s">
        <v>19</v>
      </c>
      <c r="B37" s="8">
        <v>0.75182795698924698</v>
      </c>
      <c r="C37" s="8">
        <v>6.2731223344047099E-2</v>
      </c>
      <c r="D37" s="8">
        <v>0.20833333333333301</v>
      </c>
      <c r="E37" s="8">
        <v>0.154784796841722</v>
      </c>
      <c r="F37" s="8">
        <f t="shared" si="2"/>
        <v>0.94703557312252906</v>
      </c>
      <c r="G37" s="8">
        <f t="shared" si="3"/>
        <v>0.12172173032145014</v>
      </c>
      <c r="H37" s="8">
        <v>0.61166666666666603</v>
      </c>
      <c r="I37" s="8">
        <v>0.39440884033364798</v>
      </c>
      <c r="J37" s="8">
        <v>0.29474969474969398</v>
      </c>
      <c r="K37" s="8">
        <v>0.197688679948335</v>
      </c>
      <c r="L37" s="8">
        <v>0.57768445322793105</v>
      </c>
      <c r="M37" s="8">
        <v>8.8658663801178303E-2</v>
      </c>
    </row>
    <row r="38" spans="1:13" x14ac:dyDescent="0.2">
      <c r="A38" s="2" t="s">
        <v>20</v>
      </c>
      <c r="B38" s="8">
        <v>0.75193548387096698</v>
      </c>
      <c r="C38" s="8">
        <v>6.4509049790815107E-2</v>
      </c>
      <c r="D38" s="8">
        <v>0.22083333333333299</v>
      </c>
      <c r="E38" s="8">
        <v>0.141972708645006</v>
      </c>
      <c r="F38" s="8">
        <f t="shared" si="2"/>
        <v>0.94268774703557301</v>
      </c>
      <c r="G38" s="8">
        <f t="shared" si="3"/>
        <v>0.11392009161307814</v>
      </c>
      <c r="H38" s="8">
        <v>0.57499999999999996</v>
      </c>
      <c r="I38" s="8">
        <v>0.403887360535087</v>
      </c>
      <c r="J38" s="8">
        <v>0.31073593073592998</v>
      </c>
      <c r="K38" s="8">
        <v>0.197783088153937</v>
      </c>
      <c r="L38" s="8">
        <v>0.581760540184453</v>
      </c>
      <c r="M38" s="8">
        <v>8.5867474581150294E-2</v>
      </c>
    </row>
    <row r="39" spans="1:13" x14ac:dyDescent="0.2">
      <c r="A39" s="2" t="s">
        <v>21</v>
      </c>
      <c r="B39" s="8">
        <v>0.72559139784946203</v>
      </c>
      <c r="C39" s="8">
        <v>4.0615566400279197E-2</v>
      </c>
      <c r="D39" s="8">
        <v>9.8611111111111094E-2</v>
      </c>
      <c r="E39" s="8">
        <v>4.9476425362657901E-2</v>
      </c>
      <c r="F39" s="8">
        <f t="shared" si="2"/>
        <v>0.95158102766798291</v>
      </c>
      <c r="G39" s="8">
        <f t="shared" si="3"/>
        <v>4.5238109183305203E-2</v>
      </c>
      <c r="H39" s="8">
        <v>0.55833333333333302</v>
      </c>
      <c r="I39" s="8">
        <v>0.394493345951487</v>
      </c>
      <c r="J39" s="8">
        <v>0.161515151515151</v>
      </c>
      <c r="K39" s="8">
        <v>8.2530197792063803E-2</v>
      </c>
      <c r="L39" s="8">
        <v>0.525096069389547</v>
      </c>
      <c r="M39" s="8">
        <v>4.0999793003952498E-2</v>
      </c>
    </row>
    <row r="40" spans="1:13" x14ac:dyDescent="0.2">
      <c r="A40" s="2" t="s">
        <v>22</v>
      </c>
      <c r="B40" s="9">
        <f>AVERAGE(B24:K24)</f>
        <v>0.8533333999999998</v>
      </c>
      <c r="C40" s="9">
        <f>STDEV(B24:K24)</f>
        <v>2.8109301656213365E-2</v>
      </c>
      <c r="D40" s="9">
        <f>AVERAGE(B25:K25)</f>
        <v>0.963636363</v>
      </c>
      <c r="E40" s="9">
        <f>STDEV(B25:K25)</f>
        <v>4.6945248123702106E-2</v>
      </c>
      <c r="F40" s="9">
        <f>(2*L40)-D40</f>
        <v>0.55000002500000011</v>
      </c>
      <c r="G40" s="9">
        <f>AVERAGE(E40,M40)</f>
        <v>6.2946614890059427E-2</v>
      </c>
      <c r="H40" s="9">
        <f>AVERAGE(B26:K26)</f>
        <v>0.85947860099999995</v>
      </c>
      <c r="I40" s="9">
        <f>STDEV(B26:K26)</f>
        <v>5.1565511483793215E-2</v>
      </c>
      <c r="J40" s="9">
        <f>AVERAGE(B27:K27)</f>
        <v>0.90630982599999999</v>
      </c>
      <c r="K40" s="9">
        <f>STDEV(B27:K27)</f>
        <v>1.4881199829508383E-2</v>
      </c>
      <c r="L40" s="9">
        <f>AVERAGE(B28:K28)</f>
        <v>0.75681819400000006</v>
      </c>
      <c r="M40" s="9">
        <f>STDEV(B28:K28)</f>
        <v>7.8947981656416755E-2</v>
      </c>
    </row>
    <row r="42" spans="1:13" x14ac:dyDescent="0.2">
      <c r="A42" s="4" t="s">
        <v>30</v>
      </c>
    </row>
    <row r="44" spans="1:13" x14ac:dyDescent="0.2">
      <c r="A44" s="10" t="s">
        <v>22</v>
      </c>
      <c r="B44" s="5" t="s">
        <v>0</v>
      </c>
      <c r="C44" s="5" t="s">
        <v>6</v>
      </c>
      <c r="D44" s="5" t="s">
        <v>7</v>
      </c>
      <c r="E44" s="5" t="s">
        <v>8</v>
      </c>
      <c r="F44" s="5" t="s">
        <v>9</v>
      </c>
      <c r="G44" s="5" t="s">
        <v>10</v>
      </c>
      <c r="H44" s="5" t="s">
        <v>11</v>
      </c>
      <c r="I44" s="5" t="s">
        <v>12</v>
      </c>
    </row>
    <row r="45" spans="1:13" x14ac:dyDescent="0.2">
      <c r="A45" s="2" t="s">
        <v>1</v>
      </c>
      <c r="B45" s="8">
        <v>0.86486499999999999</v>
      </c>
      <c r="C45" s="8">
        <v>0.86486499999999999</v>
      </c>
      <c r="D45" s="8">
        <v>0.83783799999999997</v>
      </c>
      <c r="E45" s="8">
        <v>0.91891900000000004</v>
      </c>
      <c r="F45" s="8">
        <v>0.83783799999999997</v>
      </c>
      <c r="G45" s="8">
        <v>0.78378400000000004</v>
      </c>
      <c r="H45" s="8">
        <v>0.89189200000000002</v>
      </c>
      <c r="I45" s="8">
        <v>0.89189200000000002</v>
      </c>
    </row>
    <row r="46" spans="1:13" x14ac:dyDescent="0.2">
      <c r="A46" s="2" t="s">
        <v>2</v>
      </c>
      <c r="B46" s="8">
        <v>0.85000001999999997</v>
      </c>
      <c r="C46" s="8">
        <v>0.89999998000000003</v>
      </c>
      <c r="D46" s="8">
        <v>0.89999998000000003</v>
      </c>
      <c r="E46" s="8">
        <v>0.94999999000000002</v>
      </c>
      <c r="F46" s="8">
        <v>0.89999998000000003</v>
      </c>
      <c r="G46" s="8">
        <v>0.94999999000000002</v>
      </c>
      <c r="H46" s="8">
        <v>0.85000001999999997</v>
      </c>
      <c r="I46" s="8">
        <v>0.94999999000000002</v>
      </c>
    </row>
    <row r="47" spans="1:13" x14ac:dyDescent="0.2">
      <c r="A47" s="2" t="s">
        <v>3</v>
      </c>
      <c r="B47" s="8">
        <v>0.89473683000000004</v>
      </c>
      <c r="C47" s="8">
        <v>0.85714287</v>
      </c>
      <c r="D47" s="8">
        <v>0.81818181000000001</v>
      </c>
      <c r="E47" s="8">
        <v>0.90476190999999995</v>
      </c>
      <c r="F47" s="8">
        <v>0.81818181000000001</v>
      </c>
      <c r="G47" s="8">
        <v>0.73076922</v>
      </c>
      <c r="H47" s="8">
        <v>0.94444441999999995</v>
      </c>
      <c r="I47" s="8">
        <v>0.86363637000000004</v>
      </c>
    </row>
    <row r="48" spans="1:13" x14ac:dyDescent="0.2">
      <c r="A48" s="2" t="s">
        <v>4</v>
      </c>
      <c r="B48" s="8">
        <v>0.87179481999999997</v>
      </c>
      <c r="C48" s="8">
        <v>0.87804884000000005</v>
      </c>
      <c r="D48" s="8">
        <v>0.85714281000000003</v>
      </c>
      <c r="E48" s="8">
        <v>0.92682933999999995</v>
      </c>
      <c r="F48" s="8">
        <v>0.85714281000000003</v>
      </c>
      <c r="G48" s="8">
        <v>0.82608694000000005</v>
      </c>
      <c r="H48" s="8">
        <v>0.89473683000000004</v>
      </c>
      <c r="I48" s="8">
        <v>0.90476190999999995</v>
      </c>
    </row>
    <row r="49" spans="1:13" x14ac:dyDescent="0.2">
      <c r="A49" s="2" t="s">
        <v>5</v>
      </c>
      <c r="B49" s="8">
        <v>0.86617648999999997</v>
      </c>
      <c r="C49" s="8">
        <v>0.86176467000000001</v>
      </c>
      <c r="D49" s="8">
        <v>0.83235294000000004</v>
      </c>
      <c r="E49" s="8">
        <v>0.91617643999999998</v>
      </c>
      <c r="F49" s="8">
        <v>0.83235294000000004</v>
      </c>
      <c r="G49" s="8">
        <v>0.76911764999999999</v>
      </c>
      <c r="H49" s="8">
        <v>0.89558828000000001</v>
      </c>
      <c r="I49" s="8">
        <v>0.88676471000000001</v>
      </c>
    </row>
    <row r="52" spans="1:13" x14ac:dyDescent="0.2">
      <c r="A52" s="2" t="s">
        <v>32</v>
      </c>
      <c r="B52" s="6" t="s">
        <v>23</v>
      </c>
      <c r="C52" s="6"/>
      <c r="D52" s="6" t="s">
        <v>26</v>
      </c>
      <c r="E52" s="6"/>
      <c r="F52" s="6" t="s">
        <v>27</v>
      </c>
      <c r="G52" s="6"/>
      <c r="H52" s="6" t="s">
        <v>3</v>
      </c>
      <c r="I52" s="6"/>
      <c r="J52" s="6" t="s">
        <v>4</v>
      </c>
      <c r="K52" s="6"/>
      <c r="L52" s="6" t="s">
        <v>5</v>
      </c>
      <c r="M52" s="6"/>
    </row>
    <row r="53" spans="1:13" x14ac:dyDescent="0.2">
      <c r="A53" s="2"/>
      <c r="B53" s="3" t="s">
        <v>24</v>
      </c>
      <c r="C53" s="3" t="s">
        <v>25</v>
      </c>
      <c r="D53" s="3" t="s">
        <v>24</v>
      </c>
      <c r="E53" s="3" t="s">
        <v>25</v>
      </c>
      <c r="F53" s="3" t="s">
        <v>24</v>
      </c>
      <c r="G53" s="3" t="s">
        <v>25</v>
      </c>
      <c r="H53" s="3" t="s">
        <v>24</v>
      </c>
      <c r="I53" s="3" t="s">
        <v>25</v>
      </c>
      <c r="J53" s="3" t="s">
        <v>24</v>
      </c>
      <c r="K53" s="3" t="s">
        <v>25</v>
      </c>
      <c r="L53" s="3" t="s">
        <v>24</v>
      </c>
      <c r="M53" s="3" t="s">
        <v>25</v>
      </c>
    </row>
    <row r="54" spans="1:13" x14ac:dyDescent="0.2">
      <c r="A54" s="2" t="s">
        <v>15</v>
      </c>
      <c r="B54" s="8">
        <v>0.81872332859174901</v>
      </c>
      <c r="C54" s="8">
        <v>7.22268979955865E-2</v>
      </c>
      <c r="D54" s="8">
        <v>0.87261904761904696</v>
      </c>
      <c r="E54" s="8">
        <v>0.10052300872659301</v>
      </c>
      <c r="F54" s="8">
        <f>(2*L54)-D54</f>
        <v>0.75326797385620914</v>
      </c>
      <c r="G54" s="8">
        <f>AVERAGE(E54,M54)</f>
        <v>8.6437489847584398E-2</v>
      </c>
      <c r="H54" s="8">
        <v>0.81261403002131904</v>
      </c>
      <c r="I54" s="8">
        <v>6.9225212693083807E-2</v>
      </c>
      <c r="J54" s="8">
        <v>0.83836543039046196</v>
      </c>
      <c r="K54" s="8">
        <v>6.9334520417869694E-2</v>
      </c>
      <c r="L54" s="8">
        <v>0.81294351073762805</v>
      </c>
      <c r="M54" s="8">
        <v>7.2351970968575804E-2</v>
      </c>
    </row>
    <row r="55" spans="1:13" x14ac:dyDescent="0.2">
      <c r="A55" s="2" t="s">
        <v>16</v>
      </c>
      <c r="B55" s="8">
        <v>0.83179231863442304</v>
      </c>
      <c r="C55" s="8">
        <v>4.5121562870296297E-2</v>
      </c>
      <c r="D55" s="8">
        <v>0.86636904761904698</v>
      </c>
      <c r="E55" s="8">
        <v>0.104582079836377</v>
      </c>
      <c r="F55" s="8">
        <f t="shared" ref="F55:F60" si="4">(2*L55)-D55</f>
        <v>0.7787756769374411</v>
      </c>
      <c r="G55" s="8">
        <f t="shared" ref="G55:G60" si="5">AVERAGE(E55,M55)</f>
        <v>7.591786359346081E-2</v>
      </c>
      <c r="H55" s="8">
        <v>0.81123408596234603</v>
      </c>
      <c r="I55" s="8">
        <v>6.8036673702416797E-2</v>
      </c>
      <c r="J55" s="8">
        <v>0.84263240058599997</v>
      </c>
      <c r="K55" s="8">
        <v>5.7620505088009297E-2</v>
      </c>
      <c r="L55" s="8">
        <v>0.82257236227824404</v>
      </c>
      <c r="M55" s="8">
        <v>4.7253647350544603E-2</v>
      </c>
    </row>
    <row r="56" spans="1:13" x14ac:dyDescent="0.2">
      <c r="A56" s="2" t="s">
        <v>17</v>
      </c>
      <c r="B56" s="8">
        <v>0.81872332859174901</v>
      </c>
      <c r="C56" s="8">
        <v>6.1900591619291602E-2</v>
      </c>
      <c r="D56" s="8">
        <v>0.87886904761904705</v>
      </c>
      <c r="E56" s="8">
        <v>5.8762241210351097E-2</v>
      </c>
      <c r="F56" s="8">
        <f t="shared" si="4"/>
        <v>0.77052987861811295</v>
      </c>
      <c r="G56" s="8">
        <f t="shared" si="5"/>
        <v>4.8365601608615652E-2</v>
      </c>
      <c r="H56" s="8">
        <v>0.80897033220402703</v>
      </c>
      <c r="I56" s="8">
        <v>5.4157192568978399E-2</v>
      </c>
      <c r="J56" s="8">
        <v>0.85239951664925095</v>
      </c>
      <c r="K56" s="8">
        <v>5.8248386542601303E-2</v>
      </c>
      <c r="L56" s="8">
        <v>0.82469946311858</v>
      </c>
      <c r="M56" s="8">
        <v>3.79689620068802E-2</v>
      </c>
    </row>
    <row r="57" spans="1:13" x14ac:dyDescent="0.2">
      <c r="A57" s="2" t="s">
        <v>18</v>
      </c>
      <c r="B57" s="8">
        <v>0.75275604551920305</v>
      </c>
      <c r="C57" s="8">
        <v>6.3651725417822297E-2</v>
      </c>
      <c r="D57" s="8">
        <v>0.803273809523809</v>
      </c>
      <c r="E57" s="8">
        <v>0.148656766833524</v>
      </c>
      <c r="F57" s="8">
        <f t="shared" si="4"/>
        <v>0.75735294117647101</v>
      </c>
      <c r="G57" s="8">
        <f t="shared" si="5"/>
        <v>0.1104344299003506</v>
      </c>
      <c r="H57" s="8">
        <v>0.79011385433620096</v>
      </c>
      <c r="I57" s="8">
        <v>3.3912139106313403E-2</v>
      </c>
      <c r="J57" s="8">
        <v>0.807159209482738</v>
      </c>
      <c r="K57" s="8">
        <v>5.037148517225E-2</v>
      </c>
      <c r="L57" s="8">
        <v>0.78031337535014</v>
      </c>
      <c r="M57" s="8">
        <v>7.2212092967177205E-2</v>
      </c>
    </row>
    <row r="58" spans="1:13" x14ac:dyDescent="0.2">
      <c r="A58" s="2" t="s">
        <v>19</v>
      </c>
      <c r="B58" s="8">
        <v>0.83525960170697</v>
      </c>
      <c r="C58" s="8">
        <v>6.0995553334425599E-2</v>
      </c>
      <c r="D58" s="8">
        <v>0.92053571428571401</v>
      </c>
      <c r="E58" s="8">
        <v>8.4999812424762997E-2</v>
      </c>
      <c r="F58" s="8">
        <f t="shared" si="4"/>
        <v>0.7312091503267959</v>
      </c>
      <c r="G58" s="8">
        <f t="shared" si="5"/>
        <v>7.4635721714021996E-2</v>
      </c>
      <c r="H58" s="8">
        <v>0.81083144925250195</v>
      </c>
      <c r="I58" s="8">
        <v>6.8879273653839099E-2</v>
      </c>
      <c r="J58" s="8">
        <v>0.85864598360722399</v>
      </c>
      <c r="K58" s="8">
        <v>5.4157309355554802E-2</v>
      </c>
      <c r="L58" s="8">
        <v>0.82587243230625496</v>
      </c>
      <c r="M58" s="8">
        <v>6.4271631003280996E-2</v>
      </c>
    </row>
    <row r="59" spans="1:13" x14ac:dyDescent="0.2">
      <c r="A59" s="2" t="s">
        <v>20</v>
      </c>
      <c r="B59" s="8">
        <v>0.84174964438122302</v>
      </c>
      <c r="C59" s="8">
        <v>5.8532517250477901E-2</v>
      </c>
      <c r="D59" s="8">
        <v>0.878571428571428</v>
      </c>
      <c r="E59" s="8">
        <v>8.3579568183181394E-2</v>
      </c>
      <c r="F59" s="8">
        <f t="shared" si="4"/>
        <v>0.79697712418300604</v>
      </c>
      <c r="G59" s="8">
        <f t="shared" si="5"/>
        <v>7.1269924218424652E-2</v>
      </c>
      <c r="H59" s="8">
        <v>0.84287320167754898</v>
      </c>
      <c r="I59" s="8">
        <v>6.4237332124437704E-2</v>
      </c>
      <c r="J59" s="8">
        <v>0.85742336633792005</v>
      </c>
      <c r="K59" s="8">
        <v>5.5314983611112499E-2</v>
      </c>
      <c r="L59" s="8">
        <v>0.83777427637721702</v>
      </c>
      <c r="M59" s="8">
        <v>5.8960280253667903E-2</v>
      </c>
    </row>
    <row r="60" spans="1:13" x14ac:dyDescent="0.2">
      <c r="A60" s="2" t="s">
        <v>21</v>
      </c>
      <c r="B60" s="8">
        <v>0.83837126600284495</v>
      </c>
      <c r="C60" s="8">
        <v>5.9274033750833198E-2</v>
      </c>
      <c r="D60" s="8">
        <v>0.91517857142857095</v>
      </c>
      <c r="E60" s="8">
        <v>8.3094363994583795E-2</v>
      </c>
      <c r="F60" s="8">
        <f t="shared" si="4"/>
        <v>0.74591503267973902</v>
      </c>
      <c r="G60" s="8">
        <f t="shared" si="5"/>
        <v>7.169909271993595E-2</v>
      </c>
      <c r="H60" s="8">
        <v>0.81600076855511605</v>
      </c>
      <c r="I60" s="8">
        <v>6.1284043580367799E-2</v>
      </c>
      <c r="J60" s="8">
        <v>0.85994088205918295</v>
      </c>
      <c r="K60" s="8">
        <v>5.3742675781228599E-2</v>
      </c>
      <c r="L60" s="8">
        <v>0.83054680205415499</v>
      </c>
      <c r="M60" s="8">
        <v>6.0303821445288099E-2</v>
      </c>
    </row>
    <row r="61" spans="1:13" x14ac:dyDescent="0.2">
      <c r="A61" s="2" t="s">
        <v>22</v>
      </c>
      <c r="B61" s="9">
        <f>AVERAGE(B45:I45)</f>
        <v>0.86148662500000006</v>
      </c>
      <c r="C61" s="9">
        <f>STDEV(B45:I45)</f>
        <v>4.1963404212778069E-2</v>
      </c>
      <c r="D61" s="9">
        <f>AVERAGE(B46:I46)</f>
        <v>0.90624999374999993</v>
      </c>
      <c r="E61" s="9">
        <f>STDEV(B46:I46)</f>
        <v>4.1726137106823442E-2</v>
      </c>
      <c r="F61" s="9">
        <f>(2*L61)-D61</f>
        <v>0.80882353625000025</v>
      </c>
      <c r="G61" s="9">
        <f>AVERAGE(E61,M61)</f>
        <v>4.3946544443129426E-2</v>
      </c>
      <c r="H61" s="9">
        <f>AVERAGE(B47:I47)</f>
        <v>0.85398190500000004</v>
      </c>
      <c r="I61" s="9">
        <f>STDEV(B47:I47)</f>
        <v>6.5760278048134349E-2</v>
      </c>
      <c r="J61" s="9">
        <f>AVERAGE(B48:I48)</f>
        <v>0.87706803749999995</v>
      </c>
      <c r="K61" s="9">
        <f>STDEV(B48:I48)</f>
        <v>3.1571222224983708E-2</v>
      </c>
      <c r="L61" s="9">
        <f>AVERAGE(B49:I49)</f>
        <v>0.85753676500000009</v>
      </c>
      <c r="M61" s="9">
        <f>STDEV(B49:I49)</f>
        <v>4.6166951779435403E-2</v>
      </c>
    </row>
    <row r="64" spans="1:13" x14ac:dyDescent="0.2">
      <c r="A64" s="4" t="s">
        <v>31</v>
      </c>
    </row>
    <row r="66" spans="1:13" x14ac:dyDescent="0.2">
      <c r="A66" s="10" t="s">
        <v>22</v>
      </c>
      <c r="B66" s="5" t="s">
        <v>0</v>
      </c>
      <c r="C66" s="5" t="s">
        <v>6</v>
      </c>
      <c r="D66" s="5" t="s">
        <v>7</v>
      </c>
      <c r="E66" s="5" t="s">
        <v>8</v>
      </c>
      <c r="F66" s="5" t="s">
        <v>9</v>
      </c>
      <c r="G66" s="5" t="s">
        <v>10</v>
      </c>
      <c r="H66" s="5" t="s">
        <v>11</v>
      </c>
      <c r="I66" s="5" t="s">
        <v>12</v>
      </c>
      <c r="J66" s="5" t="s">
        <v>13</v>
      </c>
      <c r="K66" s="5" t="s">
        <v>14</v>
      </c>
    </row>
    <row r="67" spans="1:13" x14ac:dyDescent="0.2">
      <c r="A67" s="2" t="s">
        <v>1</v>
      </c>
      <c r="B67" s="8">
        <v>0.80487799999999998</v>
      </c>
      <c r="C67" s="8">
        <v>0.85365899999999995</v>
      </c>
      <c r="D67" s="8">
        <v>0.87804899999999997</v>
      </c>
      <c r="E67" s="8">
        <v>0.84146299999999996</v>
      </c>
      <c r="F67" s="8">
        <v>0.75609800000000005</v>
      </c>
      <c r="G67" s="8">
        <v>0.84146299999999996</v>
      </c>
      <c r="H67" s="8">
        <v>0.82926800000000001</v>
      </c>
      <c r="I67" s="8">
        <v>0.768293</v>
      </c>
      <c r="J67" s="8">
        <v>0.768293</v>
      </c>
      <c r="K67" s="8">
        <v>0.80487799999999998</v>
      </c>
    </row>
    <row r="68" spans="1:13" x14ac:dyDescent="0.2">
      <c r="A68" s="2" t="s">
        <v>2</v>
      </c>
      <c r="B68" s="8">
        <v>0.80000000999999998</v>
      </c>
      <c r="C68" s="8">
        <v>0.89999998000000003</v>
      </c>
      <c r="D68" s="8">
        <v>0.89999998000000003</v>
      </c>
      <c r="E68" s="8">
        <v>0.82499999000000002</v>
      </c>
      <c r="F68" s="8">
        <v>0.89999998000000003</v>
      </c>
      <c r="G68" s="8">
        <v>0.80000000999999998</v>
      </c>
      <c r="H68" s="8">
        <v>0.875</v>
      </c>
      <c r="I68" s="8">
        <v>0.92500000999999998</v>
      </c>
      <c r="J68" s="8">
        <v>0.80000000999999998</v>
      </c>
      <c r="K68" s="8">
        <v>0.89999998000000003</v>
      </c>
    </row>
    <row r="69" spans="1:13" x14ac:dyDescent="0.2">
      <c r="A69" s="2" t="s">
        <v>3</v>
      </c>
      <c r="B69" s="8">
        <v>0.80000000999999998</v>
      </c>
      <c r="C69" s="8">
        <v>0.81818181000000001</v>
      </c>
      <c r="D69" s="8">
        <v>0.85714287</v>
      </c>
      <c r="E69" s="8">
        <v>0.84615386000000004</v>
      </c>
      <c r="F69" s="8">
        <v>0.69230771000000002</v>
      </c>
      <c r="G69" s="8">
        <v>0.86486489</v>
      </c>
      <c r="H69" s="8">
        <v>0.79545456000000003</v>
      </c>
      <c r="I69" s="8">
        <v>0.69811319999999999</v>
      </c>
      <c r="J69" s="8">
        <v>0.74418603999999999</v>
      </c>
      <c r="K69" s="8">
        <v>0.75</v>
      </c>
    </row>
    <row r="70" spans="1:13" x14ac:dyDescent="0.2">
      <c r="A70" s="2" t="s">
        <v>4</v>
      </c>
      <c r="B70" s="8">
        <v>0.80000006999999995</v>
      </c>
      <c r="C70" s="8">
        <v>0.85714281000000003</v>
      </c>
      <c r="D70" s="8">
        <v>0.87804884000000005</v>
      </c>
      <c r="E70" s="8">
        <v>0.83544302000000004</v>
      </c>
      <c r="F70" s="8">
        <v>0.78260869</v>
      </c>
      <c r="G70" s="8">
        <v>0.83116882999999997</v>
      </c>
      <c r="H70" s="8">
        <v>0.83333336999999996</v>
      </c>
      <c r="I70" s="8">
        <v>0.79569893999999997</v>
      </c>
      <c r="J70" s="8">
        <v>0.77108431</v>
      </c>
      <c r="K70" s="8">
        <v>0.81818175000000004</v>
      </c>
    </row>
    <row r="71" spans="1:13" x14ac:dyDescent="0.2">
      <c r="A71" s="2" t="s">
        <v>5</v>
      </c>
      <c r="B71" s="8">
        <v>0.80476188999999998</v>
      </c>
      <c r="C71" s="8">
        <v>0.85476189999999996</v>
      </c>
      <c r="D71" s="8">
        <v>0.87857138999999995</v>
      </c>
      <c r="E71" s="8">
        <v>0.84107142999999995</v>
      </c>
      <c r="F71" s="8">
        <v>0.75952381000000002</v>
      </c>
      <c r="G71" s="8">
        <v>0.84047616000000003</v>
      </c>
      <c r="H71" s="8">
        <v>0.83035713</v>
      </c>
      <c r="I71" s="8">
        <v>0.77202380000000004</v>
      </c>
      <c r="J71" s="8">
        <v>0.76904762000000004</v>
      </c>
      <c r="K71" s="8">
        <v>0.80714284999999997</v>
      </c>
    </row>
    <row r="74" spans="1:13" x14ac:dyDescent="0.2">
      <c r="A74" s="7" t="s">
        <v>32</v>
      </c>
      <c r="B74" s="6" t="s">
        <v>23</v>
      </c>
      <c r="C74" s="6"/>
      <c r="D74" s="6" t="s">
        <v>26</v>
      </c>
      <c r="E74" s="6"/>
      <c r="F74" s="6" t="s">
        <v>27</v>
      </c>
      <c r="G74" s="6"/>
      <c r="H74" s="6" t="s">
        <v>3</v>
      </c>
      <c r="I74" s="6"/>
      <c r="J74" s="6" t="s">
        <v>4</v>
      </c>
      <c r="K74" s="6"/>
      <c r="L74" s="6" t="s">
        <v>5</v>
      </c>
      <c r="M74" s="6"/>
    </row>
    <row r="75" spans="1:13" x14ac:dyDescent="0.2">
      <c r="A75" s="2"/>
      <c r="B75" s="3" t="s">
        <v>24</v>
      </c>
      <c r="C75" s="3" t="s">
        <v>25</v>
      </c>
      <c r="D75" s="3" t="s">
        <v>24</v>
      </c>
      <c r="E75" s="3" t="s">
        <v>25</v>
      </c>
      <c r="F75" s="3" t="s">
        <v>24</v>
      </c>
      <c r="G75" s="3" t="s">
        <v>25</v>
      </c>
      <c r="H75" s="3" t="s">
        <v>24</v>
      </c>
      <c r="I75" s="3" t="s">
        <v>25</v>
      </c>
      <c r="J75" s="3" t="s">
        <v>24</v>
      </c>
      <c r="K75" s="3" t="s">
        <v>25</v>
      </c>
      <c r="L75" s="3" t="s">
        <v>24</v>
      </c>
      <c r="M75" s="3" t="s">
        <v>25</v>
      </c>
    </row>
    <row r="76" spans="1:13" x14ac:dyDescent="0.2">
      <c r="A76" s="2" t="s">
        <v>15</v>
      </c>
      <c r="B76" s="8">
        <v>0.80978198508318899</v>
      </c>
      <c r="C76" s="8">
        <v>3.59419435342943E-2</v>
      </c>
      <c r="D76" s="8">
        <v>0.85097560975609698</v>
      </c>
      <c r="E76" s="8">
        <v>4.8513139330349397E-2</v>
      </c>
      <c r="F76" s="8">
        <f>(2*L76)-D76</f>
        <v>0.7710963455149491</v>
      </c>
      <c r="G76" s="8">
        <f>AVERAGE(E76,M76)</f>
        <v>4.2188690511127898E-2</v>
      </c>
      <c r="H76" s="8">
        <v>0.77835803921040003</v>
      </c>
      <c r="I76" s="8">
        <v>3.5772589336272399E-2</v>
      </c>
      <c r="J76" s="8">
        <v>0.81244189119192201</v>
      </c>
      <c r="K76" s="8">
        <v>3.5954122856637599E-2</v>
      </c>
      <c r="L76" s="8">
        <v>0.81103597763552304</v>
      </c>
      <c r="M76" s="8">
        <v>3.5864241691906398E-2</v>
      </c>
    </row>
    <row r="77" spans="1:13" x14ac:dyDescent="0.2">
      <c r="A77" s="2" t="s">
        <v>16</v>
      </c>
      <c r="B77" s="8">
        <v>0.803815261044176</v>
      </c>
      <c r="C77" s="8">
        <v>2.8737318147299701E-2</v>
      </c>
      <c r="D77" s="8">
        <v>0.86335365853658497</v>
      </c>
      <c r="E77" s="8">
        <v>3.7808270894172602E-2</v>
      </c>
      <c r="F77" s="8">
        <f t="shared" ref="F77:F82" si="6">(2*L77)-D77</f>
        <v>0.74279907084785102</v>
      </c>
      <c r="G77" s="8">
        <f t="shared" ref="G77:G82" si="7">AVERAGE(E77,M77)</f>
        <v>3.32778414686987E-2</v>
      </c>
      <c r="H77" s="8">
        <v>0.766481613404009</v>
      </c>
      <c r="I77" s="8">
        <v>2.7939162715694799E-2</v>
      </c>
      <c r="J77" s="8">
        <v>0.81278221827850505</v>
      </c>
      <c r="K77" s="8">
        <v>2.7984276851558399E-2</v>
      </c>
      <c r="L77" s="8">
        <v>0.80307636469221799</v>
      </c>
      <c r="M77" s="8">
        <v>2.8747412043224799E-2</v>
      </c>
    </row>
    <row r="78" spans="1:13" x14ac:dyDescent="0.2">
      <c r="A78" s="2" t="s">
        <v>17</v>
      </c>
      <c r="B78" s="8">
        <v>0.80615318416523196</v>
      </c>
      <c r="C78" s="8">
        <v>4.1811180016080397E-2</v>
      </c>
      <c r="D78" s="8">
        <v>0.86085365853658502</v>
      </c>
      <c r="E78" s="8">
        <v>4.8778048719509103E-2</v>
      </c>
      <c r="F78" s="8">
        <f t="shared" si="6"/>
        <v>0.75843583718229091</v>
      </c>
      <c r="G78" s="8">
        <f t="shared" si="7"/>
        <v>4.4030075278677097E-2</v>
      </c>
      <c r="H78" s="8">
        <v>0.77565322070452902</v>
      </c>
      <c r="I78" s="8">
        <v>4.0004630413874802E-2</v>
      </c>
      <c r="J78" s="8">
        <v>0.80713076742224199</v>
      </c>
      <c r="K78" s="8">
        <v>3.8525688588520499E-2</v>
      </c>
      <c r="L78" s="8">
        <v>0.80964474785943796</v>
      </c>
      <c r="M78" s="8">
        <v>3.9282101837845099E-2</v>
      </c>
    </row>
    <row r="79" spans="1:13" x14ac:dyDescent="0.2">
      <c r="A79" s="2" t="s">
        <v>18</v>
      </c>
      <c r="B79" s="8">
        <v>0.78214285714285703</v>
      </c>
      <c r="C79" s="8">
        <v>3.4926429080978101E-2</v>
      </c>
      <c r="D79" s="8">
        <v>0.85859756097560902</v>
      </c>
      <c r="E79" s="8">
        <v>4.5158562931827399E-2</v>
      </c>
      <c r="F79" s="8">
        <f t="shared" si="6"/>
        <v>0.71378190584231505</v>
      </c>
      <c r="G79" s="8">
        <f t="shared" si="7"/>
        <v>4.1865323676407301E-2</v>
      </c>
      <c r="H79" s="8">
        <v>0.75315125245089398</v>
      </c>
      <c r="I79" s="8">
        <v>3.8547876487345097E-2</v>
      </c>
      <c r="J79" s="8">
        <v>0.81093730651325902</v>
      </c>
      <c r="K79" s="8">
        <v>4.0482482916389402E-2</v>
      </c>
      <c r="L79" s="8">
        <v>0.78618973340896203</v>
      </c>
      <c r="M79" s="8">
        <v>3.8572084420987203E-2</v>
      </c>
    </row>
    <row r="80" spans="1:13" x14ac:dyDescent="0.2">
      <c r="A80" s="2" t="s">
        <v>19</v>
      </c>
      <c r="B80" s="8">
        <v>0.79536718301778497</v>
      </c>
      <c r="C80" s="8">
        <v>3.7574071879940101E-2</v>
      </c>
      <c r="D80" s="8">
        <v>0.87085365853658503</v>
      </c>
      <c r="E80" s="8">
        <v>3.9904146006782701E-2</v>
      </c>
      <c r="F80" s="8">
        <f t="shared" si="6"/>
        <v>0.724086378737541</v>
      </c>
      <c r="G80" s="8">
        <f t="shared" si="7"/>
        <v>3.87149133483667E-2</v>
      </c>
      <c r="H80" s="8">
        <v>0.74998768881776601</v>
      </c>
      <c r="I80" s="8">
        <v>3.9162670738612897E-2</v>
      </c>
      <c r="J80" s="8">
        <v>0.80524806262614201</v>
      </c>
      <c r="K80" s="8">
        <v>3.2674403615628698E-2</v>
      </c>
      <c r="L80" s="8">
        <v>0.79747001863706302</v>
      </c>
      <c r="M80" s="8">
        <v>3.7525680689950699E-2</v>
      </c>
    </row>
    <row r="81" spans="1:13" x14ac:dyDescent="0.2">
      <c r="A81" s="2" t="s">
        <v>20</v>
      </c>
      <c r="B81" s="8">
        <v>0.80018646012621897</v>
      </c>
      <c r="C81" s="8">
        <v>2.9397551312618401E-2</v>
      </c>
      <c r="D81" s="8">
        <v>0.83365853658536504</v>
      </c>
      <c r="E81" s="8">
        <v>4.7163599480980797E-2</v>
      </c>
      <c r="F81" s="8">
        <f t="shared" si="6"/>
        <v>0.76854928017718693</v>
      </c>
      <c r="G81" s="8">
        <f t="shared" si="7"/>
        <v>3.8416564577842302E-2</v>
      </c>
      <c r="H81" s="8">
        <v>0.77299908380767302</v>
      </c>
      <c r="I81" s="8">
        <v>2.8548920207139498E-2</v>
      </c>
      <c r="J81" s="8">
        <v>0.80154457098331799</v>
      </c>
      <c r="K81" s="8">
        <v>3.0120131340570198E-2</v>
      </c>
      <c r="L81" s="8">
        <v>0.80110390838127599</v>
      </c>
      <c r="M81" s="8">
        <v>2.96695296747038E-2</v>
      </c>
    </row>
    <row r="82" spans="1:13" x14ac:dyDescent="0.2">
      <c r="A82" s="2" t="s">
        <v>21</v>
      </c>
      <c r="B82" s="8">
        <v>0.79774813539873701</v>
      </c>
      <c r="C82" s="8">
        <v>4.36295123609408E-2</v>
      </c>
      <c r="D82" s="8">
        <v>0.86085365853658502</v>
      </c>
      <c r="E82" s="8">
        <v>6.0243655573701697E-2</v>
      </c>
      <c r="F82" s="8">
        <f t="shared" si="6"/>
        <v>0.73826135105204893</v>
      </c>
      <c r="G82" s="8">
        <f t="shared" si="7"/>
        <v>5.2127040104711295E-2</v>
      </c>
      <c r="H82" s="8">
        <v>0.75577992112370196</v>
      </c>
      <c r="I82" s="8">
        <v>3.7066899882340597E-2</v>
      </c>
      <c r="J82" s="8">
        <v>0.80446665387017702</v>
      </c>
      <c r="K82" s="8">
        <v>4.4165783809350698E-2</v>
      </c>
      <c r="L82" s="8">
        <v>0.79955750479431698</v>
      </c>
      <c r="M82" s="8">
        <v>4.4010424635720899E-2</v>
      </c>
    </row>
    <row r="83" spans="1:13" x14ac:dyDescent="0.2">
      <c r="A83" s="2" t="s">
        <v>22</v>
      </c>
      <c r="B83" s="9">
        <f>AVERAGE(B67:K67)</f>
        <v>0.81463419999999986</v>
      </c>
      <c r="C83" s="9">
        <f>STDEV(B67:K67)</f>
        <v>4.0974187291241984E-2</v>
      </c>
      <c r="D83" s="9">
        <f>AVERAGE(B68:K68)</f>
        <v>0.86249999499999996</v>
      </c>
      <c r="E83" s="9">
        <f>STDEV(B68:K68)</f>
        <v>5.0346016338051199E-2</v>
      </c>
      <c r="F83" s="9">
        <f>(2*L83)-D83</f>
        <v>0.76904760100000014</v>
      </c>
      <c r="G83" s="9">
        <f>AVERAGE(E83,M83)</f>
        <v>4.5161667919714057E-2</v>
      </c>
      <c r="H83" s="9">
        <f>AVERAGE(B69:K69)</f>
        <v>0.78664049499999988</v>
      </c>
      <c r="I83" s="9">
        <f>STDEV(B69:K69)</f>
        <v>6.3037170085270461E-2</v>
      </c>
      <c r="J83" s="9">
        <f>AVERAGE(B70:K70)</f>
        <v>0.82027106300000008</v>
      </c>
      <c r="K83" s="9">
        <f>STDEV(B70:K70)</f>
        <v>3.3456820158844582E-2</v>
      </c>
      <c r="L83" s="9">
        <f>AVERAGE(B71:K71)</f>
        <v>0.81577379800000005</v>
      </c>
      <c r="M83" s="9">
        <f>STDEV(B71:K71)</f>
        <v>3.9977319501376923E-2</v>
      </c>
    </row>
  </sheetData>
  <mergeCells count="24">
    <mergeCell ref="L74:M74"/>
    <mergeCell ref="B52:C52"/>
    <mergeCell ref="D52:E52"/>
    <mergeCell ref="F52:G52"/>
    <mergeCell ref="H52:I52"/>
    <mergeCell ref="J52:K52"/>
    <mergeCell ref="L52:M52"/>
    <mergeCell ref="B74:C74"/>
    <mergeCell ref="D74:E74"/>
    <mergeCell ref="F74:G74"/>
    <mergeCell ref="H74:I74"/>
    <mergeCell ref="J74:K74"/>
    <mergeCell ref="L31:M31"/>
    <mergeCell ref="B10:C10"/>
    <mergeCell ref="D10:E10"/>
    <mergeCell ref="F10:G10"/>
    <mergeCell ref="H10:I10"/>
    <mergeCell ref="J10:K10"/>
    <mergeCell ref="L10:M10"/>
    <mergeCell ref="B31:C31"/>
    <mergeCell ref="D31:E31"/>
    <mergeCell ref="F31:G31"/>
    <mergeCell ref="H31:I31"/>
    <mergeCell ref="J31:K31"/>
  </mergeCells>
  <phoneticPr fontId="2" type="noConversion"/>
  <pageMargins left="0.7" right="0.7" top="0.75" bottom="0.75" header="0.3" footer="0.3"/>
  <pageSetup paperSize="9"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Pima</vt:lpstr>
      <vt:lpstr>Pima!Print_Area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2021-12-06T08:53:20Z</dcterms:created>
  <dcterms:modified xsi:type="dcterms:W3CDTF">2021-12-17T07:00:04Z</dcterms:modified>
</cp:coreProperties>
</file>