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520" windowWidth="14370" windowHeight="4335" activeTab="3"/>
  </bookViews>
  <sheets>
    <sheet name="1" sheetId="30" r:id="rId1"/>
    <sheet name="2" sheetId="31" r:id="rId2"/>
    <sheet name="3" sheetId="32" r:id="rId3"/>
    <sheet name="4" sheetId="15" r:id="rId4"/>
    <sheet name="5" sheetId="21" r:id="rId5"/>
    <sheet name="6" sheetId="22" r:id="rId6"/>
    <sheet name="7" sheetId="23" r:id="rId7"/>
    <sheet name="8" sheetId="24" r:id="rId8"/>
    <sheet name="9" sheetId="25" r:id="rId9"/>
    <sheet name="10" sheetId="26" r:id="rId10"/>
    <sheet name="11" sheetId="27" r:id="rId11"/>
    <sheet name="12" sheetId="29" r:id="rId12"/>
  </sheets>
  <calcPr calcId="145621" concurrentCalc="0"/>
  <oleSize ref="A27:M3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<sst xmlns="http://schemas.openxmlformats.org/spreadsheetml/2006/main" count="737" uniqueCount="49">
  <si>
    <t>休日</t>
    <rPh sb="0" eb="2">
      <t>キュウジツ</t>
    </rPh>
    <phoneticPr fontId="1"/>
  </si>
  <si>
    <t>平日</t>
    <rPh sb="0" eb="2">
      <t>ヘイジツ</t>
    </rPh>
    <phoneticPr fontId="1"/>
  </si>
  <si>
    <r>
      <rPr>
        <sz val="11"/>
        <rFont val="明朝"/>
        <family val="1"/>
        <charset val="128"/>
      </rPr>
      <t>日付</t>
    </r>
    <rPh sb="0" eb="2">
      <t>ヒヅケ</t>
    </rPh>
    <phoneticPr fontId="1"/>
  </si>
  <si>
    <r>
      <rPr>
        <sz val="11"/>
        <rFont val="明朝"/>
        <family val="1"/>
        <charset val="128"/>
      </rPr>
      <t>曜日</t>
    </r>
    <rPh sb="0" eb="2">
      <t>ヨウビ</t>
    </rPh>
    <phoneticPr fontId="1"/>
  </si>
  <si>
    <r>
      <rPr>
        <sz val="11"/>
        <rFont val="明朝"/>
        <family val="1"/>
        <charset val="128"/>
      </rPr>
      <t>休日</t>
    </r>
    <rPh sb="0" eb="2">
      <t>キュウジツ</t>
    </rPh>
    <phoneticPr fontId="1"/>
  </si>
  <si>
    <r>
      <rPr>
        <sz val="11"/>
        <rFont val="明朝"/>
        <family val="1"/>
        <charset val="128"/>
      </rPr>
      <t>開始時刻</t>
    </r>
    <rPh sb="0" eb="2">
      <t>カイシ</t>
    </rPh>
    <rPh sb="2" eb="4">
      <t>ジコク</t>
    </rPh>
    <phoneticPr fontId="1"/>
  </si>
  <si>
    <r>
      <rPr>
        <sz val="11"/>
        <rFont val="明朝"/>
        <family val="1"/>
        <charset val="128"/>
      </rPr>
      <t>終了時刻</t>
    </r>
    <rPh sb="0" eb="2">
      <t>シュウリョウ</t>
    </rPh>
    <rPh sb="2" eb="4">
      <t>ジコク</t>
    </rPh>
    <phoneticPr fontId="1"/>
  </si>
  <si>
    <r>
      <rPr>
        <sz val="11"/>
        <rFont val="明朝"/>
        <family val="1"/>
        <charset val="128"/>
      </rPr>
      <t>休憩時間</t>
    </r>
    <rPh sb="0" eb="2">
      <t>キュウケイ</t>
    </rPh>
    <rPh sb="2" eb="4">
      <t>ジカン</t>
    </rPh>
    <phoneticPr fontId="1"/>
  </si>
  <si>
    <r>
      <rPr>
        <sz val="11"/>
        <rFont val="明朝"/>
        <family val="1"/>
        <charset val="128"/>
      </rPr>
      <t>勤務時間</t>
    </r>
    <rPh sb="0" eb="2">
      <t>キンム</t>
    </rPh>
    <rPh sb="2" eb="4">
      <t>ジカン</t>
    </rPh>
    <phoneticPr fontId="1"/>
  </si>
  <si>
    <r>
      <rPr>
        <sz val="11"/>
        <rFont val="明朝"/>
        <family val="1"/>
        <charset val="128"/>
      </rPr>
      <t xml:space="preserve">時間外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3">
      <t>ジカンガイ</t>
    </rPh>
    <rPh sb="4" eb="6">
      <t>キンム</t>
    </rPh>
    <rPh sb="8" eb="10">
      <t>シンヤ</t>
    </rPh>
    <rPh sb="10" eb="11">
      <t>ガイ</t>
    </rPh>
    <phoneticPr fontId="1"/>
  </si>
  <si>
    <r>
      <rPr>
        <sz val="11"/>
        <rFont val="明朝"/>
        <family val="1"/>
        <charset val="128"/>
      </rPr>
      <t>深夜時間外勤務</t>
    </r>
    <rPh sb="0" eb="2">
      <t>シンヤ</t>
    </rPh>
    <rPh sb="2" eb="5">
      <t>ジカンガイ</t>
    </rPh>
    <rPh sb="5" eb="7">
      <t>キンム</t>
    </rPh>
    <phoneticPr fontId="1"/>
  </si>
  <si>
    <r>
      <rPr>
        <sz val="11"/>
        <rFont val="明朝"/>
        <family val="1"/>
        <charset val="128"/>
      </rPr>
      <t xml:space="preserve">代休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2">
      <t>ダイキュウ</t>
    </rPh>
    <rPh sb="3" eb="5">
      <t>キンム</t>
    </rPh>
    <rPh sb="7" eb="9">
      <t>シンヤ</t>
    </rPh>
    <rPh sb="9" eb="10">
      <t>ガイ</t>
    </rPh>
    <phoneticPr fontId="1"/>
  </si>
  <si>
    <r>
      <rPr>
        <sz val="11"/>
        <rFont val="明朝"/>
        <family val="1"/>
        <charset val="128"/>
      </rPr>
      <t>深夜
代休
勤務</t>
    </r>
    <rPh sb="0" eb="2">
      <t>シンヤ</t>
    </rPh>
    <rPh sb="3" eb="5">
      <t>ダイキュウ</t>
    </rPh>
    <rPh sb="6" eb="8">
      <t>キンム</t>
    </rPh>
    <phoneticPr fontId="1"/>
  </si>
  <si>
    <r>
      <rPr>
        <sz val="11"/>
        <rFont val="明朝"/>
        <family val="1"/>
        <charset val="128"/>
      </rPr>
      <t>代休
取得</t>
    </r>
    <rPh sb="0" eb="2">
      <t>ダイキュウ</t>
    </rPh>
    <rPh sb="3" eb="5">
      <t>シュトク</t>
    </rPh>
    <phoneticPr fontId="1"/>
  </si>
  <si>
    <r>
      <rPr>
        <sz val="11"/>
        <rFont val="明朝"/>
        <family val="1"/>
        <charset val="128"/>
      </rPr>
      <t>備考</t>
    </r>
    <rPh sb="0" eb="2">
      <t>ビコウ</t>
    </rPh>
    <phoneticPr fontId="1"/>
  </si>
  <si>
    <r>
      <rPr>
        <sz val="11"/>
        <rFont val="明朝"/>
        <family val="1"/>
        <charset val="128"/>
      </rPr>
      <t>所属長
確認</t>
    </r>
    <rPh sb="0" eb="3">
      <t>ショゾクチョウ</t>
    </rPh>
    <rPh sb="4" eb="6">
      <t>カクニン</t>
    </rPh>
    <phoneticPr fontId="1"/>
  </si>
  <si>
    <r>
      <rPr>
        <sz val="11"/>
        <rFont val="明朝"/>
        <family val="1"/>
        <charset val="128"/>
      </rPr>
      <t>合計</t>
    </r>
    <rPh sb="0" eb="2">
      <t>ゴウケイ</t>
    </rPh>
    <phoneticPr fontId="1"/>
  </si>
  <si>
    <r>
      <rPr>
        <sz val="11"/>
        <rFont val="明朝"/>
        <family val="1"/>
        <charset val="128"/>
      </rPr>
      <t>平日</t>
    </r>
    <rPh sb="0" eb="2">
      <t>ヘイジツ</t>
    </rPh>
    <phoneticPr fontId="1"/>
  </si>
  <si>
    <r>
      <rPr>
        <sz val="11"/>
        <rFont val="明朝"/>
        <family val="1"/>
        <charset val="128"/>
      </rPr>
      <t>時間外勤務管理表</t>
    </r>
    <rPh sb="0" eb="3">
      <t>ジカンガイ</t>
    </rPh>
    <rPh sb="3" eb="5">
      <t>キンム</t>
    </rPh>
    <rPh sb="5" eb="7">
      <t>カンリ</t>
    </rPh>
    <rPh sb="7" eb="8">
      <t>ヒョウ</t>
    </rPh>
    <phoneticPr fontId="1"/>
  </si>
  <si>
    <r>
      <rPr>
        <sz val="11"/>
        <rFont val="明朝"/>
        <family val="1"/>
        <charset val="128"/>
      </rPr>
      <t>社員番号：</t>
    </r>
    <rPh sb="0" eb="2">
      <t>シャイン</t>
    </rPh>
    <rPh sb="2" eb="4">
      <t>バンゴウ</t>
    </rPh>
    <phoneticPr fontId="1"/>
  </si>
  <si>
    <r>
      <rPr>
        <sz val="11"/>
        <rFont val="明朝"/>
        <family val="1"/>
        <charset val="128"/>
      </rPr>
      <t>名前：</t>
    </r>
    <rPh sb="0" eb="2">
      <t>ナマエ</t>
    </rPh>
    <phoneticPr fontId="1"/>
  </si>
  <si>
    <t>休日
割増扱い</t>
    <rPh sb="0" eb="2">
      <t>キュウジツ</t>
    </rPh>
    <rPh sb="3" eb="5">
      <t>ワリマシ</t>
    </rPh>
    <rPh sb="5" eb="6">
      <t>アツカ</t>
    </rPh>
    <phoneticPr fontId="1"/>
  </si>
  <si>
    <t>原則　代休勤務＋深夜代休勤務＝代休取得です。</t>
    <rPh sb="0" eb="2">
      <t>ゲンソク</t>
    </rPh>
    <rPh sb="3" eb="5">
      <t>ダイキュウ</t>
    </rPh>
    <rPh sb="5" eb="7">
      <t>キンム</t>
    </rPh>
    <rPh sb="8" eb="10">
      <t>シンヤ</t>
    </rPh>
    <rPh sb="10" eb="12">
      <t>ダイキュウ</t>
    </rPh>
    <rPh sb="12" eb="14">
      <t>キンム</t>
    </rPh>
    <rPh sb="15" eb="17">
      <t>ダイキュウ</t>
    </rPh>
    <rPh sb="17" eb="19">
      <t>シュトク</t>
    </rPh>
    <phoneticPr fontId="1"/>
  </si>
  <si>
    <r>
      <t>＊</t>
    </r>
    <r>
      <rPr>
        <sz val="11"/>
        <color rgb="FFFF0000"/>
        <rFont val="ＭＳ Ｐ明朝"/>
        <family val="1"/>
        <charset val="128"/>
      </rPr>
      <t>1</t>
    </r>
    <r>
      <rPr>
        <sz val="11"/>
        <rFont val="ＭＳ Ｐ明朝"/>
        <family val="1"/>
        <charset val="128"/>
      </rPr>
      <t>:休日割り増し手当て該当日</t>
    </r>
    <rPh sb="3" eb="5">
      <t>キュウジツ</t>
    </rPh>
    <rPh sb="5" eb="6">
      <t>ワ</t>
    </rPh>
    <rPh sb="7" eb="8">
      <t>マ</t>
    </rPh>
    <rPh sb="9" eb="11">
      <t>テア</t>
    </rPh>
    <rPh sb="12" eb="14">
      <t>ガイトウ</t>
    </rPh>
    <rPh sb="14" eb="15">
      <t>ビ</t>
    </rPh>
    <phoneticPr fontId="1"/>
  </si>
  <si>
    <r>
      <rPr>
        <sz val="11"/>
        <rFont val="明朝"/>
        <family val="1"/>
        <charset val="128"/>
      </rPr>
      <t>時間外勤務管理表</t>
    </r>
    <rPh sb="0" eb="3">
      <t>ジカンガイ</t>
    </rPh>
    <rPh sb="3" eb="5">
      <t>キンム</t>
    </rPh>
    <rPh sb="5" eb="7">
      <t>カンリ</t>
    </rPh>
    <rPh sb="7" eb="8">
      <t>ヒョウ</t>
    </rPh>
    <phoneticPr fontId="1"/>
  </si>
  <si>
    <r>
      <rPr>
        <sz val="11"/>
        <rFont val="明朝"/>
        <family val="1"/>
        <charset val="128"/>
      </rPr>
      <t>日付</t>
    </r>
    <rPh sb="0" eb="2">
      <t>ヒヅケ</t>
    </rPh>
    <phoneticPr fontId="1"/>
  </si>
  <si>
    <r>
      <rPr>
        <sz val="11"/>
        <rFont val="明朝"/>
        <family val="1"/>
        <charset val="128"/>
      </rPr>
      <t>曜日</t>
    </r>
    <rPh sb="0" eb="2">
      <t>ヨウビ</t>
    </rPh>
    <phoneticPr fontId="1"/>
  </si>
  <si>
    <r>
      <rPr>
        <sz val="11"/>
        <rFont val="明朝"/>
        <family val="1"/>
        <charset val="128"/>
      </rPr>
      <t>開始時刻</t>
    </r>
    <rPh sb="0" eb="2">
      <t>カイシ</t>
    </rPh>
    <rPh sb="2" eb="4">
      <t>ジコク</t>
    </rPh>
    <phoneticPr fontId="1"/>
  </si>
  <si>
    <r>
      <rPr>
        <sz val="11"/>
        <rFont val="明朝"/>
        <family val="1"/>
        <charset val="128"/>
      </rPr>
      <t>終了時刻</t>
    </r>
    <rPh sb="0" eb="2">
      <t>シュウリョウ</t>
    </rPh>
    <rPh sb="2" eb="4">
      <t>ジコク</t>
    </rPh>
    <phoneticPr fontId="1"/>
  </si>
  <si>
    <r>
      <rPr>
        <sz val="11"/>
        <rFont val="明朝"/>
        <family val="1"/>
        <charset val="128"/>
      </rPr>
      <t>休憩時間</t>
    </r>
    <rPh sb="0" eb="2">
      <t>キュウケイ</t>
    </rPh>
    <rPh sb="2" eb="4">
      <t>ジカン</t>
    </rPh>
    <phoneticPr fontId="1"/>
  </si>
  <si>
    <r>
      <rPr>
        <sz val="11"/>
        <rFont val="明朝"/>
        <family val="1"/>
        <charset val="128"/>
      </rPr>
      <t>勤務時間</t>
    </r>
    <rPh sb="0" eb="2">
      <t>キンム</t>
    </rPh>
    <rPh sb="2" eb="4">
      <t>ジカン</t>
    </rPh>
    <phoneticPr fontId="1"/>
  </si>
  <si>
    <r>
      <rPr>
        <sz val="11"/>
        <rFont val="明朝"/>
        <family val="1"/>
        <charset val="128"/>
      </rPr>
      <t xml:space="preserve">時間外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3">
      <t>ジカンガイ</t>
    </rPh>
    <rPh sb="4" eb="6">
      <t>キンム</t>
    </rPh>
    <rPh sb="8" eb="10">
      <t>シンヤ</t>
    </rPh>
    <rPh sb="10" eb="11">
      <t>ガイ</t>
    </rPh>
    <phoneticPr fontId="1"/>
  </si>
  <si>
    <r>
      <rPr>
        <sz val="11"/>
        <rFont val="明朝"/>
        <family val="1"/>
        <charset val="128"/>
      </rPr>
      <t>深夜時間外勤務</t>
    </r>
    <rPh sb="0" eb="2">
      <t>シンヤ</t>
    </rPh>
    <rPh sb="2" eb="5">
      <t>ジカンガイ</t>
    </rPh>
    <rPh sb="5" eb="7">
      <t>キンム</t>
    </rPh>
    <phoneticPr fontId="1"/>
  </si>
  <si>
    <r>
      <rPr>
        <sz val="11"/>
        <rFont val="明朝"/>
        <family val="1"/>
        <charset val="128"/>
      </rPr>
      <t xml:space="preserve">代休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2">
      <t>ダイキュウ</t>
    </rPh>
    <rPh sb="3" eb="5">
      <t>キンム</t>
    </rPh>
    <rPh sb="7" eb="9">
      <t>シンヤ</t>
    </rPh>
    <rPh sb="9" eb="10">
      <t>ガイ</t>
    </rPh>
    <phoneticPr fontId="1"/>
  </si>
  <si>
    <r>
      <rPr>
        <sz val="11"/>
        <rFont val="明朝"/>
        <family val="1"/>
        <charset val="128"/>
      </rPr>
      <t>深夜
代休
勤務</t>
    </r>
    <rPh sb="0" eb="2">
      <t>シンヤ</t>
    </rPh>
    <rPh sb="3" eb="5">
      <t>ダイキュウ</t>
    </rPh>
    <rPh sb="6" eb="8">
      <t>キンム</t>
    </rPh>
    <phoneticPr fontId="1"/>
  </si>
  <si>
    <r>
      <rPr>
        <sz val="11"/>
        <rFont val="明朝"/>
        <family val="1"/>
        <charset val="128"/>
      </rPr>
      <t>代休
取得</t>
    </r>
    <rPh sb="0" eb="2">
      <t>ダイキュウ</t>
    </rPh>
    <rPh sb="3" eb="5">
      <t>シュトク</t>
    </rPh>
    <phoneticPr fontId="1"/>
  </si>
  <si>
    <r>
      <rPr>
        <sz val="11"/>
        <rFont val="明朝"/>
        <family val="1"/>
        <charset val="128"/>
      </rPr>
      <t>備考</t>
    </r>
    <rPh sb="0" eb="2">
      <t>ビコウ</t>
    </rPh>
    <phoneticPr fontId="1"/>
  </si>
  <si>
    <r>
      <rPr>
        <sz val="11"/>
        <rFont val="明朝"/>
        <family val="1"/>
        <charset val="128"/>
      </rPr>
      <t>所属長
確認</t>
    </r>
    <rPh sb="0" eb="3">
      <t>ショゾクチョウ</t>
    </rPh>
    <rPh sb="4" eb="6">
      <t>カクニン</t>
    </rPh>
    <phoneticPr fontId="1"/>
  </si>
  <si>
    <r>
      <rPr>
        <sz val="11"/>
        <rFont val="明朝"/>
        <family val="1"/>
        <charset val="128"/>
      </rPr>
      <t>合計</t>
    </r>
    <rPh sb="0" eb="2">
      <t>ゴウケイ</t>
    </rPh>
    <phoneticPr fontId="1"/>
  </si>
  <si>
    <r>
      <rPr>
        <sz val="11"/>
        <rFont val="明朝"/>
        <family val="1"/>
        <charset val="128"/>
      </rPr>
      <t>休日</t>
    </r>
    <rPh sb="0" eb="2">
      <t>キュウジツ</t>
    </rPh>
    <phoneticPr fontId="1"/>
  </si>
  <si>
    <r>
      <rPr>
        <sz val="11"/>
        <rFont val="明朝"/>
        <family val="1"/>
        <charset val="128"/>
      </rPr>
      <t>平日</t>
    </r>
    <rPh sb="0" eb="2">
      <t>ヘイジツ</t>
    </rPh>
    <phoneticPr fontId="1"/>
  </si>
  <si>
    <t>＊1:休日割り増し手当て該当日</t>
    <rPh sb="3" eb="5">
      <t>キュウジツ</t>
    </rPh>
    <rPh sb="5" eb="6">
      <t>ワ</t>
    </rPh>
    <rPh sb="7" eb="8">
      <t>マ</t>
    </rPh>
    <rPh sb="9" eb="11">
      <t>テア</t>
    </rPh>
    <rPh sb="12" eb="14">
      <t>ガイトウ</t>
    </rPh>
    <rPh sb="14" eb="15">
      <t>ビ</t>
    </rPh>
    <phoneticPr fontId="1"/>
  </si>
  <si>
    <t>月</t>
  </si>
  <si>
    <t>火</t>
  </si>
  <si>
    <t>水</t>
  </si>
  <si>
    <t>木</t>
  </si>
  <si>
    <t>金</t>
  </si>
  <si>
    <t>土</t>
  </si>
  <si>
    <t>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</si>
</sst>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m&quot;月&quot;d&quot;日&quot;;@"/>
    <numFmt numFmtId="166" formatCode="0_);[Red]\(0\)"/>
    <numFmt numFmtId="167" formatCode="[h]:mm"/>
  </numFmts>
  <fonts count="10">
    <font>
      <sz val="11"/>
      <name val="明朝"/>
      <family val="1"/>
      <charset val="128"/>
    </font>
    <font>
      <sz val="6"/>
      <name val="明朝"/>
      <family val="1"/>
      <charset val="128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明朝"/>
      <family val="1"/>
    </font>
    <font>
      <u/>
      <sz val="11"/>
      <color theme="10"/>
      <name val="明朝"/>
      <family val="1"/>
      <charset val="128"/>
    </font>
    <font>
      <u/>
      <sz val="11"/>
      <color theme="11"/>
      <name val="明朝"/>
      <family val="1"/>
      <charset val="128"/>
    </font>
    <font>
      <sz val="11"/>
      <name val="ＭＳ Ｐゴシック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167" fontId="2" fillId="0" borderId="0" xfId="0" applyNumberFormat="1" applyFont="1"/>
    <xf numFmtId="167" fontId="2" fillId="0" borderId="3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67" fontId="2" fillId="0" borderId="13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0" fontId="5" fillId="0" borderId="2" xfId="0" applyFont="1" applyBorder="1"/>
    <xf numFmtId="0" fontId="5" fillId="0" borderId="7" xfId="0" applyFont="1" applyBorder="1"/>
    <xf numFmtId="0" fontId="2" fillId="0" borderId="8" xfId="0" applyFont="1" applyBorder="1"/>
    <xf numFmtId="14" fontId="2" fillId="0" borderId="0" xfId="0" applyNumberFormat="1" applyFont="1"/>
    <xf numFmtId="0" fontId="0" fillId="0" borderId="3" xfId="0" applyFont="1" applyBorder="1" applyAlignment="1">
      <alignment horizontal="center" vertical="center" wrapText="1"/>
    </xf>
    <xf numFmtId="164" fontId="2" fillId="0" borderId="9" xfId="0" applyNumberFormat="1" applyFont="1" applyFill="1" applyBorder="1" applyAlignment="1">
      <alignment horizontal="center" vertical="center"/>
    </xf>
    <xf numFmtId="167" fontId="2" fillId="0" borderId="9" xfId="0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0" xfId="0" applyFont="1"/>
    <xf numFmtId="166" fontId="3" fillId="0" borderId="1" xfId="0" applyNumberFormat="1" applyFont="1" applyBorder="1" applyAlignment="1">
      <alignment horizontal="center" vertical="center"/>
    </xf>
    <xf numFmtId="0" fontId="3" fillId="0" borderId="4" xfId="0" applyFont="1" applyBorder="1"/>
    <xf numFmtId="166" fontId="2" fillId="0" borderId="9" xfId="0" applyNumberFormat="1" applyFont="1" applyBorder="1" applyAlignment="1">
      <alignment horizontal="center" vertical="center"/>
    </xf>
    <xf numFmtId="49" fontId="2" fillId="0" borderId="14" xfId="0" applyNumberFormat="1" applyFont="1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/>
    <xf numFmtId="0" fontId="2" fillId="0" borderId="4" xfId="0" applyFont="1" applyBorder="1"/>
    <xf numFmtId="164" fontId="9" fillId="0" borderId="1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left" vertical="center" wrapText="1"/>
    </xf>
    <xf numFmtId="164" fontId="2" fillId="0" borderId="11" xfId="0" applyNumberFormat="1" applyFont="1" applyBorder="1" applyAlignment="1">
      <alignment horizontal="left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/>
    <xf numFmtId="0" fontId="0" fillId="0" borderId="0" xfId="0" applyFont="1" applyFill="1"/>
    <xf numFmtId="164" fontId="2" fillId="0" borderId="18" xfId="0" applyNumberFormat="1" applyFont="1" applyFill="1" applyBorder="1" applyAlignment="1">
      <alignment horizontal="center" vertical="center"/>
    </xf>
    <xf numFmtId="167" fontId="2" fillId="0" borderId="18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2" fillId="0" borderId="15" xfId="0" applyFont="1" applyBorder="1" applyAlignment="1"/>
    <xf numFmtId="0" fontId="0" fillId="0" borderId="16" xfId="0" applyBorder="1" applyAlignment="1"/>
    <xf numFmtId="0" fontId="0" fillId="0" borderId="17" xfId="0" applyBorder="1" applyAlignment="1"/>
  </cellXfs>
  <cellStyles count="90">
    <cellStyle name="Normal 2" xfId="1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4" workbookViewId="0">
      <selection activeCell="B36" sqref="B36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43101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43101</v>
      </c>
      <c r="C4" s="9" t="s">
        <v>42</v>
      </c>
      <c r="D4" s="42">
        <v>1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43102</v>
      </c>
      <c r="C5" s="14" t="s">
        <v>43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43103</v>
      </c>
      <c r="C6" s="14" t="s">
        <v>44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43104</v>
      </c>
      <c r="C7" s="14" t="s">
        <v>45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43105</v>
      </c>
      <c r="C8" s="14" t="s">
        <v>46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43106</v>
      </c>
      <c r="C9" s="14" t="s">
        <v>47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43107</v>
      </c>
      <c r="C10" s="14" t="s">
        <v>48</v>
      </c>
      <c r="D10" s="42">
        <v>1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43108</v>
      </c>
      <c r="C11" s="14" t="s">
        <v>42</v>
      </c>
      <c r="D11" s="42">
        <v>1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43109</v>
      </c>
      <c r="C12" s="14" t="s">
        <v>43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43110</v>
      </c>
      <c r="C13" s="14" t="s">
        <v>44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43111</v>
      </c>
      <c r="C14" s="14" t="s">
        <v>45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43112</v>
      </c>
      <c r="C15" s="14" t="s">
        <v>46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43113</v>
      </c>
      <c r="C16" s="14" t="s">
        <v>47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43114</v>
      </c>
      <c r="C17" s="14" t="s">
        <v>48</v>
      </c>
      <c r="D17" s="42">
        <v>1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43115</v>
      </c>
      <c r="C18" s="14" t="s">
        <v>42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43116</v>
      </c>
      <c r="C19" s="14" t="s">
        <v>43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43117</v>
      </c>
      <c r="C20" s="14" t="s">
        <v>44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43118</v>
      </c>
      <c r="C21" s="14" t="s">
        <v>45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43119</v>
      </c>
      <c r="C22" s="14" t="s">
        <v>46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43120</v>
      </c>
      <c r="C23" s="14" t="s">
        <v>47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43121</v>
      </c>
      <c r="C24" s="14" t="s">
        <v>48</v>
      </c>
      <c r="D24" s="42">
        <v>1</v>
      </c>
      <c r="E24" s="11"/>
      <c r="F24" s="11"/>
      <c r="G24" s="11"/>
      <c r="H24" s="20"/>
      <c r="I24" s="20"/>
      <c r="J24" s="20"/>
      <c r="K24" s="20"/>
      <c r="L24" s="20"/>
      <c r="M24" s="21"/>
      <c r="N24" s="50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43122</v>
      </c>
      <c r="C25" s="14" t="s">
        <v>42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43123</v>
      </c>
      <c r="C26" s="14" t="s">
        <v>43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43124</v>
      </c>
      <c r="C27" s="14" t="s">
        <v>44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43125</v>
      </c>
      <c r="C28" s="14" t="s">
        <v>45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43126</v>
      </c>
      <c r="C29" s="14" t="s">
        <v>46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43127</v>
      </c>
      <c r="C30" s="14" t="s">
        <v>47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43128</v>
      </c>
      <c r="C31" s="14" t="s">
        <v>48</v>
      </c>
      <c r="D31" s="42">
        <v>1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43129</v>
      </c>
      <c r="C32" s="14" t="s">
        <v>42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43130</v>
      </c>
      <c r="C33" s="14" t="s">
        <v>43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43131</v>
      </c>
      <c r="C34" s="40" t="s">
        <v>44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4" workbookViewId="0">
      <selection activeCell="B9" sqref="B9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43374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43374</v>
      </c>
      <c r="C4" s="9" t="s">
        <v>42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43375</v>
      </c>
      <c r="C5" s="14" t="s">
        <v>43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43376</v>
      </c>
      <c r="C6" s="14" t="s">
        <v>44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43377</v>
      </c>
      <c r="C7" s="14" t="s">
        <v>45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43378</v>
      </c>
      <c r="C8" s="14" t="s">
        <v>46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43379</v>
      </c>
      <c r="C9" s="14" t="s">
        <v>47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43380</v>
      </c>
      <c r="C10" s="14" t="s">
        <v>48</v>
      </c>
      <c r="D10" s="42">
        <v>1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43381</v>
      </c>
      <c r="C11" s="14" t="s">
        <v>42</v>
      </c>
      <c r="D11" s="42">
        <v>1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43382</v>
      </c>
      <c r="C12" s="14" t="s">
        <v>43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43383</v>
      </c>
      <c r="C13" s="14" t="s">
        <v>44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43384</v>
      </c>
      <c r="C14" s="14" t="s">
        <v>45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43385</v>
      </c>
      <c r="C15" s="14" t="s">
        <v>46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43386</v>
      </c>
      <c r="C16" s="14" t="s">
        <v>47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50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43387</v>
      </c>
      <c r="C17" s="14" t="s">
        <v>48</v>
      </c>
      <c r="D17" s="42">
        <v>1</v>
      </c>
      <c r="E17" s="11"/>
      <c r="F17" s="11"/>
      <c r="G17" s="11"/>
      <c r="H17" s="20"/>
      <c r="I17" s="20"/>
      <c r="J17" s="20"/>
      <c r="K17" s="20"/>
      <c r="L17" s="20"/>
      <c r="M17" s="21"/>
      <c r="N17" s="50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43388</v>
      </c>
      <c r="C18" s="14" t="s">
        <v>42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43389</v>
      </c>
      <c r="C19" s="14" t="s">
        <v>43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43390</v>
      </c>
      <c r="C20" s="14" t="s">
        <v>44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43391</v>
      </c>
      <c r="C21" s="14" t="s">
        <v>45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43392</v>
      </c>
      <c r="C22" s="14" t="s">
        <v>46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43393</v>
      </c>
      <c r="C23" s="14" t="s">
        <v>47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43394</v>
      </c>
      <c r="C24" s="14" t="s">
        <v>48</v>
      </c>
      <c r="D24" s="42">
        <v>1</v>
      </c>
      <c r="E24" s="11"/>
      <c r="F24" s="11"/>
      <c r="G24" s="11"/>
      <c r="H24" s="20"/>
      <c r="I24" s="20"/>
      <c r="J24" s="20"/>
      <c r="K24" s="20"/>
      <c r="L24" s="20"/>
      <c r="M24" s="21"/>
      <c r="N24" s="50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43395</v>
      </c>
      <c r="C25" s="14" t="s">
        <v>42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43396</v>
      </c>
      <c r="C26" s="14" t="s">
        <v>43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43397</v>
      </c>
      <c r="C27" s="14" t="s">
        <v>44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43398</v>
      </c>
      <c r="C28" s="14" t="s">
        <v>45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43399</v>
      </c>
      <c r="C29" s="14" t="s">
        <v>46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43400</v>
      </c>
      <c r="C30" s="14" t="s">
        <v>47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43401</v>
      </c>
      <c r="C31" s="14" t="s">
        <v>48</v>
      </c>
      <c r="D31" s="42">
        <v>1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43402</v>
      </c>
      <c r="C32" s="14" t="s">
        <v>42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43403</v>
      </c>
      <c r="C33" s="14" t="s">
        <v>43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43404</v>
      </c>
      <c r="C34" s="40" t="s">
        <v>44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B1" sqref="B1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43405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43405</v>
      </c>
      <c r="C4" s="9" t="s">
        <v>45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43406</v>
      </c>
      <c r="C5" s="14" t="s">
        <v>46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55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43407</v>
      </c>
      <c r="C6" s="14" t="s">
        <v>47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43408</v>
      </c>
      <c r="C7" s="14" t="s">
        <v>48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43409</v>
      </c>
      <c r="C8" s="14" t="s">
        <v>42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43410</v>
      </c>
      <c r="C9" s="14" t="s">
        <v>43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43411</v>
      </c>
      <c r="C10" s="14" t="s">
        <v>44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43412</v>
      </c>
      <c r="C11" s="14" t="s">
        <v>45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43413</v>
      </c>
      <c r="C12" s="14" t="s">
        <v>46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43414</v>
      </c>
      <c r="C13" s="14" t="s">
        <v>47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43415</v>
      </c>
      <c r="C14" s="14" t="s">
        <v>48</v>
      </c>
      <c r="D14" s="42">
        <v>1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43416</v>
      </c>
      <c r="C15" s="14" t="s">
        <v>42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43417</v>
      </c>
      <c r="C16" s="14" t="s">
        <v>43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43418</v>
      </c>
      <c r="C17" s="14" t="s">
        <v>44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43419</v>
      </c>
      <c r="C18" s="14" t="s">
        <v>45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43420</v>
      </c>
      <c r="C19" s="14" t="s">
        <v>46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43421</v>
      </c>
      <c r="C20" s="14" t="s">
        <v>47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43422</v>
      </c>
      <c r="C21" s="14" t="s">
        <v>48</v>
      </c>
      <c r="D21" s="42">
        <v>1</v>
      </c>
      <c r="E21" s="11"/>
      <c r="F21" s="11"/>
      <c r="G21" s="11"/>
      <c r="H21" s="20"/>
      <c r="I21" s="20"/>
      <c r="J21" s="20"/>
      <c r="K21" s="20"/>
      <c r="L21" s="20"/>
      <c r="M21" s="21"/>
      <c r="N21" s="50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43423</v>
      </c>
      <c r="C22" s="14" t="s">
        <v>42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43424</v>
      </c>
      <c r="C23" s="14" t="s">
        <v>43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43425</v>
      </c>
      <c r="C24" s="14" t="s">
        <v>44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43426</v>
      </c>
      <c r="C25" s="14" t="s">
        <v>45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43427</v>
      </c>
      <c r="C26" s="14" t="s">
        <v>46</v>
      </c>
      <c r="D26" s="42">
        <v>1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43428</v>
      </c>
      <c r="C27" s="14" t="s">
        <v>47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43429</v>
      </c>
      <c r="C28" s="14" t="s">
        <v>48</v>
      </c>
      <c r="D28" s="42">
        <v>1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43430</v>
      </c>
      <c r="C29" s="14" t="s">
        <v>42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43431</v>
      </c>
      <c r="C30" s="14" t="s">
        <v>43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43432</v>
      </c>
      <c r="C31" s="14" t="s">
        <v>44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43433</v>
      </c>
      <c r="C32" s="14" t="s">
        <v>45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43434</v>
      </c>
      <c r="C33" s="14" t="s">
        <v>46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">
      <c r="A34" s="3"/>
      <c r="B34" s="3"/>
      <c r="C34" s="3"/>
      <c r="D34" s="3"/>
      <c r="E34" s="15"/>
      <c r="F34" s="15"/>
      <c r="G34" s="15"/>
      <c r="H34" s="23">
        <f t="shared" ref="H34:M34" si="0">SUM(H4:H33)</f>
        <v>0</v>
      </c>
      <c r="I34" s="23">
        <f t="shared" si="0"/>
        <v>0</v>
      </c>
      <c r="J34" s="23">
        <f t="shared" si="0"/>
        <v>0</v>
      </c>
      <c r="K34" s="23">
        <f t="shared" si="0"/>
        <v>0</v>
      </c>
      <c r="L34" s="23">
        <f t="shared" si="0"/>
        <v>0</v>
      </c>
      <c r="M34" s="23">
        <f t="shared" si="0"/>
        <v>0</v>
      </c>
      <c r="N34" s="15"/>
      <c r="O34" s="15"/>
      <c r="P34" s="48"/>
      <c r="Q34" s="48"/>
      <c r="R34" s="48"/>
      <c r="S34" s="48"/>
      <c r="T34" s="48"/>
      <c r="U34" s="48"/>
      <c r="V34" s="48"/>
    </row>
    <row r="35" spans="1:22" ht="15.75" thickBot="1">
      <c r="A35" s="3"/>
      <c r="B35" s="3"/>
      <c r="C35" s="3"/>
      <c r="D35" s="3"/>
      <c r="E35" s="15"/>
      <c r="F35" s="15"/>
      <c r="G35" s="15"/>
      <c r="H35" s="23"/>
      <c r="I35" s="23"/>
      <c r="J35" s="23"/>
      <c r="K35" s="23"/>
      <c r="L35" s="23"/>
      <c r="M35" s="23"/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42.75" thickBot="1">
      <c r="A36" s="3"/>
      <c r="B36" s="3"/>
      <c r="C36" s="3"/>
      <c r="D36" s="3"/>
      <c r="E36" s="3"/>
      <c r="F36" s="3"/>
      <c r="G36" s="4" t="s">
        <v>38</v>
      </c>
      <c r="H36" s="24" t="s">
        <v>30</v>
      </c>
      <c r="I36" s="24" t="s">
        <v>31</v>
      </c>
      <c r="J36" s="24" t="s">
        <v>32</v>
      </c>
      <c r="K36" s="24" t="s">
        <v>33</v>
      </c>
      <c r="L36" s="24" t="s">
        <v>34</v>
      </c>
      <c r="M36" s="25" t="s">
        <v>35</v>
      </c>
      <c r="N36" s="16"/>
      <c r="O36" s="16"/>
    </row>
    <row r="37" spans="1:22" ht="15">
      <c r="A37" s="3"/>
      <c r="B37" s="3"/>
      <c r="C37" s="29" t="s">
        <v>0</v>
      </c>
      <c r="D37" s="49">
        <v>1</v>
      </c>
      <c r="E37" s="3"/>
      <c r="F37" s="3"/>
      <c r="G37" s="17" t="s">
        <v>39</v>
      </c>
      <c r="H37" s="20">
        <f>SUMIF(D4:D33,D37,H4:H33)</f>
        <v>0</v>
      </c>
      <c r="I37" s="20">
        <f>SUMIF(D4:D33,D37,I4:I33)</f>
        <v>0</v>
      </c>
      <c r="J37" s="20">
        <f>SUMIF(D4:D33,D37,J4:J33)</f>
        <v>0</v>
      </c>
      <c r="K37" s="20">
        <f>SUMIF(D4:D33,D37,K4:K33)</f>
        <v>0</v>
      </c>
      <c r="L37" s="20">
        <f>SUMIF(D4:D33,D37,L4:L33)</f>
        <v>0</v>
      </c>
      <c r="M37" s="26">
        <f>SUMIF(D4:D33,D37,M4:M33)</f>
        <v>0</v>
      </c>
      <c r="N37" s="18"/>
      <c r="O37" s="18"/>
    </row>
    <row r="38" spans="1:22" ht="15.75" thickBot="1">
      <c r="A38" s="3"/>
      <c r="B38" s="3"/>
      <c r="C38" s="30" t="s">
        <v>1</v>
      </c>
      <c r="D38" s="31">
        <v>0</v>
      </c>
      <c r="E38" s="3"/>
      <c r="F38" s="3"/>
      <c r="G38" s="17" t="s">
        <v>40</v>
      </c>
      <c r="H38" s="20">
        <f>SUMIF(D4:D33,D38,H4:H33)</f>
        <v>0</v>
      </c>
      <c r="I38" s="20">
        <f>SUMIF(D4:D33,D38,I4:I33)</f>
        <v>0</v>
      </c>
      <c r="J38" s="20">
        <f>SUMIF(D4:D33,D38,J4:J33)</f>
        <v>0</v>
      </c>
      <c r="K38" s="20">
        <f>SUMIF(D4:D33,D38,K4:K33)</f>
        <v>0</v>
      </c>
      <c r="L38" s="20">
        <f>SUMIF(D4:D33,D38,L4:L33)</f>
        <v>0</v>
      </c>
      <c r="M38" s="27">
        <f>SUMIF(D4:D33,D38,M4:M33)</f>
        <v>0</v>
      </c>
      <c r="N38" s="18"/>
      <c r="O38" s="18"/>
    </row>
    <row r="39" spans="1:22" ht="15.75" thickBot="1">
      <c r="A39" s="3"/>
      <c r="B39" s="3"/>
      <c r="C39" s="41" t="s">
        <v>41</v>
      </c>
      <c r="D39" s="3"/>
      <c r="E39" s="3"/>
      <c r="F39" s="3"/>
      <c r="G39" s="19" t="s">
        <v>38</v>
      </c>
      <c r="H39" s="22">
        <f>H37+H38</f>
        <v>0</v>
      </c>
      <c r="I39" s="22">
        <f t="shared" ref="I39:M39" si="1">I37+I38</f>
        <v>0</v>
      </c>
      <c r="J39" s="22">
        <f t="shared" si="1"/>
        <v>0</v>
      </c>
      <c r="K39" s="22">
        <f t="shared" si="1"/>
        <v>0</v>
      </c>
      <c r="L39" s="22">
        <f t="shared" si="1"/>
        <v>0</v>
      </c>
      <c r="M39" s="28">
        <f t="shared" si="1"/>
        <v>0</v>
      </c>
      <c r="N39" s="3"/>
      <c r="O39" s="3"/>
    </row>
    <row r="40" spans="1:22" ht="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</sheetData>
  <mergeCells count="1">
    <mergeCell ref="J1:L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K20" workbookViewId="0">
      <selection activeCell="N23" sqref="N23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43435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43435</v>
      </c>
      <c r="C4" s="9" t="s">
        <v>47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43436</v>
      </c>
      <c r="C5" s="14" t="s">
        <v>48</v>
      </c>
      <c r="D5" s="42">
        <v>1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43437</v>
      </c>
      <c r="C6" s="14" t="s">
        <v>42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43438</v>
      </c>
      <c r="C7" s="14" t="s">
        <v>43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43439</v>
      </c>
      <c r="C8" s="14" t="s">
        <v>44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43440</v>
      </c>
      <c r="C9" s="14" t="s">
        <v>45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43441</v>
      </c>
      <c r="C10" s="14" t="s">
        <v>46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43442</v>
      </c>
      <c r="C11" s="14" t="s">
        <v>47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43443</v>
      </c>
      <c r="C12" s="14" t="s">
        <v>48</v>
      </c>
      <c r="D12" s="42">
        <v>1</v>
      </c>
      <c r="E12" s="11"/>
      <c r="F12" s="11"/>
      <c r="G12" s="11"/>
      <c r="H12" s="20"/>
      <c r="I12" s="20"/>
      <c r="J12" s="20"/>
      <c r="K12" s="20"/>
      <c r="L12" s="20"/>
      <c r="M12" s="21"/>
      <c r="N12" s="56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43444</v>
      </c>
      <c r="C13" s="14" t="s">
        <v>42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56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43445</v>
      </c>
      <c r="C14" s="14" t="s">
        <v>43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43446</v>
      </c>
      <c r="C15" s="14" t="s">
        <v>44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43447</v>
      </c>
      <c r="C16" s="14" t="s">
        <v>45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43448</v>
      </c>
      <c r="C17" s="14" t="s">
        <v>46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43449</v>
      </c>
      <c r="C18" s="14" t="s">
        <v>47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43450</v>
      </c>
      <c r="C19" s="14" t="s">
        <v>48</v>
      </c>
      <c r="D19" s="42">
        <v>1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43451</v>
      </c>
      <c r="C20" s="14" t="s">
        <v>42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43452</v>
      </c>
      <c r="C21" s="14" t="s">
        <v>43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43453</v>
      </c>
      <c r="C22" s="14" t="s">
        <v>44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43454</v>
      </c>
      <c r="C23" s="14" t="s">
        <v>45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43455</v>
      </c>
      <c r="C24" s="14" t="s">
        <v>46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43456</v>
      </c>
      <c r="C25" s="14" t="s">
        <v>47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43457</v>
      </c>
      <c r="C26" s="14" t="s">
        <v>48</v>
      </c>
      <c r="D26" s="42">
        <v>1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43458</v>
      </c>
      <c r="C27" s="14" t="s">
        <v>42</v>
      </c>
      <c r="D27" s="42">
        <v>1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43459</v>
      </c>
      <c r="C28" s="14" t="s">
        <v>43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43460</v>
      </c>
      <c r="C29" s="14" t="s">
        <v>44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43461</v>
      </c>
      <c r="C30" s="14" t="s">
        <v>45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43462</v>
      </c>
      <c r="C31" s="14" t="s">
        <v>46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43463</v>
      </c>
      <c r="C32" s="14" t="s">
        <v>47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43464</v>
      </c>
      <c r="C33" s="14" t="s">
        <v>48</v>
      </c>
      <c r="D33" s="42">
        <v>1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43465</v>
      </c>
      <c r="C34" s="40" t="s">
        <v>42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6" workbookViewId="0">
      <selection activeCell="B36" sqref="B36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43132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43132</v>
      </c>
      <c r="C4" s="9" t="s">
        <v>45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43133</v>
      </c>
      <c r="C5" s="9" t="s">
        <v>46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43134</v>
      </c>
      <c r="C6" s="9" t="s">
        <v>47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43135</v>
      </c>
      <c r="C7" s="9" t="s">
        <v>48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43136</v>
      </c>
      <c r="C8" s="9" t="s">
        <v>42</v>
      </c>
      <c r="D8" s="61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s="68" customFormat="1" ht="15">
      <c r="A9" s="59"/>
      <c r="B9" s="8">
        <v>43137</v>
      </c>
      <c r="C9" s="9" t="s">
        <v>43</v>
      </c>
      <c r="D9" s="61">
        <v>0</v>
      </c>
      <c r="E9" s="62"/>
      <c r="F9" s="62"/>
      <c r="G9" s="62"/>
      <c r="H9" s="63"/>
      <c r="I9" s="63"/>
      <c r="J9" s="63"/>
      <c r="K9" s="63"/>
      <c r="L9" s="63"/>
      <c r="M9" s="64"/>
      <c r="N9" s="65"/>
      <c r="O9" s="66"/>
      <c r="P9" s="67"/>
      <c r="Q9" s="67"/>
      <c r="R9" s="67"/>
      <c r="S9" s="67"/>
      <c r="T9" s="67"/>
      <c r="U9" s="67"/>
      <c r="V9" s="67"/>
    </row>
    <row r="10" spans="1:22" ht="15">
      <c r="A10" s="3"/>
      <c r="B10" s="8">
        <v>43138</v>
      </c>
      <c r="C10" s="9" t="s">
        <v>44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43139</v>
      </c>
      <c r="C11" s="9" t="s">
        <v>45</v>
      </c>
      <c r="D11" s="10">
        <v>0</v>
      </c>
      <c r="E11" s="11"/>
      <c r="F11" s="57"/>
      <c r="G11" s="57"/>
      <c r="H11" s="58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43140</v>
      </c>
      <c r="C12" s="9" t="s">
        <v>46</v>
      </c>
      <c r="D12" s="10">
        <v>0</v>
      </c>
      <c r="E12" s="11"/>
      <c r="F12" s="57"/>
      <c r="G12" s="57"/>
      <c r="H12" s="58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43141</v>
      </c>
      <c r="C13" s="9" t="s">
        <v>47</v>
      </c>
      <c r="D13" s="10">
        <v>0</v>
      </c>
      <c r="E13" s="11"/>
      <c r="F13" s="57"/>
      <c r="G13" s="57"/>
      <c r="H13" s="58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43142</v>
      </c>
      <c r="C14" s="9" t="s">
        <v>48</v>
      </c>
      <c r="D14" s="42">
        <v>1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43143</v>
      </c>
      <c r="C15" s="9" t="s">
        <v>42</v>
      </c>
      <c r="D15" s="42">
        <v>1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43144</v>
      </c>
      <c r="C16" s="9" t="s">
        <v>43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43145</v>
      </c>
      <c r="C17" s="9" t="s">
        <v>44</v>
      </c>
      <c r="D17" s="10">
        <v>0</v>
      </c>
      <c r="E17" s="11"/>
      <c r="F17" s="57"/>
      <c r="G17" s="57"/>
      <c r="H17" s="58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43146</v>
      </c>
      <c r="C18" s="9" t="s">
        <v>45</v>
      </c>
      <c r="D18" s="10">
        <v>0</v>
      </c>
      <c r="E18" s="11"/>
      <c r="F18" s="57"/>
      <c r="G18" s="57"/>
      <c r="H18" s="58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43147</v>
      </c>
      <c r="C19" s="9" t="s">
        <v>46</v>
      </c>
      <c r="D19" s="10">
        <v>0</v>
      </c>
      <c r="E19" s="11"/>
      <c r="F19" s="57"/>
      <c r="G19" s="57"/>
      <c r="H19" s="58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43148</v>
      </c>
      <c r="C20" s="9" t="s">
        <v>47</v>
      </c>
      <c r="D20" s="10">
        <v>0</v>
      </c>
      <c r="E20" s="11"/>
      <c r="F20" s="57"/>
      <c r="G20" s="57"/>
      <c r="H20" s="58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43149</v>
      </c>
      <c r="C21" s="9" t="s">
        <v>48</v>
      </c>
      <c r="D21" s="42">
        <v>1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43150</v>
      </c>
      <c r="C22" s="9" t="s">
        <v>42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43151</v>
      </c>
      <c r="C23" s="9" t="s">
        <v>43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43152</v>
      </c>
      <c r="C24" s="9" t="s">
        <v>44</v>
      </c>
      <c r="D24" s="10">
        <v>0</v>
      </c>
      <c r="E24" s="11"/>
      <c r="F24" s="57"/>
      <c r="G24" s="57"/>
      <c r="H24" s="58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43153</v>
      </c>
      <c r="C25" s="9" t="s">
        <v>45</v>
      </c>
      <c r="D25" s="10">
        <v>0</v>
      </c>
      <c r="E25" s="11"/>
      <c r="F25" s="57"/>
      <c r="G25" s="57"/>
      <c r="H25" s="58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43154</v>
      </c>
      <c r="C26" s="9" t="s">
        <v>46</v>
      </c>
      <c r="D26" s="10">
        <v>0</v>
      </c>
      <c r="E26" s="11"/>
      <c r="F26" s="57"/>
      <c r="G26" s="57"/>
      <c r="H26" s="58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43155</v>
      </c>
      <c r="C27" s="9" t="s">
        <v>47</v>
      </c>
      <c r="D27" s="10">
        <v>0</v>
      </c>
      <c r="E27" s="11"/>
      <c r="F27" s="57"/>
      <c r="G27" s="57"/>
      <c r="H27" s="58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43156</v>
      </c>
      <c r="C28" s="9" t="s">
        <v>48</v>
      </c>
      <c r="D28" s="42">
        <v>1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43157</v>
      </c>
      <c r="C29" s="9" t="s">
        <v>42</v>
      </c>
      <c r="D29" s="61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s="68" customFormat="1" ht="15">
      <c r="A30" s="59"/>
      <c r="B30" s="8">
        <v>43158</v>
      </c>
      <c r="C30" s="9" t="s">
        <v>43</v>
      </c>
      <c r="D30" s="61">
        <v>0</v>
      </c>
      <c r="E30" s="62"/>
      <c r="F30" s="69"/>
      <c r="G30" s="69"/>
      <c r="H30" s="70"/>
      <c r="I30" s="63"/>
      <c r="J30" s="63"/>
      <c r="K30" s="63"/>
      <c r="L30" s="63"/>
      <c r="M30" s="64"/>
      <c r="N30" s="71"/>
      <c r="O30" s="66"/>
      <c r="P30" s="67"/>
      <c r="Q30" s="67"/>
      <c r="R30" s="67"/>
      <c r="S30" s="67"/>
      <c r="T30" s="67"/>
      <c r="U30" s="67"/>
      <c r="V30" s="67"/>
    </row>
    <row r="31" spans="1:22" ht="15">
      <c r="A31" s="3"/>
      <c r="B31" s="8">
        <v>43159</v>
      </c>
      <c r="C31" s="9" t="s">
        <v>44</v>
      </c>
      <c r="D31" s="10">
        <v>0</v>
      </c>
      <c r="E31" s="11"/>
      <c r="F31" s="57"/>
      <c r="G31" s="57"/>
      <c r="H31" s="58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3"/>
      <c r="C32" s="3"/>
      <c r="D32" s="3"/>
      <c r="E32" s="15"/>
      <c r="F32" s="15"/>
      <c r="G32" s="15"/>
      <c r="H32" s="23">
        <f t="shared" ref="H32:M32" si="0">SUM(H4:H31)</f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15"/>
      <c r="O32" s="15"/>
      <c r="P32" s="48"/>
      <c r="Q32" s="48"/>
      <c r="R32" s="48"/>
      <c r="S32" s="48"/>
      <c r="T32" s="48"/>
      <c r="U32" s="48"/>
      <c r="V32" s="48"/>
    </row>
    <row r="33" spans="1:22" ht="15.75" thickBot="1">
      <c r="A33" s="3"/>
      <c r="B33" s="3"/>
      <c r="C33" s="3"/>
      <c r="D33" s="3"/>
      <c r="E33" s="15"/>
      <c r="F33" s="15"/>
      <c r="G33" s="15"/>
      <c r="H33" s="23"/>
      <c r="I33" s="23"/>
      <c r="J33" s="23"/>
      <c r="K33" s="23"/>
      <c r="L33" s="23"/>
      <c r="M33" s="23"/>
      <c r="N33" s="15"/>
      <c r="O33" s="15"/>
      <c r="P33" s="48"/>
      <c r="Q33" s="48"/>
      <c r="R33" s="48"/>
      <c r="S33" s="48"/>
      <c r="T33" s="48"/>
      <c r="U33" s="48"/>
      <c r="V33" s="48"/>
    </row>
    <row r="34" spans="1:22" ht="42.75" thickBot="1">
      <c r="A34" s="3"/>
      <c r="B34" s="3"/>
      <c r="C34" s="3"/>
      <c r="D34" s="3"/>
      <c r="E34" s="3"/>
      <c r="F34" s="3"/>
      <c r="G34" s="4" t="s">
        <v>38</v>
      </c>
      <c r="H34" s="24" t="s">
        <v>30</v>
      </c>
      <c r="I34" s="24" t="s">
        <v>31</v>
      </c>
      <c r="J34" s="24" t="s">
        <v>32</v>
      </c>
      <c r="K34" s="24" t="s">
        <v>33</v>
      </c>
      <c r="L34" s="24" t="s">
        <v>34</v>
      </c>
      <c r="M34" s="25" t="s">
        <v>35</v>
      </c>
      <c r="N34" s="16"/>
      <c r="O34" s="16"/>
    </row>
    <row r="35" spans="1:22" ht="15">
      <c r="A35" s="3"/>
      <c r="B35" s="3"/>
      <c r="C35" s="29" t="s">
        <v>0</v>
      </c>
      <c r="D35" s="49">
        <v>1</v>
      </c>
      <c r="E35" s="3"/>
      <c r="F35" s="3"/>
      <c r="G35" s="17" t="s">
        <v>39</v>
      </c>
      <c r="H35" s="20">
        <f>SUMIF(D4:D31,D35,H4:H31)</f>
        <v>0</v>
      </c>
      <c r="I35" s="20">
        <f>SUMIF(D4:D31,D35,I4:I31)</f>
        <v>0</v>
      </c>
      <c r="J35" s="20">
        <f>SUMIF(D4:D31,D35,J4:J31)</f>
        <v>0</v>
      </c>
      <c r="K35" s="20">
        <f>SUMIF(D4:D31,D35,K4:K31)</f>
        <v>0</v>
      </c>
      <c r="L35" s="20">
        <f>SUMIF(D4:D31,D35,L4:L31)</f>
        <v>0</v>
      </c>
      <c r="M35" s="26">
        <f>SUMIF(D4:D31,D35,M4:M31)</f>
        <v>0</v>
      </c>
      <c r="N35" s="18"/>
      <c r="O35" s="18"/>
    </row>
    <row r="36" spans="1:22" ht="15.75" thickBot="1">
      <c r="A36" s="3"/>
      <c r="B36" s="3"/>
      <c r="C36" s="30" t="s">
        <v>1</v>
      </c>
      <c r="D36" s="31">
        <v>0</v>
      </c>
      <c r="E36" s="3"/>
      <c r="F36" s="3"/>
      <c r="G36" s="17" t="s">
        <v>40</v>
      </c>
      <c r="H36" s="20">
        <f>SUMIF(D4:D31,D36,H4:H31)</f>
        <v>0</v>
      </c>
      <c r="I36" s="20">
        <f>SUMIF(D4:D31,D36,I4:I31)</f>
        <v>0</v>
      </c>
      <c r="J36" s="20">
        <f>SUMIF(D4:D31,D36,J4:J31)</f>
        <v>0</v>
      </c>
      <c r="K36" s="20">
        <f>SUMIF(D4:D31,D36,K4:K31)</f>
        <v>0</v>
      </c>
      <c r="L36" s="20">
        <f>SUMIF(D4:D31,D36,L4:L31)</f>
        <v>0</v>
      </c>
      <c r="M36" s="27">
        <f>SUMIF(D4:D31,D36,M4:M31)</f>
        <v>0</v>
      </c>
      <c r="N36" s="18"/>
      <c r="O36" s="18"/>
    </row>
    <row r="37" spans="1:22" ht="15.75" thickBot="1">
      <c r="A37" s="3"/>
      <c r="B37" s="3"/>
      <c r="C37" s="41" t="s">
        <v>41</v>
      </c>
      <c r="D37" s="3"/>
      <c r="E37" s="3"/>
      <c r="F37" s="3"/>
      <c r="G37" s="19" t="s">
        <v>38</v>
      </c>
      <c r="H37" s="22">
        <f>H35+H36</f>
        <v>0</v>
      </c>
      <c r="I37" s="22">
        <f t="shared" ref="I37:M37" si="1">I35+I36</f>
        <v>0</v>
      </c>
      <c r="J37" s="22">
        <f t="shared" si="1"/>
        <v>0</v>
      </c>
      <c r="K37" s="22">
        <f t="shared" si="1"/>
        <v>0</v>
      </c>
      <c r="L37" s="22">
        <f t="shared" si="1"/>
        <v>0</v>
      </c>
      <c r="M37" s="28">
        <f t="shared" si="1"/>
        <v>0</v>
      </c>
      <c r="N37" s="3"/>
      <c r="O37" s="3"/>
    </row>
    <row r="38" spans="1:22" ht="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</sheetData>
  <mergeCells count="1">
    <mergeCell ref="J1:L1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B1" sqref="B1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43160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43160</v>
      </c>
      <c r="C4" s="9" t="s">
        <v>45</v>
      </c>
      <c r="D4" s="10">
        <v>0</v>
      </c>
      <c r="E4" s="11"/>
      <c r="F4" s="57"/>
      <c r="G4" s="57"/>
      <c r="H4" s="58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43161</v>
      </c>
      <c r="C5" s="14" t="s">
        <v>46</v>
      </c>
      <c r="D5" s="10">
        <v>0</v>
      </c>
      <c r="E5" s="11"/>
      <c r="F5" s="57"/>
      <c r="G5" s="57"/>
      <c r="H5" s="58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43162</v>
      </c>
      <c r="C6" s="14" t="s">
        <v>47</v>
      </c>
      <c r="D6" s="10">
        <v>0</v>
      </c>
      <c r="E6" s="11"/>
      <c r="F6" s="57"/>
      <c r="G6" s="57"/>
      <c r="H6" s="58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43163</v>
      </c>
      <c r="C7" s="14" t="s">
        <v>48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43164</v>
      </c>
      <c r="C8" s="14" t="s">
        <v>42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43165</v>
      </c>
      <c r="C9" s="14" t="s">
        <v>43</v>
      </c>
      <c r="D9" s="10">
        <v>0</v>
      </c>
      <c r="E9" s="11"/>
      <c r="F9" s="57"/>
      <c r="G9" s="57"/>
      <c r="H9" s="58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43166</v>
      </c>
      <c r="C10" s="14" t="s">
        <v>44</v>
      </c>
      <c r="D10" s="10">
        <v>0</v>
      </c>
      <c r="E10" s="11"/>
      <c r="F10" s="57"/>
      <c r="G10" s="57"/>
      <c r="H10" s="58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43167</v>
      </c>
      <c r="C11" s="14" t="s">
        <v>45</v>
      </c>
      <c r="D11" s="10">
        <v>0</v>
      </c>
      <c r="E11" s="11"/>
      <c r="F11" s="57"/>
      <c r="G11" s="57"/>
      <c r="H11" s="58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43168</v>
      </c>
      <c r="C12" s="14" t="s">
        <v>46</v>
      </c>
      <c r="D12" s="10">
        <v>0</v>
      </c>
      <c r="E12" s="11"/>
      <c r="F12" s="57"/>
      <c r="G12" s="57"/>
      <c r="H12" s="58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s="68" customFormat="1" ht="15">
      <c r="A13" s="59"/>
      <c r="B13" s="8">
        <v>43169</v>
      </c>
      <c r="C13" s="60" t="s">
        <v>47</v>
      </c>
      <c r="D13" s="61">
        <v>0</v>
      </c>
      <c r="E13" s="62"/>
      <c r="F13" s="69"/>
      <c r="G13" s="69"/>
      <c r="H13" s="70"/>
      <c r="I13" s="63"/>
      <c r="J13" s="63"/>
      <c r="K13" s="63"/>
      <c r="L13" s="63"/>
      <c r="M13" s="64"/>
      <c r="N13" s="72"/>
      <c r="O13" s="66"/>
      <c r="P13" s="67"/>
      <c r="Q13" s="67"/>
      <c r="R13" s="67"/>
      <c r="S13" s="67"/>
      <c r="T13" s="67"/>
      <c r="U13" s="67"/>
      <c r="V13" s="67"/>
    </row>
    <row r="14" spans="1:22" ht="15">
      <c r="A14" s="3"/>
      <c r="B14" s="8">
        <v>43170</v>
      </c>
      <c r="C14" s="14" t="s">
        <v>48</v>
      </c>
      <c r="D14" s="42">
        <v>1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43171</v>
      </c>
      <c r="C15" s="14" t="s">
        <v>42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43172</v>
      </c>
      <c r="C16" s="14" t="s">
        <v>43</v>
      </c>
      <c r="D16" s="10">
        <v>0</v>
      </c>
      <c r="E16" s="11"/>
      <c r="F16" s="57"/>
      <c r="G16" s="57"/>
      <c r="H16" s="58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43173</v>
      </c>
      <c r="C17" s="14" t="s">
        <v>44</v>
      </c>
      <c r="D17" s="10">
        <v>0</v>
      </c>
      <c r="E17" s="11"/>
      <c r="F17" s="57"/>
      <c r="G17" s="57"/>
      <c r="H17" s="58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43174</v>
      </c>
      <c r="C18" s="14" t="s">
        <v>45</v>
      </c>
      <c r="D18" s="10">
        <v>0</v>
      </c>
      <c r="E18" s="11"/>
      <c r="F18" s="57"/>
      <c r="G18" s="57"/>
      <c r="H18" s="58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43175</v>
      </c>
      <c r="C19" s="14" t="s">
        <v>46</v>
      </c>
      <c r="D19" s="10">
        <v>0</v>
      </c>
      <c r="E19" s="11"/>
      <c r="F19" s="57"/>
      <c r="G19" s="57"/>
      <c r="H19" s="58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43176</v>
      </c>
      <c r="C20" s="14" t="s">
        <v>47</v>
      </c>
      <c r="D20" s="10">
        <v>0</v>
      </c>
      <c r="E20" s="11"/>
      <c r="F20" s="57"/>
      <c r="G20" s="57"/>
      <c r="H20" s="58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43177</v>
      </c>
      <c r="C21" s="14" t="s">
        <v>48</v>
      </c>
      <c r="D21" s="42">
        <v>1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43178</v>
      </c>
      <c r="C22" s="14" t="s">
        <v>42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43179</v>
      </c>
      <c r="C23" s="14" t="s">
        <v>43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43180</v>
      </c>
      <c r="C24" s="14" t="s">
        <v>44</v>
      </c>
      <c r="D24" s="42">
        <v>1</v>
      </c>
      <c r="E24" s="11"/>
      <c r="F24" s="57"/>
      <c r="G24" s="57"/>
      <c r="H24" s="58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43181</v>
      </c>
      <c r="C25" s="14" t="s">
        <v>45</v>
      </c>
      <c r="D25" s="10">
        <v>0</v>
      </c>
      <c r="E25" s="11"/>
      <c r="F25" s="57"/>
      <c r="G25" s="57"/>
      <c r="H25" s="58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43182</v>
      </c>
      <c r="C26" s="14" t="s">
        <v>46</v>
      </c>
      <c r="D26" s="10">
        <v>0</v>
      </c>
      <c r="E26" s="11"/>
      <c r="F26" s="57"/>
      <c r="G26" s="57"/>
      <c r="H26" s="58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43183</v>
      </c>
      <c r="C27" s="14" t="s">
        <v>47</v>
      </c>
      <c r="D27" s="10">
        <v>0</v>
      </c>
      <c r="E27" s="11"/>
      <c r="F27" s="57"/>
      <c r="G27" s="57"/>
      <c r="H27" s="58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43184</v>
      </c>
      <c r="C28" s="14" t="s">
        <v>48</v>
      </c>
      <c r="D28" s="42">
        <v>1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43185</v>
      </c>
      <c r="C29" s="14" t="s">
        <v>42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43186</v>
      </c>
      <c r="C30" s="14" t="s">
        <v>43</v>
      </c>
      <c r="D30" s="10">
        <v>0</v>
      </c>
      <c r="E30" s="11"/>
      <c r="F30" s="57"/>
      <c r="G30" s="57"/>
      <c r="H30" s="58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43187</v>
      </c>
      <c r="C31" s="14" t="s">
        <v>44</v>
      </c>
      <c r="D31" s="10">
        <v>0</v>
      </c>
      <c r="E31" s="11"/>
      <c r="F31" s="57"/>
      <c r="G31" s="57"/>
      <c r="H31" s="58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43188</v>
      </c>
      <c r="C32" s="14" t="s">
        <v>45</v>
      </c>
      <c r="D32" s="10">
        <v>0</v>
      </c>
      <c r="E32" s="11"/>
      <c r="F32" s="57"/>
      <c r="G32" s="57"/>
      <c r="H32" s="58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43189</v>
      </c>
      <c r="C33" s="14" t="s">
        <v>46</v>
      </c>
      <c r="D33" s="10">
        <v>0</v>
      </c>
      <c r="E33" s="11"/>
      <c r="F33" s="57"/>
      <c r="G33" s="57"/>
      <c r="H33" s="58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43190</v>
      </c>
      <c r="C34" s="40" t="s">
        <v>47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23" workbookViewId="0">
      <selection activeCell="D34" sqref="D34"/>
    </sheetView>
  </sheetViews>
  <sheetFormatPr defaultColWidth="8.625" defaultRowHeight="13.5"/>
  <cols>
    <col min="1" max="1" width="4.625" customWidth="1"/>
    <col min="2" max="2" width="13" bestFit="1" customWidth="1"/>
    <col min="3" max="3" width="5.25" bestFit="1" customWidth="1"/>
    <col min="4" max="4" width="5.25" customWidth="1"/>
    <col min="7" max="7" width="10" bestFit="1" customWidth="1"/>
    <col min="14" max="14" width="15.25" customWidth="1"/>
    <col min="15" max="15" width="7.125" customWidth="1"/>
  </cols>
  <sheetData>
    <row r="1" spans="1:22" ht="15.75" thickBot="1">
      <c r="B1" s="32">
        <f>B4</f>
        <v>43191</v>
      </c>
      <c r="C1" s="3" t="s">
        <v>18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</v>
      </c>
      <c r="C3" s="5" t="s">
        <v>3</v>
      </c>
      <c r="D3" s="33" t="s">
        <v>21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6" t="s">
        <v>13</v>
      </c>
      <c r="N3" s="6" t="s">
        <v>14</v>
      </c>
      <c r="O3" s="7" t="s">
        <v>15</v>
      </c>
      <c r="P3" s="2"/>
      <c r="Q3" s="2"/>
      <c r="R3" s="2"/>
      <c r="S3" s="2"/>
      <c r="T3" s="2"/>
    </row>
    <row r="4" spans="1:22" ht="15">
      <c r="A4" s="3"/>
      <c r="B4" s="8">
        <v>43191</v>
      </c>
      <c r="C4" s="9" t="s">
        <v>48</v>
      </c>
      <c r="D4" s="42">
        <v>1</v>
      </c>
      <c r="E4" s="11"/>
      <c r="F4" s="11"/>
      <c r="G4" s="11"/>
      <c r="H4" s="20"/>
      <c r="I4" s="20"/>
      <c r="J4" s="20"/>
      <c r="K4" s="20"/>
      <c r="L4" s="20"/>
      <c r="M4" s="21"/>
      <c r="N4" s="50"/>
      <c r="O4" s="13"/>
      <c r="P4" s="1"/>
      <c r="Q4" s="1"/>
      <c r="R4" s="1"/>
      <c r="S4" s="1"/>
      <c r="T4" s="1"/>
      <c r="U4" s="1"/>
      <c r="V4" s="1"/>
    </row>
    <row r="5" spans="1:22" ht="15">
      <c r="A5" s="3"/>
      <c r="B5" s="8">
        <v>43192</v>
      </c>
      <c r="C5" s="14" t="s">
        <v>42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1"/>
      <c r="Q5" s="1"/>
      <c r="R5" s="1"/>
      <c r="S5" s="1"/>
      <c r="T5" s="1"/>
      <c r="U5" s="1"/>
      <c r="V5" s="1"/>
    </row>
    <row r="6" spans="1:22" ht="15">
      <c r="A6" s="3"/>
      <c r="B6" s="8">
        <v>43193</v>
      </c>
      <c r="C6" s="14" t="s">
        <v>43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1"/>
      <c r="Q6" s="1"/>
      <c r="R6" s="1"/>
      <c r="S6" s="1"/>
      <c r="T6" s="1"/>
      <c r="U6" s="1"/>
      <c r="V6" s="1"/>
    </row>
    <row r="7" spans="1:22" ht="15">
      <c r="A7" s="3"/>
      <c r="B7" s="8">
        <v>43194</v>
      </c>
      <c r="C7" s="14" t="s">
        <v>44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50"/>
      <c r="O7" s="13"/>
      <c r="P7" s="1"/>
      <c r="Q7" s="1"/>
      <c r="R7" s="1"/>
      <c r="S7" s="1"/>
      <c r="T7" s="1"/>
      <c r="U7" s="1"/>
      <c r="V7" s="1"/>
    </row>
    <row r="8" spans="1:22" ht="15">
      <c r="A8" s="3"/>
      <c r="B8" s="8">
        <v>43195</v>
      </c>
      <c r="C8" s="14" t="s">
        <v>45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50"/>
      <c r="O8" s="13"/>
      <c r="P8" s="1"/>
      <c r="Q8" s="1"/>
      <c r="R8" s="1"/>
      <c r="S8" s="1"/>
      <c r="T8" s="1"/>
      <c r="U8" s="1"/>
      <c r="V8" s="1"/>
    </row>
    <row r="9" spans="1:22" ht="15">
      <c r="A9" s="3"/>
      <c r="B9" s="8">
        <v>43196</v>
      </c>
      <c r="C9" s="14" t="s">
        <v>46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1"/>
      <c r="Q9" s="1"/>
      <c r="R9" s="1"/>
      <c r="S9" s="1"/>
      <c r="T9" s="1"/>
      <c r="U9" s="1"/>
      <c r="V9" s="1"/>
    </row>
    <row r="10" spans="1:22" ht="15">
      <c r="A10" s="3"/>
      <c r="B10" s="8">
        <v>43197</v>
      </c>
      <c r="C10" s="14" t="s">
        <v>47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1"/>
      <c r="Q10" s="1"/>
      <c r="R10" s="1"/>
      <c r="S10" s="1"/>
      <c r="T10" s="1"/>
      <c r="U10" s="1"/>
      <c r="V10" s="1"/>
    </row>
    <row r="11" spans="1:22" ht="15">
      <c r="A11" s="3"/>
      <c r="B11" s="8">
        <v>43198</v>
      </c>
      <c r="C11" s="14" t="s">
        <v>48</v>
      </c>
      <c r="D11" s="42">
        <v>1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1"/>
      <c r="Q11" s="1"/>
      <c r="R11" s="1"/>
      <c r="S11" s="1"/>
      <c r="T11" s="1"/>
      <c r="U11" s="1"/>
      <c r="V11" s="1"/>
    </row>
    <row r="12" spans="1:22" ht="15">
      <c r="A12" s="3"/>
      <c r="B12" s="8">
        <v>43199</v>
      </c>
      <c r="C12" s="14" t="s">
        <v>42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1"/>
      <c r="Q12" s="1"/>
      <c r="R12" s="1"/>
      <c r="S12" s="1"/>
      <c r="T12" s="1"/>
      <c r="U12" s="1"/>
      <c r="V12" s="1"/>
    </row>
    <row r="13" spans="1:22" ht="15">
      <c r="A13" s="3"/>
      <c r="B13" s="8">
        <v>43200</v>
      </c>
      <c r="C13" s="14" t="s">
        <v>43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1"/>
      <c r="Q13" s="1"/>
      <c r="R13" s="1"/>
      <c r="S13" s="1"/>
      <c r="T13" s="1"/>
      <c r="U13" s="1"/>
      <c r="V13" s="1"/>
    </row>
    <row r="14" spans="1:22" ht="15">
      <c r="A14" s="3"/>
      <c r="B14" s="8">
        <v>43201</v>
      </c>
      <c r="C14" s="14" t="s">
        <v>44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1"/>
      <c r="Q14" s="1"/>
      <c r="R14" s="1"/>
      <c r="S14" s="1"/>
      <c r="T14" s="1"/>
      <c r="U14" s="1"/>
      <c r="V14" s="1"/>
    </row>
    <row r="15" spans="1:22" ht="15">
      <c r="A15" s="3"/>
      <c r="B15" s="8">
        <v>43202</v>
      </c>
      <c r="C15" s="14" t="s">
        <v>45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1"/>
      <c r="Q15" s="1"/>
      <c r="R15" s="1"/>
      <c r="S15" s="1"/>
      <c r="T15" s="1"/>
      <c r="U15" s="1"/>
      <c r="V15" s="1"/>
    </row>
    <row r="16" spans="1:22" ht="15">
      <c r="A16" s="3"/>
      <c r="B16" s="8">
        <v>43203</v>
      </c>
      <c r="C16" s="14" t="s">
        <v>46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1"/>
      <c r="Q16" s="1"/>
      <c r="R16" s="1"/>
      <c r="S16" s="1"/>
      <c r="T16" s="1"/>
      <c r="U16" s="1"/>
      <c r="V16" s="1"/>
    </row>
    <row r="17" spans="1:22" ht="15">
      <c r="A17" s="3"/>
      <c r="B17" s="8">
        <v>43204</v>
      </c>
      <c r="C17" s="14" t="s">
        <v>47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1"/>
      <c r="Q17" s="1"/>
      <c r="R17" s="1"/>
      <c r="S17" s="1"/>
      <c r="T17" s="1"/>
      <c r="U17" s="1"/>
      <c r="V17" s="1"/>
    </row>
    <row r="18" spans="1:22" ht="15">
      <c r="A18" s="3"/>
      <c r="B18" s="8">
        <v>43205</v>
      </c>
      <c r="C18" s="14" t="s">
        <v>48</v>
      </c>
      <c r="D18" s="42">
        <v>1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1"/>
      <c r="Q18" s="1"/>
      <c r="R18" s="1"/>
      <c r="S18" s="1"/>
      <c r="T18" s="1"/>
      <c r="U18" s="1"/>
      <c r="V18" s="1"/>
    </row>
    <row r="19" spans="1:22" ht="15">
      <c r="A19" s="3"/>
      <c r="B19" s="8">
        <v>43206</v>
      </c>
      <c r="C19" s="14" t="s">
        <v>42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1"/>
      <c r="Q19" s="1"/>
      <c r="R19" s="1"/>
      <c r="S19" s="1"/>
      <c r="T19" s="1"/>
      <c r="U19" s="1"/>
      <c r="V19" s="1"/>
    </row>
    <row r="20" spans="1:22" ht="15">
      <c r="A20" s="3"/>
      <c r="B20" s="8">
        <v>43207</v>
      </c>
      <c r="C20" s="14" t="s">
        <v>43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1"/>
      <c r="Q20" s="1"/>
      <c r="R20" s="1"/>
      <c r="S20" s="1"/>
      <c r="T20" s="1"/>
      <c r="U20" s="1"/>
      <c r="V20" s="1"/>
    </row>
    <row r="21" spans="1:22" ht="15">
      <c r="A21" s="3"/>
      <c r="B21" s="8">
        <v>43208</v>
      </c>
      <c r="C21" s="14" t="s">
        <v>44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1"/>
      <c r="Q21" s="1"/>
      <c r="R21" s="1"/>
      <c r="S21" s="1"/>
      <c r="T21" s="1"/>
      <c r="U21" s="1"/>
      <c r="V21" s="1"/>
    </row>
    <row r="22" spans="1:22" ht="15">
      <c r="A22" s="3"/>
      <c r="B22" s="8">
        <v>43209</v>
      </c>
      <c r="C22" s="14" t="s">
        <v>45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1"/>
      <c r="Q22" s="1"/>
      <c r="R22" s="1"/>
      <c r="S22" s="1"/>
      <c r="T22" s="1"/>
      <c r="U22" s="1"/>
      <c r="V22" s="1"/>
    </row>
    <row r="23" spans="1:22" ht="15">
      <c r="A23" s="3"/>
      <c r="B23" s="8">
        <v>43210</v>
      </c>
      <c r="C23" s="14" t="s">
        <v>46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1"/>
      <c r="Q23" s="1"/>
      <c r="R23" s="1"/>
      <c r="S23" s="1"/>
      <c r="T23" s="1"/>
      <c r="U23" s="1"/>
      <c r="V23" s="1"/>
    </row>
    <row r="24" spans="1:22" ht="15">
      <c r="A24" s="3"/>
      <c r="B24" s="8">
        <v>43211</v>
      </c>
      <c r="C24" s="14" t="s">
        <v>47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1"/>
      <c r="Q24" s="1"/>
      <c r="R24" s="1"/>
      <c r="S24" s="1"/>
      <c r="T24" s="1"/>
      <c r="U24" s="1"/>
      <c r="V24" s="1"/>
    </row>
    <row r="25" spans="1:22" ht="15">
      <c r="A25" s="3"/>
      <c r="B25" s="8">
        <v>43212</v>
      </c>
      <c r="C25" s="14" t="s">
        <v>48</v>
      </c>
      <c r="D25" s="42">
        <v>1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1"/>
      <c r="Q25" s="1"/>
      <c r="R25" s="1"/>
      <c r="S25" s="1"/>
      <c r="T25" s="1"/>
      <c r="U25" s="1"/>
      <c r="V25" s="1"/>
    </row>
    <row r="26" spans="1:22" ht="15">
      <c r="A26" s="3"/>
      <c r="B26" s="8">
        <v>43213</v>
      </c>
      <c r="C26" s="14" t="s">
        <v>42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1"/>
      <c r="Q26" s="1"/>
      <c r="R26" s="1"/>
      <c r="S26" s="1"/>
      <c r="T26" s="1"/>
      <c r="U26" s="1"/>
      <c r="V26" s="1"/>
    </row>
    <row r="27" spans="1:22" ht="15">
      <c r="A27" s="3"/>
      <c r="B27" s="8">
        <v>43214</v>
      </c>
      <c r="C27" s="14" t="s">
        <v>43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1"/>
      <c r="Q27" s="1"/>
      <c r="R27" s="1"/>
      <c r="S27" s="1"/>
      <c r="T27" s="1"/>
      <c r="U27" s="1"/>
      <c r="V27" s="1"/>
    </row>
    <row r="28" spans="1:22" ht="15">
      <c r="A28" s="3"/>
      <c r="B28" s="8">
        <v>43215</v>
      </c>
      <c r="C28" s="14" t="s">
        <v>44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1"/>
      <c r="Q28" s="1"/>
      <c r="R28" s="1"/>
      <c r="S28" s="1"/>
      <c r="T28" s="1"/>
      <c r="U28" s="1"/>
      <c r="V28" s="1"/>
    </row>
    <row r="29" spans="1:22" ht="15">
      <c r="A29" s="3"/>
      <c r="B29" s="8">
        <v>43216</v>
      </c>
      <c r="C29" s="14" t="s">
        <v>45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1"/>
      <c r="Q29" s="1"/>
      <c r="R29" s="1"/>
      <c r="S29" s="1"/>
      <c r="T29" s="1"/>
      <c r="U29" s="1"/>
      <c r="V29" s="1"/>
    </row>
    <row r="30" spans="1:22" ht="15">
      <c r="A30" s="3"/>
      <c r="B30" s="8">
        <v>43217</v>
      </c>
      <c r="C30" s="14" t="s">
        <v>46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1"/>
      <c r="Q30" s="1"/>
      <c r="R30" s="1"/>
      <c r="S30" s="1"/>
      <c r="T30" s="1"/>
      <c r="U30" s="1"/>
      <c r="V30" s="1"/>
    </row>
    <row r="31" spans="1:22" ht="15">
      <c r="A31" s="3"/>
      <c r="B31" s="8">
        <v>43218</v>
      </c>
      <c r="C31" s="14" t="s">
        <v>47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1"/>
      <c r="Q31" s="1"/>
      <c r="R31" s="1"/>
      <c r="S31" s="1"/>
      <c r="T31" s="1"/>
      <c r="U31" s="1"/>
      <c r="V31" s="1"/>
    </row>
    <row r="32" spans="1:22" ht="15">
      <c r="A32" s="3"/>
      <c r="B32" s="8">
        <v>43219</v>
      </c>
      <c r="C32" s="14" t="s">
        <v>48</v>
      </c>
      <c r="D32" s="42">
        <v>1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1"/>
      <c r="Q32" s="1"/>
      <c r="R32" s="1"/>
      <c r="S32" s="1"/>
      <c r="T32" s="1"/>
      <c r="U32" s="1"/>
      <c r="V32" s="1"/>
    </row>
    <row r="33" spans="1:22" ht="15">
      <c r="A33" s="3"/>
      <c r="B33" s="8">
        <v>43220</v>
      </c>
      <c r="C33" s="14" t="s">
        <v>42</v>
      </c>
      <c r="D33" s="42">
        <v>1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1"/>
      <c r="Q33" s="1"/>
      <c r="R33" s="1"/>
      <c r="S33" s="1"/>
      <c r="T33" s="1"/>
      <c r="U33" s="1"/>
      <c r="V33" s="1"/>
    </row>
    <row r="34" spans="1:22" ht="15.75" thickBot="1">
      <c r="A34" s="3"/>
      <c r="B34" s="39"/>
      <c r="C34" s="40"/>
      <c r="D34" s="44"/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1"/>
      <c r="Q34" s="1"/>
      <c r="R34" s="1"/>
      <c r="S34" s="1"/>
      <c r="T34" s="1"/>
      <c r="U34" s="1"/>
      <c r="V34" s="1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1"/>
      <c r="Q35" s="1"/>
      <c r="R35" s="1"/>
      <c r="S35" s="1"/>
      <c r="T35" s="1"/>
      <c r="U35" s="1"/>
      <c r="V35" s="1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1"/>
      <c r="Q36" s="1"/>
      <c r="R36" s="1"/>
      <c r="S36" s="1"/>
      <c r="T36" s="1"/>
      <c r="U36" s="1"/>
      <c r="V36" s="1"/>
    </row>
    <row r="37" spans="1:22" ht="42.75" thickBot="1">
      <c r="A37" s="3"/>
      <c r="B37" s="3"/>
      <c r="C37" s="3"/>
      <c r="D37" s="3"/>
      <c r="E37" s="3"/>
      <c r="F37" s="3"/>
      <c r="G37" s="4" t="s">
        <v>16</v>
      </c>
      <c r="H37" s="24" t="s">
        <v>8</v>
      </c>
      <c r="I37" s="24" t="s">
        <v>9</v>
      </c>
      <c r="J37" s="24" t="s">
        <v>10</v>
      </c>
      <c r="K37" s="24" t="s">
        <v>11</v>
      </c>
      <c r="L37" s="24" t="s">
        <v>12</v>
      </c>
      <c r="M37" s="25" t="s">
        <v>13</v>
      </c>
      <c r="N37" s="16"/>
      <c r="O37" s="16"/>
    </row>
    <row r="38" spans="1:22" ht="15">
      <c r="A38" s="3"/>
      <c r="B38" s="3"/>
      <c r="C38" s="29" t="s">
        <v>0</v>
      </c>
      <c r="D38" s="43">
        <v>1</v>
      </c>
      <c r="E38" s="3"/>
      <c r="F38" s="3"/>
      <c r="G38" s="17" t="s">
        <v>4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17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23</v>
      </c>
      <c r="D40" s="3"/>
      <c r="E40" s="3"/>
      <c r="F40" s="3"/>
      <c r="G40" s="19" t="s">
        <v>16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8" workbookViewId="0">
      <selection activeCell="B38" sqref="B38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2" width="8.625" style="46"/>
    <col min="13" max="13" width="18" style="46" bestFit="1" customWidth="1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43221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43221</v>
      </c>
      <c r="C4" s="9" t="s">
        <v>43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43222</v>
      </c>
      <c r="C5" s="14" t="s">
        <v>44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50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43223</v>
      </c>
      <c r="C6" s="14" t="s">
        <v>45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43224</v>
      </c>
      <c r="C7" s="14" t="s">
        <v>46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43225</v>
      </c>
      <c r="C8" s="14" t="s">
        <v>47</v>
      </c>
      <c r="D8" s="42">
        <v>1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43226</v>
      </c>
      <c r="C9" s="14" t="s">
        <v>48</v>
      </c>
      <c r="D9" s="42">
        <v>1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43227</v>
      </c>
      <c r="C10" s="14" t="s">
        <v>42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43228</v>
      </c>
      <c r="C11" s="14" t="s">
        <v>43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43229</v>
      </c>
      <c r="C12" s="14" t="s">
        <v>44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43230</v>
      </c>
      <c r="C13" s="14" t="s">
        <v>45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43231</v>
      </c>
      <c r="C14" s="14" t="s">
        <v>46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43232</v>
      </c>
      <c r="C15" s="14" t="s">
        <v>47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43233</v>
      </c>
      <c r="C16" s="14" t="s">
        <v>48</v>
      </c>
      <c r="D16" s="42">
        <v>1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43234</v>
      </c>
      <c r="C17" s="14" t="s">
        <v>42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43235</v>
      </c>
      <c r="C18" s="14" t="s">
        <v>43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43236</v>
      </c>
      <c r="C19" s="14" t="s">
        <v>44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43237</v>
      </c>
      <c r="C20" s="14" t="s">
        <v>45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43238</v>
      </c>
      <c r="C21" s="14" t="s">
        <v>46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43239</v>
      </c>
      <c r="C22" s="14" t="s">
        <v>47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43240</v>
      </c>
      <c r="C23" s="14" t="s">
        <v>48</v>
      </c>
      <c r="D23" s="42">
        <v>1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43241</v>
      </c>
      <c r="C24" s="14" t="s">
        <v>42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43242</v>
      </c>
      <c r="C25" s="14" t="s">
        <v>43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52"/>
      <c r="N25" s="53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43243</v>
      </c>
      <c r="C26" s="14" t="s">
        <v>44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43244</v>
      </c>
      <c r="C27" s="14" t="s">
        <v>45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43245</v>
      </c>
      <c r="C28" s="14" t="s">
        <v>46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43246</v>
      </c>
      <c r="C29" s="14" t="s">
        <v>47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43247</v>
      </c>
      <c r="C30" s="14" t="s">
        <v>48</v>
      </c>
      <c r="D30" s="42">
        <v>1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43248</v>
      </c>
      <c r="C31" s="14" t="s">
        <v>42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53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43249</v>
      </c>
      <c r="C32" s="14" t="s">
        <v>43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43250</v>
      </c>
      <c r="C33" s="14" t="s">
        <v>44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43251</v>
      </c>
      <c r="C34" s="40" t="s">
        <v>45</v>
      </c>
      <c r="D34" s="44">
        <v>0</v>
      </c>
      <c r="E34" s="51"/>
      <c r="F34" s="51"/>
      <c r="G34" s="51"/>
      <c r="H34" s="22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8" workbookViewId="0">
      <selection activeCell="B38" sqref="B38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43252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43252</v>
      </c>
      <c r="C4" s="9" t="s">
        <v>46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43253</v>
      </c>
      <c r="C5" s="14" t="s">
        <v>47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43254</v>
      </c>
      <c r="C6" s="14" t="s">
        <v>48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43255</v>
      </c>
      <c r="C7" s="14" t="s">
        <v>42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43256</v>
      </c>
      <c r="C8" s="14" t="s">
        <v>43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43257</v>
      </c>
      <c r="C9" s="14" t="s">
        <v>44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43258</v>
      </c>
      <c r="C10" s="14" t="s">
        <v>45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43259</v>
      </c>
      <c r="C11" s="14" t="s">
        <v>46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50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43260</v>
      </c>
      <c r="C12" s="14" t="s">
        <v>47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43261</v>
      </c>
      <c r="C13" s="14" t="s">
        <v>48</v>
      </c>
      <c r="D13" s="42">
        <v>1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43262</v>
      </c>
      <c r="C14" s="14" t="s">
        <v>42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43263</v>
      </c>
      <c r="C15" s="14" t="s">
        <v>43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43264</v>
      </c>
      <c r="C16" s="14" t="s">
        <v>44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43265</v>
      </c>
      <c r="C17" s="14" t="s">
        <v>45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43266</v>
      </c>
      <c r="C18" s="14" t="s">
        <v>46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43267</v>
      </c>
      <c r="C19" s="14" t="s">
        <v>47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43268</v>
      </c>
      <c r="C20" s="14" t="s">
        <v>48</v>
      </c>
      <c r="D20" s="42">
        <v>1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43269</v>
      </c>
      <c r="C21" s="14" t="s">
        <v>42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43270</v>
      </c>
      <c r="C22" s="14" t="s">
        <v>43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43271</v>
      </c>
      <c r="C23" s="14" t="s">
        <v>44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43272</v>
      </c>
      <c r="C24" s="14" t="s">
        <v>45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43273</v>
      </c>
      <c r="C25" s="14" t="s">
        <v>46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43274</v>
      </c>
      <c r="C26" s="14" t="s">
        <v>47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43275</v>
      </c>
      <c r="C27" s="14" t="s">
        <v>48</v>
      </c>
      <c r="D27" s="42">
        <v>1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43276</v>
      </c>
      <c r="C28" s="14" t="s">
        <v>42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43277</v>
      </c>
      <c r="C29" s="14" t="s">
        <v>43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43278</v>
      </c>
      <c r="C30" s="14" t="s">
        <v>44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43279</v>
      </c>
      <c r="C31" s="14" t="s">
        <v>45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43280</v>
      </c>
      <c r="C32" s="14" t="s">
        <v>46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43281</v>
      </c>
      <c r="C33" s="14" t="s">
        <v>47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39"/>
      <c r="C34" s="40"/>
      <c r="D34" s="44"/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>
      <selection activeCell="B31" sqref="B31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43282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43282</v>
      </c>
      <c r="C4" s="9" t="s">
        <v>48</v>
      </c>
      <c r="D4" s="42">
        <v>1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43283</v>
      </c>
      <c r="C5" s="14" t="s">
        <v>42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43284</v>
      </c>
      <c r="C6" s="14" t="s">
        <v>43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43285</v>
      </c>
      <c r="C7" s="14" t="s">
        <v>44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43286</v>
      </c>
      <c r="C8" s="14" t="s">
        <v>45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43287</v>
      </c>
      <c r="C9" s="14" t="s">
        <v>46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43288</v>
      </c>
      <c r="C10" s="14" t="s">
        <v>47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43289</v>
      </c>
      <c r="C11" s="14" t="s">
        <v>48</v>
      </c>
      <c r="D11" s="42">
        <v>1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43290</v>
      </c>
      <c r="C12" s="14" t="s">
        <v>42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43291</v>
      </c>
      <c r="C13" s="14" t="s">
        <v>43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43292</v>
      </c>
      <c r="C14" s="14" t="s">
        <v>44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43293</v>
      </c>
      <c r="C15" s="14" t="s">
        <v>45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43294</v>
      </c>
      <c r="C16" s="14" t="s">
        <v>46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43295</v>
      </c>
      <c r="C17" s="14" t="s">
        <v>47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43296</v>
      </c>
      <c r="C18" s="14" t="s">
        <v>48</v>
      </c>
      <c r="D18" s="42">
        <v>1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43297</v>
      </c>
      <c r="C19" s="14" t="s">
        <v>42</v>
      </c>
      <c r="D19" s="42">
        <v>1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43298</v>
      </c>
      <c r="C20" s="14" t="s">
        <v>43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43299</v>
      </c>
      <c r="C21" s="14" t="s">
        <v>44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43300</v>
      </c>
      <c r="C22" s="14" t="s">
        <v>45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43301</v>
      </c>
      <c r="C23" s="14" t="s">
        <v>46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43302</v>
      </c>
      <c r="C24" s="14" t="s">
        <v>47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43303</v>
      </c>
      <c r="C25" s="14" t="s">
        <v>48</v>
      </c>
      <c r="D25" s="42">
        <v>1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43304</v>
      </c>
      <c r="C26" s="14" t="s">
        <v>42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43305</v>
      </c>
      <c r="C27" s="14" t="s">
        <v>43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43306</v>
      </c>
      <c r="C28" s="14" t="s">
        <v>44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43307</v>
      </c>
      <c r="C29" s="14" t="s">
        <v>45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43308</v>
      </c>
      <c r="C30" s="14" t="s">
        <v>46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43309</v>
      </c>
      <c r="C31" s="14" t="s">
        <v>47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43310</v>
      </c>
      <c r="C32" s="14" t="s">
        <v>48</v>
      </c>
      <c r="D32" s="42">
        <v>1</v>
      </c>
      <c r="E32" s="11"/>
      <c r="F32" s="11"/>
      <c r="G32" s="11"/>
      <c r="H32" s="20"/>
      <c r="I32" s="20"/>
      <c r="J32" s="20"/>
      <c r="K32" s="20"/>
      <c r="L32" s="20"/>
      <c r="M32" s="21"/>
      <c r="N32" s="50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43311</v>
      </c>
      <c r="C33" s="14" t="s">
        <v>42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43312</v>
      </c>
      <c r="C34" s="40" t="s">
        <v>43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B5" sqref="B5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43313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43313</v>
      </c>
      <c r="C4" s="9" t="s">
        <v>44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43314</v>
      </c>
      <c r="C5" s="14" t="s">
        <v>45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43315</v>
      </c>
      <c r="C6" s="14" t="s">
        <v>46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43316</v>
      </c>
      <c r="C7" s="14" t="s">
        <v>47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43317</v>
      </c>
      <c r="C8" s="14" t="s">
        <v>48</v>
      </c>
      <c r="D8" s="42">
        <v>1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43318</v>
      </c>
      <c r="C9" s="14" t="s">
        <v>42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43319</v>
      </c>
      <c r="C10" s="14" t="s">
        <v>43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43320</v>
      </c>
      <c r="C11" s="14" t="s">
        <v>44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43321</v>
      </c>
      <c r="C12" s="14" t="s">
        <v>45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43322</v>
      </c>
      <c r="C13" s="14" t="s">
        <v>46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43323</v>
      </c>
      <c r="C14" s="14" t="s">
        <v>47</v>
      </c>
      <c r="D14" s="42">
        <v>1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43324</v>
      </c>
      <c r="C15" s="14" t="s">
        <v>48</v>
      </c>
      <c r="D15" s="42">
        <v>1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43325</v>
      </c>
      <c r="C16" s="14" t="s">
        <v>42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43326</v>
      </c>
      <c r="C17" s="14" t="s">
        <v>43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43327</v>
      </c>
      <c r="C18" s="14" t="s">
        <v>44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43328</v>
      </c>
      <c r="C19" s="14" t="s">
        <v>45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43329</v>
      </c>
      <c r="C20" s="14" t="s">
        <v>46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43330</v>
      </c>
      <c r="C21" s="14" t="s">
        <v>47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43331</v>
      </c>
      <c r="C22" s="14" t="s">
        <v>48</v>
      </c>
      <c r="D22" s="42">
        <v>1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43332</v>
      </c>
      <c r="C23" s="14" t="s">
        <v>42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50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43333</v>
      </c>
      <c r="C24" s="14" t="s">
        <v>43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43334</v>
      </c>
      <c r="C25" s="14" t="s">
        <v>44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43335</v>
      </c>
      <c r="C26" s="14" t="s">
        <v>45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43336</v>
      </c>
      <c r="C27" s="14" t="s">
        <v>46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50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43337</v>
      </c>
      <c r="C28" s="14" t="s">
        <v>47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50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43338</v>
      </c>
      <c r="C29" s="14" t="s">
        <v>48</v>
      </c>
      <c r="D29" s="42">
        <v>1</v>
      </c>
      <c r="E29" s="11"/>
      <c r="F29" s="11"/>
      <c r="G29" s="11"/>
      <c r="H29" s="20"/>
      <c r="I29" s="20"/>
      <c r="J29" s="20"/>
      <c r="K29" s="20"/>
      <c r="L29" s="20"/>
      <c r="M29" s="21"/>
      <c r="N29" s="50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43339</v>
      </c>
      <c r="C30" s="14" t="s">
        <v>42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43340</v>
      </c>
      <c r="C31" s="14" t="s">
        <v>43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43341</v>
      </c>
      <c r="C32" s="14" t="s">
        <v>44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50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43342</v>
      </c>
      <c r="C33" s="14" t="s">
        <v>45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50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43343</v>
      </c>
      <c r="C34" s="40" t="s">
        <v>46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54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3" workbookViewId="0">
      <selection activeCell="B33" sqref="B33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43344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43344</v>
      </c>
      <c r="C4" s="9" t="s">
        <v>47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50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43345</v>
      </c>
      <c r="C5" s="14" t="s">
        <v>48</v>
      </c>
      <c r="D5" s="42">
        <v>1</v>
      </c>
      <c r="E5" s="11"/>
      <c r="F5" s="11"/>
      <c r="G5" s="11"/>
      <c r="H5" s="20"/>
      <c r="I5" s="20"/>
      <c r="J5" s="20"/>
      <c r="K5" s="20"/>
      <c r="L5" s="20"/>
      <c r="M5" s="21"/>
      <c r="N5" s="50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43346</v>
      </c>
      <c r="C6" s="14" t="s">
        <v>42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43347</v>
      </c>
      <c r="C7" s="14" t="s">
        <v>43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43348</v>
      </c>
      <c r="C8" s="14" t="s">
        <v>44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43349</v>
      </c>
      <c r="C9" s="14" t="s">
        <v>45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43350</v>
      </c>
      <c r="C10" s="14" t="s">
        <v>46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43351</v>
      </c>
      <c r="C11" s="14" t="s">
        <v>47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43352</v>
      </c>
      <c r="C12" s="14" t="s">
        <v>48</v>
      </c>
      <c r="D12" s="42">
        <v>1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43353</v>
      </c>
      <c r="C13" s="14" t="s">
        <v>42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43354</v>
      </c>
      <c r="C14" s="14" t="s">
        <v>43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43355</v>
      </c>
      <c r="C15" s="14" t="s">
        <v>44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43356</v>
      </c>
      <c r="C16" s="14" t="s">
        <v>45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43357</v>
      </c>
      <c r="C17" s="14" t="s">
        <v>46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43358</v>
      </c>
      <c r="C18" s="14" t="s">
        <v>47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43359</v>
      </c>
      <c r="C19" s="14" t="s">
        <v>48</v>
      </c>
      <c r="D19" s="42">
        <v>1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43360</v>
      </c>
      <c r="C20" s="14" t="s">
        <v>42</v>
      </c>
      <c r="D20" s="42">
        <v>1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43361</v>
      </c>
      <c r="C21" s="14" t="s">
        <v>43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43362</v>
      </c>
      <c r="C22" s="14" t="s">
        <v>44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43363</v>
      </c>
      <c r="C23" s="14" t="s">
        <v>45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43364</v>
      </c>
      <c r="C24" s="14" t="s">
        <v>46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43365</v>
      </c>
      <c r="C25" s="14" t="s">
        <v>47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43366</v>
      </c>
      <c r="C26" s="14" t="s">
        <v>48</v>
      </c>
      <c r="D26" s="42">
        <v>1</v>
      </c>
      <c r="E26" s="11"/>
      <c r="F26" s="11"/>
      <c r="G26" s="11"/>
      <c r="H26" s="20"/>
      <c r="I26" s="20"/>
      <c r="J26" s="20"/>
      <c r="K26" s="20"/>
      <c r="L26" s="20"/>
      <c r="M26" s="21"/>
      <c r="N26" s="50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43367</v>
      </c>
      <c r="C27" s="14" t="s">
        <v>42</v>
      </c>
      <c r="D27" s="42">
        <v>1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43368</v>
      </c>
      <c r="C28" s="14" t="s">
        <v>43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43369</v>
      </c>
      <c r="C29" s="14" t="s">
        <v>44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43370</v>
      </c>
      <c r="C30" s="14" t="s">
        <v>45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43371</v>
      </c>
      <c r="C31" s="14" t="s">
        <v>46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43372</v>
      </c>
      <c r="C32" s="14" t="s">
        <v>47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43373</v>
      </c>
      <c r="C33" s="14" t="s">
        <v>48</v>
      </c>
      <c r="D33" s="42">
        <v>1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">
      <c r="A34" s="3"/>
      <c r="B34" s="3"/>
      <c r="C34" s="3"/>
      <c r="D34" s="3"/>
      <c r="E34" s="15"/>
      <c r="F34" s="15"/>
      <c r="G34" s="15"/>
      <c r="H34" s="23">
        <f t="shared" ref="H34:M34" si="0">SUM(H4:H33)</f>
        <v>0</v>
      </c>
      <c r="I34" s="23">
        <f t="shared" si="0"/>
        <v>0</v>
      </c>
      <c r="J34" s="23">
        <f t="shared" si="0"/>
        <v>0</v>
      </c>
      <c r="K34" s="23">
        <f t="shared" si="0"/>
        <v>0</v>
      </c>
      <c r="L34" s="23">
        <f t="shared" si="0"/>
        <v>0</v>
      </c>
      <c r="M34" s="23">
        <f t="shared" si="0"/>
        <v>0</v>
      </c>
      <c r="N34" s="15"/>
      <c r="O34" s="15"/>
      <c r="P34" s="48"/>
      <c r="Q34" s="48"/>
      <c r="R34" s="48"/>
      <c r="S34" s="48"/>
      <c r="T34" s="48"/>
      <c r="U34" s="48"/>
      <c r="V34" s="48"/>
    </row>
    <row r="35" spans="1:22" ht="15.75" thickBot="1">
      <c r="A35" s="3"/>
      <c r="B35" s="3"/>
      <c r="C35" s="3"/>
      <c r="D35" s="3"/>
      <c r="E35" s="15"/>
      <c r="F35" s="15"/>
      <c r="G35" s="15"/>
      <c r="H35" s="23"/>
      <c r="I35" s="23"/>
      <c r="J35" s="23"/>
      <c r="K35" s="23"/>
      <c r="L35" s="23"/>
      <c r="M35" s="23"/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42.75" thickBot="1">
      <c r="A36" s="3"/>
      <c r="B36" s="3"/>
      <c r="C36" s="3"/>
      <c r="D36" s="3"/>
      <c r="E36" s="3"/>
      <c r="F36" s="3"/>
      <c r="G36" s="4" t="s">
        <v>38</v>
      </c>
      <c r="H36" s="24" t="s">
        <v>30</v>
      </c>
      <c r="I36" s="24" t="s">
        <v>31</v>
      </c>
      <c r="J36" s="24" t="s">
        <v>32</v>
      </c>
      <c r="K36" s="24" t="s">
        <v>33</v>
      </c>
      <c r="L36" s="24" t="s">
        <v>34</v>
      </c>
      <c r="M36" s="25" t="s">
        <v>35</v>
      </c>
      <c r="N36" s="16"/>
      <c r="O36" s="16"/>
    </row>
    <row r="37" spans="1:22" ht="15">
      <c r="A37" s="3"/>
      <c r="B37" s="3"/>
      <c r="C37" s="29" t="s">
        <v>0</v>
      </c>
      <c r="D37" s="49">
        <v>1</v>
      </c>
      <c r="E37" s="3"/>
      <c r="F37" s="3"/>
      <c r="G37" s="17" t="s">
        <v>39</v>
      </c>
      <c r="H37" s="20">
        <f>SUMIF(D4:D33,D37,H4:H33)</f>
        <v>0</v>
      </c>
      <c r="I37" s="20">
        <f>SUMIF(D4:D33,D37,I4:I33)</f>
        <v>0</v>
      </c>
      <c r="J37" s="20">
        <f>SUMIF(D4:D33,D37,J4:J33)</f>
        <v>0</v>
      </c>
      <c r="K37" s="20">
        <f>SUMIF(D4:D33,D37,K4:K33)</f>
        <v>0</v>
      </c>
      <c r="L37" s="20">
        <f>SUMIF(D4:D33,D37,L4:L33)</f>
        <v>0</v>
      </c>
      <c r="M37" s="26">
        <f>SUMIF(D4:D33,D37,M4:M33)</f>
        <v>0</v>
      </c>
      <c r="N37" s="18"/>
      <c r="O37" s="18"/>
    </row>
    <row r="38" spans="1:22" ht="15.75" thickBot="1">
      <c r="A38" s="3"/>
      <c r="B38" s="3"/>
      <c r="C38" s="30" t="s">
        <v>1</v>
      </c>
      <c r="D38" s="31">
        <v>0</v>
      </c>
      <c r="E38" s="3"/>
      <c r="F38" s="3"/>
      <c r="G38" s="17" t="s">
        <v>40</v>
      </c>
      <c r="H38" s="20">
        <f>SUMIF(D4:D33,D38,H4:H33)</f>
        <v>0</v>
      </c>
      <c r="I38" s="20">
        <f>SUMIF(D4:D33,D38,I4:I33)</f>
        <v>0</v>
      </c>
      <c r="J38" s="20">
        <f>SUMIF(D4:D33,D38,J4:J33)</f>
        <v>0</v>
      </c>
      <c r="K38" s="20">
        <f>SUMIF(D4:D33,D38,K4:K33)</f>
        <v>0</v>
      </c>
      <c r="L38" s="20">
        <f>SUMIF(D4:D33,D38,L4:L33)</f>
        <v>0</v>
      </c>
      <c r="M38" s="27">
        <f>SUMIF(D4:D33,D38,M4:M33)</f>
        <v>0</v>
      </c>
      <c r="N38" s="18"/>
      <c r="O38" s="18"/>
    </row>
    <row r="39" spans="1:22" ht="15.75" thickBot="1">
      <c r="A39" s="3"/>
      <c r="B39" s="3"/>
      <c r="C39" s="41" t="s">
        <v>41</v>
      </c>
      <c r="D39" s="3"/>
      <c r="E39" s="3"/>
      <c r="F39" s="3"/>
      <c r="G39" s="19" t="s">
        <v>38</v>
      </c>
      <c r="H39" s="22">
        <f>H37+H38</f>
        <v>0</v>
      </c>
      <c r="I39" s="22">
        <f t="shared" ref="I39:M39" si="1">I37+I38</f>
        <v>0</v>
      </c>
      <c r="J39" s="22">
        <f t="shared" si="1"/>
        <v>0</v>
      </c>
      <c r="K39" s="22">
        <f t="shared" si="1"/>
        <v>0</v>
      </c>
      <c r="L39" s="22">
        <f t="shared" si="1"/>
        <v>0</v>
      </c>
      <c r="M39" s="28">
        <f t="shared" si="1"/>
        <v>0</v>
      </c>
      <c r="N39" s="3"/>
      <c r="O39" s="3"/>
    </row>
    <row r="40" spans="1:22" ht="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増田一成</dc:creator>
  <cp:lastModifiedBy>admin</cp:lastModifiedBy>
  <cp:lastPrinted>2014-04-05T13:17:55Z</cp:lastPrinted>
  <dcterms:created xsi:type="dcterms:W3CDTF">1997-04-04T08:11:39Z</dcterms:created>
  <dcterms:modified xsi:type="dcterms:W3CDTF">2018-01-18T05:47:58Z</dcterms:modified>
</cp:coreProperties>
</file>