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tetoo.lwin\Desktop\"/>
    </mc:Choice>
  </mc:AlternateContent>
  <xr:revisionPtr revIDLastSave="0" documentId="13_ncr:1_{66D6DE04-5429-45FE-97E4-991F15420B3D}" xr6:coauthVersionLast="47" xr6:coauthVersionMax="47" xr10:uidLastSave="{00000000-0000-0000-0000-000000000000}"/>
  <bookViews>
    <workbookView xWindow="-120" yWindow="-120" windowWidth="29040" windowHeight="15840" xr2:uid="{B61211DF-7C4B-4D92-84F9-4BE031FBD40B}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_FilterDatabase" localSheetId="0" hidden="1">Sheet1!$A$1:$A$38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0" i="4" l="1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" i="2"/>
  <c r="B27" i="1"/>
  <c r="B28" i="1"/>
  <c r="B29" i="1"/>
  <c r="B2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Htet Oo Lwin</author>
  </authors>
  <commentList>
    <comment ref="A10" authorId="0" shapeId="0" xr:uid="{D0466A24-22C0-494B-BB98-D29078269E95}">
      <text>
        <r>
          <rPr>
            <b/>
            <sz val="9"/>
            <color indexed="81"/>
            <rFont val="Tahoma"/>
            <family val="2"/>
          </rPr>
          <t>Htet Oo Lwin: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22" authorId="0" shapeId="0" xr:uid="{0B86AACA-F713-47E9-841F-7AD7009C4C48}">
      <text>
        <r>
          <rPr>
            <b/>
            <sz val="9"/>
            <color indexed="81"/>
            <rFont val="Tahoma"/>
            <family val="2"/>
          </rPr>
          <t>Htet Oo Lwin: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5" authorId="0" shapeId="0" xr:uid="{F1FD993F-9BE5-4000-BA9D-0A71390ACEB4}">
      <text>
        <r>
          <rPr>
            <b/>
            <sz val="9"/>
            <color indexed="81"/>
            <rFont val="Tahoma"/>
            <family val="2"/>
          </rPr>
          <t>Htet Oo Lwin: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<sst xmlns="http://schemas.openxmlformats.org/spreadsheetml/2006/main" count="213" uniqueCount="77">
  <si>
    <t>Object</t>
  </si>
  <si>
    <t>Dependency Objects</t>
  </si>
  <si>
    <t>Change Request</t>
  </si>
  <si>
    <t>Start Date</t>
  </si>
  <si>
    <t>ETA</t>
  </si>
  <si>
    <t>derive.cbs_daily_acc_trn</t>
  </si>
  <si>
    <t>cbs_daily_acc_trn_category</t>
  </si>
  <si>
    <t>To change acc to acc_no</t>
  </si>
  <si>
    <t>cbs_monthly_acc_trn_category</t>
  </si>
  <si>
    <t>base_retail_user_segments</t>
  </si>
  <si>
    <t>wealth_daily_cif_trn</t>
  </si>
  <si>
    <t>retail_user_daily_segments_bal</t>
  </si>
  <si>
    <t>retail_user_monthly_segments_bal</t>
  </si>
  <si>
    <t>detail_retail_user_segments</t>
  </si>
  <si>
    <t>aggregate.cbs_daily_acc_trn</t>
  </si>
  <si>
    <t>aggregate.cbs_monthly_acc_trn</t>
  </si>
  <si>
    <t>To add cust_no &amp; ccy</t>
  </si>
  <si>
    <t>need to change 2 column in model</t>
  </si>
  <si>
    <t>table column</t>
  </si>
  <si>
    <t>script</t>
  </si>
  <si>
    <t>change</t>
  </si>
  <si>
    <t>no need</t>
  </si>
  <si>
    <t>alter</t>
  </si>
  <si>
    <t>done</t>
  </si>
  <si>
    <t>alter(add 2 column , run full ,)</t>
  </si>
  <si>
    <t>ALTER TABLE aggregate.cbs_monthly_acc_trn RENAME COLUMN acc TO acc_no;</t>
  </si>
  <si>
    <t>is need to run manual for all data</t>
  </si>
  <si>
    <t>all same</t>
  </si>
  <si>
    <t>is done or not</t>
  </si>
  <si>
    <t xml:space="preserve">alter table </t>
  </si>
  <si>
    <t>alter (add 2 column , run full)</t>
  </si>
  <si>
    <t>report</t>
  </si>
  <si>
    <t>ALTER TABLE report.base_retail_user_segments RENAME COLUMN customer_no TO cust_no;</t>
  </si>
  <si>
    <t>cbs_daily_qpay_trn (qpay_daily_acc_trn)</t>
  </si>
  <si>
    <t>derive</t>
  </si>
  <si>
    <t>aggregate</t>
  </si>
  <si>
    <t>need to change b.customer_no to b.cust_no</t>
  </si>
  <si>
    <t>ALTER TABLE report.detail_retail_user_segments RENAME COLUMN customer_no TO cust_no;</t>
  </si>
  <si>
    <t>double checking</t>
  </si>
  <si>
    <t>success</t>
  </si>
  <si>
    <t>not</t>
  </si>
  <si>
    <t>trn_date date ENCODE az64,</t>
  </si>
  <si>
    <t>acc_no character varying(80) ENCODE lzo,</t>
  </si>
  <si>
    <t>cust_no character varying(255) ENCODE lzo,</t>
  </si>
  <si>
    <t>ccy character varying(50) ENCODE lzo,</t>
  </si>
  <si>
    <t>trn_count bigint ENCODE az64,</t>
  </si>
  <si>
    <t>cr_trn_count bigint ENCODE az64,</t>
  </si>
  <si>
    <t>dr_trn_count bigint ENCODE az64,</t>
  </si>
  <si>
    <t>lcy_amount numeric(38,4) ENCODE az64,</t>
  </si>
  <si>
    <t>cr_lcy_amount numeric(38,4) ENCODE az64,</t>
  </si>
  <si>
    <t>dr_lcy_amount numeric(38,4) ENCODE az64,</t>
  </si>
  <si>
    <t>acy_amount numeric(38,4) ENCODE az64,</t>
  </si>
  <si>
    <t>cr_acy_amount numeric(38,4) ENCODE az64,</t>
  </si>
  <si>
    <t>dr_acy_amount numeric(38,4) ENCODE az64,</t>
  </si>
  <si>
    <t>last_data_date date ENCODE az64,</t>
  </si>
  <si>
    <t>year_key integer ENCODE az64,</t>
  </si>
  <si>
    <t>month_key integer ENCODE az64,</t>
  </si>
  <si>
    <t>day_key integer ENCODE az64</t>
  </si>
  <si>
    <t>trn_date</t>
  </si>
  <si>
    <t>acc_no</t>
  </si>
  <si>
    <t>cust_no</t>
  </si>
  <si>
    <t>ccy</t>
  </si>
  <si>
    <t>trn_count</t>
  </si>
  <si>
    <t>cr_trn_count</t>
  </si>
  <si>
    <t>dr_trn_count</t>
  </si>
  <si>
    <t>lcy_amount</t>
  </si>
  <si>
    <t>cr_lcy_amount</t>
  </si>
  <si>
    <t>dr_lcy_amount</t>
  </si>
  <si>
    <t>acy_amount</t>
  </si>
  <si>
    <t>cr_acy_amount</t>
  </si>
  <si>
    <t>dr_acy_amount</t>
  </si>
  <si>
    <t>last_data_date</t>
  </si>
  <si>
    <t>year_key</t>
  </si>
  <si>
    <t>month_key</t>
  </si>
  <si>
    <t>day_key</t>
  </si>
  <si>
    <t>MMK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</si>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</sst>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16">
    <xf numFmtId="0" fontId="0" fillId="0" borderId="0" xfId="0"/>
    <xf numFmtId="14" fontId="0" fillId="0" borderId="0" xfId="0" applyNumberFormat="1"/>
    <xf numFmtId="0" fontId="1" fillId="2" borderId="1" xfId="0" applyFont="1" applyFill="1" applyBorder="1"/>
    <xf numFmtId="0" fontId="1" fillId="0" borderId="1" xfId="0" applyFont="1" applyBorder="1"/>
    <xf numFmtId="0" fontId="0" fillId="2" borderId="0" xfId="0" applyFill="1"/>
    <xf numFmtId="0" fontId="1" fillId="2" borderId="2" xfId="0" applyFont="1" applyFill="1" applyBorder="1"/>
    <xf numFmtId="0" fontId="1" fillId="0" borderId="2" xfId="0" applyFont="1" applyBorder="1"/>
    <xf numFmtId="0" fontId="1" fillId="2" borderId="0" xfId="0" applyFont="1" applyFill="1"/>
    <xf numFmtId="0" fontId="1" fillId="0" borderId="0" xfId="0" applyFont="1"/>
    <xf numFmtId="0" fontId="2" fillId="0" borderId="0" xfId="0" applyFont="1"/>
    <xf numFmtId="0" fontId="2" fillId="2" borderId="0" xfId="0" applyFont="1" applyFill="1"/>
    <xf numFmtId="0" fontId="1" fillId="3" borderId="0" xfId="0" applyFont="1" applyFill="1"/>
    <xf numFmtId="0" fontId="0" fillId="0" borderId="0" xfId="0" quotePrefix="1"/>
    <xf numFmtId="43" fontId="0" fillId="0" borderId="0" xfId="1" applyFont="1"/>
    <xf numFmtId="10" fontId="0" fillId="0" borderId="0" xfId="0" applyNumberFormat="1"/>
    <xf numFmtId="43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C753DD-57F1-4352-A9E8-3864AE25F0BA}">
  <dimension ref="A1:AJ33"/>
  <sheetViews>
    <sheetView tabSelected="1" workbookViewId="0">
      <selection activeCell="J15" sqref="J15"/>
    </sheetView>
  </sheetViews>
  <sheetFormatPr defaultRowHeight="15" x14ac:dyDescent="0.25"/>
  <cols>
    <col min="1" max="2" width="33" bestFit="1" customWidth="1"/>
    <col min="3" max="3" width="22.140625" bestFit="1" customWidth="1"/>
    <col min="4" max="5" width="9.7109375" bestFit="1" customWidth="1"/>
    <col min="6" max="6" width="71.7109375" bestFit="1" customWidth="1"/>
    <col min="7" max="7" width="32" bestFit="1" customWidth="1"/>
  </cols>
  <sheetData>
    <row r="1" spans="1:36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5" t="s">
        <v>18</v>
      </c>
      <c r="G1" s="2" t="s">
        <v>19</v>
      </c>
      <c r="I1" s="7" t="s">
        <v>28</v>
      </c>
      <c r="AD1" s="1"/>
      <c r="AJ1" s="1"/>
    </row>
    <row r="2" spans="1:36" x14ac:dyDescent="0.25">
      <c r="A2" s="7" t="s">
        <v>5</v>
      </c>
      <c r="B2" s="8" t="s">
        <v>6</v>
      </c>
      <c r="C2" s="8" t="s">
        <v>7</v>
      </c>
      <c r="D2" s="9"/>
      <c r="E2" s="9"/>
      <c r="F2" s="6" t="s">
        <v>21</v>
      </c>
      <c r="G2" s="3" t="s">
        <v>20</v>
      </c>
      <c r="H2" s="3" t="s">
        <v>23</v>
      </c>
    </row>
    <row r="3" spans="1:36" x14ac:dyDescent="0.25">
      <c r="A3" s="10" t="s">
        <v>22</v>
      </c>
      <c r="B3" s="8" t="s">
        <v>8</v>
      </c>
      <c r="C3" s="9"/>
      <c r="D3" s="9"/>
      <c r="E3" s="9"/>
      <c r="F3" s="6" t="s">
        <v>21</v>
      </c>
      <c r="G3" t="s">
        <v>21</v>
      </c>
      <c r="H3" t="s">
        <v>23</v>
      </c>
    </row>
    <row r="4" spans="1:36" x14ac:dyDescent="0.25">
      <c r="A4" s="9"/>
      <c r="B4" s="8" t="s">
        <v>9</v>
      </c>
      <c r="C4" s="9"/>
      <c r="D4" s="9"/>
      <c r="E4" s="9"/>
      <c r="F4" t="s">
        <v>32</v>
      </c>
      <c r="G4" t="s">
        <v>20</v>
      </c>
      <c r="H4" t="s">
        <v>23</v>
      </c>
    </row>
    <row r="5" spans="1:36" x14ac:dyDescent="0.25">
      <c r="A5" s="9"/>
      <c r="B5" s="8" t="s">
        <v>33</v>
      </c>
      <c r="C5" s="9"/>
      <c r="D5" s="9"/>
      <c r="E5" s="9"/>
      <c r="F5" t="s">
        <v>21</v>
      </c>
      <c r="G5" s="4" t="s">
        <v>17</v>
      </c>
      <c r="H5" t="s">
        <v>23</v>
      </c>
    </row>
    <row r="6" spans="1:36" x14ac:dyDescent="0.25">
      <c r="A6" s="9"/>
      <c r="B6" s="8" t="s">
        <v>10</v>
      </c>
      <c r="C6" s="9"/>
      <c r="D6" s="9"/>
      <c r="E6" s="9"/>
      <c r="F6" t="s">
        <v>21</v>
      </c>
      <c r="G6" t="s">
        <v>21</v>
      </c>
      <c r="H6" t="s">
        <v>23</v>
      </c>
    </row>
    <row r="7" spans="1:36" x14ac:dyDescent="0.25">
      <c r="A7" s="9"/>
      <c r="B7" s="8" t="s">
        <v>11</v>
      </c>
      <c r="C7" s="9"/>
      <c r="D7" s="9"/>
      <c r="E7" s="9"/>
      <c r="F7" t="s">
        <v>21</v>
      </c>
      <c r="G7" t="s">
        <v>36</v>
      </c>
      <c r="H7" t="s">
        <v>23</v>
      </c>
    </row>
    <row r="8" spans="1:36" x14ac:dyDescent="0.25">
      <c r="A8" s="9"/>
      <c r="B8" s="8" t="s">
        <v>12</v>
      </c>
      <c r="C8" s="9"/>
      <c r="D8" s="9"/>
      <c r="E8" s="9"/>
      <c r="F8" t="s">
        <v>21</v>
      </c>
      <c r="G8" t="s">
        <v>36</v>
      </c>
      <c r="H8" t="s">
        <v>23</v>
      </c>
    </row>
    <row r="9" spans="1:36" x14ac:dyDescent="0.25">
      <c r="A9" s="9"/>
      <c r="B9" s="8" t="s">
        <v>13</v>
      </c>
      <c r="C9" s="9"/>
      <c r="D9" s="9"/>
      <c r="E9" s="9"/>
      <c r="F9" t="s">
        <v>37</v>
      </c>
      <c r="G9" t="s">
        <v>21</v>
      </c>
      <c r="H9" t="s">
        <v>23</v>
      </c>
    </row>
    <row r="10" spans="1:36" x14ac:dyDescent="0.25">
      <c r="A10" s="7" t="s">
        <v>14</v>
      </c>
      <c r="B10" s="8" t="s">
        <v>15</v>
      </c>
      <c r="C10" s="8" t="s">
        <v>7</v>
      </c>
      <c r="D10" s="9"/>
      <c r="E10" s="9"/>
      <c r="F10" t="s">
        <v>25</v>
      </c>
      <c r="G10" t="s">
        <v>20</v>
      </c>
      <c r="H10" t="s">
        <v>23</v>
      </c>
    </row>
    <row r="11" spans="1:36" x14ac:dyDescent="0.25">
      <c r="A11" s="10" t="s">
        <v>24</v>
      </c>
      <c r="B11" s="8" t="s">
        <v>9</v>
      </c>
      <c r="C11" s="8" t="s">
        <v>16</v>
      </c>
      <c r="D11" s="9"/>
      <c r="E11" s="9"/>
      <c r="F11" t="s">
        <v>21</v>
      </c>
      <c r="G11" t="s">
        <v>20</v>
      </c>
      <c r="H11" t="s">
        <v>23</v>
      </c>
    </row>
    <row r="12" spans="1:36" x14ac:dyDescent="0.25">
      <c r="A12" s="10" t="s">
        <v>26</v>
      </c>
      <c r="B12" s="8" t="s">
        <v>11</v>
      </c>
      <c r="C12" s="9"/>
      <c r="D12" s="9"/>
      <c r="E12" s="9"/>
      <c r="F12" t="s">
        <v>21</v>
      </c>
      <c r="G12" t="s">
        <v>21</v>
      </c>
      <c r="H12" t="s">
        <v>23</v>
      </c>
    </row>
    <row r="13" spans="1:36" x14ac:dyDescent="0.25">
      <c r="A13" s="9"/>
      <c r="B13" s="8" t="s">
        <v>12</v>
      </c>
      <c r="C13" s="9"/>
      <c r="D13" s="9"/>
      <c r="E13" s="9"/>
      <c r="F13" t="s">
        <v>21</v>
      </c>
      <c r="G13" t="s">
        <v>21</v>
      </c>
      <c r="H13" t="s">
        <v>23</v>
      </c>
    </row>
    <row r="14" spans="1:36" x14ac:dyDescent="0.25">
      <c r="A14" s="9"/>
      <c r="B14" s="8" t="s">
        <v>13</v>
      </c>
      <c r="C14" s="9"/>
      <c r="D14" s="9"/>
      <c r="E14" s="9"/>
      <c r="F14" t="s">
        <v>21</v>
      </c>
      <c r="G14" t="s">
        <v>21</v>
      </c>
      <c r="H14" t="s">
        <v>23</v>
      </c>
    </row>
    <row r="15" spans="1:36" x14ac:dyDescent="0.25">
      <c r="A15" s="8" t="s">
        <v>15</v>
      </c>
      <c r="B15" s="11" t="s">
        <v>9</v>
      </c>
      <c r="C15" s="8" t="s">
        <v>7</v>
      </c>
      <c r="D15" s="9"/>
      <c r="E15" s="9"/>
      <c r="F15" s="8" t="s">
        <v>27</v>
      </c>
      <c r="G15" s="8" t="s">
        <v>27</v>
      </c>
    </row>
    <row r="16" spans="1:36" x14ac:dyDescent="0.25">
      <c r="A16" s="9" t="s">
        <v>30</v>
      </c>
      <c r="B16" s="8" t="s">
        <v>11</v>
      </c>
      <c r="C16" s="8" t="s">
        <v>16</v>
      </c>
      <c r="D16" s="9"/>
      <c r="E16" s="9"/>
      <c r="F16" s="8" t="s">
        <v>27</v>
      </c>
      <c r="G16" s="8" t="s">
        <v>27</v>
      </c>
    </row>
    <row r="17" spans="1:10" x14ac:dyDescent="0.25">
      <c r="A17" s="10" t="s">
        <v>26</v>
      </c>
      <c r="B17" s="8" t="s">
        <v>12</v>
      </c>
      <c r="C17" s="9"/>
      <c r="D17" s="9"/>
      <c r="E17" s="9"/>
      <c r="F17" s="8" t="s">
        <v>27</v>
      </c>
      <c r="G17" s="8" t="s">
        <v>27</v>
      </c>
    </row>
    <row r="18" spans="1:10" x14ac:dyDescent="0.25">
      <c r="A18" s="9"/>
      <c r="B18" s="8" t="s">
        <v>13</v>
      </c>
      <c r="C18" s="9"/>
      <c r="D18" s="9"/>
      <c r="E18" s="9"/>
      <c r="F18" s="8" t="s">
        <v>27</v>
      </c>
    </row>
    <row r="20" spans="1:10" x14ac:dyDescent="0.25">
      <c r="H20" t="s">
        <v>38</v>
      </c>
    </row>
    <row r="21" spans="1:10" x14ac:dyDescent="0.25">
      <c r="E21" t="s">
        <v>34</v>
      </c>
      <c r="F21" s="7" t="s">
        <v>5</v>
      </c>
      <c r="G21" t="s">
        <v>23</v>
      </c>
      <c r="H21" t="s">
        <v>23</v>
      </c>
      <c r="J21" t="s">
        <v>39</v>
      </c>
    </row>
    <row r="22" spans="1:10" x14ac:dyDescent="0.25">
      <c r="E22" t="s">
        <v>35</v>
      </c>
      <c r="F22" s="7" t="s">
        <v>14</v>
      </c>
      <c r="G22" t="s">
        <v>23</v>
      </c>
      <c r="H22" t="s">
        <v>23</v>
      </c>
      <c r="I22" t="s">
        <v>29</v>
      </c>
      <c r="J22" t="s">
        <v>39</v>
      </c>
    </row>
    <row r="23" spans="1:10" x14ac:dyDescent="0.25">
      <c r="E23" t="s">
        <v>35</v>
      </c>
      <c r="F23" s="8" t="s">
        <v>15</v>
      </c>
      <c r="G23" t="s">
        <v>23</v>
      </c>
      <c r="H23" t="s">
        <v>23</v>
      </c>
      <c r="J23" t="s">
        <v>40</v>
      </c>
    </row>
    <row r="24" spans="1:10" x14ac:dyDescent="0.25">
      <c r="B24" s="7"/>
      <c r="E24" t="s">
        <v>35</v>
      </c>
      <c r="F24" t="s">
        <v>8</v>
      </c>
      <c r="G24" t="s">
        <v>23</v>
      </c>
      <c r="H24" t="s">
        <v>23</v>
      </c>
      <c r="J24" t="s">
        <v>39</v>
      </c>
    </row>
    <row r="25" spans="1:10" x14ac:dyDescent="0.25">
      <c r="B25" s="7"/>
      <c r="E25" t="s">
        <v>31</v>
      </c>
      <c r="F25" t="s">
        <v>9</v>
      </c>
      <c r="G25" t="s">
        <v>23</v>
      </c>
      <c r="H25" t="s">
        <v>23</v>
      </c>
      <c r="J25" t="s">
        <v>40</v>
      </c>
    </row>
    <row r="26" spans="1:10" x14ac:dyDescent="0.25">
      <c r="A26" t="s">
        <v>9</v>
      </c>
      <c r="B26" s="8" t="str">
        <f>VLOOKUP(A26,$C$26:$C$33,1,FALSE)</f>
        <v>base_retail_user_segments</v>
      </c>
      <c r="C26" t="s">
        <v>6</v>
      </c>
      <c r="E26" t="s">
        <v>34</v>
      </c>
      <c r="F26" t="s">
        <v>33</v>
      </c>
      <c r="G26" t="s">
        <v>23</v>
      </c>
      <c r="H26" t="s">
        <v>23</v>
      </c>
      <c r="J26" t="s">
        <v>39</v>
      </c>
    </row>
    <row r="27" spans="1:10" x14ac:dyDescent="0.25">
      <c r="A27" t="s">
        <v>11</v>
      </c>
      <c r="B27" s="8" t="str">
        <f t="shared" ref="B27:B29" si="0">VLOOKUP(A27,$C$26:$C$33,1,FALSE)</f>
        <v>retail_user_daily_segments_bal</v>
      </c>
      <c r="C27" t="s">
        <v>8</v>
      </c>
      <c r="E27" t="s">
        <v>31</v>
      </c>
      <c r="F27" t="s">
        <v>10</v>
      </c>
      <c r="G27" t="s">
        <v>23</v>
      </c>
      <c r="J27" t="s">
        <v>39</v>
      </c>
    </row>
    <row r="28" spans="1:10" x14ac:dyDescent="0.25">
      <c r="A28" t="s">
        <v>12</v>
      </c>
      <c r="B28" s="8" t="str">
        <f t="shared" si="0"/>
        <v>retail_user_monthly_segments_bal</v>
      </c>
      <c r="C28" t="s">
        <v>9</v>
      </c>
      <c r="F28" t="s">
        <v>11</v>
      </c>
      <c r="G28" t="s">
        <v>23</v>
      </c>
      <c r="J28" t="s">
        <v>40</v>
      </c>
    </row>
    <row r="29" spans="1:10" x14ac:dyDescent="0.25">
      <c r="A29" t="s">
        <v>13</v>
      </c>
      <c r="B29" s="8" t="str">
        <f t="shared" si="0"/>
        <v>detail_retail_user_segments</v>
      </c>
      <c r="C29" t="s">
        <v>33</v>
      </c>
      <c r="F29" t="s">
        <v>12</v>
      </c>
      <c r="G29" t="s">
        <v>23</v>
      </c>
      <c r="J29" t="s">
        <v>40</v>
      </c>
    </row>
    <row r="30" spans="1:10" x14ac:dyDescent="0.25">
      <c r="C30" t="s">
        <v>10</v>
      </c>
      <c r="F30" t="s">
        <v>13</v>
      </c>
      <c r="G30" t="s">
        <v>23</v>
      </c>
      <c r="J30" t="s">
        <v>40</v>
      </c>
    </row>
    <row r="31" spans="1:10" x14ac:dyDescent="0.25">
      <c r="C31" t="s">
        <v>11</v>
      </c>
    </row>
    <row r="32" spans="1:10" x14ac:dyDescent="0.25">
      <c r="C32" t="s">
        <v>12</v>
      </c>
    </row>
    <row r="33" spans="3:3" x14ac:dyDescent="0.25">
      <c r="C33" t="s">
        <v>13</v>
      </c>
    </row>
  </sheetData>
  <pageMargins left="0.7" right="0.7" top="0.75" bottom="0.75" header="0.3" footer="0.3"/>
  <pageSetup orientation="portrait" horizontalDpi="1200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E7FCD5-860C-4683-8270-D10D4FD21A2A}">
  <dimension ref="A1:H17"/>
  <sheetViews>
    <sheetView workbookViewId="0">
      <selection activeCell="H17" sqref="H1:H17"/>
    </sheetView>
  </sheetViews>
  <sheetFormatPr defaultRowHeight="15" x14ac:dyDescent="0.25"/>
  <cols>
    <col min="1" max="1" width="40.85546875" bestFit="1" customWidth="1"/>
  </cols>
  <sheetData>
    <row r="1" spans="1:8" x14ac:dyDescent="0.25">
      <c r="A1" t="s">
        <v>41</v>
      </c>
      <c r="B1">
        <f>FIND(" ",A1)</f>
        <v>9</v>
      </c>
      <c r="C1" t="str">
        <f>LEFT(A1,B1-1)</f>
        <v>trn_date</v>
      </c>
      <c r="F1" t="s">
        <v>58</v>
      </c>
      <c r="H1" t="b">
        <f>C1=F1</f>
        <v>1</v>
      </c>
    </row>
    <row r="2" spans="1:8" x14ac:dyDescent="0.25">
      <c r="A2" t="s">
        <v>42</v>
      </c>
      <c r="B2">
        <f t="shared" ref="B2:B17" si="0">FIND(" ",A2)</f>
        <v>7</v>
      </c>
      <c r="C2" t="str">
        <f t="shared" ref="C2:C17" si="1">LEFT(A2,B2-1)</f>
        <v>acc_no</v>
      </c>
      <c r="F2" t="s">
        <v>59</v>
      </c>
      <c r="H2" t="b">
        <f t="shared" ref="H2:H17" si="2">C2=F2</f>
        <v>1</v>
      </c>
    </row>
    <row r="3" spans="1:8" x14ac:dyDescent="0.25">
      <c r="A3" t="s">
        <v>43</v>
      </c>
      <c r="B3">
        <f t="shared" si="0"/>
        <v>8</v>
      </c>
      <c r="C3" t="str">
        <f t="shared" si="1"/>
        <v>cust_no</v>
      </c>
      <c r="F3" t="s">
        <v>60</v>
      </c>
      <c r="H3" t="b">
        <f t="shared" si="2"/>
        <v>1</v>
      </c>
    </row>
    <row r="4" spans="1:8" x14ac:dyDescent="0.25">
      <c r="A4" t="s">
        <v>44</v>
      </c>
      <c r="B4">
        <f t="shared" si="0"/>
        <v>4</v>
      </c>
      <c r="C4" t="str">
        <f t="shared" si="1"/>
        <v>ccy</v>
      </c>
      <c r="F4" t="s">
        <v>61</v>
      </c>
      <c r="H4" t="b">
        <f t="shared" si="2"/>
        <v>1</v>
      </c>
    </row>
    <row r="5" spans="1:8" x14ac:dyDescent="0.25">
      <c r="A5" t="s">
        <v>45</v>
      </c>
      <c r="B5">
        <f t="shared" si="0"/>
        <v>10</v>
      </c>
      <c r="C5" t="str">
        <f t="shared" si="1"/>
        <v>trn_count</v>
      </c>
      <c r="F5" t="s">
        <v>62</v>
      </c>
      <c r="H5" t="b">
        <f t="shared" si="2"/>
        <v>1</v>
      </c>
    </row>
    <row r="6" spans="1:8" x14ac:dyDescent="0.25">
      <c r="A6" t="s">
        <v>46</v>
      </c>
      <c r="B6">
        <f t="shared" si="0"/>
        <v>13</v>
      </c>
      <c r="C6" t="str">
        <f t="shared" si="1"/>
        <v>cr_trn_count</v>
      </c>
      <c r="F6" t="s">
        <v>63</v>
      </c>
      <c r="H6" t="b">
        <f t="shared" si="2"/>
        <v>1</v>
      </c>
    </row>
    <row r="7" spans="1:8" x14ac:dyDescent="0.25">
      <c r="A7" t="s">
        <v>47</v>
      </c>
      <c r="B7">
        <f t="shared" si="0"/>
        <v>13</v>
      </c>
      <c r="C7" t="str">
        <f t="shared" si="1"/>
        <v>dr_trn_count</v>
      </c>
      <c r="F7" t="s">
        <v>64</v>
      </c>
      <c r="H7" t="b">
        <f t="shared" si="2"/>
        <v>1</v>
      </c>
    </row>
    <row r="8" spans="1:8" x14ac:dyDescent="0.25">
      <c r="A8" t="s">
        <v>48</v>
      </c>
      <c r="B8">
        <f t="shared" si="0"/>
        <v>11</v>
      </c>
      <c r="C8" t="str">
        <f t="shared" si="1"/>
        <v>lcy_amount</v>
      </c>
      <c r="F8" t="s">
        <v>65</v>
      </c>
      <c r="H8" t="b">
        <f t="shared" si="2"/>
        <v>1</v>
      </c>
    </row>
    <row r="9" spans="1:8" x14ac:dyDescent="0.25">
      <c r="A9" t="s">
        <v>49</v>
      </c>
      <c r="B9">
        <f t="shared" si="0"/>
        <v>14</v>
      </c>
      <c r="C9" t="str">
        <f t="shared" si="1"/>
        <v>cr_lcy_amount</v>
      </c>
      <c r="F9" t="s">
        <v>66</v>
      </c>
      <c r="H9" t="b">
        <f t="shared" si="2"/>
        <v>1</v>
      </c>
    </row>
    <row r="10" spans="1:8" x14ac:dyDescent="0.25">
      <c r="A10" t="s">
        <v>50</v>
      </c>
      <c r="B10">
        <f t="shared" si="0"/>
        <v>14</v>
      </c>
      <c r="C10" t="str">
        <f t="shared" si="1"/>
        <v>dr_lcy_amount</v>
      </c>
      <c r="F10" t="s">
        <v>67</v>
      </c>
      <c r="H10" t="b">
        <f t="shared" si="2"/>
        <v>1</v>
      </c>
    </row>
    <row r="11" spans="1:8" x14ac:dyDescent="0.25">
      <c r="A11" t="s">
        <v>51</v>
      </c>
      <c r="B11">
        <f t="shared" si="0"/>
        <v>11</v>
      </c>
      <c r="C11" t="str">
        <f t="shared" si="1"/>
        <v>acy_amount</v>
      </c>
      <c r="F11" t="s">
        <v>68</v>
      </c>
      <c r="H11" t="b">
        <f t="shared" si="2"/>
        <v>1</v>
      </c>
    </row>
    <row r="12" spans="1:8" x14ac:dyDescent="0.25">
      <c r="A12" t="s">
        <v>52</v>
      </c>
      <c r="B12">
        <f t="shared" si="0"/>
        <v>14</v>
      </c>
      <c r="C12" t="str">
        <f t="shared" si="1"/>
        <v>cr_acy_amount</v>
      </c>
      <c r="F12" t="s">
        <v>69</v>
      </c>
      <c r="H12" t="b">
        <f t="shared" si="2"/>
        <v>1</v>
      </c>
    </row>
    <row r="13" spans="1:8" x14ac:dyDescent="0.25">
      <c r="A13" t="s">
        <v>53</v>
      </c>
      <c r="B13">
        <f t="shared" si="0"/>
        <v>14</v>
      </c>
      <c r="C13" t="str">
        <f t="shared" si="1"/>
        <v>dr_acy_amount</v>
      </c>
      <c r="F13" t="s">
        <v>70</v>
      </c>
      <c r="H13" t="b">
        <f t="shared" si="2"/>
        <v>1</v>
      </c>
    </row>
    <row r="14" spans="1:8" x14ac:dyDescent="0.25">
      <c r="A14" t="s">
        <v>54</v>
      </c>
      <c r="B14">
        <f t="shared" si="0"/>
        <v>15</v>
      </c>
      <c r="C14" t="str">
        <f t="shared" si="1"/>
        <v>last_data_date</v>
      </c>
      <c r="F14" t="s">
        <v>71</v>
      </c>
      <c r="H14" t="b">
        <f t="shared" si="2"/>
        <v>1</v>
      </c>
    </row>
    <row r="15" spans="1:8" x14ac:dyDescent="0.25">
      <c r="A15" t="s">
        <v>55</v>
      </c>
      <c r="B15">
        <f t="shared" si="0"/>
        <v>9</v>
      </c>
      <c r="C15" t="str">
        <f t="shared" si="1"/>
        <v>year_key</v>
      </c>
      <c r="F15" t="s">
        <v>72</v>
      </c>
      <c r="H15" t="b">
        <f t="shared" si="2"/>
        <v>1</v>
      </c>
    </row>
    <row r="16" spans="1:8" x14ac:dyDescent="0.25">
      <c r="A16" t="s">
        <v>56</v>
      </c>
      <c r="B16">
        <f t="shared" si="0"/>
        <v>10</v>
      </c>
      <c r="C16" t="str">
        <f t="shared" si="1"/>
        <v>month_key</v>
      </c>
      <c r="F16" t="s">
        <v>73</v>
      </c>
      <c r="H16" t="b">
        <f t="shared" si="2"/>
        <v>1</v>
      </c>
    </row>
    <row r="17" spans="1:8" x14ac:dyDescent="0.25">
      <c r="A17" t="s">
        <v>57</v>
      </c>
      <c r="B17">
        <f t="shared" si="0"/>
        <v>8</v>
      </c>
      <c r="C17" t="str">
        <f t="shared" si="1"/>
        <v>day_key</v>
      </c>
      <c r="F17" t="s">
        <v>74</v>
      </c>
      <c r="H17" t="b">
        <f t="shared" si="2"/>
        <v>1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5EBF5-B0A2-4A34-A26A-B58511B18E7E}">
  <dimension ref="A1:Q25"/>
  <sheetViews>
    <sheetView workbookViewId="0">
      <selection activeCell="I23" sqref="I23"/>
    </sheetView>
  </sheetViews>
  <sheetFormatPr defaultRowHeight="15" x14ac:dyDescent="0.25"/>
  <sheetData>
    <row r="1" spans="1:17" x14ac:dyDescent="0.25">
      <c r="A1" t="s">
        <v>58</v>
      </c>
      <c r="B1" t="s">
        <v>59</v>
      </c>
      <c r="C1" t="s">
        <v>60</v>
      </c>
      <c r="D1" t="s">
        <v>61</v>
      </c>
      <c r="E1" t="s">
        <v>62</v>
      </c>
      <c r="F1" t="s">
        <v>63</v>
      </c>
      <c r="G1" t="s">
        <v>64</v>
      </c>
      <c r="H1" t="s">
        <v>65</v>
      </c>
      <c r="I1" t="s">
        <v>66</v>
      </c>
      <c r="J1" t="s">
        <v>67</v>
      </c>
      <c r="K1" t="s">
        <v>68</v>
      </c>
      <c r="L1" t="s">
        <v>69</v>
      </c>
      <c r="M1" t="s">
        <v>70</v>
      </c>
      <c r="N1" t="s">
        <v>71</v>
      </c>
      <c r="O1" t="s">
        <v>72</v>
      </c>
      <c r="P1" t="s">
        <v>73</v>
      </c>
      <c r="Q1" t="s">
        <v>74</v>
      </c>
    </row>
    <row r="2" spans="1:17" x14ac:dyDescent="0.25">
      <c r="A2" s="1">
        <v>45853</v>
      </c>
      <c r="B2">
        <v>1.10521110023697E+16</v>
      </c>
      <c r="C2">
        <v>110023697</v>
      </c>
      <c r="D2" t="s">
        <v>75</v>
      </c>
      <c r="E2">
        <v>3</v>
      </c>
      <c r="F2">
        <v>1</v>
      </c>
      <c r="G2">
        <v>2</v>
      </c>
      <c r="H2">
        <v>1195400</v>
      </c>
      <c r="I2">
        <v>595400</v>
      </c>
      <c r="J2">
        <v>600000</v>
      </c>
      <c r="K2" t="s">
        <v>76</v>
      </c>
      <c r="L2" t="s">
        <v>76</v>
      </c>
      <c r="M2" t="s">
        <v>76</v>
      </c>
      <c r="N2" s="1">
        <v>45845</v>
      </c>
      <c r="O2">
        <v>2025</v>
      </c>
      <c r="P2">
        <v>202507</v>
      </c>
      <c r="Q2">
        <v>20250715</v>
      </c>
    </row>
    <row r="5" spans="1:17" x14ac:dyDescent="0.25">
      <c r="A5" t="s">
        <v>58</v>
      </c>
    </row>
    <row r="6" spans="1:17" x14ac:dyDescent="0.25">
      <c r="A6" t="s">
        <v>59</v>
      </c>
    </row>
    <row r="7" spans="1:17" x14ac:dyDescent="0.25">
      <c r="A7" t="s">
        <v>60</v>
      </c>
    </row>
    <row r="8" spans="1:17" x14ac:dyDescent="0.25">
      <c r="A8" t="s">
        <v>61</v>
      </c>
    </row>
    <row r="9" spans="1:17" x14ac:dyDescent="0.25">
      <c r="A9" t="s">
        <v>62</v>
      </c>
    </row>
    <row r="10" spans="1:17" x14ac:dyDescent="0.25">
      <c r="A10" t="s">
        <v>63</v>
      </c>
    </row>
    <row r="11" spans="1:17" x14ac:dyDescent="0.25">
      <c r="A11" t="s">
        <v>64</v>
      </c>
    </row>
    <row r="12" spans="1:17" x14ac:dyDescent="0.25">
      <c r="A12" t="s">
        <v>65</v>
      </c>
    </row>
    <row r="13" spans="1:17" x14ac:dyDescent="0.25">
      <c r="A13" t="s">
        <v>66</v>
      </c>
    </row>
    <row r="14" spans="1:17" x14ac:dyDescent="0.25">
      <c r="A14" t="s">
        <v>67</v>
      </c>
    </row>
    <row r="15" spans="1:17" x14ac:dyDescent="0.25">
      <c r="A15" t="s">
        <v>68</v>
      </c>
    </row>
    <row r="16" spans="1:17" x14ac:dyDescent="0.25">
      <c r="A16" t="s">
        <v>69</v>
      </c>
    </row>
    <row r="17" spans="1:8" x14ac:dyDescent="0.25">
      <c r="A17" t="s">
        <v>70</v>
      </c>
    </row>
    <row r="18" spans="1:8" x14ac:dyDescent="0.25">
      <c r="A18" t="s">
        <v>71</v>
      </c>
    </row>
    <row r="19" spans="1:8" x14ac:dyDescent="0.25">
      <c r="A19" t="s">
        <v>72</v>
      </c>
    </row>
    <row r="20" spans="1:8" x14ac:dyDescent="0.25">
      <c r="A20" t="s">
        <v>73</v>
      </c>
    </row>
    <row r="21" spans="1:8" x14ac:dyDescent="0.25">
      <c r="A21" t="s">
        <v>74</v>
      </c>
    </row>
    <row r="25" spans="1:8" x14ac:dyDescent="0.25">
      <c r="H25" s="1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D203EA-61C0-4768-A243-7A04E5B2C0F3}">
  <dimension ref="E8:E10"/>
  <sheetViews>
    <sheetView workbookViewId="0">
      <selection activeCell="E11" sqref="E11"/>
    </sheetView>
  </sheetViews>
  <sheetFormatPr defaultRowHeight="15" x14ac:dyDescent="0.25"/>
  <cols>
    <col min="5" max="5" width="13.28515625" bestFit="1" customWidth="1"/>
  </cols>
  <sheetData>
    <row r="8" spans="5:5" x14ac:dyDescent="0.25">
      <c r="E8" s="13">
        <v>2200000</v>
      </c>
    </row>
    <row r="9" spans="5:5" x14ac:dyDescent="0.25">
      <c r="E9" s="14">
        <v>0.86429999999999996</v>
      </c>
    </row>
    <row r="10" spans="5:5" x14ac:dyDescent="0.25">
      <c r="E10" s="15">
        <f>E8*E9</f>
        <v>1901460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Htet Oo Lwin</dc:creator>
  <cp:lastModifiedBy>Htet Oo Lwin</cp:lastModifiedBy>
  <dcterms:created xsi:type="dcterms:W3CDTF">2025-07-11T03:47:09Z</dcterms:created>
  <dcterms:modified xsi:type="dcterms:W3CDTF">2025-07-18T03:01:46Z</dcterms:modified>
</cp:coreProperties>
</file>