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/>
  <xr:revisionPtr revIDLastSave="0" documentId="8_{2FE72F25-CB3C-4D84-82BE-FBEDC1EEFDA3}" xr6:coauthVersionLast="45" xr6:coauthVersionMax="45" xr10:uidLastSave="{00000000-0000-0000-0000-000000000000}"/>
  <bookViews>
    <workbookView xWindow="28680" yWindow="-120" windowWidth="24240" windowHeight="13140" tabRatio="802" activeTab="5" xr2:uid="{00000000-000D-0000-FFFF-FFFF00000000}"/>
  </bookViews>
  <sheets>
    <sheet name="COUNT" sheetId="2" r:id="rId1"/>
    <sheet name="COUNTA" sheetId="15" r:id="rId2"/>
    <sheet name="COUNTBLANK" sheetId="16" r:id="rId3"/>
    <sheet name="COUNTIF" sheetId="19" r:id="rId4"/>
    <sheet name="COUNTIFS" sheetId="20" r:id="rId5"/>
    <sheet name="SUM" sheetId="17" r:id="rId6"/>
    <sheet name="SUMIF" sheetId="21" r:id="rId7"/>
    <sheet name="SUMIFS" sheetId="22" r:id="rId8"/>
    <sheet name="AVERAGE" sheetId="23" r:id="rId9"/>
    <sheet name="AVERAGEIF" sheetId="24" r:id="rId10"/>
    <sheet name="AVERAGEIFS" sheetId="25" r:id="rId11"/>
    <sheet name="MAX" sheetId="28" r:id="rId12"/>
    <sheet name="DMAX" sheetId="30" r:id="rId13"/>
    <sheet name="MIN" sheetId="31" r:id="rId14"/>
    <sheet name="DMIN" sheetId="32" r:id="rId15"/>
    <sheet name="LARGE" sheetId="33" r:id="rId16"/>
    <sheet name="SMALL" sheetId="34" r:id="rId17"/>
    <sheet name="RANK" sheetId="35" r:id="rId18"/>
    <sheet name="SUMPRODUCT" sheetId="36" r:id="rId19"/>
  </sheets>
  <definedNames>
    <definedName name="_xlnm._FilterDatabase" localSheetId="9" hidden="1">AVERAGEIF!$A$1:$G$9</definedName>
    <definedName name="_xlnm._FilterDatabase" localSheetId="10" hidden="1">AVERAGEIFS!$A$1:$G$9</definedName>
    <definedName name="_xlnm._FilterDatabase" localSheetId="12" hidden="1">DMAX!$A$1:$G$9</definedName>
    <definedName name="_xlnm._FilterDatabase" localSheetId="14" hidden="1">DMIN!$A$1:$G$9</definedName>
    <definedName name="_xlnm._FilterDatabase" localSheetId="15" hidden="1">LARGE!$A$1:$G$9</definedName>
    <definedName name="_xlnm._FilterDatabase" localSheetId="13" hidden="1">MIN!$A$1:$G$9</definedName>
    <definedName name="_xlnm._FilterDatabase" localSheetId="17" hidden="1">RANK!$A$1:$G$9</definedName>
    <definedName name="_xlnm._FilterDatabase" localSheetId="16" hidden="1">SMALL!$A$1:$G$9</definedName>
    <definedName name="_xlnm._FilterDatabase" localSheetId="7" hidden="1">SUMIFS!$A$1:$G$9</definedName>
    <definedName name="_xlnm._FilterDatabase" localSheetId="18" hidden="1">SUMPRODUCT!#REF!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30" l="1"/>
  <c r="K2" i="32" l="1"/>
  <c r="F2" i="36" l="1"/>
  <c r="I2" i="35" l="1"/>
  <c r="H2" i="35"/>
  <c r="I3" i="35"/>
  <c r="I4" i="35"/>
  <c r="I5" i="35"/>
  <c r="I6" i="35"/>
  <c r="I7" i="35"/>
  <c r="I8" i="35"/>
  <c r="I9" i="35"/>
  <c r="H3" i="35"/>
  <c r="H4" i="35"/>
  <c r="H5" i="35"/>
  <c r="H6" i="35"/>
  <c r="H7" i="35"/>
  <c r="H8" i="35"/>
  <c r="H9" i="35"/>
  <c r="I2" i="34"/>
  <c r="I2" i="33" l="1"/>
  <c r="I2" i="31"/>
  <c r="I2" i="28" l="1"/>
  <c r="I2" i="25" l="1"/>
  <c r="I2" i="24"/>
  <c r="I2" i="23"/>
  <c r="I2" i="22"/>
  <c r="I2" i="21"/>
  <c r="I2" i="17"/>
  <c r="I2" i="20"/>
  <c r="J2" i="19" l="1"/>
  <c r="I2" i="15" l="1"/>
  <c r="J3" i="19" l="1"/>
  <c r="I2" i="16" l="1"/>
  <c r="I2" i="2"/>
</calcChain>
</file>

<file path=xl/sharedStrings.xml><?xml version="1.0" encoding="utf-8"?>
<sst xmlns="http://schemas.openxmlformats.org/spreadsheetml/2006/main" count="751" uniqueCount="54">
  <si>
    <t>城市</t>
  </si>
  <si>
    <t>性别</t>
  </si>
  <si>
    <t>年龄</t>
  </si>
  <si>
    <t>投资产品</t>
  </si>
  <si>
    <t>投资金额</t>
  </si>
  <si>
    <t>上海</t>
  </si>
  <si>
    <t>F</t>
  </si>
  <si>
    <t>A</t>
  </si>
  <si>
    <t>广州</t>
  </si>
  <si>
    <t>M</t>
  </si>
  <si>
    <t>B</t>
  </si>
  <si>
    <t>深圳</t>
  </si>
  <si>
    <t>C</t>
  </si>
  <si>
    <t>北京</t>
  </si>
  <si>
    <t>张霞</t>
    <phoneticPr fontId="1" type="noConversion"/>
  </si>
  <si>
    <t>李敏</t>
    <phoneticPr fontId="1" type="noConversion"/>
  </si>
  <si>
    <t>王飞</t>
    <phoneticPr fontId="1" type="noConversion"/>
  </si>
  <si>
    <t>李丽</t>
    <phoneticPr fontId="1" type="noConversion"/>
  </si>
  <si>
    <t>张志豪</t>
    <phoneticPr fontId="1" type="noConversion"/>
  </si>
  <si>
    <t>刘川</t>
    <phoneticPr fontId="1" type="noConversion"/>
  </si>
  <si>
    <t>陈生</t>
    <phoneticPr fontId="1" type="noConversion"/>
  </si>
  <si>
    <t>李崇盛</t>
    <phoneticPr fontId="1" type="noConversion"/>
  </si>
  <si>
    <t>客户姓名</t>
    <phoneticPr fontId="1" type="noConversion"/>
  </si>
  <si>
    <t>投资时间</t>
    <phoneticPr fontId="1" type="noConversion"/>
  </si>
  <si>
    <t>所有用户的累计投资次数</t>
    <phoneticPr fontId="1" type="noConversion"/>
  </si>
  <si>
    <t>年龄非空的用户数</t>
    <phoneticPr fontId="1" type="noConversion"/>
  </si>
  <si>
    <t>年龄空值的用户数</t>
    <phoneticPr fontId="1" type="noConversion"/>
  </si>
  <si>
    <t>所有用户的累计投资金额</t>
    <phoneticPr fontId="1" type="noConversion"/>
  </si>
  <si>
    <t>人数</t>
    <phoneticPr fontId="1" type="noConversion"/>
  </si>
  <si>
    <t>男性用户的投资金额之和</t>
    <phoneticPr fontId="1" type="noConversion"/>
  </si>
  <si>
    <t>上海女性的用户人数</t>
    <phoneticPr fontId="1" type="noConversion"/>
  </si>
  <si>
    <t>广州女性的投资金额之和</t>
    <phoneticPr fontId="1" type="noConversion"/>
  </si>
  <si>
    <t>所有用户的平均投资金额</t>
    <phoneticPr fontId="1" type="noConversion"/>
  </si>
  <si>
    <t>女性用户的平均资金额</t>
    <phoneticPr fontId="1" type="noConversion"/>
  </si>
  <si>
    <t>上海男性的平均投资金额</t>
    <phoneticPr fontId="1" type="noConversion"/>
  </si>
  <si>
    <t>所有用户的最大投资金额</t>
    <phoneticPr fontId="1" type="noConversion"/>
  </si>
  <si>
    <t>最大投资金额</t>
    <phoneticPr fontId="1" type="noConversion"/>
  </si>
  <si>
    <t>所有用户的最小投资金额</t>
    <phoneticPr fontId="1" type="noConversion"/>
  </si>
  <si>
    <t>最小投资金额</t>
    <phoneticPr fontId="1" type="noConversion"/>
  </si>
  <si>
    <t>单次投资排名第二的投资金额</t>
    <phoneticPr fontId="1" type="noConversion"/>
  </si>
  <si>
    <t>单次投资排名倒数第二的投资金额</t>
    <phoneticPr fontId="1" type="noConversion"/>
  </si>
  <si>
    <t>投资金额降序</t>
    <phoneticPr fontId="1" type="noConversion"/>
  </si>
  <si>
    <t>投资金额升序</t>
    <phoneticPr fontId="1" type="noConversion"/>
  </si>
  <si>
    <t>门店</t>
    <phoneticPr fontId="1" type="noConversion"/>
  </si>
  <si>
    <t>产品名称</t>
    <phoneticPr fontId="1" type="noConversion"/>
  </si>
  <si>
    <t>产品销量</t>
    <phoneticPr fontId="1" type="noConversion"/>
  </si>
  <si>
    <t>产品价格</t>
    <phoneticPr fontId="1" type="noConversion"/>
  </si>
  <si>
    <t>A</t>
    <phoneticPr fontId="1" type="noConversion"/>
  </si>
  <si>
    <t>电视机</t>
    <phoneticPr fontId="1" type="noConversion"/>
  </si>
  <si>
    <t>冰箱</t>
    <phoneticPr fontId="1" type="noConversion"/>
  </si>
  <si>
    <t>空调</t>
    <phoneticPr fontId="1" type="noConversion"/>
  </si>
  <si>
    <t>微波炉</t>
    <phoneticPr fontId="1" type="noConversion"/>
  </si>
  <si>
    <t>B</t>
    <phoneticPr fontId="1" type="noConversion"/>
  </si>
  <si>
    <t>产品销量总额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</si>
</sst>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4"/>
  <sheetViews>
    <sheetView showGridLines="0" workbookViewId="0"/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0.85546875" style="5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24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COUNT(G2:G9)</f>
        <v>8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4"/>
  <sheetViews>
    <sheetView showGridLines="0" workbookViewId="0">
      <selection activeCell="I2" sqref="I2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0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33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AVERAGEIF(C:C,"F",G:G)</f>
        <v>4600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14"/>
  <sheetViews>
    <sheetView showGridLines="0" workbookViewId="0">
      <selection activeCell="I2" sqref="I2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1.85546875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34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AVERAGEIFS(G:G,B:B,"上海",C:C,"M")</f>
        <v>3000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workbookViewId="0">
      <selection activeCell="I2" sqref="I2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1.85546875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35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MAX(G2:G9)</f>
        <v>7000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14"/>
  <sheetViews>
    <sheetView showGridLines="0" workbookViewId="0">
      <selection activeCell="R13" sqref="R13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10" style="5" bestFit="1" customWidth="1"/>
    <col min="6" max="7" width="8.42578125" style="5" bestFit="1" customWidth="1"/>
    <col min="8" max="8" width="5.28515625" style="5" customWidth="1"/>
    <col min="9" max="10" width="6.140625" style="5" customWidth="1"/>
    <col min="11" max="11" width="12" style="5" customWidth="1"/>
    <col min="12" max="16384" width="9" style="5"/>
  </cols>
  <sheetData>
    <row r="1" spans="1:11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36</v>
      </c>
    </row>
    <row r="2" spans="1:11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2" t="s">
        <v>5</v>
      </c>
      <c r="J2" s="2" t="s">
        <v>6</v>
      </c>
      <c r="K2" s="4">
        <f>DMAX($A$1:$G$9,$G$1,I1:J2)</f>
        <v>7000</v>
      </c>
    </row>
    <row r="3" spans="1:11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11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11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11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11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11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11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11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14"/>
  <sheetViews>
    <sheetView showGridLines="0" workbookViewId="0">
      <selection activeCell="B1" sqref="B1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1.85546875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37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MIN(G2:G9)</f>
        <v>1000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4"/>
  <sheetViews>
    <sheetView showGridLines="0" workbookViewId="0">
      <selection activeCell="K2" sqref="K2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10" width="6.140625" style="5" customWidth="1"/>
    <col min="11" max="11" width="12" style="5" customWidth="1"/>
    <col min="12" max="16384" width="9" style="5"/>
  </cols>
  <sheetData>
    <row r="1" spans="1:11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0</v>
      </c>
      <c r="J1" s="1" t="s">
        <v>1</v>
      </c>
      <c r="K1" s="1" t="s">
        <v>38</v>
      </c>
    </row>
    <row r="2" spans="1:11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2" t="s">
        <v>5</v>
      </c>
      <c r="J2" s="2" t="s">
        <v>6</v>
      </c>
      <c r="K2" s="4">
        <f>DMIN($A$1:$G$9,$G$1,I1:J2)</f>
        <v>3000</v>
      </c>
    </row>
    <row r="3" spans="1:11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11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11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11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11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11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11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11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14"/>
  <sheetViews>
    <sheetView showGridLines="0" workbookViewId="0">
      <selection activeCell="H7" sqref="H7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4.7109375" style="5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39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LARGE(G2:G9,2)</f>
        <v>6000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14"/>
  <sheetViews>
    <sheetView showGridLines="0" workbookViewId="0">
      <selection activeCell="I2" sqref="I2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8.140625" style="5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40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SMALL(G2:G9,2)</f>
        <v>2000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14"/>
  <sheetViews>
    <sheetView showGridLines="0" workbookViewId="0">
      <selection activeCell="H7" sqref="H7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9" width="12.28515625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H1" s="1" t="s">
        <v>41</v>
      </c>
      <c r="I1" s="1" t="s">
        <v>42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H2" s="2">
        <f>RANK(G2,$G$2:$G$9,0)</f>
        <v>5</v>
      </c>
      <c r="I2" s="2">
        <f>RANK(G2,$G$2:$G$9,1)</f>
        <v>3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  <c r="H3" s="2">
        <f t="shared" ref="H3:H9" si="0">RANK(G3,$G$2:$G$9,0)</f>
        <v>8</v>
      </c>
      <c r="I3" s="2">
        <f t="shared" ref="I3:I9" si="1">RANK(G3,$G$2:$G$9,1)</f>
        <v>1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  <c r="H4" s="2">
        <f t="shared" si="0"/>
        <v>2</v>
      </c>
      <c r="I4" s="2">
        <f t="shared" si="1"/>
        <v>7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  <c r="H5" s="2">
        <f t="shared" si="0"/>
        <v>7</v>
      </c>
      <c r="I5" s="2">
        <f t="shared" si="1"/>
        <v>2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  <c r="H6" s="2">
        <f t="shared" si="0"/>
        <v>5</v>
      </c>
      <c r="I6" s="2">
        <f t="shared" si="1"/>
        <v>3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  <c r="H7" s="2">
        <f t="shared" si="0"/>
        <v>1</v>
      </c>
      <c r="I7" s="2">
        <f t="shared" si="1"/>
        <v>8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  <c r="H8" s="2">
        <f t="shared" si="0"/>
        <v>4</v>
      </c>
      <c r="I8" s="2">
        <f t="shared" si="1"/>
        <v>5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  <c r="H9" s="2">
        <f t="shared" si="0"/>
        <v>3</v>
      </c>
      <c r="I9" s="2">
        <f t="shared" si="1"/>
        <v>6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F8"/>
  <sheetViews>
    <sheetView showGridLines="0" workbookViewId="0">
      <selection activeCell="I16" sqref="I16"/>
    </sheetView>
  </sheetViews>
  <sheetFormatPr defaultColWidth="9" defaultRowHeight="15" customHeight="1"/>
  <cols>
    <col min="1" max="4" width="9" style="5"/>
    <col min="5" max="5" width="5.28515625" style="5" customWidth="1"/>
    <col min="6" max="6" width="14.140625" style="5" bestFit="1" customWidth="1"/>
    <col min="7" max="16384" width="9" style="5"/>
  </cols>
  <sheetData>
    <row r="1" spans="1:6" ht="15" customHeight="1">
      <c r="A1" s="8" t="s">
        <v>43</v>
      </c>
      <c r="B1" s="8" t="s">
        <v>44</v>
      </c>
      <c r="C1" s="8" t="s">
        <v>45</v>
      </c>
      <c r="D1" s="8" t="s">
        <v>46</v>
      </c>
      <c r="F1" s="8" t="s">
        <v>53</v>
      </c>
    </row>
    <row r="2" spans="1:6" ht="15" customHeight="1">
      <c r="A2" s="9" t="s">
        <v>47</v>
      </c>
      <c r="B2" s="10" t="s">
        <v>48</v>
      </c>
      <c r="C2" s="10">
        <v>4</v>
      </c>
      <c r="D2" s="10">
        <v>3400</v>
      </c>
      <c r="F2" s="4">
        <f>SUMPRODUCT(C2:C8,D2:D8)</f>
        <v>90600</v>
      </c>
    </row>
    <row r="3" spans="1:6" ht="15" customHeight="1">
      <c r="A3" s="9" t="s">
        <v>47</v>
      </c>
      <c r="B3" s="10" t="s">
        <v>49</v>
      </c>
      <c r="C3" s="10">
        <v>4</v>
      </c>
      <c r="D3" s="10">
        <v>3100</v>
      </c>
    </row>
    <row r="4" spans="1:6" ht="15" customHeight="1">
      <c r="A4" s="9" t="s">
        <v>47</v>
      </c>
      <c r="B4" s="10" t="s">
        <v>50</v>
      </c>
      <c r="C4" s="10">
        <v>5</v>
      </c>
      <c r="D4" s="10">
        <v>2200</v>
      </c>
    </row>
    <row r="5" spans="1:6" ht="15" customHeight="1">
      <c r="A5" s="9" t="s">
        <v>47</v>
      </c>
      <c r="B5" s="10" t="s">
        <v>51</v>
      </c>
      <c r="C5" s="10">
        <v>4</v>
      </c>
      <c r="D5" s="10">
        <v>200</v>
      </c>
    </row>
    <row r="6" spans="1:6" ht="15" customHeight="1">
      <c r="A6" s="9" t="s">
        <v>52</v>
      </c>
      <c r="B6" s="10" t="s">
        <v>48</v>
      </c>
      <c r="C6" s="10">
        <v>5</v>
      </c>
      <c r="D6" s="10">
        <v>3400</v>
      </c>
    </row>
    <row r="7" spans="1:6" ht="15" customHeight="1">
      <c r="A7" s="9" t="s">
        <v>52</v>
      </c>
      <c r="B7" s="10" t="s">
        <v>49</v>
      </c>
      <c r="C7" s="10">
        <v>8</v>
      </c>
      <c r="D7" s="10">
        <v>3100</v>
      </c>
    </row>
    <row r="8" spans="1:6" ht="15" customHeight="1">
      <c r="A8" s="9" t="s">
        <v>52</v>
      </c>
      <c r="B8" s="10" t="s">
        <v>50</v>
      </c>
      <c r="C8" s="10">
        <v>5</v>
      </c>
      <c r="D8" s="10">
        <v>2200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showGridLines="0" workbookViewId="0"/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16.140625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25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COUNTA(D2:D9)</f>
        <v>7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4"/>
  <sheetViews>
    <sheetView showGridLines="0" workbookViewId="0"/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16.140625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26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COUNTBLANK(D2:D9)</f>
        <v>1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4"/>
  <sheetViews>
    <sheetView showGridLines="0" workbookViewId="0">
      <selection activeCell="I2" sqref="I2"/>
    </sheetView>
  </sheetViews>
  <sheetFormatPr defaultColWidth="9" defaultRowHeight="15" customHeight="1"/>
  <cols>
    <col min="1" max="1" width="8.42578125" style="5" bestFit="1" customWidth="1"/>
    <col min="2" max="2" width="5" style="5" bestFit="1" customWidth="1"/>
    <col min="3" max="4" width="5" style="5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10" width="7.7109375" style="5" customWidth="1"/>
    <col min="11" max="16384" width="9" style="5"/>
  </cols>
  <sheetData>
    <row r="1" spans="1:10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1</v>
      </c>
      <c r="J1" s="1" t="s">
        <v>28</v>
      </c>
    </row>
    <row r="2" spans="1:10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2" t="s">
        <v>6</v>
      </c>
      <c r="J2" s="7">
        <f>COUNTIF(C:C,I2)</f>
        <v>5</v>
      </c>
    </row>
    <row r="3" spans="1:10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  <c r="I3" s="2" t="s">
        <v>9</v>
      </c>
      <c r="J3" s="2">
        <f>COUNTIF(C:C,I3)</f>
        <v>3</v>
      </c>
    </row>
    <row r="4" spans="1:10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10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10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10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10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10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10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4"/>
  <sheetViews>
    <sheetView showGridLines="0" workbookViewId="0">
      <selection activeCell="I2" sqref="I2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18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30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COUNTIFS(B:B,"上海",C:C,"F")</f>
        <v>2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4"/>
  <sheetViews>
    <sheetView showGridLines="0" tabSelected="1" workbookViewId="0">
      <selection activeCell="J10" sqref="J10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10" style="5" bestFit="1" customWidth="1"/>
    <col min="6" max="7" width="8.42578125" style="5" bestFit="1" customWidth="1"/>
    <col min="8" max="8" width="5.28515625" style="5" customWidth="1"/>
    <col min="9" max="9" width="21.85546875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27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SUM(G2:G9)</f>
        <v>31000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4"/>
  <sheetViews>
    <sheetView showGridLines="0" workbookViewId="0">
      <selection activeCell="I2" sqref="I2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0.42578125" style="5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29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SUMIF(C:C,"M",G:G)</f>
        <v>8000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4"/>
  <sheetViews>
    <sheetView showGridLines="0" workbookViewId="0">
      <selection activeCell="I2" sqref="I2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0.42578125" style="5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31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SUMIFS(G:G,B:B,"广州",C:C,"F")</f>
        <v>7000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14"/>
  <sheetViews>
    <sheetView showGridLines="0" workbookViewId="0">
      <selection activeCell="I2" sqref="I2"/>
    </sheetView>
  </sheetViews>
  <sheetFormatPr defaultColWidth="9" defaultRowHeight="15" customHeight="1"/>
  <cols>
    <col min="1" max="1" width="8.42578125" style="5" bestFit="1" customWidth="1"/>
    <col min="2" max="4" width="5" style="5" bestFit="1" customWidth="1"/>
    <col min="5" max="5" width="9.42578125" style="5" bestFit="1" customWidth="1"/>
    <col min="6" max="7" width="8.42578125" style="5" bestFit="1" customWidth="1"/>
    <col min="8" max="8" width="5.28515625" style="5" customWidth="1"/>
    <col min="9" max="9" width="21.85546875" style="5" bestFit="1" customWidth="1"/>
    <col min="10" max="16384" width="9" style="5"/>
  </cols>
  <sheetData>
    <row r="1" spans="1:9" ht="15" customHeight="1">
      <c r="A1" s="1" t="s">
        <v>22</v>
      </c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I1" s="1" t="s">
        <v>32</v>
      </c>
    </row>
    <row r="2" spans="1:9" ht="15" customHeight="1">
      <c r="A2" s="4" t="s">
        <v>14</v>
      </c>
      <c r="B2" s="2" t="s">
        <v>5</v>
      </c>
      <c r="C2" s="2" t="s">
        <v>6</v>
      </c>
      <c r="D2" s="2">
        <v>22</v>
      </c>
      <c r="E2" s="3">
        <v>43101</v>
      </c>
      <c r="F2" s="2" t="s">
        <v>7</v>
      </c>
      <c r="G2" s="2">
        <v>3000</v>
      </c>
      <c r="I2" s="4">
        <f>AVERAGE(G2:G9)</f>
        <v>3875</v>
      </c>
    </row>
    <row r="3" spans="1:9" ht="15" customHeight="1">
      <c r="A3" s="4" t="s">
        <v>15</v>
      </c>
      <c r="B3" s="2" t="s">
        <v>8</v>
      </c>
      <c r="C3" s="2" t="s">
        <v>9</v>
      </c>
      <c r="D3" s="2">
        <v>25</v>
      </c>
      <c r="E3" s="3">
        <v>43116</v>
      </c>
      <c r="F3" s="2" t="s">
        <v>10</v>
      </c>
      <c r="G3" s="2">
        <v>1000</v>
      </c>
    </row>
    <row r="4" spans="1:9" ht="15" customHeight="1">
      <c r="A4" s="4" t="s">
        <v>16</v>
      </c>
      <c r="B4" s="2" t="s">
        <v>11</v>
      </c>
      <c r="C4" s="2" t="s">
        <v>6</v>
      </c>
      <c r="D4" s="2">
        <v>28</v>
      </c>
      <c r="E4" s="3">
        <v>43128</v>
      </c>
      <c r="F4" s="2" t="s">
        <v>7</v>
      </c>
      <c r="G4" s="2">
        <v>6000</v>
      </c>
    </row>
    <row r="5" spans="1:9" ht="15" customHeight="1">
      <c r="A5" s="4" t="s">
        <v>17</v>
      </c>
      <c r="B5" s="2" t="s">
        <v>8</v>
      </c>
      <c r="C5" s="2" t="s">
        <v>6</v>
      </c>
      <c r="D5" s="2">
        <v>23</v>
      </c>
      <c r="E5" s="3">
        <v>43146</v>
      </c>
      <c r="F5" s="2" t="s">
        <v>12</v>
      </c>
      <c r="G5" s="2">
        <v>2000</v>
      </c>
    </row>
    <row r="6" spans="1:9" ht="15" customHeight="1">
      <c r="A6" s="4" t="s">
        <v>21</v>
      </c>
      <c r="B6" s="2" t="s">
        <v>5</v>
      </c>
      <c r="C6" s="2" t="s">
        <v>9</v>
      </c>
      <c r="D6" s="2">
        <v>24</v>
      </c>
      <c r="E6" s="3">
        <v>43161</v>
      </c>
      <c r="F6" s="2" t="s">
        <v>7</v>
      </c>
      <c r="G6" s="2">
        <v>3000</v>
      </c>
    </row>
    <row r="7" spans="1:9" ht="15" customHeight="1">
      <c r="A7" s="4" t="s">
        <v>19</v>
      </c>
      <c r="B7" s="2" t="s">
        <v>5</v>
      </c>
      <c r="C7" s="2" t="s">
        <v>6</v>
      </c>
      <c r="D7" s="2">
        <v>35</v>
      </c>
      <c r="E7" s="3">
        <v>43176</v>
      </c>
      <c r="F7" s="2" t="s">
        <v>10</v>
      </c>
      <c r="G7" s="2">
        <v>7000</v>
      </c>
    </row>
    <row r="8" spans="1:9" ht="15" customHeight="1">
      <c r="A8" s="4" t="s">
        <v>20</v>
      </c>
      <c r="B8" s="2" t="s">
        <v>13</v>
      </c>
      <c r="C8" s="2" t="s">
        <v>9</v>
      </c>
      <c r="D8" s="4"/>
      <c r="E8" s="3">
        <v>43191</v>
      </c>
      <c r="F8" s="2" t="s">
        <v>7</v>
      </c>
      <c r="G8" s="2">
        <v>4000</v>
      </c>
    </row>
    <row r="9" spans="1:9" ht="15" customHeight="1">
      <c r="A9" s="4" t="s">
        <v>18</v>
      </c>
      <c r="B9" s="2" t="s">
        <v>8</v>
      </c>
      <c r="C9" s="2" t="s">
        <v>6</v>
      </c>
      <c r="D9" s="2">
        <v>31</v>
      </c>
      <c r="E9" s="3">
        <v>43206</v>
      </c>
      <c r="F9" s="2" t="s">
        <v>12</v>
      </c>
      <c r="G9" s="2">
        <v>5000</v>
      </c>
    </row>
    <row r="14" spans="1:9" ht="15" customHeight="1">
      <c r="E14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COUNT</vt:lpstr>
      <vt:lpstr>COUNTA</vt:lpstr>
      <vt:lpstr>COUNTBLANK</vt:lpstr>
      <vt:lpstr>COUNTIF</vt:lpstr>
      <vt:lpstr>COUNTIFS</vt:lpstr>
      <vt:lpstr>SUM</vt:lpstr>
      <vt:lpstr>SUMIF</vt:lpstr>
      <vt:lpstr>SUMIFS</vt:lpstr>
      <vt:lpstr>AVERAGE</vt:lpstr>
      <vt:lpstr>AVERAGEIF</vt:lpstr>
      <vt:lpstr>AVERAGEIFS</vt:lpstr>
      <vt:lpstr>MAX</vt:lpstr>
      <vt:lpstr>DMAX</vt:lpstr>
      <vt:lpstr>MIN</vt:lpstr>
      <vt:lpstr>DMIN</vt:lpstr>
      <vt:lpstr>LARGE</vt:lpstr>
      <vt:lpstr>SMALL</vt:lpstr>
      <vt:lpstr>RANK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2020-09-16T03:42:23Z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80908b84-71d1-4799-80fe-bfa6bce79527</vt:lpwstr>
  </property>
</Properties>
</file>