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loria\Documents\release\interrupt release\6 8 15 - Ericsson interrupt release\"/>
    </mc:Choice>
  </mc:AlternateContent>
  <bookViews>
    <workbookView xWindow="0" yWindow="0" windowWidth="12000" windowHeight="5925" tabRatio="782"/>
  </bookViews>
  <sheets>
    <sheet name="Summary" sheetId="1" r:id="rId1"/>
    <sheet name="Database" sheetId="2" r:id="rId2"/>
    <sheet name="License, Beta Testing" sheetId="19" r:id="rId3"/>
    <sheet name="Documentation" sheetId="20" r:id="rId4"/>
    <sheet name="SW Design" sheetId="18" r:id="rId5"/>
    <sheet name="SW Verif" sheetId="16" r:id="rId6"/>
    <sheet name="HW Design" sheetId="6" r:id="rId7"/>
    <sheet name="HW Verif" sheetId="5" r:id="rId8"/>
    <sheet name="CAD Tools" sheetId="7" r:id="rId9"/>
    <sheet name="Customer TO" sheetId="17" r:id="rId10"/>
    <sheet name="OLD - Customer Facing" sheetId="4" r:id="rId11"/>
  </sheets>
  <definedNames>
    <definedName name="_xlnm._FilterDatabase" localSheetId="8" hidden="1">'CAD Tools'!$F$1:$F$46</definedName>
    <definedName name="_xlnm._FilterDatabase" localSheetId="1" hidden="1">Database!$E$1:$E$12</definedName>
    <definedName name="_xlnm._FilterDatabase" localSheetId="3" hidden="1">Documentation!$E$1:$E$31</definedName>
    <definedName name="_xlnm._FilterDatabase" localSheetId="6" hidden="1">'HW Design'!$E$1:$E$35</definedName>
    <definedName name="_xlnm._FilterDatabase" localSheetId="7" hidden="1">'HW Verif'!$F$1:$F$22</definedName>
    <definedName name="_xlnm._FilterDatabase" localSheetId="2" hidden="1">'License, Beta Testing'!$E$1:$E$8</definedName>
    <definedName name="_xlnm._FilterDatabase" localSheetId="10" hidden="1">'OLD - Customer Facing'!$E$1:$E$35</definedName>
    <definedName name="_xlnm._FilterDatabase" localSheetId="5" hidden="1">'SW Verif'!$E$2:$E$45</definedName>
    <definedName name="NsProducts" localSheetId="3">Summary!$A$18:$A$22</definedName>
    <definedName name="NsProducts" localSheetId="2">Summary!$A$18:$A$22</definedName>
    <definedName name="NsProducts">Summary!$A$17:$A$21</definedName>
    <definedName name="_xlnm.Print_Area" localSheetId="8">'CAD Tools'!$A$1:$G$46</definedName>
    <definedName name="_xlnm.Print_Area" localSheetId="9">'Customer TO'!$A$1:$G$22</definedName>
    <definedName name="_xlnm.Print_Area" localSheetId="1">Database!$A$1:$F$12</definedName>
    <definedName name="_xlnm.Print_Area" localSheetId="3">Documentation!$A$1:$F$31</definedName>
    <definedName name="_xlnm.Print_Area" localSheetId="6">'HW Design'!$A$1:$F$19</definedName>
    <definedName name="_xlnm.Print_Area" localSheetId="2">'License, Beta Testing'!$A$1:$F$10</definedName>
    <definedName name="_xlnm.Print_Area" localSheetId="10">'OLD - Customer Facing'!$A$1:$F$36</definedName>
    <definedName name="_xlnm.Print_Area" localSheetId="5">'SW Verif'!$A$1:$E$25</definedName>
    <definedName name="Product">Summary!$A$20:$A$24</definedName>
    <definedName name="Products">Summary!$A$20:$A$23</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 r="D8" i="1"/>
  <c r="F3" i="19"/>
  <c r="A9" i="2"/>
  <c r="A10" i="2"/>
  <c r="A11" i="2"/>
  <c r="A12" i="2"/>
  <c r="A13" i="2"/>
  <c r="A14" i="2"/>
  <c r="A15" i="2"/>
  <c r="A16" i="2"/>
  <c r="A17" i="2"/>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D28" i="5"/>
  <c r="D27" i="5"/>
  <c r="D26" i="5"/>
  <c r="D25" i="5"/>
  <c r="D24" i="5"/>
  <c r="D23" i="5"/>
  <c r="D22" i="5"/>
  <c r="D21" i="5"/>
  <c r="D20" i="5"/>
  <c r="D19" i="5"/>
  <c r="D18" i="5"/>
  <c r="D17" i="5"/>
  <c r="D16" i="5"/>
  <c r="A66" i="5"/>
  <c r="A67" i="5"/>
  <c r="A73" i="5"/>
  <c r="A74" i="5"/>
  <c r="A75" i="5"/>
  <c r="A76" i="5"/>
  <c r="A77" i="5"/>
  <c r="A78" i="5"/>
  <c r="A79" i="5"/>
  <c r="A80" i="5"/>
  <c r="A81" i="5"/>
  <c r="A82" i="5"/>
  <c r="A83" i="5"/>
  <c r="A84" i="5"/>
  <c r="A85" i="5"/>
  <c r="A86" i="5"/>
  <c r="A87" i="5"/>
  <c r="A88" i="5"/>
  <c r="A89" i="5"/>
  <c r="A90" i="5"/>
  <c r="A64" i="5"/>
  <c r="A65" i="5"/>
  <c r="A68" i="5"/>
  <c r="A48" i="20"/>
  <c r="A49" i="20"/>
  <c r="A50" i="20"/>
  <c r="F3"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7" i="19"/>
  <c r="A8" i="19"/>
  <c r="A9" i="19"/>
  <c r="A10" i="19"/>
  <c r="A11" i="19"/>
  <c r="A12" i="19"/>
  <c r="A40" i="4"/>
  <c r="A41" i="4"/>
  <c r="A42" i="4"/>
  <c r="A43" i="4"/>
  <c r="A44" i="4"/>
  <c r="A45" i="4"/>
  <c r="A46" i="4"/>
  <c r="A47" i="4"/>
  <c r="A48"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8" i="18"/>
  <c r="A9" i="18"/>
  <c r="A10" i="18"/>
  <c r="A11" i="18"/>
  <c r="A12" i="18"/>
  <c r="A13" i="18"/>
  <c r="A7" i="18"/>
  <c r="A7" i="2"/>
  <c r="A8" i="2"/>
  <c r="A25" i="2"/>
  <c r="A26" i="2"/>
  <c r="A27" i="2"/>
  <c r="A28" i="2"/>
  <c r="A29" i="2"/>
  <c r="A30" i="2"/>
  <c r="A31" i="2"/>
  <c r="A32" i="2"/>
  <c r="A33" i="2"/>
  <c r="A28" i="17"/>
  <c r="A26" i="17"/>
  <c r="A27" i="17"/>
  <c r="A23" i="17"/>
  <c r="A24" i="17"/>
  <c r="A25" i="17"/>
  <c r="A21" i="17"/>
  <c r="A22" i="17"/>
  <c r="A23" i="6"/>
  <c r="A24" i="6"/>
  <c r="A25" i="6"/>
  <c r="A26" i="6"/>
  <c r="A8" i="6"/>
  <c r="A9" i="6"/>
  <c r="A10" i="6"/>
  <c r="A11" i="6"/>
  <c r="A12" i="6"/>
  <c r="A13" i="6"/>
  <c r="A14" i="6"/>
  <c r="A15" i="6"/>
  <c r="A16" i="6"/>
  <c r="A17" i="6"/>
  <c r="A18" i="6"/>
  <c r="A19" i="6"/>
  <c r="A20" i="6"/>
  <c r="A21" i="6"/>
  <c r="A22" i="6"/>
  <c r="A7" i="6"/>
  <c r="A51" i="7"/>
  <c r="A52" i="7"/>
  <c r="A53" i="7"/>
  <c r="A54" i="7"/>
  <c r="A55" i="7"/>
  <c r="A56" i="7"/>
  <c r="A57" i="7"/>
  <c r="A20" i="17"/>
  <c r="A8" i="17"/>
  <c r="A9" i="17"/>
  <c r="A10" i="17"/>
  <c r="A11" i="17"/>
  <c r="A12" i="17"/>
  <c r="A13" i="17"/>
  <c r="A14" i="17"/>
  <c r="A15" i="17"/>
  <c r="A16" i="17"/>
  <c r="A17" i="17"/>
  <c r="A18" i="17"/>
  <c r="A19" i="17"/>
  <c r="A7" i="1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F3" i="18"/>
  <c r="D13" i="1"/>
  <c r="A8" i="16"/>
  <c r="A9" i="16"/>
  <c r="A10" i="16"/>
  <c r="A11" i="16"/>
  <c r="A12" i="16"/>
  <c r="A13" i="16"/>
  <c r="A14" i="16"/>
  <c r="A15" i="16"/>
  <c r="A16" i="16"/>
  <c r="A17" i="16"/>
  <c r="A18" i="16"/>
  <c r="A19" i="16"/>
  <c r="A20" i="16"/>
  <c r="A21" i="16"/>
  <c r="A22" i="16"/>
  <c r="A23" i="16"/>
  <c r="A24" i="16"/>
  <c r="A25" i="16"/>
  <c r="A7" i="16"/>
  <c r="F3" i="17"/>
  <c r="D15" i="1"/>
  <c r="F3" i="2"/>
  <c r="F3" i="16"/>
  <c r="G3" i="5"/>
  <c r="G3" i="7"/>
  <c r="F3" i="6"/>
  <c r="F3" i="4"/>
  <c r="D14" i="1"/>
  <c r="D12" i="1"/>
  <c r="D11" i="1"/>
  <c r="D10" i="1"/>
  <c r="D7" i="1"/>
</calcChain>
</file>

<file path=xl/comments1.xml><?xml version="1.0" encoding="utf-8"?>
<comments xmlns="http://schemas.openxmlformats.org/spreadsheetml/2006/main">
  <authors>
    <author>Author</author>
  </authors>
  <commentList>
    <comment ref="D30" authorId="0" shapeId="0">
      <text>
        <r>
          <rPr>
            <b/>
            <sz val="9"/>
            <color indexed="81"/>
            <rFont val="Tahoma"/>
            <family val="2"/>
          </rPr>
          <t>Author:</t>
        </r>
        <r>
          <rPr>
            <sz val="9"/>
            <color indexed="81"/>
            <rFont val="Tahoma"/>
            <family val="2"/>
          </rPr>
          <t xml:space="preserve">
old tests that caught failure 
a lot of tests and a lot of configs</t>
        </r>
      </text>
    </comment>
    <comment ref="D31" authorId="0" shapeId="0">
      <text>
        <r>
          <rPr>
            <b/>
            <sz val="9"/>
            <color indexed="81"/>
            <rFont val="Tahoma"/>
            <family val="2"/>
          </rPr>
          <t>Author:</t>
        </r>
        <r>
          <rPr>
            <sz val="9"/>
            <color indexed="81"/>
            <rFont val="Tahoma"/>
            <family val="2"/>
          </rPr>
          <t xml:space="preserve">
old tests that caught failure 
a lot of tests and a lot of configs</t>
        </r>
      </text>
    </comment>
    <comment ref="D32" authorId="0" shapeId="0">
      <text>
        <r>
          <rPr>
            <b/>
            <sz val="9"/>
            <color indexed="81"/>
            <rFont val="Tahoma"/>
            <family val="2"/>
          </rPr>
          <t>Author:</t>
        </r>
        <r>
          <rPr>
            <sz val="9"/>
            <color indexed="81"/>
            <rFont val="Tahoma"/>
            <family val="2"/>
          </rPr>
          <t xml:space="preserve">
old tests that caught failure 
a lot of tests and a lot of configs</t>
        </r>
      </text>
    </comment>
    <comment ref="D36" authorId="0" shapeId="0">
      <text>
        <r>
          <rPr>
            <b/>
            <sz val="9"/>
            <color indexed="81"/>
            <rFont val="Tahoma"/>
            <family val="2"/>
          </rPr>
          <t>Author:</t>
        </r>
        <r>
          <rPr>
            <sz val="9"/>
            <color indexed="81"/>
            <rFont val="Tahoma"/>
            <family val="2"/>
          </rPr>
          <t xml:space="preserve">
about 1000 configs - test new features
</t>
        </r>
      </text>
    </comment>
    <comment ref="D45" authorId="0" shapeId="0">
      <text>
        <r>
          <rPr>
            <b/>
            <sz val="9"/>
            <color indexed="81"/>
            <rFont val="Tahoma"/>
            <family val="2"/>
          </rPr>
          <t>Author:</t>
        </r>
        <r>
          <rPr>
            <sz val="9"/>
            <color indexed="81"/>
            <rFont val="Tahoma"/>
            <family val="2"/>
          </rPr>
          <t xml:space="preserve">
example config
ericsson config
tutorials
external tb - builds run and test
</t>
        </r>
      </text>
    </comment>
  </commentList>
</comments>
</file>

<file path=xl/sharedStrings.xml><?xml version="1.0" encoding="utf-8"?>
<sst xmlns="http://schemas.openxmlformats.org/spreadsheetml/2006/main" count="1468" uniqueCount="532">
  <si>
    <t>Owner</t>
  </si>
  <si>
    <t>Comments</t>
  </si>
  <si>
    <t>AMBA</t>
  </si>
  <si>
    <t>Release Database Checks</t>
  </si>
  <si>
    <t>HW Verification</t>
  </si>
  <si>
    <t>Netspeed headers are properly generated</t>
  </si>
  <si>
    <t>NocStudio Customer headers properly generated</t>
  </si>
  <si>
    <t>Released RTL &amp; checkers identical between internal and customer nocstudio binaries</t>
  </si>
  <si>
    <t>Documents verified to be correct in release area</t>
  </si>
  <si>
    <t>Release Checklist filled out and checked into Branch</t>
  </si>
  <si>
    <t>Check quality of release tarball - try examples and check known customer configs</t>
  </si>
  <si>
    <t>Trunk SVN version</t>
  </si>
  <si>
    <t>Branch SVN version</t>
  </si>
  <si>
    <t>NocStudio Model Sanity runs clean</t>
  </si>
  <si>
    <t>Eric</t>
  </si>
  <si>
    <t>Review NocStudio settings(init.txt)</t>
  </si>
  <si>
    <t>Ninad</t>
  </si>
  <si>
    <t>Status (%)</t>
  </si>
  <si>
    <t>Generated RTL is identical between internal binary and external binary</t>
  </si>
  <si>
    <t>Try trace file with modified trace as customer would and feed back into NocStudio and RTL(streaming only for now).</t>
  </si>
  <si>
    <t>Run released NocStudio binary with filtered NocWeaver random configs and check that,</t>
  </si>
  <si>
    <t>Point person for bugs and issues identified - WHO ?</t>
  </si>
  <si>
    <t xml:space="preserve">License server enabled </t>
  </si>
  <si>
    <t xml:space="preserve">Release files on FTP site </t>
  </si>
  <si>
    <t>Yogesh</t>
  </si>
  <si>
    <t>Ranjeet</t>
  </si>
  <si>
    <t>NoC NSIP Programmers Reference Manual generation is verified correct</t>
  </si>
  <si>
    <t>NoCStudio NSIP Users Manual reviewed</t>
  </si>
  <si>
    <t>Orion NSIP Physical Design Spec reviewed</t>
  </si>
  <si>
    <t xml:space="preserve">NSIP Release notes reviewed </t>
  </si>
  <si>
    <t>NoCStudio AMBA Users Manual reviewed</t>
  </si>
  <si>
    <t>Orion AMBA Physical Design Spec reviewed</t>
  </si>
  <si>
    <t xml:space="preserve">AMBA Release notes reviewed </t>
  </si>
  <si>
    <t>Router Microarch Spec has been reviewed</t>
  </si>
  <si>
    <t>Streaming Bridge Microarch Spec has been reviewed</t>
  </si>
  <si>
    <t>ACE master brige Microarch spec has been reviewed</t>
  </si>
  <si>
    <t>All released documents for correctness and typos.</t>
  </si>
  <si>
    <t>All released documents reflect the correct revision ID.</t>
  </si>
  <si>
    <t>Regressions run and pass with checkers and knobs on/off</t>
  </si>
  <si>
    <t>Max Error between Model and RTL is &lt; 10%</t>
  </si>
  <si>
    <t>Synthesis logs reviewed, no errors. Warnings/exceptions are documented.</t>
  </si>
  <si>
    <t>Router</t>
  </si>
  <si>
    <t>Release database checks</t>
  </si>
  <si>
    <t>Summary</t>
  </si>
  <si>
    <t>NetSpeed Release Checklist Summary</t>
  </si>
  <si>
    <t>JJ</t>
  </si>
  <si>
    <t>Rajesh</t>
  </si>
  <si>
    <t>Gloria</t>
  </si>
  <si>
    <t>Task</t>
  </si>
  <si>
    <t>Products</t>
  </si>
  <si>
    <t>Orion-AMBA</t>
  </si>
  <si>
    <t>Orion-NSIP</t>
  </si>
  <si>
    <t>Gemini</t>
  </si>
  <si>
    <t>Orion</t>
  </si>
  <si>
    <t>All</t>
  </si>
  <si>
    <t xml:space="preserve">Monkey test for GUI </t>
  </si>
  <si>
    <t>Streaming</t>
  </si>
  <si>
    <t>Anush</t>
  </si>
  <si>
    <t>HW Verif</t>
  </si>
  <si>
    <t>APB</t>
  </si>
  <si>
    <t>Joji</t>
  </si>
  <si>
    <t>Kate</t>
  </si>
  <si>
    <t>CDC Checks for async clock crossings and other clks</t>
  </si>
  <si>
    <t>Emulator compile</t>
  </si>
  <si>
    <t>FPGA synthesis (Quartus)</t>
  </si>
  <si>
    <t>IPXACT Qual</t>
  </si>
  <si>
    <t>Metrics: record perf on NocStudio bench_noc command output and compare with previous releases</t>
  </si>
  <si>
    <t>Metrics: record area, instances, freqency on synthesis output and compare with previous releases</t>
  </si>
  <si>
    <t>Jaya</t>
  </si>
  <si>
    <t>Sandip</t>
  </si>
  <si>
    <t>Synthesis for Multi-Clock AMBA and Streaming Noc's - check SDC files, Hier and Top (RC and DC)</t>
  </si>
  <si>
    <t>Joe</t>
  </si>
  <si>
    <t>Kiran</t>
  </si>
  <si>
    <t>Customer facing checks</t>
  </si>
  <si>
    <t>Comments / Notes regarding branch</t>
  </si>
  <si>
    <t>Run all SW Verif test suites and make sure all of them pass.</t>
  </si>
  <si>
    <t>First a release committee (Gloria, SW dev team, SW verif team, Marketing team) should review all the CSV files and determine what are valid commands and props and their values.</t>
  </si>
  <si>
    <t>Cross Platform Testing</t>
  </si>
  <si>
    <t>All Bugzilla bugs and Assembla tickets are fixed and closed.</t>
  </si>
  <si>
    <t>Physical Metrics generated, reviewed and posted</t>
  </si>
  <si>
    <t>Check if all the customer bugs are addressed in the release</t>
  </si>
  <si>
    <t>Is it sent everytime??</t>
  </si>
  <si>
    <t>May not be valid</t>
  </si>
  <si>
    <t>Goes away soon</t>
  </si>
  <si>
    <t>Needs to automated</t>
  </si>
  <si>
    <t>verif team</t>
  </si>
  <si>
    <t>Verif</t>
  </si>
  <si>
    <t>Bhumesh</t>
  </si>
  <si>
    <t>Test all new quarterly release features</t>
  </si>
  <si>
    <t>Make sure sanity run_test.sh includes waveform dump in command by default.  Check that waveform is visible even in presence of encryption and Sanity Testbench is released</t>
  </si>
  <si>
    <t>Test Writing for 15Q1 features is complete based on Aha and Trello lists.
Running them repeatedly is an on-going process.</t>
  </si>
  <si>
    <t>Cang</t>
  </si>
  <si>
    <t>Only InfoNam GUI team does all the GUI testing</t>
  </si>
  <si>
    <t xml:space="preserve">Run all tests that are part of selftest </t>
  </si>
  <si>
    <t>All these are run with each promotion run</t>
  </si>
  <si>
    <t>Run all independent selftests (BiridgeTest*, MathUtil*, etc)</t>
  </si>
  <si>
    <t>InfoNam</t>
  </si>
  <si>
    <t>BridgeTest*:MathUtil*:Range*:StringHandling*:Math*:SizeConversion*:GridTestGet*:Packet_Test*:RandomTest*:Alias_Test*:Host_Props*:DepUndep*:Default_Props*:Mesh_Props*:Range_test*:Bridge_Props*:Traffic_test*:link_opt*:Link_Props*:Latency_Test*:Trace_Files*:WidthConversion*:ScriptTest*:Rate_Test*</t>
  </si>
  <si>
    <t>Run all C0 OTests</t>
  </si>
  <si>
    <t>Run all C0 LongOTests</t>
  </si>
  <si>
    <t>LongOTests/OTest.*</t>
  </si>
  <si>
    <t>Run all C0 ReleaseExampleTests</t>
  </si>
  <si>
    <t>ReleaseExampleTests/OTest.*</t>
  </si>
  <si>
    <t>Run all C0 RegressionTests</t>
  </si>
  <si>
    <t>RegressionTests/OTest.*</t>
  </si>
  <si>
    <t>Run all PerfCSVTests</t>
  </si>
  <si>
    <t>PerfCSVTests/CSVCheck.*</t>
  </si>
  <si>
    <t>Run all gold file tests</t>
  </si>
  <si>
    <t>OFileTests/FileChk.*</t>
  </si>
  <si>
    <t xml:space="preserve">Run all script tests </t>
  </si>
  <si>
    <t>Run all C1 and C2 short script tests</t>
  </si>
  <si>
    <t>Under otests/script</t>
  </si>
  <si>
    <t>Run all C1 and C2 long script tests</t>
  </si>
  <si>
    <t>Under otests/long_script</t>
  </si>
  <si>
    <t>Run all CSV property tests</t>
  </si>
  <si>
    <t>Under otests/script/csv_files/csv_property_test.pl</t>
  </si>
  <si>
    <t>Run all C model tests</t>
  </si>
  <si>
    <t>Under otests/c_model_tests</t>
  </si>
  <si>
    <t>Review the property testing CSV files along with verif, dev, and release committee</t>
  </si>
  <si>
    <t>NSIP Bridge</t>
  </si>
  <si>
    <t>Rimu</t>
  </si>
  <si>
    <t>Review that no checker is unexpectedly disabled in the internal environment.</t>
  </si>
  <si>
    <t>No unnecessary in-house checkers are included.  Cleanly partition files and code and make sure only external files are included.</t>
  </si>
  <si>
    <t>Benchmark simulation slow-down with checkers on versus off.</t>
  </si>
  <si>
    <t>Multi NOC Compile</t>
  </si>
  <si>
    <t>Sanity bench passes with VCS for all benches</t>
  </si>
  <si>
    <t>Review disabled tests in soft tests</t>
  </si>
  <si>
    <t>Review waived warnings for build log, simulation log for VCS</t>
  </si>
  <si>
    <t xml:space="preserve">Sanity Bench components (Ambaxtor, Regxtor, AHBxtor) and slave models, aHB and APB are cleaned up. </t>
  </si>
  <si>
    <t>Run a set of 50 configs with router checker enabled.</t>
  </si>
  <si>
    <t>Multiple binaries generate same RTL</t>
  </si>
  <si>
    <t>Eric &amp; Kiran</t>
  </si>
  <si>
    <t>Sanity is verified to run both with checker knobs ON and OFF, default setting should be Router checker OFF, E2E ON, Bridge ON, Regbus checkers ON,</t>
  </si>
  <si>
    <t>clock generation in the sanity bench like ratio sync, async crossing is exercised</t>
  </si>
  <si>
    <t>Sanity tests with NocStudio generated traces for rb_ahb, etc ACELM, AXI4, AXI3, AHB, APB, regbus run cleanly in release directory</t>
  </si>
  <si>
    <t>New weights for nocweaver are enabled and exercised</t>
  </si>
  <si>
    <t>(NocWeaver) All agents: axi4m, axi3m, apb, ahblm, ahbls, axi4mls, stream(if applicable), acelm</t>
  </si>
  <si>
    <t>(NocWeaver) At least one ahb config should have all 16 slave regions.</t>
  </si>
  <si>
    <t>(NocWeaver) At least one apb config should have all 16 slave regions</t>
  </si>
  <si>
    <t>(NocWeaver) Both little endian and big endian for both ahblm and ahbls.</t>
  </si>
  <si>
    <t>(NocWeaver) w/ and w/o regbus</t>
  </si>
  <si>
    <t>(NocWeaver) w/ and w/o async</t>
  </si>
  <si>
    <t>(NocWeaver) w/ and w/o clock gating</t>
  </si>
  <si>
    <t>(NocWeaver) w/ and w/o data interleaving</t>
  </si>
  <si>
    <t>(NocWeaver) All combinations of protection bits, security bits(addr[5:0]) which will affect mania traffic</t>
  </si>
  <si>
    <t>(NocWeaver) w/ and w/o overrides</t>
  </si>
  <si>
    <t>(NocWeaver) min addr and max addr width</t>
  </si>
  <si>
    <t>(NocWeaver) All data widths supported</t>
  </si>
  <si>
    <t>Nemesis runs reviewed for any error, permission and new features</t>
  </si>
  <si>
    <t>NocWeaver randomization knobs reviewed for NocStudio range and parameters</t>
  </si>
  <si>
    <t>Runs verified with all internal bridge and E2E checkers</t>
  </si>
  <si>
    <t>Runs verified with Cadence Protocol checker AXI, AHB and APB</t>
  </si>
  <si>
    <t>NoC level i/o pins toggle coverage on Superconfig</t>
  </si>
  <si>
    <t>Mixed bridge sanity (inc regbus) passes internal flow for random 500 configs, new features Mania</t>
  </si>
  <si>
    <t>Mixed bridge sanity (inc regbus) passes external flow for 1000  configs external sanity</t>
  </si>
  <si>
    <t>Internal vs External binary produced NoCs compared over 500 mix br configs</t>
  </si>
  <si>
    <t>Check for all commented out tests in regress list</t>
  </si>
  <si>
    <t>AHB</t>
  </si>
  <si>
    <t>Description and default settings in Integration Spec reviewed</t>
  </si>
  <si>
    <t>Router timing</t>
  </si>
  <si>
    <t>tb_str200_ly1_routersizes</t>
  </si>
  <si>
    <t>Streaming Bridge timing of</t>
  </si>
  <si>
    <t>Customer config</t>
  </si>
  <si>
    <t>Example</t>
  </si>
  <si>
    <t>DC/DCT run on Edna config</t>
  </si>
  <si>
    <t>Lint (HAL &amp; Quartus) - Daily regressions</t>
  </si>
  <si>
    <t>tb_str3_ly8_bridge_codecov</t>
  </si>
  <si>
    <t xml:space="preserve"> tb_str9_ly6_priority</t>
  </si>
  <si>
    <t>FPGA synthesis (Quartus) - Customer config</t>
  </si>
  <si>
    <t>FPGA synthesis (Vivado) - Customer config</t>
  </si>
  <si>
    <t>LEC on all synthesis</t>
  </si>
  <si>
    <t>AMBA timing</t>
  </si>
  <si>
    <t>tb_axi5_slv6_syn_typ</t>
  </si>
  <si>
    <t>tb_axi5_slv6_syn_extrm</t>
  </si>
  <si>
    <t>tb_axi6_slv5_amba_supcfg_synth</t>
  </si>
  <si>
    <t>DC/DCT run on a config</t>
  </si>
  <si>
    <t>tb_axi5_slv5_amba_supcfg_lint</t>
  </si>
  <si>
    <t>tb_axi9_ahblm4_axi3m1_axi4lm2_axi4m2_slv5_axi4ls3_ahbls2_ly1_regbus_addcomp_cg_multi_clock_eco_486421713_0306</t>
  </si>
  <si>
    <t>tb_axi4_axi4m4_slv5_axi3s3_axi4s1_ly2_regbus_tunnel_addcomp_cg_multi_clock_eco_1336040710_0305</t>
  </si>
  <si>
    <t>Customer Config</t>
  </si>
  <si>
    <t>FPGA synthesis (Vivado)</t>
  </si>
  <si>
    <t>Verified that RC synthesis scripts run in release directory</t>
  </si>
  <si>
    <t>Verified that DC synthesis scripts run in release directory</t>
  </si>
  <si>
    <t>DEF File correctness</t>
  </si>
  <si>
    <t>Nishant</t>
  </si>
  <si>
    <t>15 tests from C0 tests are disabled. Total 1678, 7 disabled are waived, 15 are yet to be debugged.</t>
  </si>
  <si>
    <t xml:space="preserve">Completed for NSIP, used NSIP license.dat files, yet to do it with AMBA. </t>
  </si>
  <si>
    <t xml:space="preserve">All the open Assembla tickets relevant for the release tracked in one Bugzilla bug Once all the relevant Assembla tickets are fixed and closed the tracking Bugzilla bug can be closed . There is no 1503 release blocking ticket open in Assembla or Bugzilla.
</t>
  </si>
  <si>
    <t>Needs to automate and based on BW</t>
  </si>
  <si>
    <t>NocStudio tutorial &amp; Examples in the Help</t>
  </si>
  <si>
    <t>not so critical</t>
  </si>
  <si>
    <t>AE Team</t>
  </si>
  <si>
    <t>There is only one binary that generates rtl</t>
  </si>
  <si>
    <t>Check again</t>
  </si>
  <si>
    <t>Sailesh</t>
  </si>
  <si>
    <t xml:space="preserve">20% throughput reduction is waived </t>
  </si>
  <si>
    <t>Separate amba and NSIP</t>
  </si>
  <si>
    <t>NSIP and AMBA separate</t>
  </si>
  <si>
    <t>Shan</t>
  </si>
  <si>
    <t>2 warnings that can be waived</t>
  </si>
  <si>
    <t>Dasa</t>
  </si>
  <si>
    <t>Vishnu</t>
  </si>
  <si>
    <t>Not done for Q1</t>
  </si>
  <si>
    <t>All Regressions are run : Nightly, Release, Regbus, Streaming, Promotion, CCC, axi, axi_long, DVM, Router, APB</t>
  </si>
  <si>
    <t>Router run by Yogesh, APB by Vishnu</t>
  </si>
  <si>
    <t>This is not done for Q1</t>
  </si>
  <si>
    <t>Not Done for Q1</t>
  </si>
  <si>
    <t xml:space="preserve">This is the version from which the last noc_stable was promoted. </t>
  </si>
  <si>
    <t>This is the version from which branch &lt;  &gt; was created.</t>
  </si>
  <si>
    <t>Optional:</t>
  </si>
  <si>
    <t>NocStudio SW Verif Checks</t>
  </si>
  <si>
    <t>NocStudio SW Verif</t>
  </si>
  <si>
    <t>CAD Tools</t>
  </si>
  <si>
    <t>HW Design</t>
  </si>
  <si>
    <t>Customer Specific Tapeout Checks</t>
  </si>
  <si>
    <t>JJ (Gemini)
Won(AMBA)
Yogesh(NSIP)</t>
  </si>
  <si>
    <t>customer TAPEOUT Config finalized</t>
  </si>
  <si>
    <t>Coverage - functional coverage reviewed/approved</t>
  </si>
  <si>
    <t>Coverage - line coverage reviewed/approved</t>
  </si>
  <si>
    <t>&lt;customer name&gt;</t>
  </si>
  <si>
    <t>&lt;customer project name&gt;</t>
  </si>
  <si>
    <t>&lt;Netspeed product&gt;</t>
  </si>
  <si>
    <t>&lt;tapeout date&gt;</t>
  </si>
  <si>
    <t xml:space="preserve">all bugs ported </t>
  </si>
  <si>
    <t>port trunk verif files to old branch</t>
  </si>
  <si>
    <t>port trunk synthesis files to old branch</t>
  </si>
  <si>
    <t>CCC register tests pass</t>
  </si>
  <si>
    <t>general noc register test pass</t>
  </si>
  <si>
    <t>bug # 2975</t>
  </si>
  <si>
    <t>&lt;enter % cov&gt;</t>
  </si>
  <si>
    <t>DVM register tests pass</t>
  </si>
  <si>
    <t>ALL checks below - use customer configuration and run on customer branch</t>
  </si>
  <si>
    <t>Overall Status (%)</t>
  </si>
  <si>
    <t>type</t>
  </si>
  <si>
    <t>Type</t>
  </si>
  <si>
    <t>Block</t>
  </si>
  <si>
    <t>NocStudio is identical in noc-dev and noc-stable in branch at release time</t>
  </si>
  <si>
    <t>release branch</t>
  </si>
  <si>
    <t>release NS bin</t>
  </si>
  <si>
    <t>NS  trace</t>
  </si>
  <si>
    <t>Sanity Testbench</t>
  </si>
  <si>
    <t>Ben</t>
  </si>
  <si>
    <t>dup</t>
  </si>
  <si>
    <t>Bugs - customer</t>
  </si>
  <si>
    <t>release checklist</t>
  </si>
  <si>
    <t>verif multiNOC</t>
  </si>
  <si>
    <t>move to customer facing tab?</t>
  </si>
  <si>
    <t>beta testing</t>
  </si>
  <si>
    <t>metrics: Perf</t>
  </si>
  <si>
    <t>move to sw verif tab?</t>
  </si>
  <si>
    <t>Eric - no longer needed</t>
  </si>
  <si>
    <t>dup - external sanity</t>
  </si>
  <si>
    <t>check that last Noc Studio commit was in the promotion</t>
  </si>
  <si>
    <t>router checker default off since run slow - why</t>
  </si>
  <si>
    <t>check trace file is generated by NS
check NS can read customer trace file and run perf sim</t>
  </si>
  <si>
    <t>External Sanity Testbench pass:</t>
  </si>
  <si>
    <t>Bugs</t>
  </si>
  <si>
    <t>SW design</t>
  </si>
  <si>
    <t>Sailesh/Eric</t>
  </si>
  <si>
    <t>before internal vs external bin of NS - now it's all the same so NA</t>
  </si>
  <si>
    <t>run customer configs</t>
  </si>
  <si>
    <t>timing</t>
  </si>
  <si>
    <t>customer config</t>
  </si>
  <si>
    <t>synthesis - RC</t>
  </si>
  <si>
    <t>synthesis - DC</t>
  </si>
  <si>
    <t>Lint</t>
  </si>
  <si>
    <t>synthesis - FPGA</t>
  </si>
  <si>
    <t xml:space="preserve">LEC </t>
  </si>
  <si>
    <t>synthesis - emulation</t>
  </si>
  <si>
    <t>All command changes highlighted &amp; approved</t>
  </si>
  <si>
    <t>NocStudio SW Design</t>
  </si>
  <si>
    <t>Sailesh / Eric</t>
  </si>
  <si>
    <t>Customer Specific Tapeout</t>
  </si>
  <si>
    <t>Key Customer Information:</t>
  </si>
  <si>
    <t>CDC</t>
  </si>
  <si>
    <t>IPXACT</t>
  </si>
  <si>
    <t>Metrics</t>
  </si>
  <si>
    <t>DEF</t>
  </si>
  <si>
    <t>low power</t>
  </si>
  <si>
    <t>CPF File correctness</t>
  </si>
  <si>
    <t>UPF File correctness</t>
  </si>
  <si>
    <t>Lint - Spyglass</t>
  </si>
  <si>
    <t>CDC - Spyglass</t>
  </si>
  <si>
    <t>customer timing issues fixed</t>
  </si>
  <si>
    <t>lint clean</t>
  </si>
  <si>
    <t>Joe/Joji</t>
  </si>
  <si>
    <t>note: adding debug regs would change addr map and it would need a new NS bin - not good to do at this point</t>
  </si>
  <si>
    <t>clk gating</t>
  </si>
  <si>
    <t>rtl file list</t>
  </si>
  <si>
    <t>comments clean</t>
  </si>
  <si>
    <t>file header ok</t>
  </si>
  <si>
    <t>bugs fixed</t>
  </si>
  <si>
    <t>timing ok</t>
  </si>
  <si>
    <t>area ok</t>
  </si>
  <si>
    <t>auto emacs ok</t>
  </si>
  <si>
    <t>no tabs</t>
  </si>
  <si>
    <t>new qtr features ok</t>
  </si>
  <si>
    <t>Regbus - Regbus Master (RBM)</t>
  </si>
  <si>
    <t>Regbus - Ring Master</t>
  </si>
  <si>
    <t>Regbus -Ring Slave</t>
  </si>
  <si>
    <t>Regbus - Tunnel</t>
  </si>
  <si>
    <t>AHB Slave</t>
  </si>
  <si>
    <t>APB Slave</t>
  </si>
  <si>
    <t>ACE Master</t>
  </si>
  <si>
    <t>ACE Slave</t>
  </si>
  <si>
    <t>AHB Master</t>
  </si>
  <si>
    <t>AXI-lite Slave</t>
  </si>
  <si>
    <t>module</t>
  </si>
  <si>
    <t>wrapper</t>
  </si>
  <si>
    <t>AXI-lite Master</t>
  </si>
  <si>
    <t>AXI4 &amp; AXI3  Master</t>
  </si>
  <si>
    <t>Regbus - APB Master</t>
  </si>
  <si>
    <t>AXI4 &amp; AXI3 Slave</t>
  </si>
  <si>
    <t>CCC</t>
  </si>
  <si>
    <t>DVM</t>
  </si>
  <si>
    <t>NCB</t>
  </si>
  <si>
    <t>LLC</t>
  </si>
  <si>
    <t>help menu feature description in place</t>
  </si>
  <si>
    <t>deep testing</t>
  </si>
  <si>
    <t>new: review command changes/additions release doc</t>
  </si>
  <si>
    <t>todo: add Gemini verif</t>
  </si>
  <si>
    <t>Category</t>
  </si>
  <si>
    <t>note: hold time - only check after clk tree in place and get back annotated timing</t>
  </si>
  <si>
    <t>ratio clk module ok and crossing has instances reviewed/approved</t>
  </si>
  <si>
    <t>emulation</t>
  </si>
  <si>
    <t>clk ratio diags pass</t>
  </si>
  <si>
    <t>Joe/Joji/Jaya/Rajesh</t>
  </si>
  <si>
    <t>mask tab issue</t>
  </si>
  <si>
    <t>review false paths</t>
  </si>
  <si>
    <t>cherry pick hw changes from trunk to agatha branch</t>
  </si>
  <si>
    <t>multicycle paths reviewed/approved (async/sync)</t>
  </si>
  <si>
    <t>physical checklist - LEC, IPXACT, etc.</t>
  </si>
  <si>
    <t>gatesim passes (pick 10-100 tests to give best coverage of regbus, network, etc. &amp; external sanity testbench)</t>
  </si>
  <si>
    <t>checked into agatha branch in ace noc config directory - will change to fix timing by adding pipeline stages in noc studio input</t>
  </si>
  <si>
    <t>reset spec reviewed/approved</t>
  </si>
  <si>
    <t>done with ratio clk tests and clk training testing</t>
  </si>
  <si>
    <t>Joe/Joji/jim</t>
  </si>
  <si>
    <t>async signals like reset, interrupts  reviewed/approved</t>
  </si>
  <si>
    <t>previous branch emulation was done</t>
  </si>
  <si>
    <t>reset different from new reset spec - reset signal goes to each block so up to agatha to assert long enough clks and deassert at same time</t>
  </si>
  <si>
    <t>WHAT?</t>
  </si>
  <si>
    <t>Sanity</t>
  </si>
  <si>
    <t>regressions</t>
  </si>
  <si>
    <t>checkers</t>
  </si>
  <si>
    <t>VCS</t>
  </si>
  <si>
    <t>sanity</t>
  </si>
  <si>
    <t>HW regressions (AMBA)</t>
  </si>
  <si>
    <t>axi full regression</t>
  </si>
  <si>
    <t xml:space="preserve">nightly </t>
  </si>
  <si>
    <t>Mania (sanity TB)</t>
  </si>
  <si>
    <t>Regbus  (addr sweep, sweep, pingster)</t>
  </si>
  <si>
    <t>Regbus Tunnel</t>
  </si>
  <si>
    <t>nemesis (nocweaver)</t>
  </si>
  <si>
    <t>external sanity: includes tarball check on customer configs</t>
  </si>
  <si>
    <t>HW regressions (NSIP)</t>
  </si>
  <si>
    <t>Nike (randoms)</t>
  </si>
  <si>
    <t>Regbus  (sweep)</t>
  </si>
  <si>
    <t>Regbus (pingster)</t>
  </si>
  <si>
    <t>external sanity</t>
  </si>
  <si>
    <t>new RWC nocweaver</t>
  </si>
  <si>
    <t>HW and SW tests</t>
  </si>
  <si>
    <t>NEW TESTS For new features &amp; bug fixes</t>
  </si>
  <si>
    <t>coverage</t>
  </si>
  <si>
    <t>module level regressions</t>
  </si>
  <si>
    <t>router</t>
  </si>
  <si>
    <t>duplicate with new addition</t>
  </si>
  <si>
    <t>promotion</t>
  </si>
  <si>
    <t>VCS regressions  - reviewed build log and simulation logs and pass</t>
  </si>
  <si>
    <t>VCS axi full regression - reviewed build log and simulation logs and pass</t>
  </si>
  <si>
    <t>duplicate with regressions?</t>
  </si>
  <si>
    <t>regression setup</t>
  </si>
  <si>
    <t>?</t>
  </si>
  <si>
    <t>UVM customer testbench</t>
  </si>
  <si>
    <t>sanity - UVM</t>
  </si>
  <si>
    <t>todo: add low power verif</t>
  </si>
  <si>
    <t>async clks and ratio clks randomized- DVFS</t>
  </si>
  <si>
    <t>x propagation randomized - multivoltage</t>
  </si>
  <si>
    <t>doc</t>
  </si>
  <si>
    <t>location</t>
  </si>
  <si>
    <t>bugs</t>
  </si>
  <si>
    <t>release</t>
  </si>
  <si>
    <t>Bugzilla bugs for customer bugs closed</t>
  </si>
  <si>
    <t>license</t>
  </si>
  <si>
    <t>FlexLM default license file per product approved - made available for alpa &amp; beta  testing</t>
  </si>
  <si>
    <t>NoCstudio expire date setting done(enter date in 'quantify' col)</t>
  </si>
  <si>
    <t>Generated header from NocStudio always generates correct customer name</t>
  </si>
  <si>
    <t>moved from database tab</t>
  </si>
  <si>
    <t>duplicate</t>
  </si>
  <si>
    <t>code reviewed - prevent out of range index, null pointer access, and memory corruption</t>
  </si>
  <si>
    <t>memory profiling done on all code including the c model API  - prevent memory leaks</t>
  </si>
  <si>
    <t>review</t>
  </si>
  <si>
    <t>testing</t>
  </si>
  <si>
    <t>tarball - run examples &amp; test customer configs</t>
  </si>
  <si>
    <t>tarball - run examples &amp; test 2 customer config + 7 ex configs</t>
  </si>
  <si>
    <t>alpha testing</t>
  </si>
  <si>
    <t>Anush/Ono/Alex/William/YT</t>
  </si>
  <si>
    <t>NetSpeed Orion C++ Noc Model</t>
  </si>
  <si>
    <t>NSIP Tutorial (might be redundant, if we do the tutorial in S/W)</t>
  </si>
  <si>
    <t>AMBA Tutorial (might be redundant, if we do the tutorial in S/W)</t>
  </si>
  <si>
    <t>Orion NSIP IP Integration Spec reviewed</t>
  </si>
  <si>
    <t>Orion AMBA IP Integration Spec reviewed</t>
  </si>
  <si>
    <t>Qos Rate Limiter</t>
  </si>
  <si>
    <t>doc - App Notes</t>
  </si>
  <si>
    <r>
      <rPr>
        <sz val="7"/>
        <color rgb="FF0070C0"/>
        <rFont val="Times New Roman"/>
        <family val="1"/>
      </rPr>
      <t> </t>
    </r>
    <r>
      <rPr>
        <sz val="11"/>
        <color rgb="FF0070C0"/>
        <rFont val="Calibri"/>
        <family val="2"/>
        <scheme val="minor"/>
      </rPr>
      <t>RWC (Ericsson only)</t>
    </r>
  </si>
  <si>
    <t>AMBA Protocol Support</t>
  </si>
  <si>
    <t>Orion Streaming bridge Micro architecture</t>
  </si>
  <si>
    <t>Gemini IP Integration Spec reviewed</t>
  </si>
  <si>
    <t>Gemini Users Manual reviewed</t>
  </si>
  <si>
    <t>Gemini Physical Design Spec reviewed</t>
  </si>
  <si>
    <t xml:space="preserve">Gemini Release notes reviewed </t>
  </si>
  <si>
    <t>Gemini Tutorial (might be redundant, if we do the tutorial in S/W)</t>
  </si>
  <si>
    <t>Gemini Cookbook</t>
  </si>
  <si>
    <t>Support Team (Anush)</t>
  </si>
  <si>
    <r>
      <t>Support Team (Anush)</t>
    </r>
    <r>
      <rPr>
        <strike/>
        <sz val="11"/>
        <color rgb="FF0070C0"/>
        <rFont val="Calibri"/>
        <family val="2"/>
        <scheme val="minor"/>
      </rPr>
      <t xml:space="preserve">
Eng Team (Gloria TBD)</t>
    </r>
  </si>
  <si>
    <t>Ono</t>
  </si>
  <si>
    <t>Check quality of release tarball - try known customer configs</t>
  </si>
  <si>
    <t>Eng Team (Gloria TBD)</t>
  </si>
  <si>
    <t>Check quality of release tarball - try all example configs</t>
  </si>
  <si>
    <t>Anup</t>
  </si>
  <si>
    <t>License file created for release</t>
  </si>
  <si>
    <t>Release files (tar, docs) verified to be correct in release area</t>
  </si>
  <si>
    <t>New Features and props/command change document (Look&amp;Feel, Versioning, etc)</t>
  </si>
  <si>
    <t>AMBA Protocol Support (Look&amp;Feel, Versioning, etc.)</t>
  </si>
  <si>
    <t>Streaming  Interface Protocol &amp; Bridge Microarch Spec - Orion NSIP (Look&amp;Feel, Versioning, etc.)</t>
  </si>
  <si>
    <t>Router Microarch Spec (Look&amp;Feel, Versioning, etc.)</t>
  </si>
  <si>
    <t>Release Notes - Gemini (Look&amp;Feel, Versioning, etc.)</t>
  </si>
  <si>
    <t>Release Notes - AMBA (Look&amp;Feel, Versioning, etc.)</t>
  </si>
  <si>
    <t>Release Notes - NSIP (Look&amp;Feel, Versioning, etc.)</t>
  </si>
  <si>
    <t>NocStudio Cookbook - Gemini (Look&amp;Feel, Versioning, etc.)</t>
  </si>
  <si>
    <t>Physical Design Spec - Gemini (Look&amp;Feel, Versioning, etc.)</t>
  </si>
  <si>
    <t>Physical Design Spec - Orion NSIP (Look&amp;Feel, Versioning, etc.)</t>
  </si>
  <si>
    <t>Physical Design Spec - Orion AMBA (Look&amp;Feel, Versioning, etc.)</t>
  </si>
  <si>
    <t>NocStudio C++ Model - Orion NSIP (Look&amp;Feel, Versioning, etc.)</t>
  </si>
  <si>
    <t>IP Integration Spec - Gemini (Look&amp;Feel, Versioning, etc.)</t>
  </si>
  <si>
    <t>IP Integration Spec - Orion AMBA (Look&amp;Feel, Versioning, etc.)</t>
  </si>
  <si>
    <t>IP Integration Spec - Orion NSIP (Look&amp;Feel, Versioning, etc.)</t>
  </si>
  <si>
    <t>NocStudio Tutorial - Gemini (Look&amp;Feel, Versioning, etc.)</t>
  </si>
  <si>
    <t>NocStudio Tutorial - Orion AMBA (Look&amp;Feel, Versioning, etc.)</t>
  </si>
  <si>
    <t>NocStudio Tutorial - Orion NSIP (Look&amp;Feel, Versioning, etc.)</t>
  </si>
  <si>
    <t>NocStudio User Manual - Gemini (Look&amp;Feel, Versioning, etc.)</t>
  </si>
  <si>
    <t>NocStudio User Manual - Orion AMBA (Look&amp;Feel, Versioning, etc.)</t>
  </si>
  <si>
    <t>NocStudio User Manual - Orion NSIP: Formatting (Look&amp;Feel, Versioning, etc.)</t>
  </si>
  <si>
    <t>New Features and props/command change document (Accuracy, Completeness)</t>
  </si>
  <si>
    <t>Content needs to be present 2 weeks before release</t>
  </si>
  <si>
    <t>AMBA Protocol Support (Accuracy, Completness)</t>
  </si>
  <si>
    <t>Streaming  Interface Protocol &amp; Bridge Microarch Spec - Orion NSIP (Accuracy, Completness)</t>
  </si>
  <si>
    <t>Router Microarch Spec (Accuracy, Completness)</t>
  </si>
  <si>
    <t>Release Notes - Gemini (Accuracy, Completness)</t>
  </si>
  <si>
    <t>Release Notes - AMBA (Accuracy, Completness)</t>
  </si>
  <si>
    <t>Release Notes - NSIP (Accuracy, Completness)</t>
  </si>
  <si>
    <t>NocStudio Cookbook - Gemini (Accuracy, Completness)</t>
  </si>
  <si>
    <t>Physical Design Spec - Gemini (Accuracy, Completness)</t>
  </si>
  <si>
    <t>Physical Design Spec - Orion NSIP (Accuracy, Completness)</t>
  </si>
  <si>
    <t>Physical Design Spec - Orion AMBA (Accuracy, Completness)</t>
  </si>
  <si>
    <t>NocStudio C++ Model - Orion NSIP (Accuracy, Completness)</t>
  </si>
  <si>
    <t>IP Integration Spec - Gemini (Accuracy, Completness)</t>
  </si>
  <si>
    <t>IP Integration Spec - Orion AMBA (Accuracy, Completness)</t>
  </si>
  <si>
    <t>IP Integration Spec - Orion NSIP (Accuracy, Completness)</t>
  </si>
  <si>
    <t>NocStudio Tutorial - Gemini (Accuracy, Completness)</t>
  </si>
  <si>
    <t>NocStudio Tutorial - Orion AMBA (Accuracy, Completness)</t>
  </si>
  <si>
    <t>NocStudio Tutorial - Orion NSIP (Accuracy, Completness)</t>
  </si>
  <si>
    <t>NocStudio User Manual - Gemini (Accuracy, Completness)</t>
  </si>
  <si>
    <t>NocStudio User Manual - Orion AMBA (Accuracy, Completness)</t>
  </si>
  <si>
    <t>NocStudio User Manual - Orion NSIP: Content (Accuracy, Completness)</t>
  </si>
  <si>
    <t>Key Info:</t>
  </si>
  <si>
    <t>Intel 14nm Fin Fet - target 750 MHz</t>
  </si>
  <si>
    <t>should be more than 30% faster than our synthesis using the  28nm library</t>
  </si>
  <si>
    <t>clk gating is OFF</t>
  </si>
  <si>
    <t>reg bus is ON</t>
  </si>
  <si>
    <t>synthesis log clean (includes DFT issues) &amp; synthesis contraint file reviewed</t>
  </si>
  <si>
    <r>
      <t xml:space="preserve">Joji done; Jaya done; Joe done (no clk gating, APB, AHB) </t>
    </r>
    <r>
      <rPr>
        <sz val="11"/>
        <color rgb="FFFF0000"/>
        <rFont val="Calibri"/>
        <family val="2"/>
        <scheme val="minor"/>
      </rPr>
      <t>- next Rajesh streaming bug</t>
    </r>
    <r>
      <rPr>
        <sz val="11"/>
        <color rgb="FF00B050"/>
        <rFont val="Calibri"/>
        <family val="2"/>
        <scheme val="minor"/>
      </rPr>
      <t xml:space="preserve">
</t>
    </r>
    <r>
      <rPr>
        <sz val="11"/>
        <rFont val="Calibri"/>
        <family val="2"/>
        <scheme val="minor"/>
      </rPr>
      <t>note: check by diff'ing files line by line and annotate diff file with comments on why or why not port code into branch</t>
    </r>
  </si>
  <si>
    <t xml:space="preserve">NA </t>
  </si>
  <si>
    <t>NA</t>
  </si>
  <si>
    <t>done before on agatha branch - next: need to  redo now
note: run with right config with max clk scenarios
not cover ratio clks since it's synchronous</t>
  </si>
  <si>
    <t>make sure get out of reset properly and can run a test
note: pick a good list of tests to cover most func of chip: ex. 10-100 tests to cover reg bus, connectivity, external sanity tb test, etc.</t>
  </si>
  <si>
    <t>no special contraints need to be passed to customers
review ratio clk module and where it's used</t>
  </si>
  <si>
    <t>NA:
reset is just a pin - sync reset flops - async assert and sync deassert
interrupt are sync with source block
note: customer will OR the different interrupts sourced from diff clk domains and route it to their interrupt controller block</t>
  </si>
  <si>
    <t>Joe/Sailesh/JJ</t>
  </si>
  <si>
    <t>Reference Data:</t>
  </si>
  <si>
    <t xml:space="preserve">signoff Coverage (Toggle / Functional / Expression) </t>
  </si>
  <si>
    <t xml:space="preserve">signoff parameter coverage </t>
  </si>
  <si>
    <t>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t>
  </si>
  <si>
    <t>checker - Streaming</t>
  </si>
  <si>
    <t>checker - Router</t>
  </si>
  <si>
    <t>checker - AHB</t>
  </si>
  <si>
    <t>checker - AXI</t>
  </si>
  <si>
    <t>checker - APB</t>
  </si>
  <si>
    <t>checker - Regbus</t>
  </si>
  <si>
    <t>checker - Clock Gating</t>
  </si>
  <si>
    <t xml:space="preserve">checker - DVM </t>
  </si>
  <si>
    <t>checker - end2end</t>
  </si>
  <si>
    <t>checker - global coherency</t>
  </si>
  <si>
    <t>checker - CCC</t>
  </si>
  <si>
    <t>checker - NCB</t>
  </si>
  <si>
    <t>checker - LLC</t>
  </si>
  <si>
    <t>any LP checkers?</t>
  </si>
  <si>
    <t>Release Block Bug CLOSED - All Bugs reviewed and verified to be 'CLOSED' or 'CIAR' - Verified Fixed and not just Resolved Fixed</t>
  </si>
  <si>
    <t>Won</t>
  </si>
  <si>
    <t>License &amp; Beta Testing</t>
  </si>
  <si>
    <t>Documentation</t>
  </si>
  <si>
    <t>Notes:</t>
  </si>
  <si>
    <t>Interrupt Release to Ericsson to address Engineering bugs:</t>
  </si>
  <si>
    <t>The following bugs are fixed:</t>
  </si>
  <si>
    <r>
      <t>·</t>
    </r>
    <r>
      <rPr>
        <sz val="7"/>
        <color rgb="FF1F497D"/>
        <rFont val="Calibri"/>
        <family val="2"/>
      </rPr>
      <t xml:space="preserve">         </t>
    </r>
    <r>
      <rPr>
        <sz val="11"/>
        <color rgb="FF1F497D"/>
        <rFont val="Calibri"/>
        <family val="2"/>
      </rPr>
      <t>NS 147 – Ability to redirect output to a file</t>
    </r>
  </si>
  <si>
    <r>
      <t>·</t>
    </r>
    <r>
      <rPr>
        <sz val="7"/>
        <color rgb="FF1F497D"/>
        <rFont val="Calibri"/>
        <family val="2"/>
      </rPr>
      <t xml:space="preserve">         </t>
    </r>
    <r>
      <rPr>
        <sz val="11"/>
        <color rgb="FF1F497D"/>
        <rFont val="Calibri"/>
        <family val="2"/>
      </rPr>
      <t>NS 167 – NocStudio takes a long time to exit the run phase</t>
    </r>
  </si>
  <si>
    <r>
      <t>·</t>
    </r>
    <r>
      <rPr>
        <sz val="7"/>
        <color rgb="FF1F497D"/>
        <rFont val="Calibri"/>
        <family val="2"/>
      </rPr>
      <t xml:space="preserve">         </t>
    </r>
    <r>
      <rPr>
        <sz val="11"/>
        <color rgb="FF1F497D"/>
        <rFont val="Calibri"/>
        <family val="2"/>
      </rPr>
      <t>NS 172 – Simulator transmits more than 100% of expected traffic</t>
    </r>
  </si>
  <si>
    <r>
      <t>·</t>
    </r>
    <r>
      <rPr>
        <sz val="7"/>
        <color rgb="FF1F497D"/>
        <rFont val="Calibri"/>
        <family val="2"/>
      </rPr>
      <t xml:space="preserve">         </t>
    </r>
    <r>
      <rPr>
        <sz val="11"/>
        <color rgb="FF1F497D"/>
        <rFont val="Calibri"/>
        <family val="2"/>
      </rPr>
      <t>NS 178 – Core dump on reading the json file</t>
    </r>
  </si>
  <si>
    <r>
      <t>·</t>
    </r>
    <r>
      <rPr>
        <sz val="7"/>
        <color rgb="FF1F497D"/>
        <rFont val="Calibri"/>
        <family val="2"/>
      </rPr>
      <t xml:space="preserve">         </t>
    </r>
    <r>
      <rPr>
        <sz val="11"/>
        <color rgb="FF1F497D"/>
        <rFont val="Calibri"/>
        <family val="2"/>
      </rPr>
      <t>NS 187 – Cmodel memory leak</t>
    </r>
  </si>
  <si>
    <t>Tests Run:</t>
  </si>
  <si>
    <r>
      <t>1)</t>
    </r>
    <r>
      <rPr>
        <sz val="7"/>
        <color theme="1"/>
        <rFont val="Times New Roman"/>
        <family val="1"/>
      </rPr>
      <t xml:space="preserve">      </t>
    </r>
    <r>
      <rPr>
        <sz val="12"/>
        <color theme="1"/>
        <rFont val="Times New Roman"/>
        <family val="1"/>
      </rPr>
      <t>Promotion for hw sanity tests</t>
    </r>
  </si>
  <si>
    <r>
      <t>2)</t>
    </r>
    <r>
      <rPr>
        <sz val="7"/>
        <color theme="1"/>
        <rFont val="Times New Roman"/>
        <family val="1"/>
      </rPr>
      <t xml:space="preserve">      </t>
    </r>
    <r>
      <rPr>
        <sz val="12"/>
        <color theme="1"/>
        <rFont val="Times New Roman"/>
        <family val="1"/>
      </rPr>
      <t>Ericsson sanity testbench</t>
    </r>
  </si>
  <si>
    <r>
      <t>3)</t>
    </r>
    <r>
      <rPr>
        <sz val="7"/>
        <color theme="1"/>
        <rFont val="Times New Roman"/>
        <family val="1"/>
      </rPr>
      <t xml:space="preserve">      </t>
    </r>
    <r>
      <rPr>
        <sz val="12"/>
        <color theme="1"/>
        <rFont val="Times New Roman"/>
        <family val="1"/>
      </rPr>
      <t>Sw regresions</t>
    </r>
  </si>
  <si>
    <t>sanity TB now with the license file and check the tarball</t>
  </si>
  <si>
    <t>Owner: Yogesh</t>
  </si>
  <si>
    <t>results: Verified  customer configs and they work fine with generic license file</t>
  </si>
  <si>
    <t>Ran selftests and Script tests, all are passing. See summary below:</t>
  </si>
  <si>
    <t>Selftests:</t>
  </si>
  <si>
    <t>[----------] Global test environment tear-down</t>
  </si>
  <si>
    <t>[==========] 1667 tests from 38 test cases ran. (291552 ms total)</t>
  </si>
  <si>
    <t>[  PASSED  ] 1667 tests.</t>
  </si>
  <si>
    <t>  YOU HAVE 7 DISABLED TESTS</t>
  </si>
  <si>
    <t>Script Tests:</t>
  </si>
  <si>
    <t xml:space="preserve">[----------] Testcase C1 &amp; C2 statistic  </t>
  </si>
  <si>
    <t xml:space="preserve">[==========] 377 test(s) total  </t>
  </si>
  <si>
    <t>[==========] 377 test(s) ran  (523000 ms)</t>
  </si>
  <si>
    <t>[  PASSED  ] 377 tests</t>
  </si>
  <si>
    <t>c-Model tests: All 13 passed.</t>
  </si>
  <si>
    <t>SW regressions:</t>
  </si>
  <si>
    <t>owner: Bhumesh</t>
  </si>
  <si>
    <t>Revision: 37331</t>
  </si>
  <si>
    <t>https://www.assembla.com/code/netspeed_noc/subversion/nodes/37870/releases/15.03/Orion-NSIP-15.03.2-lx_info/svn_info</t>
  </si>
  <si>
    <t>Orion-NSIP-15.03.2-lx</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</si>
</sst>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FF0000"/>
      <name val="Calibri"/>
      <family val="2"/>
      <scheme val="minor"/>
    </font>
    <font>
      <b/>
      <sz val="11"/>
      <color rgb="FF1F497D"/>
      <name val="Calibri"/>
      <family val="2"/>
      <scheme val="minor"/>
    </font>
    <font>
      <sz val="11"/>
      <color rgb="FF1F497D"/>
      <name val="Calibri"/>
      <family val="2"/>
      <scheme val="minor"/>
    </font>
    <font>
      <sz val="7"/>
      <color rgb="FF1F497D"/>
      <name val="Times New Roman"/>
      <family val="1"/>
    </font>
    <font>
      <sz val="11"/>
      <color rgb="FF0070C0"/>
      <name val="Calibri"/>
      <family val="2"/>
      <scheme val="minor"/>
    </font>
    <font>
      <sz val="11"/>
      <color theme="5"/>
      <name val="Calibri"/>
      <family val="2"/>
      <scheme val="minor"/>
    </font>
    <font>
      <b/>
      <sz val="11"/>
      <color theme="5"/>
      <name val="Calibri"/>
      <family val="2"/>
      <scheme val="minor"/>
    </font>
    <font>
      <strike/>
      <sz val="11"/>
      <color rgb="FF0070C0"/>
      <name val="Calibri"/>
      <family val="2"/>
      <scheme val="minor"/>
    </font>
    <font>
      <b/>
      <sz val="11"/>
      <color rgb="FF0070C0"/>
      <name val="Calibri"/>
      <family val="2"/>
      <scheme val="minor"/>
    </font>
    <font>
      <sz val="11"/>
      <color theme="0" tint="-0.34998626667073579"/>
      <name val="Calibri"/>
      <family val="2"/>
      <scheme val="minor"/>
    </font>
    <font>
      <i/>
      <sz val="11"/>
      <color theme="0" tint="-0.34998626667073579"/>
      <name val="Calibri"/>
      <family val="2"/>
      <scheme val="minor"/>
    </font>
    <font>
      <u/>
      <sz val="11"/>
      <color theme="0" tint="-0.34998626667073579"/>
      <name val="Calibri"/>
      <family val="2"/>
      <scheme val="minor"/>
    </font>
    <font>
      <b/>
      <sz val="11"/>
      <color theme="0" tint="-0.34998626667073579"/>
      <name val="Calibri"/>
      <family val="2"/>
      <scheme val="minor"/>
    </font>
    <font>
      <sz val="11"/>
      <color rgb="FF00B050"/>
      <name val="Calibri"/>
      <family val="2"/>
      <scheme val="minor"/>
    </font>
    <font>
      <sz val="11"/>
      <color rgb="FF7030A0"/>
      <name val="Calibri"/>
      <family val="2"/>
    </font>
    <font>
      <sz val="11"/>
      <color theme="0" tint="-0.499984740745262"/>
      <name val="Calibri"/>
      <family val="2"/>
      <scheme val="minor"/>
    </font>
    <font>
      <b/>
      <sz val="9"/>
      <color indexed="81"/>
      <name val="Tahoma"/>
      <family val="2"/>
    </font>
    <font>
      <sz val="9"/>
      <color indexed="81"/>
      <name val="Tahoma"/>
      <family val="2"/>
    </font>
    <font>
      <sz val="11"/>
      <name val="Calibri"/>
      <family val="2"/>
      <scheme val="minor"/>
    </font>
    <font>
      <sz val="12"/>
      <name val="Calibri"/>
      <family val="2"/>
      <scheme val="minor"/>
    </font>
    <font>
      <u/>
      <sz val="11"/>
      <color rgb="FF0070C0"/>
      <name val="Calibri"/>
      <family val="2"/>
      <scheme val="minor"/>
    </font>
    <font>
      <sz val="7"/>
      <color rgb="FF0070C0"/>
      <name val="Times New Roman"/>
      <family val="1"/>
    </font>
    <font>
      <sz val="11"/>
      <color indexed="8"/>
      <name val="Calibri"/>
      <family val="2"/>
      <scheme val="minor"/>
    </font>
    <font>
      <b/>
      <sz val="11"/>
      <color indexed="8"/>
      <name val="Calibri"/>
      <family val="2"/>
      <scheme val="minor"/>
    </font>
    <font>
      <strike/>
      <sz val="11"/>
      <color theme="0" tint="-0.499984740745262"/>
      <name val="Calibri"/>
      <family val="2"/>
      <scheme val="minor"/>
    </font>
    <font>
      <sz val="12"/>
      <color rgb="FF0070C0"/>
      <name val="Calibri"/>
      <family val="2"/>
      <scheme val="minor"/>
    </font>
    <font>
      <b/>
      <strike/>
      <sz val="11"/>
      <color theme="0" tint="-0.499984740745262"/>
      <name val="Calibri"/>
      <family val="2"/>
      <scheme val="minor"/>
    </font>
    <font>
      <strike/>
      <sz val="11"/>
      <color rgb="FFFF0000"/>
      <name val="Calibri"/>
      <family val="2"/>
      <scheme val="minor"/>
    </font>
    <font>
      <sz val="12"/>
      <color theme="1"/>
      <name val="Times New Roman"/>
      <family val="1"/>
    </font>
    <font>
      <sz val="11"/>
      <color rgb="FF1F497D"/>
      <name val="Calibri"/>
      <family val="2"/>
    </font>
    <font>
      <sz val="11"/>
      <color rgb="FF1F497D"/>
      <name val="Symbol"/>
      <family val="1"/>
      <charset val="2"/>
    </font>
    <font>
      <sz val="7"/>
      <color rgb="FF1F497D"/>
      <name val="Calibri"/>
      <family val="2"/>
    </font>
    <font>
      <sz val="7"/>
      <color theme="1"/>
      <name val="Times New Roman"/>
      <family val="1"/>
    </font>
    <font>
      <sz val="9"/>
      <name val="Courier New"/>
      <family val="3"/>
    </font>
  </fonts>
  <fills count="11">
    <fill>
      <patternFill patternType="none"/>
    </fill>
    <fill>
      <patternFill patternType="gray125"/>
    </fill>
    <fill>
      <patternFill patternType="solid">
        <fgColor rgb="FF00B0F0"/>
        <bgColor indexed="64"/>
      </patternFill>
    </fill>
    <fill>
      <patternFill patternType="solid">
        <fgColor rgb="FFFFFFFF"/>
        <bgColor rgb="FFFFFFCC"/>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99"/>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indexed="4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rgb="FF888888"/>
      </left>
      <right style="medium">
        <color rgb="FF888888"/>
      </right>
      <top style="medium">
        <color rgb="FF888888"/>
      </top>
      <bottom style="medium">
        <color rgb="FF888888"/>
      </bottom>
      <diagonal/>
    </border>
  </borders>
  <cellStyleXfs count="2">
    <xf numFmtId="0" fontId="0" fillId="0" borderId="0"/>
    <xf numFmtId="0" fontId="3" fillId="0" borderId="0" applyNumberFormat="0" applyFill="0" applyBorder="0" applyAlignment="0" applyProtection="0"/>
  </cellStyleXfs>
  <cellXfs count="224">
    <xf numFmtId="0" fontId="0" fillId="0" borderId="0" xfId="0"/>
    <xf numFmtId="0" fontId="0" fillId="0" borderId="0" xfId="0" applyAlignment="1">
      <alignment horizontal="center"/>
    </xf>
    <xf numFmtId="0" fontId="0" fillId="0" borderId="0" xfId="0" applyAlignment="1">
      <alignment wrapText="1"/>
    </xf>
    <xf numFmtId="0" fontId="2" fillId="0" borderId="0" xfId="0" applyFont="1"/>
    <xf numFmtId="0" fontId="3" fillId="0" borderId="0" xfId="1"/>
    <xf numFmtId="0" fontId="0" fillId="0" borderId="0" xfId="0" applyAlignment="1">
      <alignment horizontal="center" vertical="center"/>
    </xf>
    <xf numFmtId="0" fontId="0" fillId="0" borderId="0" xfId="0" applyFont="1"/>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Font="1" applyAlignment="1">
      <alignment wrapText="1"/>
    </xf>
    <xf numFmtId="0" fontId="3" fillId="0" borderId="0" xfId="1" applyAlignment="1">
      <alignment horizontal="center"/>
    </xf>
    <xf numFmtId="0" fontId="3" fillId="0" borderId="0" xfId="1" applyAlignment="1">
      <alignment horizontal="center" vertical="center"/>
    </xf>
    <xf numFmtId="0" fontId="2" fillId="0" borderId="0" xfId="0" applyFont="1" applyAlignment="1">
      <alignment horizontal="center"/>
    </xf>
    <xf numFmtId="0" fontId="2" fillId="0" borderId="0" xfId="0" applyFont="1" applyAlignment="1"/>
    <xf numFmtId="0" fontId="4" fillId="0" borderId="0" xfId="1" applyFont="1" applyAlignment="1">
      <alignment horizontal="center" vertical="center"/>
    </xf>
    <xf numFmtId="1" fontId="1" fillId="0" borderId="1" xfId="1" applyNumberFormat="1" applyFont="1" applyBorder="1" applyAlignment="1">
      <alignment horizontal="center" vertical="center"/>
    </xf>
    <xf numFmtId="0" fontId="2" fillId="0" borderId="0" xfId="0" applyFont="1" applyBorder="1" applyAlignment="1">
      <alignment vertical="center"/>
    </xf>
    <xf numFmtId="0" fontId="2" fillId="0" borderId="0" xfId="0" applyFont="1" applyBorder="1" applyAlignment="1">
      <alignment horizontal="center" vertical="center"/>
    </xf>
    <xf numFmtId="1" fontId="1" fillId="0" borderId="0" xfId="1" applyNumberFormat="1" applyFont="1" applyBorder="1" applyAlignment="1">
      <alignment horizontal="center" vertical="center"/>
    </xf>
    <xf numFmtId="0" fontId="2" fillId="0" borderId="0" xfId="0" applyFont="1" applyAlignment="1">
      <alignment vertical="center"/>
    </xf>
    <xf numFmtId="0" fontId="0" fillId="0" borderId="2" xfId="0" applyBorder="1"/>
    <xf numFmtId="0" fontId="0" fillId="0" borderId="0" xfId="0" applyAlignment="1">
      <alignment horizontal="left" vertical="center"/>
    </xf>
    <xf numFmtId="0" fontId="0" fillId="0" borderId="0" xfId="0" applyFont="1" applyAlignment="1">
      <alignment horizontal="center" vertical="center"/>
    </xf>
    <xf numFmtId="0" fontId="5" fillId="0" borderId="0" xfId="0" applyFo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wrapText="1"/>
    </xf>
    <xf numFmtId="0" fontId="0" fillId="0" borderId="0" xfId="0" applyAlignment="1">
      <alignment horizontal="center"/>
    </xf>
    <xf numFmtId="0" fontId="0" fillId="0" borderId="0" xfId="0" applyAlignment="1">
      <alignment horizontal="center" vertical="center"/>
    </xf>
    <xf numFmtId="1" fontId="1" fillId="0" borderId="5" xfId="1" applyNumberFormat="1" applyFont="1" applyBorder="1" applyAlignment="1">
      <alignment horizontal="center" vertical="center"/>
    </xf>
    <xf numFmtId="1" fontId="0" fillId="0" borderId="5" xfId="1" applyNumberFormat="1" applyFont="1" applyBorder="1" applyAlignment="1" applyProtection="1">
      <alignment horizontal="center" vertical="center"/>
    </xf>
    <xf numFmtId="1" fontId="0" fillId="0" borderId="5" xfId="0" applyNumberFormat="1" applyBorder="1" applyAlignment="1">
      <alignment horizontal="center" vertical="center"/>
    </xf>
    <xf numFmtId="0" fontId="2" fillId="0" borderId="0" xfId="0" applyFont="1" applyAlignment="1">
      <alignment wrapText="1"/>
    </xf>
    <xf numFmtId="0" fontId="0" fillId="0" borderId="1" xfId="0" applyBorder="1" applyAlignment="1">
      <alignment horizontal="left"/>
    </xf>
    <xf numFmtId="0" fontId="0" fillId="0" borderId="1" xfId="0" applyBorder="1"/>
    <xf numFmtId="0" fontId="0" fillId="0" borderId="1" xfId="0" applyFont="1" applyBorder="1"/>
    <xf numFmtId="0" fontId="0" fillId="0" borderId="1" xfId="0" applyFont="1" applyBorder="1" applyAlignment="1">
      <alignment horizontal="left" wrapText="1"/>
    </xf>
    <xf numFmtId="0" fontId="0" fillId="0" borderId="1" xfId="0" applyFont="1" applyBorder="1" applyAlignment="1">
      <alignment wrapText="1"/>
    </xf>
    <xf numFmtId="0" fontId="0" fillId="0" borderId="1" xfId="0" applyBorder="1" applyAlignment="1">
      <alignment wrapText="1"/>
    </xf>
    <xf numFmtId="0" fontId="0" fillId="0" borderId="1" xfId="0" applyFont="1" applyBorder="1" applyAlignment="1">
      <alignment horizontal="left" vertical="center" wrapText="1"/>
    </xf>
    <xf numFmtId="0" fontId="0" fillId="0" borderId="1" xfId="0" applyFont="1" applyBorder="1" applyAlignment="1">
      <alignment vertical="center" textRotation="90"/>
    </xf>
    <xf numFmtId="0" fontId="0" fillId="4" borderId="1" xfId="0" applyFill="1" applyBorder="1" applyAlignment="1">
      <alignment wrapText="1"/>
    </xf>
    <xf numFmtId="0" fontId="0" fillId="4" borderId="1" xfId="0" applyFill="1" applyBorder="1" applyAlignment="1">
      <alignment vertical="center" wrapText="1"/>
    </xf>
    <xf numFmtId="0" fontId="0" fillId="0" borderId="1" xfId="0" applyBorder="1" applyAlignment="1">
      <alignment horizontal="center"/>
    </xf>
    <xf numFmtId="0" fontId="0" fillId="0" borderId="1" xfId="0" applyFont="1" applyBorder="1" applyAlignment="1">
      <alignment horizontal="center"/>
    </xf>
    <xf numFmtId="0" fontId="9" fillId="0" borderId="1" xfId="0" applyFont="1" applyBorder="1" applyAlignment="1">
      <alignment wrapText="1"/>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11" fillId="0" borderId="0" xfId="0" applyFont="1" applyAlignment="1">
      <alignment horizontal="left"/>
    </xf>
    <xf numFmtId="0" fontId="0" fillId="0" borderId="2" xfId="0" applyBorder="1" applyAlignment="1">
      <alignment horizontal="center"/>
    </xf>
    <xf numFmtId="0" fontId="0" fillId="0" borderId="2" xfId="0" applyFill="1" applyBorder="1" applyAlignment="1">
      <alignment wrapText="1"/>
    </xf>
    <xf numFmtId="1" fontId="1" fillId="0" borderId="2" xfId="1" applyNumberFormat="1"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wrapText="1"/>
    </xf>
    <xf numFmtId="0" fontId="10" fillId="0" borderId="1" xfId="0" applyFont="1" applyBorder="1"/>
    <xf numFmtId="1" fontId="0" fillId="0" borderId="0" xfId="1" applyNumberFormat="1" applyFont="1" applyBorder="1" applyAlignment="1" applyProtection="1">
      <alignment horizontal="center" vertical="center"/>
    </xf>
    <xf numFmtId="1" fontId="0" fillId="0" borderId="0" xfId="0" applyNumberFormat="1" applyBorder="1" applyAlignment="1">
      <alignment horizontal="center" vertical="center"/>
    </xf>
    <xf numFmtId="0" fontId="0" fillId="0" borderId="2" xfId="0" applyFont="1" applyBorder="1" applyAlignment="1">
      <alignment horizontal="center" vertical="center"/>
    </xf>
    <xf numFmtId="0" fontId="0" fillId="0" borderId="2" xfId="0" applyBorder="1" applyAlignment="1">
      <alignment horizontal="left"/>
    </xf>
    <xf numFmtId="0" fontId="0" fillId="0" borderId="2" xfId="0" applyFont="1" applyBorder="1" applyAlignment="1">
      <alignment wrapText="1"/>
    </xf>
    <xf numFmtId="1" fontId="0" fillId="0" borderId="2" xfId="1" applyNumberFormat="1" applyFont="1" applyBorder="1" applyAlignment="1">
      <alignment horizontal="center" vertical="center"/>
    </xf>
    <xf numFmtId="0" fontId="2" fillId="5" borderId="6" xfId="0" applyFont="1" applyFill="1" applyBorder="1" applyAlignment="1">
      <alignment horizontal="center"/>
    </xf>
    <xf numFmtId="0" fontId="2" fillId="5" borderId="6" xfId="0" applyFont="1" applyFill="1" applyBorder="1" applyAlignment="1">
      <alignment horizontal="center" vertical="center"/>
    </xf>
    <xf numFmtId="0" fontId="0" fillId="0" borderId="2" xfId="0" applyBorder="1" applyAlignment="1">
      <alignment horizontal="center" vertical="center"/>
    </xf>
    <xf numFmtId="0" fontId="0" fillId="0" borderId="2" xfId="0" applyFont="1" applyBorder="1" applyAlignment="1">
      <alignment vertical="center" textRotation="90"/>
    </xf>
    <xf numFmtId="0" fontId="0" fillId="0" borderId="2" xfId="0" applyBorder="1" applyAlignment="1">
      <alignment wrapText="1"/>
    </xf>
    <xf numFmtId="0" fontId="2" fillId="5" borderId="6" xfId="0" applyFont="1" applyFill="1" applyBorder="1" applyAlignment="1">
      <alignment horizontal="center" vertical="center" wrapText="1"/>
    </xf>
    <xf numFmtId="0" fontId="2" fillId="5" borderId="6" xfId="0" applyFont="1" applyFill="1" applyBorder="1"/>
    <xf numFmtId="0" fontId="2" fillId="5" borderId="6" xfId="0" applyFont="1" applyFill="1" applyBorder="1" applyAlignment="1">
      <alignment horizontal="center" wrapText="1"/>
    </xf>
    <xf numFmtId="0" fontId="12" fillId="0" borderId="1" xfId="0" applyFont="1" applyBorder="1" applyAlignment="1">
      <alignment wrapText="1"/>
    </xf>
    <xf numFmtId="0" fontId="9" fillId="0" borderId="0" xfId="0" applyFont="1" applyAlignment="1">
      <alignment horizontal="center" vertical="center"/>
    </xf>
    <xf numFmtId="0" fontId="9" fillId="0" borderId="1" xfId="0" applyFont="1" applyBorder="1" applyAlignment="1">
      <alignment horizontal="center"/>
    </xf>
    <xf numFmtId="0" fontId="9" fillId="0" borderId="0" xfId="0" applyFont="1" applyAlignment="1">
      <alignment horizontal="left" vertical="center"/>
    </xf>
    <xf numFmtId="0" fontId="12" fillId="3" borderId="1" xfId="0" applyFont="1" applyFill="1" applyBorder="1" applyAlignment="1">
      <alignment wrapText="1"/>
    </xf>
    <xf numFmtId="0" fontId="9" fillId="0" borderId="1" xfId="0" applyFont="1" applyBorder="1" applyAlignment="1">
      <alignment horizontal="center" vertical="center"/>
    </xf>
    <xf numFmtId="0" fontId="0" fillId="0" borderId="1" xfId="0" applyBorder="1" applyAlignment="1">
      <alignment horizontal="center" vertical="center"/>
    </xf>
    <xf numFmtId="0" fontId="9" fillId="0" borderId="0" xfId="0" applyFont="1" applyAlignment="1">
      <alignment vertical="center"/>
    </xf>
    <xf numFmtId="0" fontId="12" fillId="0" borderId="1" xfId="0" applyFont="1" applyBorder="1" applyAlignment="1">
      <alignment horizontal="left" wrapText="1"/>
    </xf>
    <xf numFmtId="0" fontId="0" fillId="0" borderId="2" xfId="0" applyFont="1" applyBorder="1" applyAlignment="1">
      <alignment horizontal="left" vertical="center" wrapText="1"/>
    </xf>
    <xf numFmtId="0" fontId="0" fillId="0" borderId="1" xfId="0" applyBorder="1" applyAlignment="1">
      <alignment horizontal="left" wrapText="1"/>
    </xf>
    <xf numFmtId="0" fontId="0" fillId="0" borderId="1" xfId="0" applyBorder="1" applyAlignment="1">
      <alignment horizontal="center" wrapText="1"/>
    </xf>
    <xf numFmtId="0" fontId="0" fillId="0" borderId="0" xfId="0" applyAlignment="1">
      <alignment horizontal="center" vertical="center" wrapText="1"/>
    </xf>
    <xf numFmtId="0" fontId="0" fillId="0" borderId="2" xfId="0" applyFont="1" applyBorder="1" applyAlignment="1">
      <alignment horizontal="center"/>
    </xf>
    <xf numFmtId="0" fontId="0" fillId="0" borderId="2" xfId="0" applyFont="1" applyBorder="1" applyAlignment="1">
      <alignment horizontal="center" wrapText="1"/>
    </xf>
    <xf numFmtId="0" fontId="0" fillId="0" borderId="1" xfId="0" applyFont="1" applyBorder="1" applyAlignment="1">
      <alignment horizontal="center" wrapText="1"/>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wrapText="1"/>
    </xf>
    <xf numFmtId="0" fontId="9" fillId="0" borderId="0" xfId="0" applyFont="1"/>
    <xf numFmtId="0" fontId="12" fillId="0" borderId="1" xfId="0" applyFont="1" applyBorder="1" applyAlignment="1">
      <alignment horizontal="left" vertical="center" wrapText="1"/>
    </xf>
    <xf numFmtId="0" fontId="0" fillId="0" borderId="2" xfId="0" applyBorder="1" applyAlignment="1">
      <alignment horizontal="center" vertical="center"/>
    </xf>
    <xf numFmtId="0" fontId="9"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Fill="1" applyBorder="1" applyAlignment="1">
      <alignment wrapText="1"/>
    </xf>
    <xf numFmtId="0" fontId="3" fillId="0" borderId="0" xfId="1" applyAlignment="1">
      <alignment horizontal="left"/>
    </xf>
    <xf numFmtId="0" fontId="2" fillId="5" borderId="3" xfId="0" applyFont="1" applyFill="1" applyBorder="1" applyAlignment="1">
      <alignment horizontal="center"/>
    </xf>
    <xf numFmtId="0" fontId="2" fillId="5" borderId="3" xfId="0" applyFont="1" applyFill="1" applyBorder="1" applyAlignment="1">
      <alignment horizontal="center" wrapText="1"/>
    </xf>
    <xf numFmtId="0" fontId="2" fillId="5" borderId="3" xfId="0" applyFont="1" applyFill="1" applyBorder="1" applyAlignment="1">
      <alignment horizontal="left" vertical="center"/>
    </xf>
    <xf numFmtId="0" fontId="2" fillId="5" borderId="3" xfId="0" applyFont="1" applyFill="1" applyBorder="1"/>
    <xf numFmtId="0" fontId="9" fillId="0" borderId="1" xfId="0" applyFont="1" applyBorder="1" applyAlignment="1">
      <alignment horizontal="left"/>
    </xf>
    <xf numFmtId="0" fontId="9" fillId="0" borderId="1" xfId="0" applyFont="1" applyBorder="1"/>
    <xf numFmtId="1" fontId="9" fillId="0" borderId="1" xfId="1" applyNumberFormat="1" applyFont="1" applyBorder="1" applyAlignment="1">
      <alignment horizontal="center" vertical="center"/>
    </xf>
    <xf numFmtId="0" fontId="9" fillId="0" borderId="1" xfId="0" applyFont="1" applyFill="1" applyBorder="1" applyAlignment="1">
      <alignment horizontal="left"/>
    </xf>
    <xf numFmtId="0" fontId="14" fillId="0" borderId="0" xfId="0" applyFont="1"/>
    <xf numFmtId="0" fontId="0" fillId="6" borderId="1" xfId="0" applyFill="1" applyBorder="1" applyAlignment="1">
      <alignment textRotation="45"/>
    </xf>
    <xf numFmtId="0" fontId="9" fillId="0" borderId="1" xfId="0" applyFont="1" applyFill="1" applyBorder="1" applyAlignment="1">
      <alignment horizontal="center" vertical="center"/>
    </xf>
    <xf numFmtId="0" fontId="15" fillId="0" borderId="0" xfId="0" applyFont="1"/>
    <xf numFmtId="0" fontId="17" fillId="2" borderId="3" xfId="0" applyFont="1" applyFill="1" applyBorder="1"/>
    <xf numFmtId="0" fontId="14" fillId="0" borderId="3" xfId="0" applyFont="1" applyBorder="1"/>
    <xf numFmtId="0" fontId="14" fillId="0" borderId="4" xfId="0" applyFont="1" applyBorder="1"/>
    <xf numFmtId="0" fontId="14" fillId="0" borderId="2" xfId="0" applyFont="1" applyBorder="1"/>
    <xf numFmtId="0" fontId="14" fillId="0" borderId="1" xfId="0" applyFont="1" applyBorder="1" applyAlignment="1">
      <alignment horizontal="center" vertical="center"/>
    </xf>
    <xf numFmtId="0" fontId="3" fillId="0" borderId="1" xfId="1" applyBorder="1"/>
    <xf numFmtId="0" fontId="16" fillId="0" borderId="1" xfId="1" applyFont="1" applyBorder="1"/>
    <xf numFmtId="0" fontId="0" fillId="5" borderId="1" xfId="0" applyFill="1" applyBorder="1"/>
    <xf numFmtId="0" fontId="2" fillId="5" borderId="1" xfId="0" applyFont="1" applyFill="1" applyBorder="1" applyAlignment="1">
      <alignment horizontal="center" vertical="center"/>
    </xf>
    <xf numFmtId="0" fontId="14" fillId="0" borderId="1" xfId="0" applyFont="1" applyBorder="1" applyAlignment="1">
      <alignment horizontal="left"/>
    </xf>
    <xf numFmtId="0" fontId="10" fillId="0" borderId="1" xfId="0" applyFont="1" applyBorder="1" applyAlignment="1">
      <alignment horizontal="center"/>
    </xf>
    <xf numFmtId="0" fontId="0" fillId="5" borderId="1" xfId="0" applyFill="1" applyBorder="1" applyAlignment="1">
      <alignment horizontal="center" vertical="center"/>
    </xf>
    <xf numFmtId="0" fontId="20" fillId="0" borderId="0" xfId="0" applyFont="1"/>
    <xf numFmtId="0" fontId="19" fillId="0" borderId="1" xfId="0" applyFont="1" applyBorder="1" applyAlignment="1">
      <alignment vertical="center" wrapText="1"/>
    </xf>
    <xf numFmtId="0" fontId="19" fillId="0" borderId="0" xfId="0" applyFont="1" applyFill="1" applyBorder="1" applyAlignment="1">
      <alignment vertical="center" wrapText="1"/>
    </xf>
    <xf numFmtId="0" fontId="19" fillId="0" borderId="1" xfId="0" applyFont="1" applyFill="1" applyBorder="1" applyAlignment="1">
      <alignment vertical="center" wrapText="1"/>
    </xf>
    <xf numFmtId="0" fontId="23" fillId="0" borderId="1" xfId="0" applyFont="1" applyBorder="1" applyAlignment="1">
      <alignment wrapText="1"/>
    </xf>
    <xf numFmtId="0" fontId="5" fillId="0" borderId="1" xfId="0" applyFont="1" applyBorder="1"/>
    <xf numFmtId="0" fontId="12" fillId="0" borderId="0" xfId="0" applyFont="1"/>
    <xf numFmtId="0" fontId="12" fillId="0" borderId="1" xfId="0" applyFont="1" applyBorder="1" applyAlignment="1">
      <alignment horizontal="center" vertical="center"/>
    </xf>
    <xf numFmtId="0" fontId="12" fillId="0" borderId="1" xfId="0" applyFont="1" applyBorder="1" applyAlignment="1">
      <alignment vertical="center" textRotation="90"/>
    </xf>
    <xf numFmtId="0" fontId="12" fillId="0" borderId="1" xfId="0" applyFont="1" applyBorder="1" applyAlignment="1">
      <alignment horizontal="center"/>
    </xf>
    <xf numFmtId="1" fontId="12" fillId="0" borderId="1" xfId="1" applyNumberFormat="1" applyFont="1" applyBorder="1" applyAlignment="1">
      <alignment horizontal="center" vertical="center"/>
    </xf>
    <xf numFmtId="0" fontId="12" fillId="0" borderId="1" xfId="0" applyFont="1" applyBorder="1"/>
    <xf numFmtId="0" fontId="12" fillId="0" borderId="1" xfId="0" applyFont="1" applyBorder="1" applyAlignment="1">
      <alignment vertical="center" wrapText="1"/>
    </xf>
    <xf numFmtId="0" fontId="24" fillId="0" borderId="7" xfId="0" applyFont="1" applyBorder="1" applyAlignment="1">
      <alignment wrapText="1"/>
    </xf>
    <xf numFmtId="0" fontId="24" fillId="0" borderId="7" xfId="0" applyFont="1" applyFill="1" applyBorder="1" applyAlignment="1">
      <alignment wrapText="1"/>
    </xf>
    <xf numFmtId="0" fontId="24" fillId="0" borderId="1" xfId="0" applyFont="1" applyFill="1" applyBorder="1" applyAlignment="1">
      <alignment wrapText="1"/>
    </xf>
    <xf numFmtId="0" fontId="5" fillId="0" borderId="1" xfId="0" applyFont="1" applyBorder="1" applyAlignment="1">
      <alignment horizontal="center"/>
    </xf>
    <xf numFmtId="0" fontId="25" fillId="0" borderId="0" xfId="1" applyFont="1" applyAlignment="1">
      <alignment horizontal="center" vertical="center"/>
    </xf>
    <xf numFmtId="0" fontId="13" fillId="0" borderId="0" xfId="0" applyFont="1" applyAlignment="1">
      <alignment horizontal="center" vertical="center"/>
    </xf>
    <xf numFmtId="0" fontId="9" fillId="0" borderId="0" xfId="0" applyFont="1" applyAlignment="1">
      <alignment horizontal="center"/>
    </xf>
    <xf numFmtId="0" fontId="13" fillId="5" borderId="6" xfId="0" applyFont="1" applyFill="1" applyBorder="1" applyAlignment="1">
      <alignment horizontal="center" vertical="center"/>
    </xf>
    <xf numFmtId="0" fontId="9" fillId="0" borderId="2" xfId="0" applyFont="1" applyBorder="1" applyAlignment="1">
      <alignment horizontal="center"/>
    </xf>
    <xf numFmtId="2" fontId="9" fillId="0" borderId="1" xfId="0" applyNumberFormat="1" applyFont="1" applyBorder="1" applyAlignment="1">
      <alignment horizontal="center"/>
    </xf>
    <xf numFmtId="2" fontId="12" fillId="0" borderId="1" xfId="0" applyNumberFormat="1" applyFont="1" applyBorder="1" applyAlignment="1">
      <alignment horizontal="center"/>
    </xf>
    <xf numFmtId="0" fontId="27" fillId="0" borderId="1" xfId="0" applyFont="1" applyBorder="1" applyAlignment="1">
      <alignment wrapText="1"/>
    </xf>
    <xf numFmtId="0" fontId="27" fillId="0" borderId="1" xfId="0" applyFont="1" applyBorder="1" applyAlignment="1">
      <alignment horizontal="center"/>
    </xf>
    <xf numFmtId="0" fontId="9" fillId="10" borderId="2" xfId="0" applyFont="1" applyFill="1" applyBorder="1" applyAlignment="1">
      <alignment horizontal="center" wrapText="1"/>
    </xf>
    <xf numFmtId="2" fontId="27" fillId="0" borderId="1" xfId="0" applyNumberFormat="1" applyFont="1" applyBorder="1" applyAlignment="1">
      <alignment horizontal="center"/>
    </xf>
    <xf numFmtId="0" fontId="0" fillId="10" borderId="2" xfId="0" applyFill="1" applyBorder="1" applyAlignment="1">
      <alignment horizontal="center" wrapText="1"/>
    </xf>
    <xf numFmtId="0" fontId="27" fillId="0" borderId="1" xfId="0" applyFont="1" applyBorder="1"/>
    <xf numFmtId="0" fontId="27" fillId="0" borderId="1" xfId="0" applyFont="1" applyBorder="1" applyAlignment="1">
      <alignment horizontal="left" vertical="center" wrapText="1"/>
    </xf>
    <xf numFmtId="0" fontId="27" fillId="0" borderId="2" xfId="0" applyFont="1" applyFill="1" applyBorder="1" applyAlignment="1">
      <alignment wrapText="1"/>
    </xf>
    <xf numFmtId="0" fontId="28" fillId="5" borderId="6" xfId="0" applyFont="1" applyFill="1" applyBorder="1" applyAlignment="1">
      <alignment horizontal="center" vertical="center"/>
    </xf>
    <xf numFmtId="0" fontId="10" fillId="0" borderId="1" xfId="0" applyFont="1" applyBorder="1" applyAlignment="1">
      <alignment wrapText="1"/>
    </xf>
    <xf numFmtId="0" fontId="18" fillId="0" borderId="1" xfId="0" applyFont="1" applyBorder="1" applyAlignment="1">
      <alignment wrapText="1"/>
    </xf>
    <xf numFmtId="0" fontId="0" fillId="0" borderId="0" xfId="0" applyAlignment="1">
      <alignment horizontal="left"/>
    </xf>
    <xf numFmtId="0" fontId="0" fillId="0" borderId="1" xfId="0" applyBorder="1" applyAlignment="1">
      <alignment horizontal="center" vertical="center"/>
    </xf>
    <xf numFmtId="0" fontId="9" fillId="0" borderId="1" xfId="0" applyFont="1" applyBorder="1" applyAlignment="1">
      <alignment horizontal="center" vertical="center"/>
    </xf>
    <xf numFmtId="0" fontId="0" fillId="4" borderId="1" xfId="0" applyFill="1" applyBorder="1" applyAlignment="1">
      <alignment horizontal="center"/>
    </xf>
    <xf numFmtId="2" fontId="9" fillId="4" borderId="1" xfId="0" applyNumberFormat="1" applyFont="1" applyFill="1" applyBorder="1" applyAlignment="1">
      <alignment horizontal="center"/>
    </xf>
    <xf numFmtId="0" fontId="0" fillId="4" borderId="2" xfId="0" applyFill="1" applyBorder="1" applyAlignment="1">
      <alignment horizontal="center"/>
    </xf>
    <xf numFmtId="1" fontId="1" fillId="4" borderId="1" xfId="1" applyNumberFormat="1" applyFont="1" applyFill="1" applyBorder="1" applyAlignment="1">
      <alignment horizontal="center" vertical="center"/>
    </xf>
    <xf numFmtId="0" fontId="0" fillId="4" borderId="1" xfId="0" applyFill="1" applyBorder="1"/>
    <xf numFmtId="0" fontId="0" fillId="4" borderId="0" xfId="0" applyFill="1"/>
    <xf numFmtId="0" fontId="9" fillId="4" borderId="2" xfId="0" applyFont="1" applyFill="1" applyBorder="1" applyAlignment="1">
      <alignment horizontal="center"/>
    </xf>
    <xf numFmtId="0" fontId="9" fillId="4" borderId="1" xfId="0" applyFont="1" applyFill="1" applyBorder="1"/>
    <xf numFmtId="0" fontId="9" fillId="0" borderId="1" xfId="0" applyFont="1" applyBorder="1" applyAlignment="1">
      <alignment vertical="center" textRotation="90"/>
    </xf>
    <xf numFmtId="0" fontId="23" fillId="0" borderId="1" xfId="0" applyFont="1" applyBorder="1" applyAlignment="1">
      <alignment horizontal="center" vertical="center"/>
    </xf>
    <xf numFmtId="0" fontId="20" fillId="0" borderId="0" xfId="0" applyFont="1" applyAlignment="1">
      <alignment wrapText="1"/>
    </xf>
    <xf numFmtId="0" fontId="20" fillId="0" borderId="0" xfId="0" applyFont="1" applyAlignment="1">
      <alignment horizontal="left" vertical="center"/>
    </xf>
    <xf numFmtId="0" fontId="20" fillId="0" borderId="0" xfId="0" applyFont="1" applyAlignment="1">
      <alignment horizontal="center"/>
    </xf>
    <xf numFmtId="0" fontId="5" fillId="0" borderId="1" xfId="0" applyFont="1" applyBorder="1" applyAlignment="1">
      <alignment wrapText="1"/>
    </xf>
    <xf numFmtId="0" fontId="2" fillId="0" borderId="0" xfId="0" applyFont="1" applyAlignment="1">
      <alignment horizontal="left"/>
    </xf>
    <xf numFmtId="0" fontId="0" fillId="0" borderId="2" xfId="0" applyFont="1" applyBorder="1" applyAlignment="1">
      <alignment horizontal="left" vertical="center"/>
    </xf>
    <xf numFmtId="0" fontId="0" fillId="0" borderId="1" xfId="0" applyFont="1" applyBorder="1" applyAlignment="1">
      <alignment horizontal="left" vertical="center"/>
    </xf>
    <xf numFmtId="0" fontId="9" fillId="0" borderId="1" xfId="0" applyFont="1" applyBorder="1" applyAlignment="1">
      <alignment horizontal="left" vertical="center"/>
    </xf>
    <xf numFmtId="0" fontId="0" fillId="0" borderId="1" xfId="0" applyBorder="1" applyAlignment="1">
      <alignment horizontal="left" vertical="center"/>
    </xf>
    <xf numFmtId="0" fontId="5" fillId="0" borderId="1" xfId="0" applyFont="1" applyBorder="1" applyAlignment="1">
      <alignment horizontal="left"/>
    </xf>
    <xf numFmtId="0" fontId="5" fillId="0" borderId="1" xfId="0" applyFont="1" applyBorder="1" applyAlignment="1">
      <alignment horizontal="left" vertical="center"/>
    </xf>
    <xf numFmtId="0" fontId="24" fillId="7" borderId="1" xfId="0" applyFont="1" applyFill="1" applyBorder="1" applyAlignment="1">
      <alignment horizontal="left"/>
    </xf>
    <xf numFmtId="0" fontId="24" fillId="8" borderId="1" xfId="0" applyFont="1" applyFill="1" applyBorder="1" applyAlignment="1">
      <alignment horizontal="left"/>
    </xf>
    <xf numFmtId="0" fontId="24" fillId="0" borderId="1" xfId="0" applyFont="1" applyFill="1" applyBorder="1" applyAlignment="1">
      <alignment horizontal="left"/>
    </xf>
    <xf numFmtId="0" fontId="24" fillId="9" borderId="1" xfId="0" applyFont="1" applyFill="1" applyBorder="1" applyAlignment="1">
      <alignment horizontal="left"/>
    </xf>
    <xf numFmtId="0" fontId="12" fillId="0" borderId="1" xfId="0" applyFont="1" applyBorder="1" applyAlignment="1">
      <alignment horizontal="left" vertical="center"/>
    </xf>
    <xf numFmtId="0" fontId="20" fillId="0" borderId="0" xfId="0" applyFont="1" applyAlignment="1">
      <alignment horizontal="left"/>
    </xf>
    <xf numFmtId="0" fontId="20" fillId="0" borderId="1" xfId="0" applyFont="1" applyBorder="1" applyAlignment="1">
      <alignment horizontal="center" vertical="center"/>
    </xf>
    <xf numFmtId="0" fontId="20" fillId="0" borderId="1" xfId="0" applyFont="1" applyBorder="1" applyAlignment="1">
      <alignment vertical="center" textRotation="90"/>
    </xf>
    <xf numFmtId="0" fontId="20" fillId="0" borderId="1" xfId="0" applyFont="1" applyBorder="1" applyAlignment="1">
      <alignment horizontal="left" vertical="center"/>
    </xf>
    <xf numFmtId="0" fontId="20" fillId="0" borderId="1" xfId="0" applyFont="1" applyBorder="1" applyAlignment="1">
      <alignment wrapText="1"/>
    </xf>
    <xf numFmtId="0" fontId="20" fillId="0" borderId="1" xfId="0" applyFont="1" applyBorder="1" applyAlignment="1">
      <alignment horizontal="center"/>
    </xf>
    <xf numFmtId="1" fontId="20" fillId="0" borderId="1" xfId="1" applyNumberFormat="1" applyFont="1" applyBorder="1" applyAlignment="1">
      <alignment horizontal="center" vertical="center"/>
    </xf>
    <xf numFmtId="0" fontId="20" fillId="0" borderId="1" xfId="0" applyFont="1" applyBorder="1"/>
    <xf numFmtId="0" fontId="29" fillId="0" borderId="0" xfId="0" applyFont="1"/>
    <xf numFmtId="0" fontId="29" fillId="0" borderId="1" xfId="0" applyFont="1" applyBorder="1" applyAlignment="1">
      <alignment vertical="center" textRotation="90"/>
    </xf>
    <xf numFmtId="0" fontId="29" fillId="0" borderId="1" xfId="0" applyFont="1" applyBorder="1" applyAlignment="1">
      <alignment horizontal="left" vertical="center"/>
    </xf>
    <xf numFmtId="0" fontId="29" fillId="0" borderId="1" xfId="0" applyFont="1" applyBorder="1" applyAlignment="1">
      <alignment wrapText="1"/>
    </xf>
    <xf numFmtId="0" fontId="29" fillId="0" borderId="1" xfId="0" applyFont="1" applyBorder="1" applyAlignment="1">
      <alignment horizontal="center"/>
    </xf>
    <xf numFmtId="1" fontId="29" fillId="0" borderId="1" xfId="1" applyNumberFormat="1" applyFont="1" applyBorder="1" applyAlignment="1">
      <alignment horizontal="center" vertical="center"/>
    </xf>
    <xf numFmtId="0" fontId="29" fillId="0" borderId="1" xfId="0" applyFont="1" applyBorder="1"/>
    <xf numFmtId="0" fontId="20" fillId="0" borderId="1" xfId="0" applyFont="1" applyBorder="1" applyAlignment="1">
      <alignment horizontal="left" vertical="center" wrapText="1"/>
    </xf>
    <xf numFmtId="0" fontId="30" fillId="0" borderId="1" xfId="0" applyFont="1" applyFill="1" applyBorder="1" applyAlignment="1">
      <alignment wrapText="1"/>
    </xf>
    <xf numFmtId="0" fontId="30" fillId="0" borderId="1" xfId="0" applyFont="1" applyFill="1" applyBorder="1" applyAlignment="1"/>
    <xf numFmtId="0" fontId="31" fillId="5" borderId="1" xfId="0" applyFont="1" applyFill="1" applyBorder="1" applyAlignment="1">
      <alignment wrapText="1"/>
    </xf>
    <xf numFmtId="0" fontId="29" fillId="0" borderId="1" xfId="0" applyFont="1" applyBorder="1" applyAlignment="1">
      <alignment horizontal="center" vertical="center" wrapText="1"/>
    </xf>
    <xf numFmtId="0" fontId="29" fillId="0" borderId="1" xfId="0" applyFont="1" applyBorder="1" applyAlignment="1">
      <alignment horizontal="left" vertical="center" wrapText="1"/>
    </xf>
    <xf numFmtId="0" fontId="29" fillId="3" borderId="1" xfId="0" applyFont="1" applyFill="1" applyBorder="1" applyAlignment="1">
      <alignment horizontal="left" vertical="center" wrapText="1"/>
    </xf>
    <xf numFmtId="0" fontId="29" fillId="3" borderId="1" xfId="0" applyFont="1" applyFill="1" applyBorder="1" applyAlignment="1">
      <alignment wrapText="1"/>
    </xf>
    <xf numFmtId="0" fontId="32" fillId="0" borderId="0" xfId="0" applyFont="1" applyAlignment="1">
      <alignment horizontal="center" vertical="center"/>
    </xf>
    <xf numFmtId="0" fontId="0" fillId="4" borderId="0" xfId="0" applyFill="1" applyAlignment="1">
      <alignment horizontal="center" vertical="center"/>
    </xf>
    <xf numFmtId="0" fontId="34" fillId="4" borderId="0" xfId="0" applyFont="1" applyFill="1" applyAlignment="1">
      <alignment vertical="center"/>
    </xf>
    <xf numFmtId="0" fontId="35" fillId="4" borderId="0" xfId="0" applyFont="1" applyFill="1" applyAlignment="1">
      <alignment horizontal="left" vertical="center" indent="5"/>
    </xf>
    <xf numFmtId="0" fontId="33" fillId="4" borderId="0" xfId="0" applyFont="1" applyFill="1" applyAlignment="1">
      <alignment horizontal="left" vertical="center" indent="5"/>
    </xf>
    <xf numFmtId="0" fontId="7" fillId="4" borderId="0" xfId="0" applyFont="1" applyFill="1"/>
    <xf numFmtId="0" fontId="0" fillId="4" borderId="0" xfId="0" applyFill="1" applyAlignment="1">
      <alignment horizontal="left" vertical="center"/>
    </xf>
    <xf numFmtId="0" fontId="23" fillId="4" borderId="1" xfId="0" applyFont="1" applyFill="1" applyBorder="1" applyAlignment="1">
      <alignment horizontal="center" vertical="center"/>
    </xf>
    <xf numFmtId="0" fontId="38" fillId="4" borderId="8" xfId="0" applyFont="1" applyFill="1" applyBorder="1" applyAlignment="1">
      <alignment horizontal="center" vertical="center"/>
    </xf>
    <xf numFmtId="0" fontId="29" fillId="0" borderId="3" xfId="0" applyFont="1" applyBorder="1" applyAlignment="1">
      <alignment horizontal="center" vertical="center"/>
    </xf>
    <xf numFmtId="0" fontId="29" fillId="0" borderId="4" xfId="0" applyFont="1" applyBorder="1" applyAlignment="1">
      <alignment horizontal="center" vertical="center"/>
    </xf>
    <xf numFmtId="0" fontId="29" fillId="0" borderId="2" xfId="0" applyFont="1" applyBorder="1" applyAlignment="1">
      <alignment horizontal="center" vertical="center"/>
    </xf>
    <xf numFmtId="0" fontId="0" fillId="0" borderId="1" xfId="0" applyBorder="1" applyAlignment="1">
      <alignment horizontal="center" vertical="center"/>
    </xf>
    <xf numFmtId="0" fontId="3" fillId="4" borderId="0" xfId="1" applyFill="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ssembla.com/code/netspeed_noc/subversion/nodes/37870/releases/15.03/Orion-NSIP-15.03.2-lx_info" TargetMode="External"/><Relationship Id="rId1" Type="http://schemas.openxmlformats.org/officeDocument/2006/relationships/hyperlink" Target="https://www.assembla.com/code/netspeed_noc/subversion/nodes/37870/releases/15.03/Orion-NSIP-15.03.2-lx_info/svn_inf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62"/>
  <sheetViews>
    <sheetView tabSelected="1" workbookViewId="0">
      <selection activeCell="G10" sqref="G10"/>
    </sheetView>
  </sheetViews>
  <sheetFormatPr defaultRowHeight="15" x14ac:dyDescent="0.25"/>
  <cols>
    <col min="1" max="1" width="13.5703125" customWidth="1"/>
    <col min="2" max="2" width="39.42578125" customWidth="1"/>
    <col min="3" max="3" width="29.140625" style="5" customWidth="1"/>
    <col min="4" max="4" width="10.42578125" style="5" customWidth="1"/>
    <col min="5" max="5" width="10" style="5" customWidth="1"/>
    <col min="6" max="6" width="13.7109375" customWidth="1"/>
  </cols>
  <sheetData>
    <row r="1" spans="1:6" x14ac:dyDescent="0.25">
      <c r="A1" s="3" t="s">
        <v>44</v>
      </c>
    </row>
    <row r="2" spans="1:6" x14ac:dyDescent="0.25">
      <c r="A2" s="3"/>
      <c r="B2" s="223" t="s">
        <v>531</v>
      </c>
      <c r="C2" s="30"/>
      <c r="E2" s="25" t="s">
        <v>74</v>
      </c>
    </row>
    <row r="3" spans="1:6" ht="15.75" thickBot="1" x14ac:dyDescent="0.3">
      <c r="B3" s="36" t="s">
        <v>11</v>
      </c>
      <c r="C3" s="217" t="s">
        <v>472</v>
      </c>
      <c r="E3" s="22" t="s">
        <v>208</v>
      </c>
      <c r="F3" s="24"/>
    </row>
    <row r="4" spans="1:6" ht="15.75" thickBot="1" x14ac:dyDescent="0.3">
      <c r="B4" s="36" t="s">
        <v>12</v>
      </c>
      <c r="C4" s="218" t="s">
        <v>529</v>
      </c>
      <c r="D4" s="4" t="s">
        <v>530</v>
      </c>
      <c r="E4" s="22" t="s">
        <v>207</v>
      </c>
    </row>
    <row r="5" spans="1:6" x14ac:dyDescent="0.25">
      <c r="C5" s="17"/>
      <c r="D5" s="18"/>
    </row>
    <row r="6" spans="1:6" x14ac:dyDescent="0.25">
      <c r="B6" s="118" t="s">
        <v>321</v>
      </c>
      <c r="C6" s="119" t="s">
        <v>0</v>
      </c>
      <c r="D6" s="119" t="s">
        <v>17</v>
      </c>
      <c r="E6" s="18"/>
    </row>
    <row r="7" spans="1:6" x14ac:dyDescent="0.25">
      <c r="A7" s="1"/>
      <c r="B7" s="116" t="s">
        <v>42</v>
      </c>
      <c r="C7" s="9" t="s">
        <v>14</v>
      </c>
      <c r="D7" s="16">
        <f>Database!F3</f>
        <v>0</v>
      </c>
      <c r="E7" s="19"/>
    </row>
    <row r="8" spans="1:6" x14ac:dyDescent="0.25">
      <c r="A8" s="1"/>
      <c r="B8" s="116" t="s">
        <v>498</v>
      </c>
      <c r="C8" s="9" t="s">
        <v>57</v>
      </c>
      <c r="D8" s="16">
        <f>'License, Beta Testing'!F3</f>
        <v>0</v>
      </c>
      <c r="E8" s="19"/>
    </row>
    <row r="9" spans="1:6" x14ac:dyDescent="0.25">
      <c r="A9" s="29"/>
      <c r="B9" s="116" t="s">
        <v>499</v>
      </c>
      <c r="C9" s="159" t="s">
        <v>57</v>
      </c>
      <c r="D9" s="16">
        <f>Documentation!F3</f>
        <v>0</v>
      </c>
      <c r="E9" s="19"/>
    </row>
    <row r="10" spans="1:6" ht="45" x14ac:dyDescent="0.25">
      <c r="A10" s="1"/>
      <c r="B10" s="116" t="s">
        <v>58</v>
      </c>
      <c r="C10" s="50" t="s">
        <v>215</v>
      </c>
      <c r="D10" s="16">
        <f>'HW Verif'!G3</f>
        <v>0</v>
      </c>
      <c r="E10" s="19"/>
    </row>
    <row r="11" spans="1:6" x14ac:dyDescent="0.25">
      <c r="A11" s="1"/>
      <c r="B11" s="116" t="s">
        <v>213</v>
      </c>
      <c r="C11" s="9" t="s">
        <v>60</v>
      </c>
      <c r="D11" s="16">
        <f>'HW Design'!F3</f>
        <v>0</v>
      </c>
      <c r="E11" s="19"/>
    </row>
    <row r="12" spans="1:6" x14ac:dyDescent="0.25">
      <c r="A12" s="1"/>
      <c r="B12" s="116" t="s">
        <v>212</v>
      </c>
      <c r="C12" s="9" t="s">
        <v>46</v>
      </c>
      <c r="D12" s="16">
        <f>'CAD Tools'!G3</f>
        <v>0</v>
      </c>
      <c r="E12" s="19"/>
    </row>
    <row r="13" spans="1:6" x14ac:dyDescent="0.25">
      <c r="A13" s="29"/>
      <c r="B13" s="116" t="s">
        <v>270</v>
      </c>
      <c r="C13" s="78" t="s">
        <v>271</v>
      </c>
      <c r="D13" s="16">
        <f>'SW Design'!F3</f>
        <v>0</v>
      </c>
      <c r="E13" s="19"/>
    </row>
    <row r="14" spans="1:6" x14ac:dyDescent="0.25">
      <c r="A14" s="1"/>
      <c r="B14" s="116" t="s">
        <v>211</v>
      </c>
      <c r="C14" s="9" t="s">
        <v>87</v>
      </c>
      <c r="D14" s="16">
        <f>'SW Verif'!F3</f>
        <v>0</v>
      </c>
      <c r="E14" s="19"/>
    </row>
    <row r="15" spans="1:6" x14ac:dyDescent="0.25">
      <c r="A15" s="110" t="s">
        <v>209</v>
      </c>
      <c r="B15" s="117" t="s">
        <v>272</v>
      </c>
      <c r="C15" s="115" t="s">
        <v>71</v>
      </c>
      <c r="D15" s="16">
        <f>'Customer TO'!F3</f>
        <v>0</v>
      </c>
    </row>
    <row r="16" spans="1:6" hidden="1" x14ac:dyDescent="0.25">
      <c r="A16" s="111" t="s">
        <v>49</v>
      </c>
      <c r="B16" s="107"/>
    </row>
    <row r="17" spans="1:4" hidden="1" x14ac:dyDescent="0.25">
      <c r="A17" s="112" t="s">
        <v>53</v>
      </c>
      <c r="B17" s="107"/>
    </row>
    <row r="18" spans="1:4" hidden="1" x14ac:dyDescent="0.25">
      <c r="A18" s="113" t="s">
        <v>50</v>
      </c>
      <c r="B18" s="107"/>
    </row>
    <row r="19" spans="1:4" hidden="1" x14ac:dyDescent="0.25">
      <c r="A19" s="113" t="s">
        <v>51</v>
      </c>
      <c r="B19" s="107"/>
    </row>
    <row r="20" spans="1:4" hidden="1" x14ac:dyDescent="0.25">
      <c r="A20" s="113" t="s">
        <v>52</v>
      </c>
      <c r="B20" s="107"/>
    </row>
    <row r="21" spans="1:4" hidden="1" x14ac:dyDescent="0.25">
      <c r="A21" s="114" t="s">
        <v>54</v>
      </c>
      <c r="B21" s="107"/>
    </row>
    <row r="22" spans="1:4" x14ac:dyDescent="0.25">
      <c r="A22" s="107"/>
      <c r="B22" s="120" t="s">
        <v>273</v>
      </c>
      <c r="C22" s="121" t="s">
        <v>219</v>
      </c>
      <c r="D22" s="122"/>
    </row>
    <row r="23" spans="1:4" x14ac:dyDescent="0.25">
      <c r="B23" s="36"/>
      <c r="C23" s="121" t="s">
        <v>220</v>
      </c>
      <c r="D23" s="122"/>
    </row>
    <row r="24" spans="1:4" x14ac:dyDescent="0.25">
      <c r="B24" s="36"/>
      <c r="C24" s="121" t="s">
        <v>221</v>
      </c>
      <c r="D24" s="122"/>
    </row>
    <row r="25" spans="1:4" x14ac:dyDescent="0.25">
      <c r="B25" s="57"/>
      <c r="C25" s="121" t="s">
        <v>222</v>
      </c>
      <c r="D25" s="122"/>
    </row>
    <row r="26" spans="1:4" x14ac:dyDescent="0.25">
      <c r="B26" s="57"/>
      <c r="C26" s="121" t="s">
        <v>222</v>
      </c>
      <c r="D26" s="122"/>
    </row>
    <row r="27" spans="1:4" x14ac:dyDescent="0.25">
      <c r="A27" s="166" t="s">
        <v>500</v>
      </c>
      <c r="B27" s="166"/>
      <c r="C27" s="211"/>
    </row>
    <row r="28" spans="1:4" x14ac:dyDescent="0.25">
      <c r="A28" s="166" t="s">
        <v>501</v>
      </c>
      <c r="B28" s="166"/>
      <c r="C28" s="211"/>
    </row>
    <row r="29" spans="1:4" x14ac:dyDescent="0.25">
      <c r="A29" s="166"/>
      <c r="B29" s="166"/>
      <c r="C29" s="211"/>
    </row>
    <row r="30" spans="1:4" x14ac:dyDescent="0.25">
      <c r="A30" s="166"/>
      <c r="B30" s="212" t="s">
        <v>502</v>
      </c>
      <c r="C30" s="211"/>
    </row>
    <row r="31" spans="1:4" x14ac:dyDescent="0.25">
      <c r="A31" s="166"/>
      <c r="B31" s="213" t="s">
        <v>503</v>
      </c>
      <c r="C31" s="211"/>
    </row>
    <row r="32" spans="1:4" x14ac:dyDescent="0.25">
      <c r="A32" s="166"/>
      <c r="B32" s="213" t="s">
        <v>504</v>
      </c>
      <c r="C32" s="211"/>
    </row>
    <row r="33" spans="1:7" x14ac:dyDescent="0.25">
      <c r="A33" s="166"/>
      <c r="B33" s="213" t="s">
        <v>505</v>
      </c>
      <c r="C33" s="211"/>
    </row>
    <row r="34" spans="1:7" x14ac:dyDescent="0.25">
      <c r="A34" s="166"/>
      <c r="B34" s="213" t="s">
        <v>506</v>
      </c>
      <c r="C34" s="211"/>
    </row>
    <row r="35" spans="1:7" x14ac:dyDescent="0.25">
      <c r="A35" s="166"/>
      <c r="B35" s="213" t="s">
        <v>507</v>
      </c>
      <c r="C35" s="211"/>
    </row>
    <row r="36" spans="1:7" x14ac:dyDescent="0.25">
      <c r="A36" s="166"/>
      <c r="B36" s="166"/>
      <c r="C36" s="211"/>
      <c r="D36" s="211"/>
      <c r="E36" s="211"/>
      <c r="F36" s="166"/>
      <c r="G36" s="166"/>
    </row>
    <row r="37" spans="1:7" x14ac:dyDescent="0.25">
      <c r="A37" s="166" t="s">
        <v>508</v>
      </c>
      <c r="B37" s="166"/>
      <c r="C37" s="211"/>
      <c r="D37" s="211"/>
      <c r="E37" s="211"/>
      <c r="F37" s="166"/>
      <c r="G37" s="166"/>
    </row>
    <row r="38" spans="1:7" ht="15.75" x14ac:dyDescent="0.25">
      <c r="A38" s="166"/>
      <c r="B38" s="214" t="s">
        <v>509</v>
      </c>
      <c r="C38" s="211"/>
      <c r="D38" s="211"/>
      <c r="E38" s="211"/>
      <c r="F38" s="166"/>
      <c r="G38" s="166"/>
    </row>
    <row r="39" spans="1:7" ht="15.75" x14ac:dyDescent="0.25">
      <c r="A39" s="166"/>
      <c r="B39" s="214" t="s">
        <v>510</v>
      </c>
      <c r="C39" s="211"/>
      <c r="D39" s="211"/>
      <c r="E39" s="211"/>
      <c r="F39" s="166"/>
      <c r="G39" s="166"/>
    </row>
    <row r="40" spans="1:7" ht="15.75" x14ac:dyDescent="0.25">
      <c r="A40" s="166"/>
      <c r="B40" s="214" t="s">
        <v>511</v>
      </c>
      <c r="C40" s="211"/>
      <c r="D40" s="211"/>
      <c r="E40" s="211"/>
      <c r="F40" s="166"/>
      <c r="G40" s="166"/>
    </row>
    <row r="41" spans="1:7" x14ac:dyDescent="0.25">
      <c r="A41" s="166"/>
      <c r="B41" s="166"/>
      <c r="C41" s="211"/>
      <c r="D41" s="211"/>
      <c r="E41" s="211"/>
      <c r="F41" s="166"/>
      <c r="G41" s="166"/>
    </row>
    <row r="42" spans="1:7" x14ac:dyDescent="0.25">
      <c r="A42" s="166"/>
      <c r="B42" s="215" t="s">
        <v>512</v>
      </c>
      <c r="C42" s="211"/>
      <c r="D42" s="211"/>
      <c r="E42" s="211"/>
      <c r="F42" s="166"/>
      <c r="G42" s="166"/>
    </row>
    <row r="43" spans="1:7" x14ac:dyDescent="0.25">
      <c r="A43" s="166"/>
      <c r="B43" s="166"/>
      <c r="C43" s="216" t="s">
        <v>513</v>
      </c>
      <c r="D43" s="211"/>
      <c r="E43" s="211"/>
      <c r="F43" s="166"/>
      <c r="G43" s="166"/>
    </row>
    <row r="44" spans="1:7" x14ac:dyDescent="0.25">
      <c r="A44" s="166"/>
      <c r="B44" s="166"/>
      <c r="C44" s="216" t="s">
        <v>514</v>
      </c>
      <c r="D44" s="211"/>
      <c r="E44" s="211"/>
      <c r="F44" s="166"/>
      <c r="G44" s="166"/>
    </row>
    <row r="45" spans="1:7" x14ac:dyDescent="0.25">
      <c r="A45" s="166"/>
      <c r="B45" s="166"/>
      <c r="C45" s="216"/>
      <c r="D45" s="211"/>
      <c r="E45" s="211"/>
      <c r="F45" s="166"/>
      <c r="G45" s="166"/>
    </row>
    <row r="46" spans="1:7" x14ac:dyDescent="0.25">
      <c r="A46" s="166"/>
      <c r="B46" s="166" t="s">
        <v>527</v>
      </c>
      <c r="C46" s="216" t="s">
        <v>528</v>
      </c>
      <c r="D46" s="211"/>
      <c r="E46" s="211"/>
      <c r="F46" s="166"/>
      <c r="G46" s="166"/>
    </row>
    <row r="47" spans="1:7" x14ac:dyDescent="0.25">
      <c r="A47" s="166"/>
      <c r="B47" s="166"/>
      <c r="C47" s="212" t="s">
        <v>515</v>
      </c>
      <c r="D47" s="211"/>
      <c r="E47" s="211"/>
      <c r="F47" s="166"/>
      <c r="G47" s="166"/>
    </row>
    <row r="48" spans="1:7" x14ac:dyDescent="0.25">
      <c r="A48" s="166"/>
      <c r="B48" s="166"/>
      <c r="C48" s="212"/>
      <c r="D48" s="211"/>
      <c r="E48" s="211"/>
      <c r="F48" s="166"/>
      <c r="G48" s="166"/>
    </row>
    <row r="49" spans="1:7" x14ac:dyDescent="0.25">
      <c r="A49" s="166"/>
      <c r="B49" s="166"/>
      <c r="C49" s="212" t="s">
        <v>516</v>
      </c>
      <c r="D49" s="211"/>
      <c r="E49" s="211"/>
      <c r="F49" s="166"/>
      <c r="G49" s="166"/>
    </row>
    <row r="50" spans="1:7" x14ac:dyDescent="0.25">
      <c r="A50" s="166"/>
      <c r="B50" s="166"/>
      <c r="C50" s="212" t="s">
        <v>517</v>
      </c>
      <c r="D50" s="211"/>
      <c r="E50" s="211"/>
      <c r="F50" s="166"/>
      <c r="G50" s="166"/>
    </row>
    <row r="51" spans="1:7" x14ac:dyDescent="0.25">
      <c r="A51" s="166"/>
      <c r="B51" s="166"/>
      <c r="C51" s="212" t="s">
        <v>518</v>
      </c>
      <c r="D51" s="211"/>
      <c r="E51" s="211"/>
      <c r="F51" s="166"/>
      <c r="G51" s="166"/>
    </row>
    <row r="52" spans="1:7" x14ac:dyDescent="0.25">
      <c r="A52" s="166"/>
      <c r="B52" s="166"/>
      <c r="C52" s="212" t="s">
        <v>519</v>
      </c>
      <c r="D52" s="211"/>
      <c r="E52" s="211"/>
      <c r="F52" s="166"/>
      <c r="G52" s="166"/>
    </row>
    <row r="53" spans="1:7" x14ac:dyDescent="0.25">
      <c r="A53" s="166"/>
      <c r="B53" s="166"/>
      <c r="C53" s="212"/>
      <c r="D53" s="211"/>
      <c r="E53" s="211"/>
      <c r="F53" s="166"/>
      <c r="G53" s="166"/>
    </row>
    <row r="54" spans="1:7" x14ac:dyDescent="0.25">
      <c r="A54" s="166"/>
      <c r="B54" s="166"/>
      <c r="C54" s="212" t="s">
        <v>520</v>
      </c>
      <c r="D54" s="211"/>
      <c r="E54" s="211"/>
      <c r="F54" s="166"/>
      <c r="G54" s="166"/>
    </row>
    <row r="55" spans="1:7" x14ac:dyDescent="0.25">
      <c r="A55" s="166"/>
      <c r="B55" s="166"/>
      <c r="C55" s="212"/>
      <c r="D55" s="211"/>
      <c r="E55" s="211"/>
      <c r="F55" s="166"/>
      <c r="G55" s="166"/>
    </row>
    <row r="56" spans="1:7" x14ac:dyDescent="0.25">
      <c r="A56" s="166"/>
      <c r="B56" s="166"/>
      <c r="C56" s="212" t="s">
        <v>521</v>
      </c>
      <c r="D56" s="211"/>
      <c r="E56" s="211"/>
      <c r="F56" s="166"/>
      <c r="G56" s="166"/>
    </row>
    <row r="57" spans="1:7" x14ac:dyDescent="0.25">
      <c r="A57" s="166"/>
      <c r="B57" s="166"/>
      <c r="C57" s="212" t="s">
        <v>522</v>
      </c>
      <c r="D57" s="211"/>
      <c r="E57" s="211"/>
      <c r="F57" s="166"/>
      <c r="G57" s="166"/>
    </row>
    <row r="58" spans="1:7" x14ac:dyDescent="0.25">
      <c r="A58" s="166"/>
      <c r="B58" s="166"/>
      <c r="C58" s="212" t="s">
        <v>523</v>
      </c>
      <c r="D58" s="211"/>
      <c r="E58" s="211"/>
      <c r="F58" s="166"/>
      <c r="G58" s="166"/>
    </row>
    <row r="59" spans="1:7" x14ac:dyDescent="0.25">
      <c r="A59" s="166"/>
      <c r="B59" s="166"/>
      <c r="C59" s="212" t="s">
        <v>524</v>
      </c>
      <c r="D59" s="211"/>
      <c r="E59" s="211"/>
      <c r="F59" s="166"/>
      <c r="G59" s="166"/>
    </row>
    <row r="60" spans="1:7" x14ac:dyDescent="0.25">
      <c r="A60" s="166"/>
      <c r="B60" s="166"/>
      <c r="C60" s="212" t="s">
        <v>525</v>
      </c>
      <c r="D60" s="211"/>
      <c r="E60" s="211"/>
      <c r="F60" s="166"/>
      <c r="G60" s="166"/>
    </row>
    <row r="61" spans="1:7" x14ac:dyDescent="0.25">
      <c r="A61" s="166"/>
      <c r="B61" s="166"/>
      <c r="C61" s="212"/>
      <c r="D61" s="211"/>
      <c r="E61" s="211"/>
      <c r="F61" s="166"/>
      <c r="G61" s="166"/>
    </row>
    <row r="62" spans="1:7" x14ac:dyDescent="0.25">
      <c r="A62" s="166"/>
      <c r="B62" s="166"/>
      <c r="C62" s="212" t="s">
        <v>526</v>
      </c>
      <c r="D62" s="211"/>
      <c r="E62" s="211"/>
      <c r="F62" s="166"/>
      <c r="G62" s="166"/>
    </row>
  </sheetData>
  <conditionalFormatting sqref="D8:E14 D7">
    <cfRule type="colorScale" priority="5">
      <colorScale>
        <cfvo type="num" val="0"/>
        <cfvo type="num" val="80"/>
        <cfvo type="num" val="100"/>
        <color rgb="FFF8696B"/>
        <color rgb="FFFFEB84"/>
        <color rgb="FF63BE7B"/>
      </colorScale>
    </cfRule>
  </conditionalFormatting>
  <conditionalFormatting sqref="E7">
    <cfRule type="colorScale" priority="2">
      <colorScale>
        <cfvo type="num" val="0"/>
        <cfvo type="num" val="80"/>
        <cfvo type="num" val="100"/>
        <color rgb="FFF8696B"/>
        <color rgb="FFFFEB84"/>
        <color rgb="FF63BE7B"/>
      </colorScale>
    </cfRule>
  </conditionalFormatting>
  <conditionalFormatting sqref="D15">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A17:A21 C17">
      <formula1>NsProducts</formula1>
    </dataValidation>
  </dataValidations>
  <hyperlinks>
    <hyperlink ref="B8" location="'License, Beta Testing'!A1" display="License &amp; Beta Testing"/>
    <hyperlink ref="B10" location="'HW Verif'!A1" display="HW Verif"/>
    <hyperlink ref="B11" location="'HW Design'!A1" display="HW Design"/>
    <hyperlink ref="B12" location="'CAD Tools'!A1" display="CAD Tools"/>
    <hyperlink ref="B14" location="'SW Verif'!A1" display="NocStudio SW Verif"/>
    <hyperlink ref="B7" location="Database!A1" display="Release database checks"/>
    <hyperlink ref="B13" location="'SW Design'!A1" display="NocStudio SW Design"/>
    <hyperlink ref="B15" location="'Customer TO'!A1" display="Customer Specific Tapeout"/>
    <hyperlink ref="B9" location="Documentation!Print_Area" display="Documentation"/>
    <hyperlink ref="D4" r:id="rId1"/>
    <hyperlink ref="B2" r:id="rId2" display="https://www.assembla.com/code/netspeed_noc/subversion/nodes/37870/releases/15.03/Orion-NSIP-15.03.2-lx_info"/>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G36"/>
  <sheetViews>
    <sheetView workbookViewId="0">
      <selection activeCell="F6" sqref="F6:F28"/>
    </sheetView>
  </sheetViews>
  <sheetFormatPr defaultRowHeight="15" outlineLevelCol="1" x14ac:dyDescent="0.25"/>
  <cols>
    <col min="2" max="2" width="8.5703125" hidden="1" customWidth="1" outlineLevel="1"/>
    <col min="3" max="3" width="42.85546875" customWidth="1" collapsed="1"/>
    <col min="4" max="4" width="10.140625" style="29" customWidth="1"/>
    <col min="5" max="5" width="12.140625" style="29" customWidth="1"/>
    <col min="7" max="7" width="50.42578125" style="2" customWidth="1"/>
  </cols>
  <sheetData>
    <row r="1" spans="1:7" x14ac:dyDescent="0.25">
      <c r="A1" s="11" t="s">
        <v>43</v>
      </c>
      <c r="B1" s="15"/>
      <c r="D1" s="27"/>
      <c r="E1" s="27"/>
      <c r="F1" s="20"/>
      <c r="G1" s="26"/>
    </row>
    <row r="2" spans="1:7" ht="15.75" thickBot="1" x14ac:dyDescent="0.3">
      <c r="A2" s="2"/>
      <c r="B2" s="2"/>
      <c r="C2" s="2"/>
      <c r="D2" s="91"/>
      <c r="E2" s="91"/>
      <c r="F2" s="25" t="s">
        <v>232</v>
      </c>
      <c r="G2" s="26"/>
    </row>
    <row r="3" spans="1:7" ht="15.75" thickBot="1" x14ac:dyDescent="0.3">
      <c r="A3" s="29"/>
      <c r="B3" s="29"/>
      <c r="C3" s="51" t="s">
        <v>231</v>
      </c>
      <c r="F3" s="31">
        <f>AVERAGE(F6:F104)</f>
        <v>0</v>
      </c>
    </row>
    <row r="4" spans="1:7" x14ac:dyDescent="0.25">
      <c r="A4" s="29"/>
      <c r="B4" s="29"/>
      <c r="C4" s="2"/>
      <c r="F4" s="19"/>
    </row>
    <row r="5" spans="1:7" ht="15.75" thickBot="1" x14ac:dyDescent="0.3">
      <c r="A5" s="64" t="s">
        <v>48</v>
      </c>
      <c r="B5" s="65" t="s">
        <v>234</v>
      </c>
      <c r="C5" s="69" t="s">
        <v>214</v>
      </c>
      <c r="D5" s="64" t="s">
        <v>49</v>
      </c>
      <c r="E5" s="65" t="s">
        <v>0</v>
      </c>
      <c r="F5" s="65" t="s">
        <v>17</v>
      </c>
      <c r="G5" s="69" t="s">
        <v>1</v>
      </c>
    </row>
    <row r="6" spans="1:7" ht="45.75" thickTop="1" x14ac:dyDescent="0.25">
      <c r="A6" s="52">
        <v>1</v>
      </c>
      <c r="B6" s="35"/>
      <c r="C6" s="53" t="s">
        <v>216</v>
      </c>
      <c r="D6" s="52" t="s">
        <v>54</v>
      </c>
      <c r="E6" s="52" t="s">
        <v>71</v>
      </c>
      <c r="F6" s="16">
        <v>0</v>
      </c>
      <c r="G6" s="68" t="s">
        <v>333</v>
      </c>
    </row>
    <row r="7" spans="1:7" x14ac:dyDescent="0.25">
      <c r="A7" s="45">
        <f>A6+1</f>
        <v>2</v>
      </c>
      <c r="B7" s="35"/>
      <c r="C7" s="40" t="s">
        <v>218</v>
      </c>
      <c r="D7" s="45" t="s">
        <v>52</v>
      </c>
      <c r="E7" s="45" t="s">
        <v>71</v>
      </c>
      <c r="F7" s="16">
        <v>0</v>
      </c>
      <c r="G7" s="156" t="s">
        <v>229</v>
      </c>
    </row>
    <row r="8" spans="1:7" ht="14.25" customHeight="1" x14ac:dyDescent="0.25">
      <c r="A8" s="45">
        <f t="shared" ref="A8:A28" si="0">A7+1</f>
        <v>3</v>
      </c>
      <c r="B8" s="35"/>
      <c r="C8" s="40" t="s">
        <v>217</v>
      </c>
      <c r="D8" s="45" t="s">
        <v>52</v>
      </c>
      <c r="E8" s="45" t="s">
        <v>45</v>
      </c>
      <c r="F8" s="16">
        <v>0</v>
      </c>
      <c r="G8" s="156" t="s">
        <v>229</v>
      </c>
    </row>
    <row r="9" spans="1:7" ht="60" x14ac:dyDescent="0.25">
      <c r="A9" s="45">
        <f t="shared" si="0"/>
        <v>4</v>
      </c>
      <c r="B9" s="35"/>
      <c r="C9" s="40" t="s">
        <v>332</v>
      </c>
      <c r="D9" s="45" t="s">
        <v>52</v>
      </c>
      <c r="E9" s="45" t="s">
        <v>46</v>
      </c>
      <c r="F9" s="16">
        <v>0</v>
      </c>
      <c r="G9" s="40" t="s">
        <v>474</v>
      </c>
    </row>
    <row r="10" spans="1:7" x14ac:dyDescent="0.25">
      <c r="A10" s="45">
        <f t="shared" si="0"/>
        <v>5</v>
      </c>
      <c r="B10" s="35"/>
      <c r="C10" s="40" t="s">
        <v>226</v>
      </c>
      <c r="D10" s="45" t="s">
        <v>52</v>
      </c>
      <c r="E10" s="45" t="s">
        <v>61</v>
      </c>
      <c r="F10" s="16">
        <v>0</v>
      </c>
      <c r="G10" s="40"/>
    </row>
    <row r="11" spans="1:7" x14ac:dyDescent="0.25">
      <c r="A11" s="45">
        <f t="shared" si="0"/>
        <v>6</v>
      </c>
      <c r="B11" s="35"/>
      <c r="C11" s="40" t="s">
        <v>230</v>
      </c>
      <c r="D11" s="45" t="s">
        <v>52</v>
      </c>
      <c r="E11" s="45" t="s">
        <v>200</v>
      </c>
      <c r="F11" s="16">
        <v>0</v>
      </c>
      <c r="G11" s="40"/>
    </row>
    <row r="12" spans="1:7" x14ac:dyDescent="0.25">
      <c r="A12" s="45">
        <f t="shared" si="0"/>
        <v>7</v>
      </c>
      <c r="B12" s="35"/>
      <c r="C12" s="40" t="s">
        <v>227</v>
      </c>
      <c r="D12" s="45" t="s">
        <v>52</v>
      </c>
      <c r="E12" s="45" t="s">
        <v>200</v>
      </c>
      <c r="F12" s="16">
        <v>0</v>
      </c>
      <c r="G12" s="40"/>
    </row>
    <row r="13" spans="1:7" x14ac:dyDescent="0.25">
      <c r="A13" s="45">
        <f t="shared" si="0"/>
        <v>8</v>
      </c>
      <c r="B13" s="35"/>
      <c r="C13" s="40" t="s">
        <v>223</v>
      </c>
      <c r="D13" s="45" t="s">
        <v>52</v>
      </c>
      <c r="E13" s="45" t="s">
        <v>71</v>
      </c>
      <c r="F13" s="16">
        <v>0</v>
      </c>
      <c r="G13" s="156" t="s">
        <v>228</v>
      </c>
    </row>
    <row r="14" spans="1:7" x14ac:dyDescent="0.25">
      <c r="A14" s="45">
        <f t="shared" si="0"/>
        <v>9</v>
      </c>
      <c r="B14" s="35"/>
      <c r="C14" s="40" t="s">
        <v>224</v>
      </c>
      <c r="D14" s="45" t="s">
        <v>52</v>
      </c>
      <c r="E14" s="45" t="s">
        <v>45</v>
      </c>
      <c r="F14" s="16">
        <v>0</v>
      </c>
      <c r="G14" s="40"/>
    </row>
    <row r="15" spans="1:7" x14ac:dyDescent="0.25">
      <c r="A15" s="45">
        <f t="shared" si="0"/>
        <v>10</v>
      </c>
      <c r="B15" s="35"/>
      <c r="C15" s="40" t="s">
        <v>225</v>
      </c>
      <c r="D15" s="45" t="s">
        <v>52</v>
      </c>
      <c r="E15" s="45" t="s">
        <v>46</v>
      </c>
      <c r="F15" s="16">
        <v>0</v>
      </c>
      <c r="G15" s="40"/>
    </row>
    <row r="16" spans="1:7" x14ac:dyDescent="0.25">
      <c r="A16" s="45">
        <f t="shared" si="0"/>
        <v>11</v>
      </c>
      <c r="B16" s="35"/>
      <c r="C16" s="47" t="s">
        <v>283</v>
      </c>
      <c r="D16" s="45" t="s">
        <v>52</v>
      </c>
      <c r="E16" s="83" t="s">
        <v>285</v>
      </c>
      <c r="F16" s="16">
        <v>0</v>
      </c>
      <c r="G16" s="40"/>
    </row>
    <row r="17" spans="1:7" ht="30" x14ac:dyDescent="0.25">
      <c r="A17" s="45">
        <f t="shared" si="0"/>
        <v>12</v>
      </c>
      <c r="B17" s="35"/>
      <c r="C17" s="47" t="s">
        <v>323</v>
      </c>
      <c r="D17" s="45" t="s">
        <v>52</v>
      </c>
      <c r="E17" s="83" t="s">
        <v>71</v>
      </c>
      <c r="F17" s="16">
        <v>0</v>
      </c>
      <c r="G17" s="40" t="s">
        <v>475</v>
      </c>
    </row>
    <row r="18" spans="1:7" x14ac:dyDescent="0.25">
      <c r="A18" s="45">
        <f t="shared" si="0"/>
        <v>13</v>
      </c>
      <c r="B18" s="36"/>
      <c r="C18" s="97" t="s">
        <v>284</v>
      </c>
      <c r="D18" s="45" t="s">
        <v>52</v>
      </c>
      <c r="E18" s="45" t="s">
        <v>326</v>
      </c>
      <c r="F18" s="16">
        <v>0</v>
      </c>
      <c r="G18" s="40" t="s">
        <v>327</v>
      </c>
    </row>
    <row r="19" spans="1:7" ht="30" x14ac:dyDescent="0.25">
      <c r="A19" s="45">
        <f t="shared" si="0"/>
        <v>14</v>
      </c>
      <c r="B19" s="36"/>
      <c r="C19" s="97" t="s">
        <v>469</v>
      </c>
      <c r="D19" s="45" t="s">
        <v>52</v>
      </c>
      <c r="E19" s="45" t="s">
        <v>326</v>
      </c>
      <c r="F19" s="16">
        <v>0</v>
      </c>
      <c r="G19" s="40"/>
    </row>
    <row r="20" spans="1:7" ht="75" x14ac:dyDescent="0.25">
      <c r="A20" s="45">
        <f t="shared" si="0"/>
        <v>15</v>
      </c>
      <c r="B20" s="36"/>
      <c r="C20" s="47" t="s">
        <v>329</v>
      </c>
      <c r="D20" s="45" t="s">
        <v>52</v>
      </c>
      <c r="E20" s="45" t="s">
        <v>326</v>
      </c>
      <c r="F20" s="16">
        <v>0</v>
      </c>
      <c r="G20" s="157" t="s">
        <v>470</v>
      </c>
    </row>
    <row r="21" spans="1:7" ht="30" x14ac:dyDescent="0.25">
      <c r="A21" s="45">
        <f t="shared" si="0"/>
        <v>16</v>
      </c>
      <c r="B21" s="36"/>
      <c r="C21" s="124" t="s">
        <v>330</v>
      </c>
      <c r="D21" s="45" t="s">
        <v>52</v>
      </c>
      <c r="E21" s="83" t="s">
        <v>46</v>
      </c>
      <c r="F21" s="16">
        <v>0</v>
      </c>
      <c r="G21" s="40" t="s">
        <v>471</v>
      </c>
    </row>
    <row r="22" spans="1:7" ht="105" x14ac:dyDescent="0.25">
      <c r="A22" s="45">
        <f t="shared" si="0"/>
        <v>17</v>
      </c>
      <c r="B22" s="36"/>
      <c r="C22" s="124" t="s">
        <v>337</v>
      </c>
      <c r="D22" s="45" t="s">
        <v>52</v>
      </c>
      <c r="E22" s="83" t="s">
        <v>285</v>
      </c>
      <c r="F22" s="16">
        <v>0</v>
      </c>
      <c r="G22" s="40" t="s">
        <v>476</v>
      </c>
    </row>
    <row r="23" spans="1:7" ht="60" x14ac:dyDescent="0.25">
      <c r="A23" s="45">
        <f t="shared" si="0"/>
        <v>18</v>
      </c>
      <c r="B23" s="36"/>
      <c r="C23" s="124" t="s">
        <v>274</v>
      </c>
      <c r="D23" s="45" t="s">
        <v>52</v>
      </c>
      <c r="E23" s="83" t="s">
        <v>69</v>
      </c>
      <c r="F23" s="16">
        <v>0</v>
      </c>
      <c r="G23" s="40" t="s">
        <v>473</v>
      </c>
    </row>
    <row r="24" spans="1:7" x14ac:dyDescent="0.25">
      <c r="A24" s="45">
        <f t="shared" si="0"/>
        <v>19</v>
      </c>
      <c r="B24" s="36"/>
      <c r="C24" s="124" t="s">
        <v>331</v>
      </c>
      <c r="D24" s="45" t="s">
        <v>52</v>
      </c>
      <c r="E24" s="83"/>
      <c r="F24" s="16">
        <v>0</v>
      </c>
      <c r="G24" s="40"/>
    </row>
    <row r="25" spans="1:7" x14ac:dyDescent="0.25">
      <c r="A25" s="45">
        <f t="shared" si="0"/>
        <v>20</v>
      </c>
      <c r="B25" s="36"/>
      <c r="C25" s="124" t="s">
        <v>324</v>
      </c>
      <c r="D25" s="45" t="s">
        <v>52</v>
      </c>
      <c r="E25" s="83" t="s">
        <v>46</v>
      </c>
      <c r="F25" s="16">
        <v>0</v>
      </c>
      <c r="G25" s="40" t="s">
        <v>338</v>
      </c>
    </row>
    <row r="26" spans="1:7" x14ac:dyDescent="0.25">
      <c r="A26" s="45">
        <f t="shared" si="0"/>
        <v>21</v>
      </c>
      <c r="B26" s="36"/>
      <c r="C26" s="124" t="s">
        <v>325</v>
      </c>
      <c r="D26" s="45" t="s">
        <v>52</v>
      </c>
      <c r="E26" s="83" t="s">
        <v>71</v>
      </c>
      <c r="F26" s="16">
        <v>0</v>
      </c>
      <c r="G26" s="40" t="s">
        <v>335</v>
      </c>
    </row>
    <row r="27" spans="1:7" x14ac:dyDescent="0.25">
      <c r="A27" s="45">
        <f t="shared" si="0"/>
        <v>22</v>
      </c>
      <c r="B27" s="36"/>
      <c r="C27" s="126" t="s">
        <v>328</v>
      </c>
      <c r="D27" s="45" t="s">
        <v>52</v>
      </c>
      <c r="E27" s="45" t="s">
        <v>46</v>
      </c>
      <c r="F27" s="16">
        <v>0</v>
      </c>
      <c r="G27" s="40" t="s">
        <v>472</v>
      </c>
    </row>
    <row r="28" spans="1:7" ht="45" x14ac:dyDescent="0.25">
      <c r="A28" s="45">
        <f t="shared" si="0"/>
        <v>23</v>
      </c>
      <c r="B28" s="36"/>
      <c r="C28" s="126" t="s">
        <v>334</v>
      </c>
      <c r="D28" s="45" t="s">
        <v>52</v>
      </c>
      <c r="E28" s="45" t="s">
        <v>336</v>
      </c>
      <c r="F28" s="16">
        <v>0</v>
      </c>
      <c r="G28" s="40" t="s">
        <v>339</v>
      </c>
    </row>
    <row r="29" spans="1:7" x14ac:dyDescent="0.25">
      <c r="C29" s="125"/>
    </row>
    <row r="30" spans="1:7" x14ac:dyDescent="0.25">
      <c r="C30" s="123" t="s">
        <v>286</v>
      </c>
    </row>
    <row r="31" spans="1:7" x14ac:dyDescent="0.25">
      <c r="C31" s="123" t="s">
        <v>322</v>
      </c>
    </row>
    <row r="33" spans="1:4" x14ac:dyDescent="0.25">
      <c r="A33" t="s">
        <v>464</v>
      </c>
    </row>
    <row r="34" spans="1:4" x14ac:dyDescent="0.25">
      <c r="C34" t="s">
        <v>465</v>
      </c>
      <c r="D34" s="158" t="s">
        <v>466</v>
      </c>
    </row>
    <row r="35" spans="1:4" x14ac:dyDescent="0.25">
      <c r="C35" t="s">
        <v>467</v>
      </c>
    </row>
    <row r="36" spans="1:4" x14ac:dyDescent="0.25">
      <c r="C36" t="s">
        <v>468</v>
      </c>
    </row>
  </sheetData>
  <conditionalFormatting sqref="F6:F28">
    <cfRule type="colorScale" priority="6">
      <colorScale>
        <cfvo type="num" val="0"/>
        <cfvo type="num" val="80"/>
        <cfvo type="num" val="100"/>
        <color rgb="FFF8696B"/>
        <color rgb="FFFFEB84"/>
        <color rgb="FF63BE7B"/>
      </colorScale>
    </cfRule>
  </conditionalFormatting>
  <conditionalFormatting sqref="F3:F4">
    <cfRule type="colorScale" priority="7">
      <colorScale>
        <cfvo type="num" val="0"/>
        <cfvo type="num" val="80"/>
        <cfvo type="num" val="100"/>
        <color rgb="FFF8696B"/>
        <color rgb="FFFFEB84"/>
        <color rgb="FF63BE7B"/>
      </colorScale>
    </cfRule>
  </conditionalFormatting>
  <conditionalFormatting sqref="F18:F19">
    <cfRule type="colorScale" priority="5">
      <colorScale>
        <cfvo type="num" val="0"/>
        <cfvo type="num" val="80"/>
        <cfvo type="num" val="100"/>
        <color rgb="FFF8696B"/>
        <color rgb="FFFFEB84"/>
        <color rgb="FF63BE7B"/>
      </colorScale>
    </cfRule>
  </conditionalFormatting>
  <conditionalFormatting sqref="F20">
    <cfRule type="colorScale" priority="4">
      <colorScale>
        <cfvo type="num" val="0"/>
        <cfvo type="num" val="80"/>
        <cfvo type="num" val="100"/>
        <color rgb="FFF8696B"/>
        <color rgb="FFFFEB84"/>
        <color rgb="FF63BE7B"/>
      </colorScale>
    </cfRule>
  </conditionalFormatting>
  <conditionalFormatting sqref="F21:F22">
    <cfRule type="colorScale" priority="3">
      <colorScale>
        <cfvo type="num" val="0"/>
        <cfvo type="num" val="80"/>
        <cfvo type="num" val="100"/>
        <color rgb="FFF8696B"/>
        <color rgb="FFFFEB84"/>
        <color rgb="FF63BE7B"/>
      </colorScale>
    </cfRule>
  </conditionalFormatting>
  <conditionalFormatting sqref="F23:F26">
    <cfRule type="colorScale" priority="2">
      <colorScale>
        <cfvo type="num" val="0"/>
        <cfvo type="num" val="80"/>
        <cfvo type="num" val="100"/>
        <color rgb="FFF8696B"/>
        <color rgb="FFFFEB84"/>
        <color rgb="FF63BE7B"/>
      </colorScale>
    </cfRule>
  </conditionalFormatting>
  <conditionalFormatting sqref="F27:F28">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D6:D28">
      <formula1>NsProducts</formula1>
    </dataValidation>
  </dataValidations>
  <hyperlinks>
    <hyperlink ref="A1" location="Summary!A1" display="Summary"/>
  </hyperlinks>
  <pageMargins left="0.7" right="0.7" top="0.75" bottom="0.75" header="0.3" footer="0.3"/>
  <pageSetup scale="91" orientation="landscape"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48"/>
  <sheetViews>
    <sheetView workbookViewId="0">
      <selection activeCell="B39" sqref="B39"/>
    </sheetView>
  </sheetViews>
  <sheetFormatPr defaultRowHeight="15" x14ac:dyDescent="0.25"/>
  <cols>
    <col min="2" max="2" width="18.5703125" style="92" customWidth="1"/>
    <col min="3" max="3" width="57.7109375" style="2" customWidth="1"/>
    <col min="4" max="4" width="12.7109375" style="29" customWidth="1"/>
    <col min="5" max="5" width="27" style="29" customWidth="1"/>
    <col min="6" max="6" width="10" customWidth="1"/>
    <col min="7" max="7" width="31.140625" customWidth="1"/>
  </cols>
  <sheetData>
    <row r="1" spans="1:7" x14ac:dyDescent="0.25">
      <c r="A1" s="11" t="s">
        <v>43</v>
      </c>
      <c r="B1" s="140"/>
      <c r="C1" s="26"/>
      <c r="D1" s="27"/>
      <c r="E1" s="27"/>
      <c r="F1" s="20"/>
      <c r="G1" s="7"/>
    </row>
    <row r="2" spans="1:7" ht="15.75" thickBot="1" x14ac:dyDescent="0.3">
      <c r="A2" s="13"/>
      <c r="B2" s="141"/>
      <c r="C2" s="26"/>
      <c r="D2" s="13"/>
      <c r="E2" s="27"/>
      <c r="F2" s="20" t="s">
        <v>232</v>
      </c>
      <c r="G2" s="7"/>
    </row>
    <row r="3" spans="1:7" ht="15.75" thickBot="1" x14ac:dyDescent="0.3">
      <c r="A3" s="29"/>
      <c r="B3" s="142"/>
      <c r="F3" s="31">
        <f>AVERAGE(F6:F100)</f>
        <v>0</v>
      </c>
    </row>
    <row r="4" spans="1:7" x14ac:dyDescent="0.25">
      <c r="A4" s="29"/>
      <c r="B4" s="142"/>
      <c r="F4" s="19"/>
    </row>
    <row r="5" spans="1:7" ht="15.75" thickBot="1" x14ac:dyDescent="0.3">
      <c r="A5" s="64" t="s">
        <v>48</v>
      </c>
      <c r="B5" s="143" t="s">
        <v>234</v>
      </c>
      <c r="C5" s="69" t="s">
        <v>73</v>
      </c>
      <c r="D5" s="64" t="s">
        <v>49</v>
      </c>
      <c r="E5" s="65" t="s">
        <v>0</v>
      </c>
      <c r="F5" s="65" t="s">
        <v>17</v>
      </c>
      <c r="G5" s="65" t="s">
        <v>1</v>
      </c>
    </row>
    <row r="6" spans="1:7" ht="30.75" thickTop="1" x14ac:dyDescent="0.25">
      <c r="A6" s="52">
        <v>1</v>
      </c>
      <c r="B6" s="145" t="s">
        <v>377</v>
      </c>
      <c r="C6" s="53" t="s">
        <v>26</v>
      </c>
      <c r="D6" s="52" t="s">
        <v>51</v>
      </c>
      <c r="E6" s="52" t="s">
        <v>395</v>
      </c>
      <c r="F6" s="54">
        <v>0</v>
      </c>
      <c r="G6" s="21"/>
    </row>
    <row r="7" spans="1:7" x14ac:dyDescent="0.25">
      <c r="A7" s="45">
        <f>A6+1</f>
        <v>2</v>
      </c>
      <c r="B7" s="145" t="s">
        <v>377</v>
      </c>
      <c r="C7" s="40" t="s">
        <v>27</v>
      </c>
      <c r="D7" s="45" t="s">
        <v>51</v>
      </c>
      <c r="E7" s="52" t="s">
        <v>395</v>
      </c>
      <c r="F7" s="16">
        <v>0</v>
      </c>
      <c r="G7" s="36"/>
    </row>
    <row r="8" spans="1:7" x14ac:dyDescent="0.25">
      <c r="A8" s="45">
        <f t="shared" ref="A8:A48" si="0">A7+1</f>
        <v>3</v>
      </c>
      <c r="B8" s="145" t="s">
        <v>377</v>
      </c>
      <c r="C8" s="40" t="s">
        <v>399</v>
      </c>
      <c r="D8" s="45" t="s">
        <v>51</v>
      </c>
      <c r="E8" s="52" t="s">
        <v>395</v>
      </c>
      <c r="F8" s="16">
        <v>0</v>
      </c>
      <c r="G8" s="36" t="s">
        <v>158</v>
      </c>
    </row>
    <row r="9" spans="1:7" x14ac:dyDescent="0.25">
      <c r="A9" s="45">
        <f t="shared" si="0"/>
        <v>4</v>
      </c>
      <c r="B9" s="145" t="s">
        <v>377</v>
      </c>
      <c r="C9" s="40" t="s">
        <v>28</v>
      </c>
      <c r="D9" s="45" t="s">
        <v>51</v>
      </c>
      <c r="E9" s="52" t="s">
        <v>395</v>
      </c>
      <c r="F9" s="16">
        <v>0</v>
      </c>
      <c r="G9" s="36"/>
    </row>
    <row r="10" spans="1:7" x14ac:dyDescent="0.25">
      <c r="A10" s="45">
        <f t="shared" si="0"/>
        <v>5</v>
      </c>
      <c r="B10" s="145" t="s">
        <v>377</v>
      </c>
      <c r="C10" s="40" t="s">
        <v>29</v>
      </c>
      <c r="D10" s="45" t="s">
        <v>51</v>
      </c>
      <c r="E10" s="52" t="s">
        <v>395</v>
      </c>
      <c r="F10" s="16">
        <v>0</v>
      </c>
      <c r="G10" s="36"/>
    </row>
    <row r="11" spans="1:7" x14ac:dyDescent="0.25">
      <c r="A11" s="45">
        <f t="shared" si="0"/>
        <v>6</v>
      </c>
      <c r="B11" s="145" t="s">
        <v>377</v>
      </c>
      <c r="C11" s="104" t="s">
        <v>396</v>
      </c>
      <c r="D11" s="45" t="s">
        <v>51</v>
      </c>
      <c r="E11" s="52" t="s">
        <v>395</v>
      </c>
      <c r="F11" s="16">
        <v>0</v>
      </c>
      <c r="G11" s="36"/>
    </row>
    <row r="12" spans="1:7" x14ac:dyDescent="0.25">
      <c r="A12" s="45">
        <f t="shared" si="0"/>
        <v>7</v>
      </c>
      <c r="B12" s="145" t="s">
        <v>377</v>
      </c>
      <c r="C12" s="104" t="s">
        <v>397</v>
      </c>
      <c r="D12" s="45" t="s">
        <v>51</v>
      </c>
      <c r="E12" s="52" t="s">
        <v>395</v>
      </c>
      <c r="F12" s="16">
        <v>0</v>
      </c>
      <c r="G12" s="36"/>
    </row>
    <row r="13" spans="1:7" x14ac:dyDescent="0.25">
      <c r="A13" s="45">
        <f t="shared" si="0"/>
        <v>8</v>
      </c>
      <c r="B13" s="145" t="s">
        <v>377</v>
      </c>
      <c r="C13" s="40" t="s">
        <v>33</v>
      </c>
      <c r="D13" s="45" t="s">
        <v>54</v>
      </c>
      <c r="E13" s="52" t="s">
        <v>395</v>
      </c>
      <c r="F13" s="16">
        <v>0</v>
      </c>
      <c r="G13" s="36" t="s">
        <v>81</v>
      </c>
    </row>
    <row r="14" spans="1:7" x14ac:dyDescent="0.25">
      <c r="A14" s="45">
        <f t="shared" si="0"/>
        <v>9</v>
      </c>
      <c r="B14" s="145" t="s">
        <v>377</v>
      </c>
      <c r="C14" s="40" t="s">
        <v>34</v>
      </c>
      <c r="D14" s="45" t="s">
        <v>51</v>
      </c>
      <c r="E14" s="52" t="s">
        <v>395</v>
      </c>
      <c r="F14" s="16">
        <v>0</v>
      </c>
      <c r="G14" s="36" t="s">
        <v>81</v>
      </c>
    </row>
    <row r="15" spans="1:7" ht="15.75" customHeight="1" x14ac:dyDescent="0.25">
      <c r="A15" s="45">
        <f t="shared" si="0"/>
        <v>10</v>
      </c>
      <c r="B15" s="144" t="s">
        <v>402</v>
      </c>
      <c r="C15" s="104" t="s">
        <v>401</v>
      </c>
      <c r="D15" s="45" t="s">
        <v>54</v>
      </c>
      <c r="E15" s="52" t="s">
        <v>395</v>
      </c>
      <c r="F15" s="16">
        <v>0</v>
      </c>
      <c r="G15" s="36"/>
    </row>
    <row r="16" spans="1:7" x14ac:dyDescent="0.25">
      <c r="A16" s="45">
        <f t="shared" si="0"/>
        <v>11</v>
      </c>
      <c r="B16" s="144" t="s">
        <v>402</v>
      </c>
      <c r="C16" s="104" t="s">
        <v>403</v>
      </c>
      <c r="D16" s="45" t="s">
        <v>54</v>
      </c>
      <c r="E16" s="52" t="s">
        <v>395</v>
      </c>
      <c r="F16" s="16">
        <v>0</v>
      </c>
      <c r="G16" s="36"/>
    </row>
    <row r="17" spans="1:7" x14ac:dyDescent="0.25">
      <c r="A17" s="45">
        <f t="shared" si="0"/>
        <v>12</v>
      </c>
      <c r="B17" s="145" t="s">
        <v>377</v>
      </c>
      <c r="C17" s="40" t="s">
        <v>30</v>
      </c>
      <c r="D17" s="45" t="s">
        <v>50</v>
      </c>
      <c r="E17" s="52" t="s">
        <v>395</v>
      </c>
      <c r="F17" s="16">
        <v>0</v>
      </c>
      <c r="G17" s="36"/>
    </row>
    <row r="18" spans="1:7" x14ac:dyDescent="0.25">
      <c r="A18" s="45">
        <f t="shared" si="0"/>
        <v>13</v>
      </c>
      <c r="B18" s="145" t="s">
        <v>377</v>
      </c>
      <c r="C18" s="40" t="s">
        <v>400</v>
      </c>
      <c r="D18" s="45" t="s">
        <v>50</v>
      </c>
      <c r="E18" s="52" t="s">
        <v>395</v>
      </c>
      <c r="F18" s="16">
        <v>0</v>
      </c>
      <c r="G18" s="36" t="s">
        <v>158</v>
      </c>
    </row>
    <row r="19" spans="1:7" x14ac:dyDescent="0.25">
      <c r="A19" s="45">
        <f t="shared" si="0"/>
        <v>14</v>
      </c>
      <c r="B19" s="145" t="s">
        <v>377</v>
      </c>
      <c r="C19" s="40" t="s">
        <v>31</v>
      </c>
      <c r="D19" s="45" t="s">
        <v>50</v>
      </c>
      <c r="E19" s="52" t="s">
        <v>395</v>
      </c>
      <c r="F19" s="16">
        <v>0</v>
      </c>
      <c r="G19" s="36"/>
    </row>
    <row r="20" spans="1:7" x14ac:dyDescent="0.25">
      <c r="A20" s="45">
        <f t="shared" si="0"/>
        <v>15</v>
      </c>
      <c r="B20" s="145" t="s">
        <v>377</v>
      </c>
      <c r="C20" s="40" t="s">
        <v>32</v>
      </c>
      <c r="D20" s="45" t="s">
        <v>50</v>
      </c>
      <c r="E20" s="52" t="s">
        <v>395</v>
      </c>
      <c r="F20" s="16">
        <v>0</v>
      </c>
      <c r="G20" s="36"/>
    </row>
    <row r="21" spans="1:7" x14ac:dyDescent="0.25">
      <c r="A21" s="45">
        <f t="shared" si="0"/>
        <v>16</v>
      </c>
      <c r="B21" s="145" t="s">
        <v>377</v>
      </c>
      <c r="C21" s="104" t="s">
        <v>396</v>
      </c>
      <c r="D21" s="45" t="s">
        <v>50</v>
      </c>
      <c r="E21" s="52" t="s">
        <v>395</v>
      </c>
      <c r="F21" s="16">
        <v>0</v>
      </c>
      <c r="G21" s="36"/>
    </row>
    <row r="22" spans="1:7" x14ac:dyDescent="0.25">
      <c r="A22" s="45">
        <f t="shared" si="0"/>
        <v>17</v>
      </c>
      <c r="B22" s="145" t="s">
        <v>377</v>
      </c>
      <c r="C22" s="104" t="s">
        <v>398</v>
      </c>
      <c r="D22" s="45" t="s">
        <v>50</v>
      </c>
      <c r="E22" s="52" t="s">
        <v>395</v>
      </c>
      <c r="F22" s="16">
        <v>0</v>
      </c>
      <c r="G22" s="36"/>
    </row>
    <row r="23" spans="1:7" x14ac:dyDescent="0.25">
      <c r="A23" s="45">
        <f t="shared" si="0"/>
        <v>18</v>
      </c>
      <c r="B23" s="145" t="s">
        <v>377</v>
      </c>
      <c r="C23" s="104" t="s">
        <v>404</v>
      </c>
      <c r="D23" s="45" t="s">
        <v>50</v>
      </c>
      <c r="E23" s="52" t="s">
        <v>395</v>
      </c>
      <c r="F23" s="16">
        <v>0</v>
      </c>
      <c r="G23" s="36"/>
    </row>
    <row r="24" spans="1:7" x14ac:dyDescent="0.25">
      <c r="A24" s="45">
        <f t="shared" si="0"/>
        <v>19</v>
      </c>
      <c r="B24" s="145" t="s">
        <v>377</v>
      </c>
      <c r="C24" s="104" t="s">
        <v>405</v>
      </c>
      <c r="D24" s="45" t="s">
        <v>50</v>
      </c>
      <c r="E24" s="52" t="s">
        <v>395</v>
      </c>
      <c r="F24" s="16">
        <v>0</v>
      </c>
      <c r="G24" s="36"/>
    </row>
    <row r="25" spans="1:7" s="166" customFormat="1" ht="15.75" customHeight="1" x14ac:dyDescent="0.25">
      <c r="A25" s="161">
        <f t="shared" si="0"/>
        <v>20</v>
      </c>
      <c r="B25" s="167" t="s">
        <v>402</v>
      </c>
      <c r="C25" s="168" t="s">
        <v>401</v>
      </c>
      <c r="D25" s="161" t="s">
        <v>54</v>
      </c>
      <c r="E25" s="163" t="s">
        <v>395</v>
      </c>
      <c r="F25" s="164">
        <v>0</v>
      </c>
      <c r="G25" s="165"/>
    </row>
    <row r="26" spans="1:7" s="166" customFormat="1" x14ac:dyDescent="0.25">
      <c r="A26" s="161">
        <f t="shared" si="0"/>
        <v>21</v>
      </c>
      <c r="B26" s="167" t="s">
        <v>402</v>
      </c>
      <c r="C26" s="168" t="s">
        <v>403</v>
      </c>
      <c r="D26" s="161" t="s">
        <v>54</v>
      </c>
      <c r="E26" s="163" t="s">
        <v>395</v>
      </c>
      <c r="F26" s="164">
        <v>0</v>
      </c>
      <c r="G26" s="165"/>
    </row>
    <row r="27" spans="1:7" x14ac:dyDescent="0.25">
      <c r="A27" s="45">
        <f t="shared" si="0"/>
        <v>22</v>
      </c>
      <c r="B27" s="145" t="s">
        <v>377</v>
      </c>
      <c r="C27" s="40" t="s">
        <v>35</v>
      </c>
      <c r="D27" s="45" t="s">
        <v>52</v>
      </c>
      <c r="E27" s="52" t="s">
        <v>395</v>
      </c>
      <c r="F27" s="16">
        <v>0</v>
      </c>
      <c r="G27" s="36"/>
    </row>
    <row r="28" spans="1:7" s="166" customFormat="1" x14ac:dyDescent="0.25">
      <c r="A28" s="161">
        <f t="shared" si="0"/>
        <v>23</v>
      </c>
      <c r="B28" s="162" t="s">
        <v>378</v>
      </c>
      <c r="C28" s="43" t="s">
        <v>8</v>
      </c>
      <c r="D28" s="161" t="s">
        <v>54</v>
      </c>
      <c r="E28" s="163" t="s">
        <v>395</v>
      </c>
      <c r="F28" s="164">
        <v>0</v>
      </c>
      <c r="G28" s="165"/>
    </row>
    <row r="29" spans="1:7" x14ac:dyDescent="0.25">
      <c r="A29" s="45">
        <f t="shared" si="0"/>
        <v>24</v>
      </c>
      <c r="B29" s="145" t="s">
        <v>377</v>
      </c>
      <c r="C29" s="41" t="s">
        <v>36</v>
      </c>
      <c r="D29" s="45" t="s">
        <v>54</v>
      </c>
      <c r="E29" s="52" t="s">
        <v>395</v>
      </c>
      <c r="F29" s="16">
        <v>0</v>
      </c>
      <c r="G29" s="36"/>
    </row>
    <row r="30" spans="1:7" x14ac:dyDescent="0.25">
      <c r="A30" s="45">
        <f t="shared" si="0"/>
        <v>25</v>
      </c>
      <c r="B30" s="145" t="s">
        <v>377</v>
      </c>
      <c r="C30" s="41" t="s">
        <v>37</v>
      </c>
      <c r="D30" s="45" t="s">
        <v>54</v>
      </c>
      <c r="E30" s="52" t="s">
        <v>395</v>
      </c>
      <c r="F30" s="16">
        <v>0</v>
      </c>
      <c r="G30" s="36"/>
    </row>
    <row r="31" spans="1:7" x14ac:dyDescent="0.25">
      <c r="A31" s="45">
        <f t="shared" si="0"/>
        <v>26</v>
      </c>
      <c r="B31" s="145" t="s">
        <v>379</v>
      </c>
      <c r="C31" s="40" t="s">
        <v>381</v>
      </c>
      <c r="D31" s="45" t="s">
        <v>54</v>
      </c>
      <c r="E31" s="52" t="s">
        <v>395</v>
      </c>
      <c r="F31" s="16">
        <v>0</v>
      </c>
      <c r="G31" s="36" t="s">
        <v>82</v>
      </c>
    </row>
    <row r="32" spans="1:7" x14ac:dyDescent="0.25">
      <c r="A32" s="45">
        <f t="shared" si="0"/>
        <v>27</v>
      </c>
      <c r="B32" s="145" t="s">
        <v>382</v>
      </c>
      <c r="C32" s="40" t="s">
        <v>22</v>
      </c>
      <c r="D32" s="45" t="s">
        <v>54</v>
      </c>
      <c r="E32" s="52" t="s">
        <v>395</v>
      </c>
      <c r="F32" s="16">
        <v>0</v>
      </c>
      <c r="G32" s="36" t="s">
        <v>82</v>
      </c>
    </row>
    <row r="33" spans="1:8" ht="30" x14ac:dyDescent="0.25">
      <c r="A33" s="45">
        <f t="shared" si="0"/>
        <v>28</v>
      </c>
      <c r="B33" s="145" t="s">
        <v>247</v>
      </c>
      <c r="C33" s="40" t="s">
        <v>385</v>
      </c>
      <c r="D33" s="45" t="s">
        <v>54</v>
      </c>
      <c r="E33" s="52" t="s">
        <v>395</v>
      </c>
      <c r="F33" s="16">
        <v>0</v>
      </c>
      <c r="G33" s="36" t="s">
        <v>82</v>
      </c>
    </row>
    <row r="34" spans="1:8" x14ac:dyDescent="0.25">
      <c r="A34" s="45">
        <f t="shared" si="0"/>
        <v>29</v>
      </c>
      <c r="B34" s="145" t="s">
        <v>380</v>
      </c>
      <c r="C34" s="40" t="s">
        <v>23</v>
      </c>
      <c r="D34" s="45" t="s">
        <v>54</v>
      </c>
      <c r="E34" s="52" t="s">
        <v>395</v>
      </c>
      <c r="F34" s="16">
        <v>0</v>
      </c>
      <c r="G34" s="36"/>
    </row>
    <row r="35" spans="1:8" ht="30" x14ac:dyDescent="0.25">
      <c r="A35" s="45">
        <f t="shared" si="0"/>
        <v>30</v>
      </c>
      <c r="B35" s="145" t="s">
        <v>382</v>
      </c>
      <c r="C35" s="40" t="s">
        <v>384</v>
      </c>
      <c r="D35" s="45" t="s">
        <v>54</v>
      </c>
      <c r="E35" s="52" t="s">
        <v>395</v>
      </c>
      <c r="F35" s="16">
        <v>0</v>
      </c>
      <c r="G35" s="36"/>
    </row>
    <row r="36" spans="1:8" x14ac:dyDescent="0.25">
      <c r="A36" s="45">
        <f t="shared" si="0"/>
        <v>31</v>
      </c>
      <c r="B36" s="74"/>
      <c r="C36" s="47" t="s">
        <v>319</v>
      </c>
      <c r="D36" s="45" t="s">
        <v>54</v>
      </c>
      <c r="E36" s="52" t="s">
        <v>395</v>
      </c>
      <c r="F36" s="16">
        <v>0</v>
      </c>
      <c r="G36" s="36"/>
    </row>
    <row r="37" spans="1:8" ht="30" x14ac:dyDescent="0.25">
      <c r="A37" s="45">
        <f t="shared" si="0"/>
        <v>32</v>
      </c>
      <c r="B37" s="104" t="s">
        <v>382</v>
      </c>
      <c r="C37" s="47" t="s">
        <v>383</v>
      </c>
      <c r="D37" s="45"/>
      <c r="E37" s="52" t="s">
        <v>395</v>
      </c>
      <c r="F37" s="36"/>
      <c r="G37" s="36"/>
    </row>
    <row r="38" spans="1:8" ht="30" x14ac:dyDescent="0.25">
      <c r="A38" s="45">
        <f t="shared" si="0"/>
        <v>33</v>
      </c>
      <c r="B38" s="74" t="s">
        <v>247</v>
      </c>
      <c r="C38" s="39" t="s">
        <v>10</v>
      </c>
      <c r="D38" s="46" t="s">
        <v>54</v>
      </c>
      <c r="E38" s="52" t="s">
        <v>395</v>
      </c>
      <c r="F38" s="16">
        <v>0</v>
      </c>
      <c r="G38" s="40"/>
      <c r="H38" s="75" t="s">
        <v>386</v>
      </c>
    </row>
    <row r="39" spans="1:8" x14ac:dyDescent="0.25">
      <c r="A39" s="45">
        <f t="shared" si="0"/>
        <v>34</v>
      </c>
      <c r="B39" s="74" t="s">
        <v>243</v>
      </c>
      <c r="C39" s="39" t="s">
        <v>80</v>
      </c>
      <c r="D39" s="46" t="s">
        <v>54</v>
      </c>
      <c r="E39" s="52" t="s">
        <v>395</v>
      </c>
      <c r="F39" s="16">
        <v>0</v>
      </c>
      <c r="G39" s="50" t="s">
        <v>191</v>
      </c>
      <c r="H39" s="75" t="s">
        <v>386</v>
      </c>
    </row>
    <row r="40" spans="1:8" x14ac:dyDescent="0.25">
      <c r="A40" s="45">
        <f t="shared" si="0"/>
        <v>35</v>
      </c>
      <c r="B40" s="145" t="s">
        <v>377</v>
      </c>
      <c r="C40" s="47" t="s">
        <v>407</v>
      </c>
      <c r="D40" s="45" t="s">
        <v>52</v>
      </c>
      <c r="E40" s="52" t="s">
        <v>395</v>
      </c>
      <c r="F40" s="16">
        <v>0</v>
      </c>
      <c r="G40" s="36"/>
    </row>
    <row r="41" spans="1:8" x14ac:dyDescent="0.25">
      <c r="A41" s="45">
        <f t="shared" si="0"/>
        <v>36</v>
      </c>
      <c r="B41" s="145" t="s">
        <v>377</v>
      </c>
      <c r="C41" s="47" t="s">
        <v>406</v>
      </c>
      <c r="D41" s="45" t="s">
        <v>52</v>
      </c>
      <c r="E41" s="52" t="s">
        <v>395</v>
      </c>
      <c r="F41" s="16">
        <v>0</v>
      </c>
      <c r="G41" s="36" t="s">
        <v>158</v>
      </c>
    </row>
    <row r="42" spans="1:8" x14ac:dyDescent="0.25">
      <c r="A42" s="45">
        <f t="shared" si="0"/>
        <v>37</v>
      </c>
      <c r="B42" s="145" t="s">
        <v>377</v>
      </c>
      <c r="C42" s="47" t="s">
        <v>408</v>
      </c>
      <c r="D42" s="45" t="s">
        <v>52</v>
      </c>
      <c r="E42" s="52" t="s">
        <v>395</v>
      </c>
      <c r="F42" s="16">
        <v>0</v>
      </c>
      <c r="G42" s="36"/>
    </row>
    <row r="43" spans="1:8" x14ac:dyDescent="0.25">
      <c r="A43" s="45">
        <f t="shared" si="0"/>
        <v>38</v>
      </c>
      <c r="B43" s="145" t="s">
        <v>377</v>
      </c>
      <c r="C43" s="47" t="s">
        <v>409</v>
      </c>
      <c r="D43" s="45" t="s">
        <v>52</v>
      </c>
      <c r="E43" s="52" t="s">
        <v>395</v>
      </c>
      <c r="F43" s="16">
        <v>0</v>
      </c>
      <c r="G43" s="36"/>
    </row>
    <row r="44" spans="1:8" x14ac:dyDescent="0.25">
      <c r="A44" s="45">
        <f t="shared" si="0"/>
        <v>39</v>
      </c>
      <c r="B44" s="145" t="s">
        <v>377</v>
      </c>
      <c r="C44" s="104" t="s">
        <v>396</v>
      </c>
      <c r="D44" s="45" t="s">
        <v>52</v>
      </c>
      <c r="E44" s="52" t="s">
        <v>395</v>
      </c>
      <c r="F44" s="16">
        <v>0</v>
      </c>
      <c r="G44" s="36"/>
    </row>
    <row r="45" spans="1:8" x14ac:dyDescent="0.25">
      <c r="A45" s="45">
        <f t="shared" si="0"/>
        <v>40</v>
      </c>
      <c r="B45" s="145" t="s">
        <v>377</v>
      </c>
      <c r="C45" s="104" t="s">
        <v>410</v>
      </c>
      <c r="D45" s="45" t="s">
        <v>52</v>
      </c>
      <c r="E45" s="52" t="s">
        <v>395</v>
      </c>
      <c r="F45" s="16">
        <v>0</v>
      </c>
      <c r="G45" s="36"/>
    </row>
    <row r="46" spans="1:8" x14ac:dyDescent="0.25">
      <c r="A46" s="45">
        <f t="shared" si="0"/>
        <v>41</v>
      </c>
      <c r="B46" s="145" t="s">
        <v>377</v>
      </c>
      <c r="C46" s="104" t="s">
        <v>411</v>
      </c>
      <c r="D46" s="45" t="s">
        <v>52</v>
      </c>
      <c r="E46" s="52" t="s">
        <v>395</v>
      </c>
      <c r="F46" s="16">
        <v>0</v>
      </c>
      <c r="G46" s="36"/>
    </row>
    <row r="47" spans="1:8" s="129" customFormat="1" x14ac:dyDescent="0.25">
      <c r="A47" s="45">
        <f t="shared" si="0"/>
        <v>42</v>
      </c>
      <c r="B47" s="146" t="s">
        <v>377</v>
      </c>
      <c r="C47" s="72" t="s">
        <v>9</v>
      </c>
      <c r="D47" s="132" t="s">
        <v>54</v>
      </c>
      <c r="E47" s="132" t="s">
        <v>25</v>
      </c>
      <c r="F47" s="133">
        <v>0</v>
      </c>
      <c r="G47" s="134"/>
      <c r="H47" s="129" t="s">
        <v>387</v>
      </c>
    </row>
    <row r="48" spans="1:8" s="129" customFormat="1" x14ac:dyDescent="0.25">
      <c r="A48" s="45">
        <f t="shared" si="0"/>
        <v>43</v>
      </c>
      <c r="B48" s="146"/>
      <c r="C48" s="72" t="s">
        <v>21</v>
      </c>
      <c r="D48" s="132" t="s">
        <v>54</v>
      </c>
      <c r="E48" s="132" t="s">
        <v>57</v>
      </c>
      <c r="F48" s="133">
        <v>0</v>
      </c>
      <c r="G48" s="134" t="s">
        <v>82</v>
      </c>
    </row>
  </sheetData>
  <autoFilter ref="E1:E35"/>
  <conditionalFormatting sqref="F3:F4 F27:F35 F6:F10 F13:F14 F17:F20">
    <cfRule type="colorScale" priority="14">
      <colorScale>
        <cfvo type="num" val="0"/>
        <cfvo type="num" val="80"/>
        <cfvo type="num" val="100"/>
        <color rgb="FFF8696B"/>
        <color rgb="FFFFEB84"/>
        <color rgb="FF63BE7B"/>
      </colorScale>
    </cfRule>
  </conditionalFormatting>
  <conditionalFormatting sqref="F36">
    <cfRule type="colorScale" priority="11">
      <colorScale>
        <cfvo type="num" val="0"/>
        <cfvo type="num" val="80"/>
        <cfvo type="num" val="100"/>
        <color rgb="FFF8696B"/>
        <color rgb="FFFFEB84"/>
        <color rgb="FF63BE7B"/>
      </colorScale>
    </cfRule>
  </conditionalFormatting>
  <conditionalFormatting sqref="F38:F39">
    <cfRule type="colorScale" priority="10">
      <colorScale>
        <cfvo type="num" val="0"/>
        <cfvo type="num" val="80"/>
        <cfvo type="num" val="100"/>
        <color rgb="FFF8696B"/>
        <color rgb="FFFFEB84"/>
        <color rgb="FF63BE7B"/>
      </colorScale>
    </cfRule>
  </conditionalFormatting>
  <conditionalFormatting sqref="F15">
    <cfRule type="colorScale" priority="6">
      <colorScale>
        <cfvo type="num" val="0"/>
        <cfvo type="num" val="80"/>
        <cfvo type="num" val="100"/>
        <color rgb="FFF8696B"/>
        <color rgb="FFFFEB84"/>
        <color rgb="FF63BE7B"/>
      </colorScale>
    </cfRule>
  </conditionalFormatting>
  <conditionalFormatting sqref="F11">
    <cfRule type="colorScale" priority="8">
      <colorScale>
        <cfvo type="num" val="0"/>
        <cfvo type="num" val="80"/>
        <cfvo type="num" val="100"/>
        <color rgb="FFF8696B"/>
        <color rgb="FFFFEB84"/>
        <color rgb="FF63BE7B"/>
      </colorScale>
    </cfRule>
  </conditionalFormatting>
  <conditionalFormatting sqref="F12">
    <cfRule type="colorScale" priority="7">
      <colorScale>
        <cfvo type="num" val="0"/>
        <cfvo type="num" val="80"/>
        <cfvo type="num" val="100"/>
        <color rgb="FFF8696B"/>
        <color rgb="FFFFEB84"/>
        <color rgb="FF63BE7B"/>
      </colorScale>
    </cfRule>
  </conditionalFormatting>
  <conditionalFormatting sqref="F16">
    <cfRule type="colorScale" priority="5">
      <colorScale>
        <cfvo type="num" val="0"/>
        <cfvo type="num" val="80"/>
        <cfvo type="num" val="100"/>
        <color rgb="FFF8696B"/>
        <color rgb="FFFFEB84"/>
        <color rgb="FF63BE7B"/>
      </colorScale>
    </cfRule>
  </conditionalFormatting>
  <conditionalFormatting sqref="F21:F26">
    <cfRule type="colorScale" priority="4">
      <colorScale>
        <cfvo type="num" val="0"/>
        <cfvo type="num" val="80"/>
        <cfvo type="num" val="100"/>
        <color rgb="FFF8696B"/>
        <color rgb="FFFFEB84"/>
        <color rgb="FF63BE7B"/>
      </colorScale>
    </cfRule>
  </conditionalFormatting>
  <conditionalFormatting sqref="F40:F43">
    <cfRule type="colorScale" priority="3">
      <colorScale>
        <cfvo type="num" val="0"/>
        <cfvo type="num" val="80"/>
        <cfvo type="num" val="100"/>
        <color rgb="FFF8696B"/>
        <color rgb="FFFFEB84"/>
        <color rgb="FF63BE7B"/>
      </colorScale>
    </cfRule>
  </conditionalFormatting>
  <conditionalFormatting sqref="F44:F46">
    <cfRule type="colorScale" priority="2">
      <colorScale>
        <cfvo type="num" val="0"/>
        <cfvo type="num" val="80"/>
        <cfvo type="num" val="100"/>
        <color rgb="FFF8696B"/>
        <color rgb="FFFFEB84"/>
        <color rgb="FF63BE7B"/>
      </colorScale>
    </cfRule>
  </conditionalFormatting>
  <conditionalFormatting sqref="F47:F48">
    <cfRule type="colorScale" priority="1">
      <colorScale>
        <cfvo type="num" val="0"/>
        <cfvo type="num" val="80"/>
        <cfvo type="num" val="100"/>
        <color rgb="FFF8696B"/>
        <color rgb="FFFFEB84"/>
        <color rgb="FF63BE7B"/>
      </colorScale>
    </cfRule>
  </conditionalFormatting>
  <dataValidations count="2">
    <dataValidation type="list" allowBlank="1" showInputMessage="1" showErrorMessage="1" sqref="D6:D36 D40:D48">
      <formula1>NsProducts</formula1>
    </dataValidation>
    <dataValidation type="list" allowBlank="1" showInputMessage="1" showErrorMessage="1" sqref="D38:D39">
      <formula1>NsProducts</formula1>
      <formula2>0</formula2>
    </dataValidation>
  </dataValidations>
  <hyperlinks>
    <hyperlink ref="A1" location="Summary!A1" display="Summary"/>
  </hyperlinks>
  <pageMargins left="0.7" right="0.7" top="0.75" bottom="0.75" header="0.3" footer="0.3"/>
  <pageSetup orientation="landscape"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33"/>
  <sheetViews>
    <sheetView workbookViewId="0">
      <selection activeCell="A19" sqref="A19:XFD19"/>
    </sheetView>
  </sheetViews>
  <sheetFormatPr defaultRowHeight="15" x14ac:dyDescent="0.25"/>
  <cols>
    <col min="1" max="1" width="7.85546875" style="1" customWidth="1"/>
    <col min="2" max="2" width="17.85546875" style="29" customWidth="1"/>
    <col min="3" max="3" width="59.42578125" style="2" customWidth="1"/>
    <col min="4" max="4" width="11.28515625" style="29" bestFit="1" customWidth="1"/>
    <col min="5" max="5" width="10.28515625" style="23" bestFit="1" customWidth="1"/>
    <col min="6" max="6" width="11.28515625" style="5" customWidth="1"/>
    <col min="7" max="7" width="38.42578125" style="84" customWidth="1"/>
    <col min="8" max="8" width="10.28515625" style="5" customWidth="1"/>
    <col min="12" max="12" width="51.28515625" customWidth="1"/>
  </cols>
  <sheetData>
    <row r="1" spans="1:8" x14ac:dyDescent="0.25">
      <c r="A1" s="98" t="s">
        <v>43</v>
      </c>
      <c r="B1" s="11"/>
      <c r="C1" s="28"/>
      <c r="D1" s="13"/>
      <c r="E1" s="27"/>
      <c r="F1" s="20"/>
      <c r="G1" s="26"/>
      <c r="H1" s="7"/>
    </row>
    <row r="2" spans="1:8" s="5" customFormat="1" ht="15.75" thickBot="1" x14ac:dyDescent="0.3">
      <c r="A2" s="7"/>
      <c r="B2" s="27"/>
      <c r="C2" s="26"/>
      <c r="D2" s="27"/>
      <c r="E2" s="27"/>
      <c r="F2" s="25" t="s">
        <v>232</v>
      </c>
      <c r="G2" s="26"/>
      <c r="H2" s="7"/>
    </row>
    <row r="3" spans="1:8" ht="15.75" thickBot="1" x14ac:dyDescent="0.3">
      <c r="A3"/>
      <c r="B3"/>
      <c r="E3" s="29"/>
      <c r="F3" s="32">
        <f>AVERAGE(F6:F60)</f>
        <v>0</v>
      </c>
      <c r="G3" s="2"/>
    </row>
    <row r="4" spans="1:8" x14ac:dyDescent="0.25">
      <c r="A4"/>
      <c r="B4"/>
      <c r="E4" s="29"/>
      <c r="F4" s="58"/>
      <c r="G4" s="2"/>
      <c r="H4" s="30"/>
    </row>
    <row r="5" spans="1:8" s="30" customFormat="1" ht="15.75" thickBot="1" x14ac:dyDescent="0.3">
      <c r="A5" s="65" t="s">
        <v>48</v>
      </c>
      <c r="B5" s="65" t="s">
        <v>233</v>
      </c>
      <c r="C5" s="69" t="s">
        <v>3</v>
      </c>
      <c r="D5" s="65" t="s">
        <v>49</v>
      </c>
      <c r="E5" s="65" t="s">
        <v>0</v>
      </c>
      <c r="F5" s="65" t="s">
        <v>17</v>
      </c>
      <c r="G5" s="69" t="s">
        <v>1</v>
      </c>
      <c r="H5" s="27"/>
    </row>
    <row r="6" spans="1:8" ht="15.75" thickTop="1" x14ac:dyDescent="0.25">
      <c r="A6" s="52">
        <v>1</v>
      </c>
      <c r="B6" s="74" t="s">
        <v>238</v>
      </c>
      <c r="C6" s="62" t="s">
        <v>5</v>
      </c>
      <c r="D6" s="85" t="s">
        <v>54</v>
      </c>
      <c r="E6" s="60" t="s">
        <v>14</v>
      </c>
      <c r="F6" s="54">
        <v>0</v>
      </c>
      <c r="G6" s="81" t="s">
        <v>188</v>
      </c>
      <c r="H6" s="75" t="s">
        <v>249</v>
      </c>
    </row>
    <row r="7" spans="1:8" x14ac:dyDescent="0.25">
      <c r="A7" s="45">
        <f>A6+1</f>
        <v>2</v>
      </c>
      <c r="B7" s="74" t="s">
        <v>238</v>
      </c>
      <c r="C7" s="38" t="s">
        <v>6</v>
      </c>
      <c r="D7" s="46" t="s">
        <v>54</v>
      </c>
      <c r="E7" s="49" t="s">
        <v>14</v>
      </c>
      <c r="F7" s="16">
        <v>0</v>
      </c>
      <c r="G7" s="50" t="s">
        <v>84</v>
      </c>
    </row>
    <row r="8" spans="1:8" x14ac:dyDescent="0.25">
      <c r="A8" s="45">
        <f>A7+1</f>
        <v>3</v>
      </c>
      <c r="B8" s="74" t="s">
        <v>238</v>
      </c>
      <c r="C8" s="38" t="s">
        <v>189</v>
      </c>
      <c r="D8" s="46" t="s">
        <v>54</v>
      </c>
      <c r="E8" s="49" t="s">
        <v>184</v>
      </c>
      <c r="F8" s="16">
        <v>0</v>
      </c>
      <c r="G8" s="40"/>
    </row>
    <row r="9" spans="1:8" ht="45" x14ac:dyDescent="0.25">
      <c r="A9" s="45">
        <f t="shared" ref="A9:A17" si="0">A8+1</f>
        <v>4</v>
      </c>
      <c r="B9" s="74" t="s">
        <v>239</v>
      </c>
      <c r="C9" s="41" t="s">
        <v>19</v>
      </c>
      <c r="D9" s="46" t="s">
        <v>51</v>
      </c>
      <c r="E9" s="49" t="s">
        <v>14</v>
      </c>
      <c r="F9" s="16">
        <v>0</v>
      </c>
      <c r="G9" s="50" t="s">
        <v>254</v>
      </c>
      <c r="H9" s="75" t="s">
        <v>249</v>
      </c>
    </row>
    <row r="10" spans="1:8" ht="30" x14ac:dyDescent="0.25">
      <c r="A10" s="45">
        <f t="shared" si="0"/>
        <v>5</v>
      </c>
      <c r="B10" s="74" t="s">
        <v>237</v>
      </c>
      <c r="C10" s="39" t="s">
        <v>236</v>
      </c>
      <c r="D10" s="46" t="s">
        <v>54</v>
      </c>
      <c r="E10" s="49" t="s">
        <v>14</v>
      </c>
      <c r="F10" s="16">
        <v>0</v>
      </c>
      <c r="G10" s="50" t="s">
        <v>252</v>
      </c>
    </row>
    <row r="11" spans="1:8" ht="30" x14ac:dyDescent="0.25">
      <c r="A11" s="45">
        <f t="shared" si="0"/>
        <v>6</v>
      </c>
      <c r="B11" s="74" t="s">
        <v>394</v>
      </c>
      <c r="C11" s="39" t="s">
        <v>10</v>
      </c>
      <c r="D11" s="46" t="s">
        <v>54</v>
      </c>
      <c r="E11" s="77" t="s">
        <v>14</v>
      </c>
      <c r="F11" s="16">
        <v>0</v>
      </c>
      <c r="G11" s="50"/>
    </row>
    <row r="12" spans="1:8" x14ac:dyDescent="0.25">
      <c r="A12" s="45">
        <f t="shared" si="0"/>
        <v>7</v>
      </c>
      <c r="B12" s="74" t="s">
        <v>244</v>
      </c>
      <c r="C12" s="39" t="s">
        <v>9</v>
      </c>
      <c r="D12" s="46" t="s">
        <v>54</v>
      </c>
      <c r="E12" s="49" t="s">
        <v>47</v>
      </c>
      <c r="F12" s="16">
        <v>0</v>
      </c>
      <c r="G12" s="40"/>
    </row>
    <row r="13" spans="1:8" x14ac:dyDescent="0.25">
      <c r="A13" s="45">
        <f t="shared" si="0"/>
        <v>8</v>
      </c>
      <c r="B13" s="74"/>
      <c r="C13" s="72" t="s">
        <v>8</v>
      </c>
      <c r="D13" s="46" t="s">
        <v>54</v>
      </c>
      <c r="E13" s="49" t="s">
        <v>25</v>
      </c>
      <c r="F13" s="16">
        <v>0</v>
      </c>
      <c r="G13" s="40"/>
      <c r="H13" s="73" t="s">
        <v>242</v>
      </c>
    </row>
    <row r="14" spans="1:8" x14ac:dyDescent="0.25">
      <c r="A14" s="45">
        <f t="shared" si="0"/>
        <v>9</v>
      </c>
      <c r="B14" s="74"/>
      <c r="C14" s="76" t="s">
        <v>158</v>
      </c>
      <c r="D14" s="46" t="s">
        <v>54</v>
      </c>
      <c r="E14" s="49" t="s">
        <v>61</v>
      </c>
      <c r="F14" s="16">
        <v>0</v>
      </c>
      <c r="G14" s="83" t="s">
        <v>196</v>
      </c>
      <c r="H14" s="75" t="s">
        <v>246</v>
      </c>
    </row>
    <row r="15" spans="1:8" ht="14.45" customHeight="1" x14ac:dyDescent="0.25">
      <c r="A15" s="45">
        <f t="shared" si="0"/>
        <v>10</v>
      </c>
      <c r="B15" s="74" t="s">
        <v>238</v>
      </c>
      <c r="C15" s="80" t="s">
        <v>15</v>
      </c>
      <c r="D15" s="46" t="s">
        <v>54</v>
      </c>
      <c r="E15" s="49" t="s">
        <v>14</v>
      </c>
      <c r="F15" s="16">
        <v>0</v>
      </c>
      <c r="G15" s="50" t="s">
        <v>83</v>
      </c>
      <c r="H15" s="75" t="s">
        <v>250</v>
      </c>
    </row>
    <row r="16" spans="1:8" x14ac:dyDescent="0.25">
      <c r="A16" s="45">
        <f t="shared" si="0"/>
        <v>11</v>
      </c>
      <c r="B16" s="74" t="s">
        <v>238</v>
      </c>
      <c r="C16" s="80" t="s">
        <v>13</v>
      </c>
      <c r="D16" s="46" t="s">
        <v>54</v>
      </c>
      <c r="E16" s="49" t="s">
        <v>14</v>
      </c>
      <c r="F16" s="16">
        <v>0</v>
      </c>
      <c r="G16" s="40"/>
      <c r="H16" s="75" t="s">
        <v>251</v>
      </c>
    </row>
    <row r="17" spans="1:8" ht="30" x14ac:dyDescent="0.25">
      <c r="A17" s="45">
        <f t="shared" si="0"/>
        <v>12</v>
      </c>
      <c r="B17" s="74" t="s">
        <v>238</v>
      </c>
      <c r="C17" s="72" t="s">
        <v>130</v>
      </c>
      <c r="D17" s="46" t="s">
        <v>54</v>
      </c>
      <c r="E17" s="49" t="s">
        <v>131</v>
      </c>
      <c r="F17" s="16">
        <v>0</v>
      </c>
      <c r="G17" s="82" t="s">
        <v>192</v>
      </c>
      <c r="H17" s="79" t="s">
        <v>259</v>
      </c>
    </row>
    <row r="19" spans="1:8" x14ac:dyDescent="0.25">
      <c r="A19" s="29"/>
      <c r="F19" s="30"/>
      <c r="H19" s="30"/>
    </row>
    <row r="20" spans="1:8" x14ac:dyDescent="0.25">
      <c r="A20" s="29"/>
      <c r="F20" s="30"/>
      <c r="H20" s="30"/>
    </row>
    <row r="21" spans="1:8" x14ac:dyDescent="0.25">
      <c r="A21" s="29"/>
      <c r="F21" s="30"/>
      <c r="H21" s="30"/>
    </row>
    <row r="22" spans="1:8" x14ac:dyDescent="0.25">
      <c r="A22" s="29"/>
      <c r="F22" s="30"/>
      <c r="H22" s="30"/>
    </row>
    <row r="23" spans="1:8" x14ac:dyDescent="0.25">
      <c r="A23" s="29"/>
      <c r="F23" s="30"/>
      <c r="H23" s="30"/>
    </row>
    <row r="25" spans="1:8" s="195" customFormat="1" x14ac:dyDescent="0.25">
      <c r="A25" s="199">
        <f>A11+1</f>
        <v>7</v>
      </c>
      <c r="B25" s="199" t="s">
        <v>240</v>
      </c>
      <c r="C25" s="205" t="s">
        <v>255</v>
      </c>
      <c r="D25" s="219" t="s">
        <v>54</v>
      </c>
      <c r="E25" s="219" t="s">
        <v>241</v>
      </c>
      <c r="F25" s="200"/>
      <c r="G25" s="206"/>
      <c r="H25" s="210" t="s">
        <v>242</v>
      </c>
    </row>
    <row r="26" spans="1:8" s="195" customFormat="1" ht="45" x14ac:dyDescent="0.25">
      <c r="A26" s="199">
        <f t="shared" ref="A26:A33" si="1">A25+1</f>
        <v>8</v>
      </c>
      <c r="B26" s="199" t="s">
        <v>240</v>
      </c>
      <c r="C26" s="207" t="s">
        <v>89</v>
      </c>
      <c r="D26" s="220"/>
      <c r="E26" s="220"/>
      <c r="F26" s="200">
        <v>0</v>
      </c>
      <c r="G26" s="206" t="s">
        <v>193</v>
      </c>
      <c r="H26" s="210" t="s">
        <v>242</v>
      </c>
    </row>
    <row r="27" spans="1:8" s="195" customFormat="1" ht="30" x14ac:dyDescent="0.25">
      <c r="A27" s="199">
        <f t="shared" si="1"/>
        <v>9</v>
      </c>
      <c r="B27" s="199" t="s">
        <v>240</v>
      </c>
      <c r="C27" s="207" t="s">
        <v>20</v>
      </c>
      <c r="D27" s="220"/>
      <c r="E27" s="220"/>
      <c r="F27" s="200">
        <v>0</v>
      </c>
      <c r="G27" s="198"/>
      <c r="H27" s="210" t="s">
        <v>242</v>
      </c>
    </row>
    <row r="28" spans="1:8" s="195" customFormat="1" ht="30" x14ac:dyDescent="0.25">
      <c r="A28" s="199">
        <f t="shared" si="1"/>
        <v>10</v>
      </c>
      <c r="B28" s="199" t="s">
        <v>240</v>
      </c>
      <c r="C28" s="208" t="s">
        <v>18</v>
      </c>
      <c r="D28" s="220"/>
      <c r="E28" s="220"/>
      <c r="F28" s="200">
        <v>0</v>
      </c>
      <c r="G28" s="198"/>
      <c r="H28" s="210" t="s">
        <v>242</v>
      </c>
    </row>
    <row r="29" spans="1:8" s="195" customFormat="1" ht="30" x14ac:dyDescent="0.25">
      <c r="A29" s="199">
        <f t="shared" si="1"/>
        <v>11</v>
      </c>
      <c r="B29" s="199" t="s">
        <v>240</v>
      </c>
      <c r="C29" s="209" t="s">
        <v>7</v>
      </c>
      <c r="D29" s="220"/>
      <c r="E29" s="220"/>
      <c r="F29" s="200">
        <v>0</v>
      </c>
      <c r="G29" s="206" t="s">
        <v>190</v>
      </c>
      <c r="H29" s="210" t="s">
        <v>242</v>
      </c>
    </row>
    <row r="30" spans="1:8" s="195" customFormat="1" ht="45" x14ac:dyDescent="0.25">
      <c r="A30" s="199">
        <f t="shared" si="1"/>
        <v>12</v>
      </c>
      <c r="B30" s="199" t="s">
        <v>240</v>
      </c>
      <c r="C30" s="209" t="s">
        <v>132</v>
      </c>
      <c r="D30" s="220"/>
      <c r="E30" s="220"/>
      <c r="F30" s="200">
        <v>0</v>
      </c>
      <c r="G30" s="206" t="s">
        <v>253</v>
      </c>
      <c r="H30" s="210" t="s">
        <v>242</v>
      </c>
    </row>
    <row r="31" spans="1:8" s="195" customFormat="1" ht="30" x14ac:dyDescent="0.25">
      <c r="A31" s="199">
        <f t="shared" si="1"/>
        <v>13</v>
      </c>
      <c r="B31" s="199" t="s">
        <v>240</v>
      </c>
      <c r="C31" s="209" t="s">
        <v>133</v>
      </c>
      <c r="D31" s="220"/>
      <c r="E31" s="220"/>
      <c r="F31" s="200">
        <v>0</v>
      </c>
      <c r="G31" s="206" t="s">
        <v>85</v>
      </c>
      <c r="H31" s="210" t="s">
        <v>242</v>
      </c>
    </row>
    <row r="32" spans="1:8" s="195" customFormat="1" x14ac:dyDescent="0.25">
      <c r="A32" s="199">
        <f t="shared" si="1"/>
        <v>14</v>
      </c>
      <c r="B32" s="199" t="s">
        <v>240</v>
      </c>
      <c r="C32" s="209" t="s">
        <v>260</v>
      </c>
      <c r="D32" s="220"/>
      <c r="E32" s="220"/>
      <c r="F32" s="200"/>
      <c r="G32" s="206"/>
      <c r="H32" s="210" t="s">
        <v>242</v>
      </c>
    </row>
    <row r="33" spans="1:8" s="195" customFormat="1" ht="45" x14ac:dyDescent="0.25">
      <c r="A33" s="199">
        <f t="shared" si="1"/>
        <v>15</v>
      </c>
      <c r="B33" s="199" t="s">
        <v>240</v>
      </c>
      <c r="C33" s="198" t="s">
        <v>134</v>
      </c>
      <c r="D33" s="221"/>
      <c r="E33" s="221"/>
      <c r="F33" s="200">
        <v>0</v>
      </c>
      <c r="G33" s="206" t="s">
        <v>86</v>
      </c>
      <c r="H33" s="210" t="s">
        <v>242</v>
      </c>
    </row>
  </sheetData>
  <autoFilter ref="E1:E12"/>
  <mergeCells count="2">
    <mergeCell ref="D25:D33"/>
    <mergeCell ref="E25:E33"/>
  </mergeCells>
  <conditionalFormatting sqref="F3:F4 F15:F17 F6:F12 F25:F33">
    <cfRule type="colorScale" priority="12">
      <colorScale>
        <cfvo type="num" val="0"/>
        <cfvo type="num" val="80"/>
        <cfvo type="num" val="100"/>
        <color rgb="FFF8696B"/>
        <color rgb="FFFFEB84"/>
        <color rgb="FF63BE7B"/>
      </colorScale>
    </cfRule>
  </conditionalFormatting>
  <conditionalFormatting sqref="F13">
    <cfRule type="colorScale" priority="3">
      <colorScale>
        <cfvo type="num" val="0"/>
        <cfvo type="num" val="80"/>
        <cfvo type="num" val="100"/>
        <color rgb="FFF8696B"/>
        <color rgb="FFFFEB84"/>
        <color rgb="FF63BE7B"/>
      </colorScale>
    </cfRule>
  </conditionalFormatting>
  <conditionalFormatting sqref="F14">
    <cfRule type="colorScale" priority="2">
      <colorScale>
        <cfvo type="num" val="0"/>
        <cfvo type="num" val="80"/>
        <cfvo type="num" val="100"/>
        <color rgb="FFF8696B"/>
        <color rgb="FFFFEB84"/>
        <color rgb="FF63BE7B"/>
      </colorScale>
    </cfRule>
  </conditionalFormatting>
  <dataValidations count="1">
    <dataValidation type="list" allowBlank="1" showInputMessage="1" showErrorMessage="1" sqref="D25 D6:D17">
      <formula1>NsProducts</formula1>
      <formula2>0</formula2>
    </dataValidation>
  </dataValidations>
  <hyperlinks>
    <hyperlink ref="A1" location="Summary!A1" display="Summary"/>
  </hyperlinks>
  <pageMargins left="0.7" right="0.7" top="0.75" bottom="0.75" header="0.3" footer="0.3"/>
  <pageSetup orientation="landscape"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F4" sqref="F4"/>
    </sheetView>
  </sheetViews>
  <sheetFormatPr defaultRowHeight="15" x14ac:dyDescent="0.25"/>
  <cols>
    <col min="2" max="2" width="18.5703125" style="92" customWidth="1"/>
    <col min="3" max="3" width="57.7109375" style="2" customWidth="1"/>
    <col min="4" max="4" width="12.7109375" style="29" customWidth="1"/>
    <col min="5" max="5" width="27" style="29" customWidth="1"/>
    <col min="6" max="6" width="10" customWidth="1"/>
    <col min="7" max="7" width="31.140625" customWidth="1"/>
  </cols>
  <sheetData>
    <row r="1" spans="1:8" x14ac:dyDescent="0.25">
      <c r="A1" s="11" t="s">
        <v>43</v>
      </c>
      <c r="B1" s="140"/>
      <c r="C1" s="26"/>
      <c r="D1" s="27"/>
      <c r="E1" s="27"/>
      <c r="F1" s="20"/>
      <c r="G1" s="27"/>
    </row>
    <row r="2" spans="1:8" ht="15.75" thickBot="1" x14ac:dyDescent="0.3">
      <c r="A2" s="13"/>
      <c r="B2" s="141"/>
      <c r="C2" s="26"/>
      <c r="D2" s="13"/>
      <c r="E2" s="27"/>
      <c r="F2" s="20" t="s">
        <v>232</v>
      </c>
      <c r="G2" s="27"/>
    </row>
    <row r="3" spans="1:8" ht="15.75" thickBot="1" x14ac:dyDescent="0.3">
      <c r="A3" s="29"/>
      <c r="B3" s="142"/>
      <c r="F3" s="31">
        <f>AVERAGE(F6:F64)</f>
        <v>0</v>
      </c>
    </row>
    <row r="4" spans="1:8" x14ac:dyDescent="0.25">
      <c r="A4" s="29"/>
      <c r="B4" s="142"/>
      <c r="F4" s="19"/>
    </row>
    <row r="5" spans="1:8" ht="15.75" thickBot="1" x14ac:dyDescent="0.3">
      <c r="A5" s="64" t="s">
        <v>48</v>
      </c>
      <c r="B5" s="143" t="s">
        <v>234</v>
      </c>
      <c r="C5" s="69" t="s">
        <v>73</v>
      </c>
      <c r="D5" s="64" t="s">
        <v>49</v>
      </c>
      <c r="E5" s="65" t="s">
        <v>0</v>
      </c>
      <c r="F5" s="65" t="s">
        <v>17</v>
      </c>
      <c r="G5" s="65" t="s">
        <v>1</v>
      </c>
    </row>
    <row r="6" spans="1:8" ht="15.75" thickTop="1" x14ac:dyDescent="0.25">
      <c r="A6" s="45">
        <v>1</v>
      </c>
      <c r="B6" s="150" t="s">
        <v>378</v>
      </c>
      <c r="C6" s="147" t="s">
        <v>420</v>
      </c>
      <c r="D6" s="45" t="s">
        <v>54</v>
      </c>
      <c r="E6" s="52" t="s">
        <v>57</v>
      </c>
      <c r="F6" s="16">
        <v>0</v>
      </c>
      <c r="G6" s="36"/>
    </row>
    <row r="7" spans="1:8" x14ac:dyDescent="0.25">
      <c r="A7" s="45">
        <f t="shared" ref="A7:A12" si="0">A6+1</f>
        <v>2</v>
      </c>
      <c r="B7" s="150" t="s">
        <v>382</v>
      </c>
      <c r="C7" s="147" t="s">
        <v>419</v>
      </c>
      <c r="D7" s="45" t="s">
        <v>54</v>
      </c>
      <c r="E7" s="52" t="s">
        <v>418</v>
      </c>
      <c r="F7" s="16">
        <v>0</v>
      </c>
      <c r="G7" s="36"/>
    </row>
    <row r="8" spans="1:8" ht="30" x14ac:dyDescent="0.25">
      <c r="A8" s="45">
        <f t="shared" si="0"/>
        <v>3</v>
      </c>
      <c r="B8" s="150" t="s">
        <v>247</v>
      </c>
      <c r="C8" s="147" t="s">
        <v>385</v>
      </c>
      <c r="D8" s="45" t="s">
        <v>54</v>
      </c>
      <c r="E8" s="52" t="s">
        <v>414</v>
      </c>
      <c r="F8" s="16">
        <v>0</v>
      </c>
      <c r="G8" s="36"/>
    </row>
    <row r="9" spans="1:8" x14ac:dyDescent="0.25">
      <c r="A9" s="45">
        <f t="shared" si="0"/>
        <v>4</v>
      </c>
      <c r="B9" s="148" t="s">
        <v>247</v>
      </c>
      <c r="C9" s="147" t="s">
        <v>417</v>
      </c>
      <c r="D9" s="45" t="s">
        <v>54</v>
      </c>
      <c r="E9" s="151" t="s">
        <v>416</v>
      </c>
      <c r="F9" s="16">
        <v>0</v>
      </c>
      <c r="G9" s="36"/>
    </row>
    <row r="10" spans="1:8" x14ac:dyDescent="0.25">
      <c r="A10" s="45">
        <f t="shared" si="0"/>
        <v>5</v>
      </c>
      <c r="B10" s="148" t="s">
        <v>247</v>
      </c>
      <c r="C10" s="147" t="s">
        <v>415</v>
      </c>
      <c r="D10" s="45" t="s">
        <v>54</v>
      </c>
      <c r="E10" s="52" t="s">
        <v>414</v>
      </c>
      <c r="F10" s="16">
        <v>0</v>
      </c>
      <c r="G10" s="36"/>
    </row>
    <row r="11" spans="1:8" ht="30" x14ac:dyDescent="0.25">
      <c r="A11" s="45">
        <f t="shared" si="0"/>
        <v>6</v>
      </c>
      <c r="B11" s="150" t="s">
        <v>382</v>
      </c>
      <c r="C11" s="147" t="s">
        <v>383</v>
      </c>
      <c r="D11" s="45" t="s">
        <v>54</v>
      </c>
      <c r="E11" s="149" t="s">
        <v>413</v>
      </c>
      <c r="F11" s="16">
        <v>0</v>
      </c>
      <c r="G11" s="36"/>
    </row>
    <row r="12" spans="1:8" x14ac:dyDescent="0.25">
      <c r="A12" s="45">
        <f t="shared" si="0"/>
        <v>7</v>
      </c>
      <c r="B12" s="148" t="s">
        <v>243</v>
      </c>
      <c r="C12" s="147" t="s">
        <v>80</v>
      </c>
      <c r="D12" s="46" t="s">
        <v>54</v>
      </c>
      <c r="E12" s="52" t="s">
        <v>412</v>
      </c>
      <c r="F12" s="16">
        <v>0</v>
      </c>
      <c r="G12" s="50"/>
      <c r="H12" s="75" t="s">
        <v>386</v>
      </c>
    </row>
  </sheetData>
  <autoFilter ref="E1:E8"/>
  <conditionalFormatting sqref="F3:F4 F6:F12">
    <cfRule type="colorScale" priority="1">
      <colorScale>
        <cfvo type="num" val="0"/>
        <cfvo type="num" val="80"/>
        <cfvo type="num" val="100"/>
        <color rgb="FFF8696B"/>
        <color rgb="FFFFEB84"/>
        <color rgb="FF63BE7B"/>
      </colorScale>
    </cfRule>
  </conditionalFormatting>
  <dataValidations count="2">
    <dataValidation type="list" allowBlank="1" showInputMessage="1" showErrorMessage="1" sqref="D6:D10">
      <formula1>NsProducts</formula1>
    </dataValidation>
    <dataValidation type="list" allowBlank="1" showInputMessage="1" showErrorMessage="1" sqref="D12">
      <formula1>NsProducts</formula1>
      <formula2>0</formula2>
    </dataValidation>
  </dataValidations>
  <hyperlinks>
    <hyperlink ref="A1" location="Summary!A1" display="Summary"/>
  </hyperlinks>
  <pageMargins left="0.7" right="0.7" top="0.75" bottom="0.75" header="0.3" footer="0.3"/>
  <pageSetup orientation="landscape"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50"/>
  <sheetViews>
    <sheetView workbookViewId="0"/>
  </sheetViews>
  <sheetFormatPr defaultRowHeight="15" x14ac:dyDescent="0.25"/>
  <cols>
    <col min="2" max="2" width="18.5703125" style="92" customWidth="1"/>
    <col min="3" max="3" width="67.140625" style="2" customWidth="1"/>
    <col min="4" max="4" width="12.7109375" style="29" customWidth="1"/>
    <col min="5" max="5" width="27" style="29" customWidth="1"/>
    <col min="6" max="6" width="10" customWidth="1"/>
    <col min="7" max="7" width="48.5703125" bestFit="1" customWidth="1"/>
  </cols>
  <sheetData>
    <row r="1" spans="1:7" x14ac:dyDescent="0.25">
      <c r="A1" s="11" t="s">
        <v>43</v>
      </c>
      <c r="B1" s="140"/>
      <c r="C1" s="26"/>
      <c r="D1" s="27"/>
      <c r="E1" s="27"/>
      <c r="F1" s="20"/>
      <c r="G1" s="27"/>
    </row>
    <row r="2" spans="1:7" ht="15.75" thickBot="1" x14ac:dyDescent="0.3">
      <c r="A2" s="13"/>
      <c r="B2" s="141"/>
      <c r="C2" s="26"/>
      <c r="D2" s="13"/>
      <c r="E2" s="27"/>
      <c r="F2" s="20" t="s">
        <v>232</v>
      </c>
      <c r="G2" s="27"/>
    </row>
    <row r="3" spans="1:7" ht="15.75" thickBot="1" x14ac:dyDescent="0.3">
      <c r="A3" s="29"/>
      <c r="B3" s="142"/>
      <c r="F3" s="31">
        <f>AVERAGE(F6:F88)</f>
        <v>0</v>
      </c>
    </row>
    <row r="4" spans="1:7" x14ac:dyDescent="0.25">
      <c r="A4" s="29"/>
      <c r="B4" s="142"/>
      <c r="F4" s="19"/>
    </row>
    <row r="5" spans="1:7" ht="15.75" thickBot="1" x14ac:dyDescent="0.3">
      <c r="A5" s="64" t="s">
        <v>48</v>
      </c>
      <c r="B5" s="155" t="s">
        <v>234</v>
      </c>
      <c r="C5" s="69" t="s">
        <v>73</v>
      </c>
      <c r="D5" s="64" t="s">
        <v>49</v>
      </c>
      <c r="E5" s="65" t="s">
        <v>0</v>
      </c>
      <c r="F5" s="65" t="s">
        <v>17</v>
      </c>
      <c r="G5" s="65" t="s">
        <v>1</v>
      </c>
    </row>
    <row r="6" spans="1:7" ht="15.75" thickTop="1" x14ac:dyDescent="0.25">
      <c r="A6" s="52">
        <v>1</v>
      </c>
      <c r="B6" s="150" t="s">
        <v>377</v>
      </c>
      <c r="C6" s="154" t="s">
        <v>463</v>
      </c>
      <c r="D6" s="52" t="s">
        <v>51</v>
      </c>
      <c r="E6" s="151" t="s">
        <v>477</v>
      </c>
      <c r="F6" s="54">
        <v>0</v>
      </c>
      <c r="G6" s="36" t="s">
        <v>443</v>
      </c>
    </row>
    <row r="7" spans="1:7" x14ac:dyDescent="0.25">
      <c r="A7" s="45">
        <f t="shared" ref="A7:A50" si="0">A6+1</f>
        <v>2</v>
      </c>
      <c r="B7" s="150" t="s">
        <v>377</v>
      </c>
      <c r="C7" s="147" t="s">
        <v>462</v>
      </c>
      <c r="D7" s="45" t="s">
        <v>50</v>
      </c>
      <c r="E7" s="151" t="s">
        <v>477</v>
      </c>
      <c r="F7" s="16">
        <v>0</v>
      </c>
      <c r="G7" s="36" t="s">
        <v>443</v>
      </c>
    </row>
    <row r="8" spans="1:7" x14ac:dyDescent="0.25">
      <c r="A8" s="45">
        <f t="shared" si="0"/>
        <v>3</v>
      </c>
      <c r="B8" s="150" t="s">
        <v>377</v>
      </c>
      <c r="C8" s="147" t="s">
        <v>461</v>
      </c>
      <c r="D8" s="45" t="s">
        <v>52</v>
      </c>
      <c r="E8" s="151" t="s">
        <v>477</v>
      </c>
      <c r="F8" s="16">
        <v>0</v>
      </c>
      <c r="G8" s="36" t="s">
        <v>443</v>
      </c>
    </row>
    <row r="9" spans="1:7" x14ac:dyDescent="0.25">
      <c r="A9" s="45">
        <f t="shared" si="0"/>
        <v>4</v>
      </c>
      <c r="B9" s="150" t="s">
        <v>377</v>
      </c>
      <c r="C9" s="147" t="s">
        <v>460</v>
      </c>
      <c r="D9" s="52" t="s">
        <v>51</v>
      </c>
      <c r="E9" s="151" t="s">
        <v>194</v>
      </c>
      <c r="F9" s="16">
        <v>0</v>
      </c>
      <c r="G9" s="36" t="s">
        <v>443</v>
      </c>
    </row>
    <row r="10" spans="1:7" x14ac:dyDescent="0.25">
      <c r="A10" s="45">
        <f t="shared" si="0"/>
        <v>5</v>
      </c>
      <c r="B10" s="150" t="s">
        <v>377</v>
      </c>
      <c r="C10" s="147" t="s">
        <v>459</v>
      </c>
      <c r="D10" s="45" t="s">
        <v>50</v>
      </c>
      <c r="E10" s="151" t="s">
        <v>194</v>
      </c>
      <c r="F10" s="16">
        <v>0</v>
      </c>
      <c r="G10" s="36" t="s">
        <v>443</v>
      </c>
    </row>
    <row r="11" spans="1:7" x14ac:dyDescent="0.25">
      <c r="A11" s="45">
        <f t="shared" si="0"/>
        <v>6</v>
      </c>
      <c r="B11" s="150" t="s">
        <v>377</v>
      </c>
      <c r="C11" s="152" t="s">
        <v>458</v>
      </c>
      <c r="D11" s="45" t="s">
        <v>52</v>
      </c>
      <c r="E11" s="151" t="s">
        <v>194</v>
      </c>
      <c r="F11" s="16">
        <v>0</v>
      </c>
      <c r="G11" s="36" t="s">
        <v>443</v>
      </c>
    </row>
    <row r="12" spans="1:7" x14ac:dyDescent="0.25">
      <c r="A12" s="45">
        <f t="shared" si="0"/>
        <v>7</v>
      </c>
      <c r="B12" s="150" t="s">
        <v>377</v>
      </c>
      <c r="C12" s="152" t="s">
        <v>457</v>
      </c>
      <c r="D12" s="52" t="s">
        <v>51</v>
      </c>
      <c r="E12" s="151" t="s">
        <v>61</v>
      </c>
      <c r="F12" s="16">
        <v>0</v>
      </c>
      <c r="G12" s="36" t="s">
        <v>443</v>
      </c>
    </row>
    <row r="13" spans="1:7" x14ac:dyDescent="0.25">
      <c r="A13" s="45">
        <f t="shared" si="0"/>
        <v>8</v>
      </c>
      <c r="B13" s="150" t="s">
        <v>377</v>
      </c>
      <c r="C13" s="147" t="s">
        <v>456</v>
      </c>
      <c r="D13" s="45" t="s">
        <v>50</v>
      </c>
      <c r="E13" s="151" t="s">
        <v>61</v>
      </c>
      <c r="F13" s="16">
        <v>0</v>
      </c>
      <c r="G13" s="36" t="s">
        <v>443</v>
      </c>
    </row>
    <row r="14" spans="1:7" x14ac:dyDescent="0.25">
      <c r="A14" s="45">
        <f t="shared" si="0"/>
        <v>9</v>
      </c>
      <c r="B14" s="150" t="s">
        <v>377</v>
      </c>
      <c r="C14" s="147" t="s">
        <v>455</v>
      </c>
      <c r="D14" s="45" t="s">
        <v>52</v>
      </c>
      <c r="E14" s="151" t="s">
        <v>61</v>
      </c>
      <c r="F14" s="16">
        <v>0</v>
      </c>
      <c r="G14" s="36" t="s">
        <v>443</v>
      </c>
    </row>
    <row r="15" spans="1:7" ht="15.75" customHeight="1" x14ac:dyDescent="0.25">
      <c r="A15" s="45">
        <f t="shared" si="0"/>
        <v>10</v>
      </c>
      <c r="B15" s="150" t="s">
        <v>377</v>
      </c>
      <c r="C15" s="152" t="s">
        <v>454</v>
      </c>
      <c r="D15" s="52" t="s">
        <v>51</v>
      </c>
      <c r="E15" s="151" t="s">
        <v>194</v>
      </c>
      <c r="F15" s="16">
        <v>0</v>
      </c>
      <c r="G15" s="36" t="s">
        <v>443</v>
      </c>
    </row>
    <row r="16" spans="1:7" x14ac:dyDescent="0.25">
      <c r="A16" s="45">
        <f t="shared" si="0"/>
        <v>11</v>
      </c>
      <c r="B16" s="150" t="s">
        <v>377</v>
      </c>
      <c r="C16" s="152" t="s">
        <v>453</v>
      </c>
      <c r="D16" s="45" t="s">
        <v>50</v>
      </c>
      <c r="E16" s="151" t="s">
        <v>46</v>
      </c>
      <c r="F16" s="16">
        <v>0</v>
      </c>
      <c r="G16" s="36" t="s">
        <v>443</v>
      </c>
    </row>
    <row r="17" spans="1:7" x14ac:dyDescent="0.25">
      <c r="A17" s="45">
        <f t="shared" si="0"/>
        <v>12</v>
      </c>
      <c r="B17" s="150" t="s">
        <v>377</v>
      </c>
      <c r="C17" s="147" t="s">
        <v>452</v>
      </c>
      <c r="D17" s="45" t="s">
        <v>51</v>
      </c>
      <c r="E17" s="151" t="s">
        <v>46</v>
      </c>
      <c r="F17" s="16">
        <v>0</v>
      </c>
      <c r="G17" s="36" t="s">
        <v>443</v>
      </c>
    </row>
    <row r="18" spans="1:7" x14ac:dyDescent="0.25">
      <c r="A18" s="45">
        <f t="shared" si="0"/>
        <v>13</v>
      </c>
      <c r="B18" s="150" t="s">
        <v>377</v>
      </c>
      <c r="C18" s="147" t="s">
        <v>451</v>
      </c>
      <c r="D18" s="45" t="s">
        <v>52</v>
      </c>
      <c r="E18" s="151" t="s">
        <v>46</v>
      </c>
      <c r="F18" s="16">
        <v>0</v>
      </c>
      <c r="G18" s="36" t="s">
        <v>443</v>
      </c>
    </row>
    <row r="19" spans="1:7" x14ac:dyDescent="0.25">
      <c r="A19" s="45">
        <f t="shared" si="0"/>
        <v>14</v>
      </c>
      <c r="B19" s="150" t="s">
        <v>377</v>
      </c>
      <c r="C19" s="147" t="s">
        <v>450</v>
      </c>
      <c r="D19" s="45" t="s">
        <v>52</v>
      </c>
      <c r="E19" s="151" t="s">
        <v>71</v>
      </c>
      <c r="F19" s="16">
        <v>0</v>
      </c>
      <c r="G19" s="36" t="s">
        <v>443</v>
      </c>
    </row>
    <row r="20" spans="1:7" x14ac:dyDescent="0.25">
      <c r="A20" s="45">
        <f t="shared" si="0"/>
        <v>15</v>
      </c>
      <c r="B20" s="150" t="s">
        <v>377</v>
      </c>
      <c r="C20" s="147" t="s">
        <v>449</v>
      </c>
      <c r="D20" s="45" t="s">
        <v>51</v>
      </c>
      <c r="E20" s="151" t="s">
        <v>47</v>
      </c>
      <c r="F20" s="16">
        <v>0</v>
      </c>
      <c r="G20" s="36" t="s">
        <v>443</v>
      </c>
    </row>
    <row r="21" spans="1:7" x14ac:dyDescent="0.25">
      <c r="A21" s="45">
        <f t="shared" si="0"/>
        <v>16</v>
      </c>
      <c r="B21" s="150" t="s">
        <v>377</v>
      </c>
      <c r="C21" s="152" t="s">
        <v>448</v>
      </c>
      <c r="D21" s="45" t="s">
        <v>50</v>
      </c>
      <c r="E21" s="151" t="s">
        <v>47</v>
      </c>
      <c r="F21" s="16">
        <v>0</v>
      </c>
      <c r="G21" s="36" t="s">
        <v>443</v>
      </c>
    </row>
    <row r="22" spans="1:7" x14ac:dyDescent="0.25">
      <c r="A22" s="45">
        <f t="shared" si="0"/>
        <v>17</v>
      </c>
      <c r="B22" s="150" t="s">
        <v>377</v>
      </c>
      <c r="C22" s="152" t="s">
        <v>447</v>
      </c>
      <c r="D22" s="45" t="s">
        <v>52</v>
      </c>
      <c r="E22" s="151" t="s">
        <v>47</v>
      </c>
      <c r="F22" s="16">
        <v>0</v>
      </c>
      <c r="G22" s="36" t="s">
        <v>443</v>
      </c>
    </row>
    <row r="23" spans="1:7" x14ac:dyDescent="0.25">
      <c r="A23" s="45">
        <f t="shared" si="0"/>
        <v>18</v>
      </c>
      <c r="B23" s="150" t="s">
        <v>377</v>
      </c>
      <c r="C23" s="152" t="s">
        <v>446</v>
      </c>
      <c r="D23" s="45" t="s">
        <v>54</v>
      </c>
      <c r="E23" s="151" t="s">
        <v>60</v>
      </c>
      <c r="F23" s="16">
        <v>0</v>
      </c>
      <c r="G23" s="36" t="s">
        <v>443</v>
      </c>
    </row>
    <row r="24" spans="1:7" x14ac:dyDescent="0.25">
      <c r="A24" s="45">
        <f t="shared" si="0"/>
        <v>19</v>
      </c>
      <c r="B24" s="150" t="s">
        <v>377</v>
      </c>
      <c r="C24" s="152" t="s">
        <v>445</v>
      </c>
      <c r="D24" s="45" t="s">
        <v>51</v>
      </c>
      <c r="E24" s="151" t="s">
        <v>46</v>
      </c>
      <c r="F24" s="16">
        <v>0</v>
      </c>
      <c r="G24" s="36" t="s">
        <v>443</v>
      </c>
    </row>
    <row r="25" spans="1:7" ht="15.75" customHeight="1" x14ac:dyDescent="0.25">
      <c r="A25" s="45">
        <f t="shared" si="0"/>
        <v>20</v>
      </c>
      <c r="B25" s="150" t="s">
        <v>377</v>
      </c>
      <c r="C25" s="152" t="s">
        <v>444</v>
      </c>
      <c r="D25" s="45" t="s">
        <v>54</v>
      </c>
      <c r="E25" s="151" t="s">
        <v>71</v>
      </c>
      <c r="F25" s="16">
        <v>0</v>
      </c>
      <c r="G25" s="36" t="s">
        <v>443</v>
      </c>
    </row>
    <row r="26" spans="1:7" ht="15.75" customHeight="1" x14ac:dyDescent="0.25">
      <c r="A26" s="45">
        <f t="shared" si="0"/>
        <v>21</v>
      </c>
      <c r="B26" s="150" t="s">
        <v>377</v>
      </c>
      <c r="C26" s="152" t="s">
        <v>442</v>
      </c>
      <c r="D26" s="45" t="s">
        <v>54</v>
      </c>
      <c r="E26" s="151" t="s">
        <v>72</v>
      </c>
      <c r="F26" s="16">
        <v>0</v>
      </c>
      <c r="G26" s="36"/>
    </row>
    <row r="27" spans="1:7" x14ac:dyDescent="0.25">
      <c r="A27" s="45">
        <f t="shared" si="0"/>
        <v>22</v>
      </c>
      <c r="B27" s="150" t="s">
        <v>377</v>
      </c>
      <c r="C27" s="152" t="s">
        <v>441</v>
      </c>
      <c r="D27" s="52" t="s">
        <v>51</v>
      </c>
      <c r="E27" s="52" t="s">
        <v>412</v>
      </c>
      <c r="F27" s="16">
        <v>0</v>
      </c>
      <c r="G27" s="36"/>
    </row>
    <row r="28" spans="1:7" x14ac:dyDescent="0.25">
      <c r="A28" s="45">
        <f t="shared" si="0"/>
        <v>23</v>
      </c>
      <c r="B28" s="150" t="s">
        <v>377</v>
      </c>
      <c r="C28" s="147" t="s">
        <v>440</v>
      </c>
      <c r="D28" s="45" t="s">
        <v>50</v>
      </c>
      <c r="E28" s="52" t="s">
        <v>412</v>
      </c>
      <c r="F28" s="16">
        <v>0</v>
      </c>
      <c r="G28" s="36"/>
    </row>
    <row r="29" spans="1:7" x14ac:dyDescent="0.25">
      <c r="A29" s="45">
        <f t="shared" si="0"/>
        <v>24</v>
      </c>
      <c r="B29" s="150" t="s">
        <v>377</v>
      </c>
      <c r="C29" s="147" t="s">
        <v>439</v>
      </c>
      <c r="D29" s="45" t="s">
        <v>52</v>
      </c>
      <c r="E29" s="52" t="s">
        <v>412</v>
      </c>
      <c r="F29" s="16">
        <v>0</v>
      </c>
      <c r="G29" s="36"/>
    </row>
    <row r="30" spans="1:7" x14ac:dyDescent="0.25">
      <c r="A30" s="45">
        <f t="shared" si="0"/>
        <v>25</v>
      </c>
      <c r="B30" s="150" t="s">
        <v>377</v>
      </c>
      <c r="C30" s="153" t="s">
        <v>438</v>
      </c>
      <c r="D30" s="52" t="s">
        <v>51</v>
      </c>
      <c r="E30" s="52" t="s">
        <v>412</v>
      </c>
      <c r="F30" s="16">
        <v>0</v>
      </c>
      <c r="G30" s="36"/>
    </row>
    <row r="31" spans="1:7" x14ac:dyDescent="0.25">
      <c r="A31" s="45">
        <f t="shared" si="0"/>
        <v>26</v>
      </c>
      <c r="B31" s="150" t="s">
        <v>377</v>
      </c>
      <c r="C31" s="153" t="s">
        <v>437</v>
      </c>
      <c r="D31" s="45" t="s">
        <v>50</v>
      </c>
      <c r="E31" s="52" t="s">
        <v>412</v>
      </c>
      <c r="F31" s="16">
        <v>0</v>
      </c>
      <c r="G31" s="36"/>
    </row>
    <row r="32" spans="1:7" x14ac:dyDescent="0.25">
      <c r="A32" s="45">
        <f t="shared" si="0"/>
        <v>27</v>
      </c>
      <c r="B32" s="150" t="s">
        <v>377</v>
      </c>
      <c r="C32" s="147" t="s">
        <v>436</v>
      </c>
      <c r="D32" s="45" t="s">
        <v>52</v>
      </c>
      <c r="E32" s="52" t="s">
        <v>412</v>
      </c>
      <c r="F32" s="16">
        <v>0</v>
      </c>
      <c r="G32" s="36"/>
    </row>
    <row r="33" spans="1:7" x14ac:dyDescent="0.25">
      <c r="A33" s="45">
        <f t="shared" si="0"/>
        <v>28</v>
      </c>
      <c r="B33" s="150" t="s">
        <v>377</v>
      </c>
      <c r="C33" s="147" t="s">
        <v>435</v>
      </c>
      <c r="D33" s="52" t="s">
        <v>51</v>
      </c>
      <c r="E33" s="52" t="s">
        <v>412</v>
      </c>
      <c r="F33" s="16">
        <v>0</v>
      </c>
      <c r="G33" s="36"/>
    </row>
    <row r="34" spans="1:7" x14ac:dyDescent="0.25">
      <c r="A34" s="45">
        <f t="shared" si="0"/>
        <v>29</v>
      </c>
      <c r="B34" s="150" t="s">
        <v>377</v>
      </c>
      <c r="C34" s="147" t="s">
        <v>434</v>
      </c>
      <c r="D34" s="45" t="s">
        <v>50</v>
      </c>
      <c r="E34" s="52" t="s">
        <v>412</v>
      </c>
      <c r="F34" s="16">
        <v>0</v>
      </c>
      <c r="G34" s="36"/>
    </row>
    <row r="35" spans="1:7" x14ac:dyDescent="0.25">
      <c r="A35" s="45">
        <f t="shared" si="0"/>
        <v>30</v>
      </c>
      <c r="B35" s="150" t="s">
        <v>377</v>
      </c>
      <c r="C35" s="147" t="s">
        <v>433</v>
      </c>
      <c r="D35" s="45" t="s">
        <v>52</v>
      </c>
      <c r="E35" s="52" t="s">
        <v>412</v>
      </c>
      <c r="F35" s="16">
        <v>0</v>
      </c>
      <c r="G35" s="36"/>
    </row>
    <row r="36" spans="1:7" x14ac:dyDescent="0.25">
      <c r="A36" s="45">
        <f t="shared" si="0"/>
        <v>31</v>
      </c>
      <c r="B36" s="150" t="s">
        <v>377</v>
      </c>
      <c r="C36" s="152" t="s">
        <v>432</v>
      </c>
      <c r="D36" s="52" t="s">
        <v>51</v>
      </c>
      <c r="E36" s="52" t="s">
        <v>412</v>
      </c>
      <c r="F36" s="16">
        <v>0</v>
      </c>
      <c r="G36" s="36"/>
    </row>
    <row r="37" spans="1:7" x14ac:dyDescent="0.25">
      <c r="A37" s="45">
        <f t="shared" si="0"/>
        <v>32</v>
      </c>
      <c r="B37" s="150" t="s">
        <v>377</v>
      </c>
      <c r="C37" s="152" t="s">
        <v>431</v>
      </c>
      <c r="D37" s="45" t="s">
        <v>50</v>
      </c>
      <c r="E37" s="52" t="s">
        <v>412</v>
      </c>
      <c r="F37" s="16">
        <v>0</v>
      </c>
      <c r="G37" s="36"/>
    </row>
    <row r="38" spans="1:7" x14ac:dyDescent="0.25">
      <c r="A38" s="45">
        <f t="shared" si="0"/>
        <v>33</v>
      </c>
      <c r="B38" s="150" t="s">
        <v>377</v>
      </c>
      <c r="C38" s="152" t="s">
        <v>430</v>
      </c>
      <c r="D38" s="45" t="s">
        <v>51</v>
      </c>
      <c r="E38" s="52" t="s">
        <v>412</v>
      </c>
      <c r="F38" s="16">
        <v>0</v>
      </c>
      <c r="G38" s="36"/>
    </row>
    <row r="39" spans="1:7" x14ac:dyDescent="0.25">
      <c r="A39" s="45">
        <f t="shared" si="0"/>
        <v>34</v>
      </c>
      <c r="B39" s="150" t="s">
        <v>377</v>
      </c>
      <c r="C39" s="147" t="s">
        <v>429</v>
      </c>
      <c r="D39" s="45" t="s">
        <v>52</v>
      </c>
      <c r="E39" s="52" t="s">
        <v>412</v>
      </c>
      <c r="F39" s="16">
        <v>0</v>
      </c>
      <c r="G39" s="36"/>
    </row>
    <row r="40" spans="1:7" x14ac:dyDescent="0.25">
      <c r="A40" s="45">
        <f t="shared" si="0"/>
        <v>35</v>
      </c>
      <c r="B40" s="150" t="s">
        <v>377</v>
      </c>
      <c r="C40" s="147" t="s">
        <v>428</v>
      </c>
      <c r="D40" s="45" t="s">
        <v>52</v>
      </c>
      <c r="E40" s="52" t="s">
        <v>412</v>
      </c>
      <c r="F40" s="16">
        <v>0</v>
      </c>
      <c r="G40" s="36"/>
    </row>
    <row r="41" spans="1:7" x14ac:dyDescent="0.25">
      <c r="A41" s="45">
        <f t="shared" si="0"/>
        <v>36</v>
      </c>
      <c r="B41" s="150" t="s">
        <v>377</v>
      </c>
      <c r="C41" s="147" t="s">
        <v>427</v>
      </c>
      <c r="D41" s="45" t="s">
        <v>51</v>
      </c>
      <c r="E41" s="52" t="s">
        <v>412</v>
      </c>
      <c r="F41" s="16">
        <v>0</v>
      </c>
      <c r="G41" s="36"/>
    </row>
    <row r="42" spans="1:7" x14ac:dyDescent="0.25">
      <c r="A42" s="45">
        <f t="shared" si="0"/>
        <v>37</v>
      </c>
      <c r="B42" s="150" t="s">
        <v>377</v>
      </c>
      <c r="C42" s="147" t="s">
        <v>426</v>
      </c>
      <c r="D42" s="45" t="s">
        <v>50</v>
      </c>
      <c r="E42" s="52" t="s">
        <v>412</v>
      </c>
      <c r="F42" s="16">
        <v>0</v>
      </c>
      <c r="G42" s="36"/>
    </row>
    <row r="43" spans="1:7" x14ac:dyDescent="0.25">
      <c r="A43" s="45">
        <f t="shared" si="0"/>
        <v>38</v>
      </c>
      <c r="B43" s="150" t="s">
        <v>377</v>
      </c>
      <c r="C43" s="147" t="s">
        <v>425</v>
      </c>
      <c r="D43" s="45" t="s">
        <v>52</v>
      </c>
      <c r="E43" s="52" t="s">
        <v>412</v>
      </c>
      <c r="F43" s="16">
        <v>0</v>
      </c>
      <c r="G43" s="36"/>
    </row>
    <row r="44" spans="1:7" x14ac:dyDescent="0.25">
      <c r="A44" s="45">
        <f t="shared" si="0"/>
        <v>39</v>
      </c>
      <c r="B44" s="150" t="s">
        <v>377</v>
      </c>
      <c r="C44" s="147" t="s">
        <v>424</v>
      </c>
      <c r="D44" s="45" t="s">
        <v>54</v>
      </c>
      <c r="E44" s="52" t="s">
        <v>412</v>
      </c>
      <c r="F44" s="16">
        <v>0</v>
      </c>
      <c r="G44" s="36"/>
    </row>
    <row r="45" spans="1:7" ht="30" x14ac:dyDescent="0.25">
      <c r="A45" s="45">
        <f t="shared" si="0"/>
        <v>40</v>
      </c>
      <c r="B45" s="150" t="s">
        <v>377</v>
      </c>
      <c r="C45" s="147" t="s">
        <v>423</v>
      </c>
      <c r="D45" s="45" t="s">
        <v>51</v>
      </c>
      <c r="E45" s="52" t="s">
        <v>412</v>
      </c>
      <c r="F45" s="16">
        <v>0</v>
      </c>
      <c r="G45" s="36"/>
    </row>
    <row r="46" spans="1:7" x14ac:dyDescent="0.25">
      <c r="A46" s="45">
        <f t="shared" si="0"/>
        <v>41</v>
      </c>
      <c r="B46" s="150" t="s">
        <v>377</v>
      </c>
      <c r="C46" s="147" t="s">
        <v>422</v>
      </c>
      <c r="D46" s="45" t="s">
        <v>54</v>
      </c>
      <c r="E46" s="52" t="s">
        <v>412</v>
      </c>
      <c r="F46" s="16">
        <v>0</v>
      </c>
      <c r="G46" s="36"/>
    </row>
    <row r="47" spans="1:7" x14ac:dyDescent="0.25">
      <c r="A47" s="45">
        <f t="shared" si="0"/>
        <v>42</v>
      </c>
      <c r="B47" s="150" t="s">
        <v>377</v>
      </c>
      <c r="C47" s="152" t="s">
        <v>421</v>
      </c>
      <c r="D47" s="45" t="s">
        <v>54</v>
      </c>
      <c r="E47" s="52" t="s">
        <v>412</v>
      </c>
      <c r="F47" s="16">
        <v>0</v>
      </c>
      <c r="G47" s="36"/>
    </row>
    <row r="48" spans="1:7" ht="15.75" customHeight="1" x14ac:dyDescent="0.25">
      <c r="A48" s="45">
        <f t="shared" si="0"/>
        <v>43</v>
      </c>
      <c r="B48" s="144" t="s">
        <v>402</v>
      </c>
      <c r="C48" s="104" t="s">
        <v>401</v>
      </c>
      <c r="D48" s="45" t="s">
        <v>54</v>
      </c>
      <c r="E48" s="52" t="s">
        <v>412</v>
      </c>
      <c r="F48" s="16">
        <v>0</v>
      </c>
      <c r="G48" s="36"/>
    </row>
    <row r="49" spans="1:7" x14ac:dyDescent="0.25">
      <c r="A49" s="45">
        <f t="shared" si="0"/>
        <v>44</v>
      </c>
      <c r="B49" s="144" t="s">
        <v>402</v>
      </c>
      <c r="C49" s="104" t="s">
        <v>403</v>
      </c>
      <c r="D49" s="45" t="s">
        <v>54</v>
      </c>
      <c r="E49" s="52" t="s">
        <v>412</v>
      </c>
      <c r="F49" s="16">
        <v>0</v>
      </c>
      <c r="G49" s="36"/>
    </row>
    <row r="50" spans="1:7" x14ac:dyDescent="0.25">
      <c r="A50" s="45">
        <f t="shared" si="0"/>
        <v>45</v>
      </c>
      <c r="B50" s="145" t="s">
        <v>378</v>
      </c>
      <c r="C50" s="47" t="s">
        <v>8</v>
      </c>
      <c r="D50" s="45" t="s">
        <v>54</v>
      </c>
      <c r="E50" s="52" t="s">
        <v>412</v>
      </c>
      <c r="F50" s="16">
        <v>0</v>
      </c>
      <c r="G50" s="36"/>
    </row>
  </sheetData>
  <autoFilter ref="E1:E31"/>
  <conditionalFormatting sqref="F3:F4 F28:F31 F6:F10 F13:F14 F17:F20">
    <cfRule type="colorScale" priority="11">
      <colorScale>
        <cfvo type="num" val="0"/>
        <cfvo type="num" val="80"/>
        <cfvo type="num" val="100"/>
        <color rgb="FFF8696B"/>
        <color rgb="FFFFEB84"/>
        <color rgb="FF63BE7B"/>
      </colorScale>
    </cfRule>
  </conditionalFormatting>
  <conditionalFormatting sqref="F15">
    <cfRule type="colorScale" priority="8">
      <colorScale>
        <cfvo type="num" val="0"/>
        <cfvo type="num" val="80"/>
        <cfvo type="num" val="100"/>
        <color rgb="FFF8696B"/>
        <color rgb="FFFFEB84"/>
        <color rgb="FF63BE7B"/>
      </colorScale>
    </cfRule>
  </conditionalFormatting>
  <conditionalFormatting sqref="F11">
    <cfRule type="colorScale" priority="10">
      <colorScale>
        <cfvo type="num" val="0"/>
        <cfvo type="num" val="80"/>
        <cfvo type="num" val="100"/>
        <color rgb="FFF8696B"/>
        <color rgb="FFFFEB84"/>
        <color rgb="FF63BE7B"/>
      </colorScale>
    </cfRule>
  </conditionalFormatting>
  <conditionalFormatting sqref="F12">
    <cfRule type="colorScale" priority="9">
      <colorScale>
        <cfvo type="num" val="0"/>
        <cfvo type="num" val="80"/>
        <cfvo type="num" val="100"/>
        <color rgb="FFF8696B"/>
        <color rgb="FFFFEB84"/>
        <color rgb="FF63BE7B"/>
      </colorScale>
    </cfRule>
  </conditionalFormatting>
  <conditionalFormatting sqref="F16">
    <cfRule type="colorScale" priority="7">
      <colorScale>
        <cfvo type="num" val="0"/>
        <cfvo type="num" val="80"/>
        <cfvo type="num" val="100"/>
        <color rgb="FFF8696B"/>
        <color rgb="FFFFEB84"/>
        <color rgb="FF63BE7B"/>
      </colorScale>
    </cfRule>
  </conditionalFormatting>
  <conditionalFormatting sqref="F21:F27">
    <cfRule type="colorScale" priority="6">
      <colorScale>
        <cfvo type="num" val="0"/>
        <cfvo type="num" val="80"/>
        <cfvo type="num" val="100"/>
        <color rgb="FFF8696B"/>
        <color rgb="FFFFEB84"/>
        <color rgb="FF63BE7B"/>
      </colorScale>
    </cfRule>
  </conditionalFormatting>
  <conditionalFormatting sqref="F32:F35">
    <cfRule type="colorScale" priority="5">
      <colorScale>
        <cfvo type="num" val="0"/>
        <cfvo type="num" val="80"/>
        <cfvo type="num" val="100"/>
        <color rgb="FFF8696B"/>
        <color rgb="FFFFEB84"/>
        <color rgb="FF63BE7B"/>
      </colorScale>
    </cfRule>
  </conditionalFormatting>
  <conditionalFormatting sqref="F36:F47">
    <cfRule type="colorScale" priority="4">
      <colorScale>
        <cfvo type="num" val="0"/>
        <cfvo type="num" val="80"/>
        <cfvo type="num" val="100"/>
        <color rgb="FFF8696B"/>
        <color rgb="FFFFEB84"/>
        <color rgb="FF63BE7B"/>
      </colorScale>
    </cfRule>
  </conditionalFormatting>
  <conditionalFormatting sqref="F48">
    <cfRule type="colorScale" priority="3">
      <colorScale>
        <cfvo type="num" val="0"/>
        <cfvo type="num" val="80"/>
        <cfvo type="num" val="100"/>
        <color rgb="FFF8696B"/>
        <color rgb="FFFFEB84"/>
        <color rgb="FF63BE7B"/>
      </colorScale>
    </cfRule>
  </conditionalFormatting>
  <conditionalFormatting sqref="F49">
    <cfRule type="colorScale" priority="2">
      <colorScale>
        <cfvo type="num" val="0"/>
        <cfvo type="num" val="80"/>
        <cfvo type="num" val="100"/>
        <color rgb="FFF8696B"/>
        <color rgb="FFFFEB84"/>
        <color rgb="FF63BE7B"/>
      </colorScale>
    </cfRule>
  </conditionalFormatting>
  <conditionalFormatting sqref="F50">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D6:D50">
      <formula1>NsProducts</formula1>
    </dataValidation>
  </dataValidations>
  <hyperlinks>
    <hyperlink ref="A1" location="Summary!A1" display="Summary"/>
  </hyperlinks>
  <pageMargins left="0.7" right="0.7" top="0.75" bottom="0.75" header="0.3" footer="0.3"/>
  <pageSetup orientation="landscape"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3"/>
  <sheetViews>
    <sheetView workbookViewId="0"/>
  </sheetViews>
  <sheetFormatPr defaultRowHeight="15" x14ac:dyDescent="0.25"/>
  <cols>
    <col min="2" max="2" width="15.28515625" customWidth="1"/>
    <col min="3" max="3" width="49.85546875" customWidth="1"/>
    <col min="5" max="5" width="11.28515625" bestFit="1" customWidth="1"/>
    <col min="7" max="7" width="48.42578125" customWidth="1"/>
  </cols>
  <sheetData>
    <row r="1" spans="1:8" x14ac:dyDescent="0.25">
      <c r="A1" s="11" t="s">
        <v>43</v>
      </c>
      <c r="B1" s="15"/>
      <c r="C1" s="26"/>
      <c r="D1" s="27"/>
      <c r="E1" s="27"/>
      <c r="F1" s="20"/>
      <c r="G1" s="27"/>
    </row>
    <row r="2" spans="1:8" ht="15.75" thickBot="1" x14ac:dyDescent="0.3">
      <c r="A2" s="13"/>
      <c r="B2" s="27"/>
      <c r="C2" s="26"/>
      <c r="D2" s="13"/>
      <c r="E2" s="27"/>
      <c r="F2" s="20" t="s">
        <v>232</v>
      </c>
      <c r="G2" s="27"/>
    </row>
    <row r="3" spans="1:8" ht="15.75" thickBot="1" x14ac:dyDescent="0.3">
      <c r="A3" s="29"/>
      <c r="B3" s="29"/>
      <c r="C3" s="2"/>
      <c r="D3" s="29"/>
      <c r="E3" s="29"/>
      <c r="F3" s="31">
        <f>AVERAGE(F6:F98)</f>
        <v>0</v>
      </c>
    </row>
    <row r="4" spans="1:8" x14ac:dyDescent="0.25">
      <c r="A4" s="29"/>
      <c r="B4" s="29"/>
      <c r="C4" s="2"/>
      <c r="D4" s="29"/>
      <c r="E4" s="29"/>
      <c r="F4" s="19"/>
    </row>
    <row r="5" spans="1:8" x14ac:dyDescent="0.25">
      <c r="A5" s="55" t="s">
        <v>48</v>
      </c>
      <c r="B5" s="8" t="s">
        <v>234</v>
      </c>
      <c r="C5" s="56" t="s">
        <v>257</v>
      </c>
      <c r="D5" s="55" t="s">
        <v>49</v>
      </c>
      <c r="E5" s="8" t="s">
        <v>0</v>
      </c>
      <c r="F5" s="8" t="s">
        <v>17</v>
      </c>
      <c r="G5" s="8" t="s">
        <v>1</v>
      </c>
    </row>
    <row r="6" spans="1:8" x14ac:dyDescent="0.25">
      <c r="A6" s="45">
        <v>1</v>
      </c>
      <c r="B6" s="45" t="s">
        <v>390</v>
      </c>
      <c r="C6" s="97" t="s">
        <v>269</v>
      </c>
      <c r="D6" s="45" t="s">
        <v>54</v>
      </c>
      <c r="E6" s="45" t="s">
        <v>258</v>
      </c>
      <c r="F6" s="16">
        <v>0</v>
      </c>
      <c r="G6" s="36"/>
    </row>
    <row r="7" spans="1:8" x14ac:dyDescent="0.25">
      <c r="A7" s="45">
        <f>A6+1</f>
        <v>2</v>
      </c>
      <c r="B7" s="45" t="s">
        <v>377</v>
      </c>
      <c r="C7" s="47" t="s">
        <v>317</v>
      </c>
      <c r="D7" s="45" t="s">
        <v>54</v>
      </c>
      <c r="E7" s="45" t="s">
        <v>194</v>
      </c>
      <c r="F7" s="16">
        <v>0</v>
      </c>
      <c r="G7" s="36"/>
    </row>
    <row r="8" spans="1:8" x14ac:dyDescent="0.25">
      <c r="A8" s="45">
        <f t="shared" ref="A8:A13" si="0">A7+1</f>
        <v>3</v>
      </c>
      <c r="B8" s="45" t="s">
        <v>391</v>
      </c>
      <c r="C8" s="47" t="s">
        <v>318</v>
      </c>
      <c r="D8" s="45" t="s">
        <v>54</v>
      </c>
      <c r="E8" s="45" t="s">
        <v>194</v>
      </c>
      <c r="F8" s="16">
        <v>0</v>
      </c>
      <c r="G8" s="36"/>
    </row>
    <row r="9" spans="1:8" ht="30" x14ac:dyDescent="0.25">
      <c r="A9" s="45">
        <f t="shared" si="0"/>
        <v>4</v>
      </c>
      <c r="B9" s="45" t="s">
        <v>390</v>
      </c>
      <c r="C9" s="47" t="s">
        <v>388</v>
      </c>
      <c r="D9" s="45" t="s">
        <v>54</v>
      </c>
      <c r="E9" s="45" t="s">
        <v>194</v>
      </c>
      <c r="F9" s="16">
        <v>0</v>
      </c>
      <c r="G9" s="36"/>
    </row>
    <row r="10" spans="1:8" ht="30" x14ac:dyDescent="0.25">
      <c r="A10" s="45">
        <f t="shared" si="0"/>
        <v>5</v>
      </c>
      <c r="B10" s="45" t="s">
        <v>390</v>
      </c>
      <c r="C10" s="47" t="s">
        <v>389</v>
      </c>
      <c r="D10" s="45" t="s">
        <v>54</v>
      </c>
      <c r="E10" s="45" t="s">
        <v>194</v>
      </c>
      <c r="F10" s="16">
        <v>0</v>
      </c>
      <c r="G10" s="36"/>
    </row>
    <row r="11" spans="1:8" ht="30" x14ac:dyDescent="0.25">
      <c r="A11" s="45">
        <f t="shared" si="0"/>
        <v>6</v>
      </c>
      <c r="B11" s="74" t="s">
        <v>248</v>
      </c>
      <c r="C11" s="41" t="s">
        <v>66</v>
      </c>
      <c r="D11" s="46" t="s">
        <v>54</v>
      </c>
      <c r="E11" s="46" t="s">
        <v>194</v>
      </c>
      <c r="F11" s="16">
        <v>0</v>
      </c>
      <c r="G11" s="83" t="s">
        <v>195</v>
      </c>
      <c r="H11" s="75" t="s">
        <v>386</v>
      </c>
    </row>
    <row r="12" spans="1:8" x14ac:dyDescent="0.25">
      <c r="A12" s="45">
        <f t="shared" si="0"/>
        <v>7</v>
      </c>
      <c r="B12" s="45"/>
      <c r="C12" s="40"/>
      <c r="D12" s="45" t="s">
        <v>54</v>
      </c>
      <c r="E12" s="45" t="s">
        <v>194</v>
      </c>
      <c r="F12" s="16">
        <v>0</v>
      </c>
      <c r="G12" s="36"/>
    </row>
    <row r="13" spans="1:8" x14ac:dyDescent="0.25">
      <c r="A13" s="45">
        <f t="shared" si="0"/>
        <v>8</v>
      </c>
      <c r="B13" s="45"/>
      <c r="C13" s="40"/>
      <c r="D13" s="45" t="s">
        <v>54</v>
      </c>
      <c r="E13" s="45" t="s">
        <v>194</v>
      </c>
      <c r="F13" s="16">
        <v>0</v>
      </c>
      <c r="G13" s="36"/>
    </row>
  </sheetData>
  <conditionalFormatting sqref="F6:F10 F12:F13">
    <cfRule type="colorScale" priority="2">
      <colorScale>
        <cfvo type="num" val="0"/>
        <cfvo type="num" val="80"/>
        <cfvo type="num" val="100"/>
        <color rgb="FFF8696B"/>
        <color rgb="FFFFEB84"/>
        <color rgb="FF63BE7B"/>
      </colorScale>
    </cfRule>
  </conditionalFormatting>
  <conditionalFormatting sqref="F3:F4">
    <cfRule type="colorScale" priority="3">
      <colorScale>
        <cfvo type="num" val="0"/>
        <cfvo type="num" val="80"/>
        <cfvo type="num" val="100"/>
        <color rgb="FFF8696B"/>
        <color rgb="FFFFEB84"/>
        <color rgb="FF63BE7B"/>
      </colorScale>
    </cfRule>
  </conditionalFormatting>
  <conditionalFormatting sqref="F11">
    <cfRule type="colorScale" priority="1">
      <colorScale>
        <cfvo type="num" val="0"/>
        <cfvo type="num" val="80"/>
        <cfvo type="num" val="100"/>
        <color rgb="FFF8696B"/>
        <color rgb="FFFFEB84"/>
        <color rgb="FF63BE7B"/>
      </colorScale>
    </cfRule>
  </conditionalFormatting>
  <dataValidations count="2">
    <dataValidation type="list" allowBlank="1" showInputMessage="1" showErrorMessage="1" sqref="D6:D10 D12:D13">
      <formula1>NsProducts</formula1>
    </dataValidation>
    <dataValidation type="list" allowBlank="1" showInputMessage="1" showErrorMessage="1" sqref="D11">
      <formula1>NsProducts</formula1>
      <formula2>0</formula2>
    </dataValidation>
  </dataValidations>
  <hyperlinks>
    <hyperlink ref="A1" location="Summary!A1" display="Summary"/>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45"/>
  <sheetViews>
    <sheetView workbookViewId="0"/>
  </sheetViews>
  <sheetFormatPr defaultRowHeight="15" x14ac:dyDescent="0.25"/>
  <cols>
    <col min="3" max="3" width="50" customWidth="1"/>
    <col min="4" max="5" width="9.140625" style="29"/>
    <col min="6" max="6" width="8.85546875" style="29"/>
    <col min="7" max="7" width="52.7109375" customWidth="1"/>
  </cols>
  <sheetData>
    <row r="1" spans="1:7" x14ac:dyDescent="0.25">
      <c r="A1" s="4" t="s">
        <v>43</v>
      </c>
    </row>
    <row r="2" spans="1:7" ht="15.75" thickBot="1" x14ac:dyDescent="0.3">
      <c r="A2" s="27"/>
      <c r="B2" s="27"/>
      <c r="C2" s="27"/>
      <c r="D2" s="27"/>
      <c r="E2" s="27"/>
      <c r="F2" s="25" t="s">
        <v>232</v>
      </c>
      <c r="G2" s="27"/>
    </row>
    <row r="3" spans="1:7" ht="15.75" thickBot="1" x14ac:dyDescent="0.3">
      <c r="A3" s="13"/>
      <c r="B3" s="27"/>
      <c r="C3" s="27"/>
      <c r="D3" s="13"/>
      <c r="E3" s="27"/>
      <c r="F3" s="31">
        <f>AVERAGE(F6:F51)</f>
        <v>0</v>
      </c>
      <c r="G3" s="27"/>
    </row>
    <row r="4" spans="1:7" x14ac:dyDescent="0.25">
      <c r="A4" s="13"/>
      <c r="B4" s="27"/>
      <c r="C4" s="27"/>
      <c r="D4" s="13"/>
      <c r="E4" s="27"/>
      <c r="F4" s="19"/>
      <c r="G4" s="27"/>
    </row>
    <row r="5" spans="1:7" ht="15.75" thickBot="1" x14ac:dyDescent="0.3">
      <c r="A5" s="64" t="s">
        <v>48</v>
      </c>
      <c r="B5" s="65" t="s">
        <v>234</v>
      </c>
      <c r="C5" s="65" t="s">
        <v>210</v>
      </c>
      <c r="D5" s="64" t="s">
        <v>49</v>
      </c>
      <c r="E5" s="65" t="s">
        <v>0</v>
      </c>
      <c r="F5" s="65" t="s">
        <v>17</v>
      </c>
      <c r="G5" s="65" t="s">
        <v>1</v>
      </c>
    </row>
    <row r="6" spans="1:7" ht="45.75" thickTop="1" x14ac:dyDescent="0.25">
      <c r="A6" s="60">
        <v>1</v>
      </c>
      <c r="B6" s="61"/>
      <c r="C6" s="62" t="s">
        <v>88</v>
      </c>
      <c r="D6" s="86" t="s">
        <v>54</v>
      </c>
      <c r="E6" s="86" t="s">
        <v>72</v>
      </c>
      <c r="F6" s="63">
        <v>0</v>
      </c>
      <c r="G6" s="62" t="s">
        <v>90</v>
      </c>
    </row>
    <row r="7" spans="1:7" x14ac:dyDescent="0.25">
      <c r="A7" s="48">
        <f>A6+1</f>
        <v>2</v>
      </c>
      <c r="B7" s="35"/>
      <c r="C7" s="39" t="s">
        <v>55</v>
      </c>
      <c r="D7" s="87" t="s">
        <v>54</v>
      </c>
      <c r="E7" s="87" t="s">
        <v>91</v>
      </c>
      <c r="F7" s="16">
        <v>0</v>
      </c>
      <c r="G7" s="39" t="s">
        <v>92</v>
      </c>
    </row>
    <row r="8" spans="1:7" ht="14.45" customHeight="1" x14ac:dyDescent="0.25">
      <c r="A8" s="48">
        <f t="shared" ref="A8:A25" si="0">A7+1</f>
        <v>3</v>
      </c>
      <c r="B8" s="35"/>
      <c r="C8" s="39" t="s">
        <v>75</v>
      </c>
      <c r="D8" s="87" t="s">
        <v>54</v>
      </c>
      <c r="E8" s="87" t="s">
        <v>72</v>
      </c>
      <c r="F8" s="16">
        <v>0</v>
      </c>
      <c r="G8" s="39"/>
    </row>
    <row r="9" spans="1:7" ht="30" x14ac:dyDescent="0.25">
      <c r="A9" s="48">
        <f t="shared" si="0"/>
        <v>4</v>
      </c>
      <c r="B9" s="35"/>
      <c r="C9" s="37" t="s">
        <v>93</v>
      </c>
      <c r="D9" s="87" t="s">
        <v>54</v>
      </c>
      <c r="E9" s="87" t="s">
        <v>87</v>
      </c>
      <c r="F9" s="16">
        <v>0</v>
      </c>
      <c r="G9" s="39" t="s">
        <v>94</v>
      </c>
    </row>
    <row r="10" spans="1:7" ht="90" x14ac:dyDescent="0.25">
      <c r="A10" s="48">
        <f t="shared" si="0"/>
        <v>5</v>
      </c>
      <c r="B10" s="35"/>
      <c r="C10" s="37" t="s">
        <v>95</v>
      </c>
      <c r="D10" s="87" t="s">
        <v>54</v>
      </c>
      <c r="E10" s="87" t="s">
        <v>96</v>
      </c>
      <c r="F10" s="16">
        <v>0</v>
      </c>
      <c r="G10" s="39" t="s">
        <v>97</v>
      </c>
    </row>
    <row r="11" spans="1:7" ht="30" x14ac:dyDescent="0.25">
      <c r="A11" s="48">
        <f t="shared" si="0"/>
        <v>6</v>
      </c>
      <c r="B11" s="35"/>
      <c r="C11" s="37" t="s">
        <v>98</v>
      </c>
      <c r="D11" s="87" t="s">
        <v>54</v>
      </c>
      <c r="E11" s="87" t="s">
        <v>96</v>
      </c>
      <c r="F11" s="16">
        <v>0</v>
      </c>
      <c r="G11" s="39" t="s">
        <v>185</v>
      </c>
    </row>
    <row r="12" spans="1:7" x14ac:dyDescent="0.25">
      <c r="A12" s="48">
        <f t="shared" si="0"/>
        <v>7</v>
      </c>
      <c r="B12" s="35"/>
      <c r="C12" s="37" t="s">
        <v>99</v>
      </c>
      <c r="D12" s="87" t="s">
        <v>54</v>
      </c>
      <c r="E12" s="87" t="s">
        <v>96</v>
      </c>
      <c r="F12" s="16">
        <v>0</v>
      </c>
      <c r="G12" s="39" t="s">
        <v>100</v>
      </c>
    </row>
    <row r="13" spans="1:7" x14ac:dyDescent="0.25">
      <c r="A13" s="48">
        <f t="shared" si="0"/>
        <v>8</v>
      </c>
      <c r="B13" s="35"/>
      <c r="C13" s="37" t="s">
        <v>101</v>
      </c>
      <c r="D13" s="87" t="s">
        <v>54</v>
      </c>
      <c r="E13" s="87" t="s">
        <v>96</v>
      </c>
      <c r="F13" s="16">
        <v>0</v>
      </c>
      <c r="G13" s="39" t="s">
        <v>102</v>
      </c>
    </row>
    <row r="14" spans="1:7" x14ac:dyDescent="0.25">
      <c r="A14" s="48">
        <f t="shared" si="0"/>
        <v>9</v>
      </c>
      <c r="B14" s="35"/>
      <c r="C14" s="37" t="s">
        <v>103</v>
      </c>
      <c r="D14" s="87" t="s">
        <v>54</v>
      </c>
      <c r="E14" s="87" t="s">
        <v>96</v>
      </c>
      <c r="F14" s="16">
        <v>0</v>
      </c>
      <c r="G14" s="39" t="s">
        <v>104</v>
      </c>
    </row>
    <row r="15" spans="1:7" x14ac:dyDescent="0.25">
      <c r="A15" s="48">
        <f t="shared" si="0"/>
        <v>10</v>
      </c>
      <c r="B15" s="35"/>
      <c r="C15" s="37" t="s">
        <v>105</v>
      </c>
      <c r="D15" s="87" t="s">
        <v>54</v>
      </c>
      <c r="E15" s="87" t="s">
        <v>96</v>
      </c>
      <c r="F15" s="16">
        <v>0</v>
      </c>
      <c r="G15" s="39" t="s">
        <v>106</v>
      </c>
    </row>
    <row r="16" spans="1:7" x14ac:dyDescent="0.25">
      <c r="A16" s="48">
        <f t="shared" si="0"/>
        <v>11</v>
      </c>
      <c r="B16" s="35"/>
      <c r="C16" s="37" t="s">
        <v>107</v>
      </c>
      <c r="D16" s="87" t="s">
        <v>54</v>
      </c>
      <c r="E16" s="87" t="s">
        <v>96</v>
      </c>
      <c r="F16" s="16">
        <v>0</v>
      </c>
      <c r="G16" s="39" t="s">
        <v>108</v>
      </c>
    </row>
    <row r="17" spans="1:7" x14ac:dyDescent="0.25">
      <c r="A17" s="48">
        <f t="shared" si="0"/>
        <v>12</v>
      </c>
      <c r="B17" s="35"/>
      <c r="C17" s="37" t="s">
        <v>109</v>
      </c>
      <c r="D17" s="87" t="s">
        <v>54</v>
      </c>
      <c r="E17" s="87" t="s">
        <v>96</v>
      </c>
      <c r="F17" s="16">
        <v>0</v>
      </c>
      <c r="G17" s="36"/>
    </row>
    <row r="18" spans="1:7" x14ac:dyDescent="0.25">
      <c r="A18" s="48">
        <f t="shared" si="0"/>
        <v>13</v>
      </c>
      <c r="B18" s="35"/>
      <c r="C18" s="37" t="s">
        <v>110</v>
      </c>
      <c r="D18" s="87" t="s">
        <v>54</v>
      </c>
      <c r="E18" s="87" t="s">
        <v>96</v>
      </c>
      <c r="F18" s="16">
        <v>0</v>
      </c>
      <c r="G18" s="39" t="s">
        <v>111</v>
      </c>
    </row>
    <row r="19" spans="1:7" x14ac:dyDescent="0.25">
      <c r="A19" s="48">
        <f t="shared" si="0"/>
        <v>14</v>
      </c>
      <c r="B19" s="35"/>
      <c r="C19" s="37" t="s">
        <v>112</v>
      </c>
      <c r="D19" s="87" t="s">
        <v>54</v>
      </c>
      <c r="E19" s="87" t="s">
        <v>96</v>
      </c>
      <c r="F19" s="16">
        <v>0</v>
      </c>
      <c r="G19" s="39" t="s">
        <v>113</v>
      </c>
    </row>
    <row r="20" spans="1:7" x14ac:dyDescent="0.25">
      <c r="A20" s="48">
        <f t="shared" si="0"/>
        <v>15</v>
      </c>
      <c r="B20" s="35"/>
      <c r="C20" s="37" t="s">
        <v>114</v>
      </c>
      <c r="D20" s="87" t="s">
        <v>54</v>
      </c>
      <c r="E20" s="87" t="s">
        <v>96</v>
      </c>
      <c r="F20" s="16">
        <v>0</v>
      </c>
      <c r="G20" s="39" t="s">
        <v>115</v>
      </c>
    </row>
    <row r="21" spans="1:7" x14ac:dyDescent="0.25">
      <c r="A21" s="48">
        <f t="shared" si="0"/>
        <v>16</v>
      </c>
      <c r="B21" s="35"/>
      <c r="C21" s="37" t="s">
        <v>116</v>
      </c>
      <c r="D21" s="87" t="s">
        <v>54</v>
      </c>
      <c r="E21" s="87" t="s">
        <v>96</v>
      </c>
      <c r="F21" s="16">
        <v>0</v>
      </c>
      <c r="G21" s="39" t="s">
        <v>117</v>
      </c>
    </row>
    <row r="22" spans="1:7" ht="60" x14ac:dyDescent="0.25">
      <c r="A22" s="48">
        <f t="shared" si="0"/>
        <v>17</v>
      </c>
      <c r="B22" s="35"/>
      <c r="C22" s="39" t="s">
        <v>118</v>
      </c>
      <c r="D22" s="87" t="s">
        <v>54</v>
      </c>
      <c r="E22" s="87" t="s">
        <v>47</v>
      </c>
      <c r="F22" s="16">
        <v>0</v>
      </c>
      <c r="G22" s="39" t="s">
        <v>76</v>
      </c>
    </row>
    <row r="23" spans="1:7" ht="30" x14ac:dyDescent="0.25">
      <c r="A23" s="48">
        <f t="shared" si="0"/>
        <v>18</v>
      </c>
      <c r="B23" s="35"/>
      <c r="C23" s="39" t="s">
        <v>77</v>
      </c>
      <c r="D23" s="87" t="s">
        <v>54</v>
      </c>
      <c r="E23" s="87" t="s">
        <v>72</v>
      </c>
      <c r="F23" s="16">
        <v>0</v>
      </c>
      <c r="G23" s="39" t="s">
        <v>186</v>
      </c>
    </row>
    <row r="24" spans="1:7" ht="90" x14ac:dyDescent="0.25">
      <c r="A24" s="48">
        <f t="shared" si="0"/>
        <v>19</v>
      </c>
      <c r="B24" s="35"/>
      <c r="C24" s="39" t="s">
        <v>78</v>
      </c>
      <c r="D24" s="87" t="s">
        <v>54</v>
      </c>
      <c r="E24" s="87" t="s">
        <v>87</v>
      </c>
      <c r="F24" s="16">
        <v>0</v>
      </c>
      <c r="G24" s="39" t="s">
        <v>187</v>
      </c>
    </row>
    <row r="25" spans="1:7" ht="30" x14ac:dyDescent="0.25">
      <c r="A25" s="48">
        <f t="shared" si="0"/>
        <v>20</v>
      </c>
      <c r="B25" s="35"/>
      <c r="C25" s="39" t="s">
        <v>126</v>
      </c>
      <c r="D25" s="87" t="s">
        <v>54</v>
      </c>
      <c r="E25" s="87" t="s">
        <v>87</v>
      </c>
      <c r="F25" s="16">
        <v>0</v>
      </c>
      <c r="G25" s="36"/>
    </row>
    <row r="28" spans="1:7" x14ac:dyDescent="0.25">
      <c r="D28" s="88"/>
    </row>
    <row r="29" spans="1:7" x14ac:dyDescent="0.25">
      <c r="D29" s="89"/>
    </row>
    <row r="30" spans="1:7" x14ac:dyDescent="0.25">
      <c r="D30" s="89"/>
    </row>
    <row r="31" spans="1:7" x14ac:dyDescent="0.25">
      <c r="D31" s="90"/>
    </row>
    <row r="32" spans="1:7" x14ac:dyDescent="0.25">
      <c r="D32" s="90"/>
    </row>
    <row r="33" spans="4:4" x14ac:dyDescent="0.25">
      <c r="D33" s="90"/>
    </row>
    <row r="34" spans="4:4" x14ac:dyDescent="0.25">
      <c r="D34" s="90"/>
    </row>
    <row r="35" spans="4:4" x14ac:dyDescent="0.25">
      <c r="D35" s="89"/>
    </row>
    <row r="36" spans="4:4" x14ac:dyDescent="0.25">
      <c r="D36" s="88"/>
    </row>
    <row r="37" spans="4:4" x14ac:dyDescent="0.25">
      <c r="D37" s="89"/>
    </row>
    <row r="38" spans="4:4" x14ac:dyDescent="0.25">
      <c r="D38" s="89"/>
    </row>
    <row r="39" spans="4:4" x14ac:dyDescent="0.25">
      <c r="D39" s="88"/>
    </row>
    <row r="40" spans="4:4" x14ac:dyDescent="0.25">
      <c r="D40" s="89"/>
    </row>
    <row r="41" spans="4:4" x14ac:dyDescent="0.25">
      <c r="D41" s="89"/>
    </row>
    <row r="42" spans="4:4" x14ac:dyDescent="0.25">
      <c r="D42" s="89"/>
    </row>
    <row r="43" spans="4:4" x14ac:dyDescent="0.25">
      <c r="D43" s="88"/>
    </row>
    <row r="44" spans="4:4" x14ac:dyDescent="0.25">
      <c r="D44" s="89"/>
    </row>
    <row r="45" spans="4:4" x14ac:dyDescent="0.25">
      <c r="D45" s="89"/>
    </row>
  </sheetData>
  <conditionalFormatting sqref="F3:F4">
    <cfRule type="colorScale" priority="3">
      <colorScale>
        <cfvo type="num" val="0"/>
        <cfvo type="num" val="80"/>
        <cfvo type="num" val="100"/>
        <color rgb="FFF8696B"/>
        <color rgb="FFFFEB84"/>
        <color rgb="FF63BE7B"/>
      </colorScale>
    </cfRule>
  </conditionalFormatting>
  <conditionalFormatting sqref="F6:F24">
    <cfRule type="colorScale" priority="2">
      <colorScale>
        <cfvo type="num" val="0"/>
        <cfvo type="num" val="80"/>
        <cfvo type="num" val="100"/>
        <color rgb="FFF8696B"/>
        <color rgb="FFFFEB84"/>
        <color rgb="FF63BE7B"/>
      </colorScale>
    </cfRule>
  </conditionalFormatting>
  <conditionalFormatting sqref="F25">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D6:D25">
      <formula1>NsProducts</formula1>
    </dataValidation>
  </dataValidations>
  <hyperlinks>
    <hyperlink ref="A1" location="Summary!A1" display="Summary"/>
  </hyperlinks>
  <pageMargins left="0.7" right="0.7" top="0.75" bottom="0.75" header="0.3" footer="0.3"/>
  <pageSetup orientation="landscape"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Q26"/>
  <sheetViews>
    <sheetView zoomScaleNormal="100" workbookViewId="0">
      <selection activeCell="S8" sqref="S8"/>
    </sheetView>
  </sheetViews>
  <sheetFormatPr defaultRowHeight="15" x14ac:dyDescent="0.25"/>
  <cols>
    <col min="3" max="3" width="28.140625" customWidth="1"/>
    <col min="4" max="4" width="11.7109375" style="29" customWidth="1"/>
    <col min="5" max="5" width="9.140625" style="29"/>
    <col min="7" max="7" width="21" customWidth="1"/>
    <col min="8" max="17" width="6.140625" customWidth="1"/>
  </cols>
  <sheetData>
    <row r="1" spans="1:17" x14ac:dyDescent="0.25">
      <c r="A1" s="4" t="s">
        <v>43</v>
      </c>
      <c r="B1" s="4"/>
      <c r="C1" s="3"/>
      <c r="D1" s="13"/>
      <c r="E1" s="13"/>
      <c r="F1" s="14"/>
      <c r="G1" s="13"/>
    </row>
    <row r="2" spans="1:17" ht="15.75" thickBot="1" x14ac:dyDescent="0.3">
      <c r="A2" s="13"/>
      <c r="B2" s="13"/>
      <c r="C2" s="13"/>
      <c r="D2" s="13"/>
      <c r="E2" s="13"/>
      <c r="F2" s="25" t="s">
        <v>232</v>
      </c>
      <c r="G2" s="3"/>
    </row>
    <row r="3" spans="1:17" ht="15.75" thickBot="1" x14ac:dyDescent="0.3">
      <c r="F3" s="31">
        <f>AVERAGE(F6:F76)</f>
        <v>0</v>
      </c>
    </row>
    <row r="4" spans="1:17" x14ac:dyDescent="0.25">
      <c r="F4" s="19"/>
    </row>
    <row r="5" spans="1:17" ht="78" thickBot="1" x14ac:dyDescent="0.3">
      <c r="A5" s="64" t="s">
        <v>48</v>
      </c>
      <c r="B5" s="64" t="s">
        <v>234</v>
      </c>
      <c r="C5" s="71" t="s">
        <v>213</v>
      </c>
      <c r="D5" s="64" t="s">
        <v>49</v>
      </c>
      <c r="E5" s="64" t="s">
        <v>0</v>
      </c>
      <c r="F5" s="70" t="s">
        <v>17</v>
      </c>
      <c r="G5" s="70" t="s">
        <v>1</v>
      </c>
      <c r="H5" s="108" t="s">
        <v>284</v>
      </c>
      <c r="I5" s="108" t="s">
        <v>296</v>
      </c>
      <c r="J5" s="108" t="s">
        <v>288</v>
      </c>
      <c r="K5" s="108" t="s">
        <v>289</v>
      </c>
      <c r="L5" s="108" t="s">
        <v>290</v>
      </c>
      <c r="M5" s="108" t="s">
        <v>291</v>
      </c>
      <c r="N5" s="108" t="s">
        <v>292</v>
      </c>
      <c r="O5" s="108" t="s">
        <v>293</v>
      </c>
      <c r="P5" s="108" t="s">
        <v>294</v>
      </c>
      <c r="Q5" s="108" t="s">
        <v>295</v>
      </c>
    </row>
    <row r="6" spans="1:17" ht="15.75" thickTop="1" x14ac:dyDescent="0.25">
      <c r="A6" s="66">
        <v>1</v>
      </c>
      <c r="B6" s="61" t="s">
        <v>307</v>
      </c>
      <c r="C6" s="94" t="s">
        <v>303</v>
      </c>
      <c r="D6" s="52" t="s">
        <v>50</v>
      </c>
      <c r="E6" s="52" t="s">
        <v>60</v>
      </c>
      <c r="F6" s="54">
        <v>0</v>
      </c>
      <c r="G6" s="21"/>
      <c r="H6" s="36"/>
      <c r="I6" s="36"/>
      <c r="J6" s="36"/>
      <c r="K6" s="36"/>
      <c r="L6" s="36"/>
      <c r="M6" s="36"/>
      <c r="N6" s="36"/>
      <c r="O6" s="36"/>
      <c r="P6" s="36"/>
      <c r="Q6" s="36"/>
    </row>
    <row r="7" spans="1:17" x14ac:dyDescent="0.25">
      <c r="A7" s="94">
        <f>A6+1</f>
        <v>2</v>
      </c>
      <c r="B7" s="61" t="s">
        <v>307</v>
      </c>
      <c r="C7" s="94" t="s">
        <v>304</v>
      </c>
      <c r="D7" s="52" t="s">
        <v>50</v>
      </c>
      <c r="E7" s="52" t="s">
        <v>60</v>
      </c>
      <c r="F7" s="54"/>
      <c r="G7" s="21"/>
      <c r="H7" s="36"/>
      <c r="I7" s="36"/>
      <c r="J7" s="36"/>
      <c r="K7" s="36"/>
      <c r="L7" s="36"/>
      <c r="M7" s="36"/>
      <c r="N7" s="36"/>
      <c r="O7" s="36"/>
      <c r="P7" s="36"/>
      <c r="Q7" s="36"/>
    </row>
    <row r="8" spans="1:17" x14ac:dyDescent="0.25">
      <c r="A8" s="94">
        <f t="shared" ref="A8:A26" si="0">A7+1</f>
        <v>3</v>
      </c>
      <c r="B8" s="61" t="s">
        <v>307</v>
      </c>
      <c r="C8" s="94" t="s">
        <v>305</v>
      </c>
      <c r="D8" s="45" t="s">
        <v>50</v>
      </c>
      <c r="E8" s="45" t="s">
        <v>69</v>
      </c>
      <c r="F8" s="54"/>
      <c r="G8" s="21"/>
      <c r="H8" s="36"/>
      <c r="I8" s="36"/>
      <c r="J8" s="36"/>
      <c r="K8" s="36"/>
      <c r="L8" s="36"/>
      <c r="M8" s="36"/>
      <c r="N8" s="36"/>
      <c r="O8" s="36"/>
      <c r="P8" s="36"/>
      <c r="Q8" s="36"/>
    </row>
    <row r="9" spans="1:17" x14ac:dyDescent="0.25">
      <c r="A9" s="94">
        <f t="shared" si="0"/>
        <v>4</v>
      </c>
      <c r="B9" s="61" t="s">
        <v>307</v>
      </c>
      <c r="C9" s="96" t="s">
        <v>301</v>
      </c>
      <c r="D9" s="45" t="s">
        <v>50</v>
      </c>
      <c r="E9" s="45" t="s">
        <v>69</v>
      </c>
      <c r="F9" s="16">
        <v>0</v>
      </c>
      <c r="G9" s="36"/>
      <c r="H9" s="36"/>
      <c r="I9" s="36"/>
      <c r="J9" s="36"/>
      <c r="K9" s="36"/>
      <c r="L9" s="36"/>
      <c r="M9" s="36"/>
      <c r="N9" s="36"/>
      <c r="O9" s="36"/>
      <c r="P9" s="36"/>
      <c r="Q9" s="36"/>
    </row>
    <row r="10" spans="1:17" x14ac:dyDescent="0.25">
      <c r="A10" s="94">
        <f t="shared" si="0"/>
        <v>5</v>
      </c>
      <c r="B10" s="61" t="s">
        <v>307</v>
      </c>
      <c r="C10" s="96" t="s">
        <v>302</v>
      </c>
      <c r="D10" s="45" t="s">
        <v>50</v>
      </c>
      <c r="E10" s="45" t="s">
        <v>120</v>
      </c>
      <c r="F10" s="16">
        <v>0</v>
      </c>
      <c r="G10" s="36"/>
      <c r="H10" s="36"/>
      <c r="I10" s="36"/>
      <c r="J10" s="36"/>
      <c r="K10" s="36"/>
      <c r="L10" s="36"/>
      <c r="M10" s="36"/>
      <c r="N10" s="36"/>
      <c r="O10" s="36"/>
      <c r="P10" s="36"/>
      <c r="Q10" s="36"/>
    </row>
    <row r="11" spans="1:17" x14ac:dyDescent="0.25">
      <c r="A11" s="94">
        <f t="shared" si="0"/>
        <v>6</v>
      </c>
      <c r="B11" s="61" t="s">
        <v>307</v>
      </c>
      <c r="C11" s="96" t="s">
        <v>306</v>
      </c>
      <c r="D11" s="45" t="s">
        <v>50</v>
      </c>
      <c r="E11" s="45" t="s">
        <v>120</v>
      </c>
      <c r="F11" s="16">
        <v>0</v>
      </c>
      <c r="G11" s="36"/>
      <c r="H11" s="36"/>
      <c r="I11" s="36"/>
      <c r="J11" s="36"/>
      <c r="K11" s="36"/>
      <c r="L11" s="36"/>
      <c r="M11" s="36"/>
      <c r="N11" s="36"/>
      <c r="O11" s="36"/>
      <c r="P11" s="36"/>
      <c r="Q11" s="36"/>
    </row>
    <row r="12" spans="1:17" x14ac:dyDescent="0.25">
      <c r="A12" s="94">
        <f t="shared" si="0"/>
        <v>7</v>
      </c>
      <c r="B12" s="61" t="s">
        <v>307</v>
      </c>
      <c r="C12" s="96" t="s">
        <v>119</v>
      </c>
      <c r="D12" s="45" t="s">
        <v>51</v>
      </c>
      <c r="E12" s="45" t="s">
        <v>46</v>
      </c>
      <c r="F12" s="16">
        <v>0</v>
      </c>
      <c r="G12" s="36"/>
      <c r="H12" s="36"/>
      <c r="I12" s="36"/>
      <c r="J12" s="36"/>
      <c r="K12" s="36"/>
      <c r="L12" s="36"/>
      <c r="M12" s="36"/>
      <c r="N12" s="36"/>
      <c r="O12" s="36"/>
      <c r="P12" s="36"/>
      <c r="Q12" s="36"/>
    </row>
    <row r="13" spans="1:17" x14ac:dyDescent="0.25">
      <c r="A13" s="94">
        <f t="shared" si="0"/>
        <v>8</v>
      </c>
      <c r="B13" s="61" t="s">
        <v>307</v>
      </c>
      <c r="C13" s="95" t="s">
        <v>297</v>
      </c>
      <c r="D13" s="45" t="s">
        <v>54</v>
      </c>
      <c r="E13" s="45" t="s">
        <v>68</v>
      </c>
      <c r="F13" s="16">
        <v>0</v>
      </c>
      <c r="G13" s="36"/>
      <c r="H13" s="36"/>
      <c r="I13" s="36"/>
      <c r="J13" s="36"/>
      <c r="K13" s="36"/>
      <c r="L13" s="36"/>
      <c r="M13" s="36"/>
      <c r="N13" s="36"/>
      <c r="O13" s="36"/>
      <c r="P13" s="36"/>
      <c r="Q13" s="36"/>
    </row>
    <row r="14" spans="1:17" x14ac:dyDescent="0.25">
      <c r="A14" s="94">
        <f t="shared" si="0"/>
        <v>9</v>
      </c>
      <c r="B14" s="61" t="s">
        <v>307</v>
      </c>
      <c r="C14" s="95" t="s">
        <v>298</v>
      </c>
      <c r="D14" s="45" t="s">
        <v>54</v>
      </c>
      <c r="E14" s="45" t="s">
        <v>60</v>
      </c>
      <c r="F14" s="16"/>
      <c r="G14" s="36"/>
      <c r="H14" s="36"/>
      <c r="I14" s="36"/>
      <c r="J14" s="36"/>
      <c r="K14" s="36"/>
      <c r="L14" s="36"/>
      <c r="M14" s="36"/>
      <c r="N14" s="36"/>
      <c r="O14" s="36"/>
      <c r="P14" s="36"/>
      <c r="Q14" s="36"/>
    </row>
    <row r="15" spans="1:17" x14ac:dyDescent="0.25">
      <c r="A15" s="94">
        <f t="shared" si="0"/>
        <v>10</v>
      </c>
      <c r="B15" s="61" t="s">
        <v>307</v>
      </c>
      <c r="C15" s="95" t="s">
        <v>299</v>
      </c>
      <c r="D15" s="45" t="s">
        <v>54</v>
      </c>
      <c r="E15" s="45" t="s">
        <v>68</v>
      </c>
      <c r="F15" s="16"/>
      <c r="G15" s="36"/>
      <c r="H15" s="36"/>
      <c r="I15" s="36"/>
      <c r="J15" s="36"/>
      <c r="K15" s="36"/>
      <c r="L15" s="36"/>
      <c r="M15" s="36"/>
      <c r="N15" s="36"/>
      <c r="O15" s="36"/>
      <c r="P15" s="36"/>
      <c r="Q15" s="36"/>
    </row>
    <row r="16" spans="1:17" x14ac:dyDescent="0.25">
      <c r="A16" s="94">
        <f t="shared" si="0"/>
        <v>11</v>
      </c>
      <c r="B16" s="61" t="s">
        <v>307</v>
      </c>
      <c r="C16" s="95" t="s">
        <v>300</v>
      </c>
      <c r="D16" s="45" t="s">
        <v>54</v>
      </c>
      <c r="E16" s="45" t="s">
        <v>68</v>
      </c>
      <c r="F16" s="16"/>
      <c r="G16" s="36"/>
      <c r="H16" s="36"/>
      <c r="I16" s="36"/>
      <c r="J16" s="36"/>
      <c r="K16" s="36"/>
      <c r="L16" s="36"/>
      <c r="M16" s="36"/>
      <c r="N16" s="36"/>
      <c r="O16" s="36"/>
      <c r="P16" s="36"/>
      <c r="Q16" s="36"/>
    </row>
    <row r="17" spans="1:17" x14ac:dyDescent="0.25">
      <c r="A17" s="94">
        <f t="shared" si="0"/>
        <v>12</v>
      </c>
      <c r="B17" s="61" t="s">
        <v>307</v>
      </c>
      <c r="C17" s="95" t="s">
        <v>311</v>
      </c>
      <c r="D17" s="45" t="s">
        <v>54</v>
      </c>
      <c r="E17" s="45"/>
      <c r="F17" s="16"/>
      <c r="G17" s="36"/>
      <c r="H17" s="36"/>
      <c r="I17" s="36"/>
      <c r="J17" s="36"/>
      <c r="K17" s="36"/>
      <c r="L17" s="36"/>
      <c r="M17" s="36"/>
      <c r="N17" s="36"/>
      <c r="O17" s="36"/>
      <c r="P17" s="36"/>
      <c r="Q17" s="36"/>
    </row>
    <row r="18" spans="1:17" x14ac:dyDescent="0.25">
      <c r="A18" s="94">
        <f t="shared" si="0"/>
        <v>13</v>
      </c>
      <c r="B18" s="61" t="s">
        <v>307</v>
      </c>
      <c r="C18" s="95" t="s">
        <v>287</v>
      </c>
      <c r="D18" s="45" t="s">
        <v>54</v>
      </c>
      <c r="E18" s="45" t="s">
        <v>69</v>
      </c>
      <c r="F18" s="16">
        <v>0</v>
      </c>
      <c r="G18" s="36"/>
      <c r="H18" s="36"/>
      <c r="I18" s="36"/>
      <c r="J18" s="36"/>
      <c r="K18" s="36"/>
      <c r="L18" s="36"/>
      <c r="M18" s="36"/>
      <c r="N18" s="36"/>
      <c r="O18" s="36"/>
      <c r="P18" s="36"/>
      <c r="Q18" s="36"/>
    </row>
    <row r="19" spans="1:17" x14ac:dyDescent="0.25">
      <c r="A19" s="94">
        <f t="shared" si="0"/>
        <v>14</v>
      </c>
      <c r="B19" s="61" t="s">
        <v>307</v>
      </c>
      <c r="C19" s="96" t="s">
        <v>41</v>
      </c>
      <c r="D19" s="45" t="s">
        <v>54</v>
      </c>
      <c r="E19" s="45" t="s">
        <v>60</v>
      </c>
      <c r="F19" s="16">
        <v>0</v>
      </c>
      <c r="G19" s="36"/>
      <c r="H19" s="36"/>
      <c r="I19" s="36"/>
      <c r="J19" s="36"/>
      <c r="K19" s="36"/>
      <c r="L19" s="36"/>
      <c r="M19" s="36"/>
      <c r="N19" s="36"/>
      <c r="O19" s="36"/>
      <c r="P19" s="36"/>
      <c r="Q19" s="36"/>
    </row>
    <row r="20" spans="1:17" x14ac:dyDescent="0.25">
      <c r="A20" s="96">
        <f t="shared" si="0"/>
        <v>15</v>
      </c>
      <c r="B20" s="36" t="s">
        <v>308</v>
      </c>
      <c r="C20" s="109" t="s">
        <v>310</v>
      </c>
      <c r="D20" s="45" t="s">
        <v>50</v>
      </c>
      <c r="E20" s="45"/>
      <c r="F20" s="36"/>
      <c r="G20" s="36"/>
      <c r="H20" s="36"/>
      <c r="I20" s="36"/>
      <c r="J20" s="36"/>
      <c r="K20" s="36"/>
      <c r="L20" s="36"/>
      <c r="M20" s="36"/>
      <c r="N20" s="36"/>
      <c r="O20" s="36"/>
      <c r="P20" s="36"/>
      <c r="Q20" s="36"/>
    </row>
    <row r="21" spans="1:17" x14ac:dyDescent="0.25">
      <c r="A21" s="96">
        <f t="shared" si="0"/>
        <v>16</v>
      </c>
      <c r="B21" s="36" t="s">
        <v>308</v>
      </c>
      <c r="C21" s="109" t="s">
        <v>309</v>
      </c>
      <c r="D21" s="45" t="s">
        <v>50</v>
      </c>
      <c r="E21" s="45"/>
      <c r="F21" s="36"/>
      <c r="G21" s="36"/>
      <c r="H21" s="36"/>
      <c r="I21" s="36"/>
      <c r="J21" s="36"/>
      <c r="K21" s="36"/>
      <c r="L21" s="36"/>
      <c r="M21" s="36"/>
      <c r="N21" s="36"/>
      <c r="O21" s="36"/>
      <c r="P21" s="36"/>
      <c r="Q21" s="36"/>
    </row>
    <row r="22" spans="1:17" x14ac:dyDescent="0.25">
      <c r="A22" s="96">
        <f t="shared" si="0"/>
        <v>17</v>
      </c>
      <c r="B22" s="36" t="s">
        <v>308</v>
      </c>
      <c r="C22" s="109" t="s">
        <v>312</v>
      </c>
      <c r="D22" s="45" t="s">
        <v>50</v>
      </c>
      <c r="E22" s="45"/>
      <c r="F22" s="36"/>
      <c r="G22" s="36"/>
      <c r="H22" s="36"/>
      <c r="I22" s="36"/>
      <c r="J22" s="36"/>
      <c r="K22" s="36"/>
      <c r="L22" s="36"/>
      <c r="M22" s="36"/>
      <c r="N22" s="36"/>
      <c r="O22" s="36"/>
      <c r="P22" s="36"/>
      <c r="Q22" s="36"/>
    </row>
    <row r="23" spans="1:17" x14ac:dyDescent="0.25">
      <c r="A23" s="96">
        <f t="shared" si="0"/>
        <v>18</v>
      </c>
      <c r="B23" s="36" t="s">
        <v>308</v>
      </c>
      <c r="C23" s="109" t="s">
        <v>313</v>
      </c>
      <c r="D23" s="45" t="s">
        <v>52</v>
      </c>
      <c r="E23" s="45"/>
      <c r="F23" s="36"/>
      <c r="G23" s="36"/>
      <c r="H23" s="36"/>
      <c r="I23" s="36"/>
      <c r="J23" s="36"/>
      <c r="K23" s="36"/>
      <c r="L23" s="36"/>
      <c r="M23" s="36"/>
      <c r="N23" s="36"/>
      <c r="O23" s="36"/>
      <c r="P23" s="36"/>
      <c r="Q23" s="36"/>
    </row>
    <row r="24" spans="1:17" x14ac:dyDescent="0.25">
      <c r="A24" s="96">
        <f t="shared" si="0"/>
        <v>19</v>
      </c>
      <c r="B24" s="36" t="s">
        <v>308</v>
      </c>
      <c r="C24" s="109" t="s">
        <v>314</v>
      </c>
      <c r="D24" s="45" t="s">
        <v>52</v>
      </c>
      <c r="E24" s="45"/>
      <c r="F24" s="36"/>
      <c r="G24" s="36"/>
      <c r="H24" s="36"/>
      <c r="I24" s="36"/>
      <c r="J24" s="36"/>
      <c r="K24" s="36"/>
      <c r="L24" s="36"/>
      <c r="M24" s="36"/>
      <c r="N24" s="36"/>
      <c r="O24" s="36"/>
      <c r="P24" s="36"/>
      <c r="Q24" s="36"/>
    </row>
    <row r="25" spans="1:17" x14ac:dyDescent="0.25">
      <c r="A25" s="96">
        <f t="shared" si="0"/>
        <v>20</v>
      </c>
      <c r="B25" s="36" t="s">
        <v>308</v>
      </c>
      <c r="C25" s="109" t="s">
        <v>315</v>
      </c>
      <c r="D25" s="45" t="s">
        <v>52</v>
      </c>
      <c r="E25" s="45"/>
      <c r="F25" s="36"/>
      <c r="G25" s="36"/>
      <c r="H25" s="36"/>
      <c r="I25" s="36"/>
      <c r="J25" s="36"/>
      <c r="K25" s="36"/>
      <c r="L25" s="36"/>
      <c r="M25" s="36"/>
      <c r="N25" s="36"/>
      <c r="O25" s="36"/>
      <c r="P25" s="36"/>
      <c r="Q25" s="36"/>
    </row>
    <row r="26" spans="1:17" x14ac:dyDescent="0.25">
      <c r="A26" s="96">
        <f t="shared" si="0"/>
        <v>21</v>
      </c>
      <c r="B26" s="36" t="s">
        <v>308</v>
      </c>
      <c r="C26" s="109" t="s">
        <v>316</v>
      </c>
      <c r="D26" s="45" t="s">
        <v>52</v>
      </c>
      <c r="E26" s="45"/>
      <c r="F26" s="36"/>
      <c r="G26" s="36"/>
      <c r="H26" s="36"/>
      <c r="I26" s="36"/>
      <c r="J26" s="36"/>
      <c r="K26" s="36"/>
      <c r="L26" s="36"/>
      <c r="M26" s="36"/>
      <c r="N26" s="36"/>
      <c r="O26" s="36"/>
      <c r="P26" s="36"/>
      <c r="Q26" s="36"/>
    </row>
  </sheetData>
  <autoFilter ref="E1:E35"/>
  <conditionalFormatting sqref="F6:F10 F12:F19">
    <cfRule type="colorScale" priority="14">
      <colorScale>
        <cfvo type="num" val="0"/>
        <cfvo type="num" val="80"/>
        <cfvo type="num" val="100"/>
        <color rgb="FFF8696B"/>
        <color rgb="FFFFEB84"/>
        <color rgb="FF63BE7B"/>
      </colorScale>
    </cfRule>
  </conditionalFormatting>
  <conditionalFormatting sqref="F3:F4">
    <cfRule type="colorScale" priority="13">
      <colorScale>
        <cfvo type="num" val="0"/>
        <cfvo type="num" val="80"/>
        <cfvo type="num" val="100"/>
        <color rgb="FFF8696B"/>
        <color rgb="FFFFEB84"/>
        <color rgb="FF63BE7B"/>
      </colorScale>
    </cfRule>
  </conditionalFormatting>
  <conditionalFormatting sqref="F19">
    <cfRule type="colorScale" priority="5">
      <colorScale>
        <cfvo type="num" val="0"/>
        <cfvo type="num" val="80"/>
        <cfvo type="num" val="100"/>
        <color rgb="FFF8696B"/>
        <color rgb="FFFFEB84"/>
        <color rgb="FF63BE7B"/>
      </colorScale>
    </cfRule>
  </conditionalFormatting>
  <conditionalFormatting sqref="F11">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D6:D26">
      <formula1>NsProducts</formula1>
    </dataValidation>
  </dataValidations>
  <hyperlinks>
    <hyperlink ref="A1" location="Summary!A1" display="Summary"/>
  </hyperlinks>
  <pageMargins left="0.7" right="0.7" top="0.75" bottom="0.75" header="0.3" footer="0.3"/>
  <pageSetup orientation="landscape" horizontalDpi="4294967293" verticalDpi="4294967293"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pageSetUpPr fitToPage="1"/>
  </sheetPr>
  <dimension ref="A1:I90"/>
  <sheetViews>
    <sheetView topLeftCell="A40" zoomScaleNormal="100" workbookViewId="0">
      <selection activeCell="D47" sqref="D47"/>
    </sheetView>
  </sheetViews>
  <sheetFormatPr defaultRowHeight="15" outlineLevelRow="1" x14ac:dyDescent="0.25"/>
  <cols>
    <col min="1" max="1" width="8.85546875" style="5"/>
    <col min="2" max="2" width="0" style="6" hidden="1" customWidth="1"/>
    <col min="3" max="3" width="24.28515625" style="158" customWidth="1"/>
    <col min="4" max="4" width="74.7109375" style="2" customWidth="1"/>
    <col min="5" max="5" width="14.85546875" style="29" customWidth="1"/>
    <col min="6" max="6" width="9.140625" style="29"/>
    <col min="8" max="8" width="16.28515625" customWidth="1"/>
  </cols>
  <sheetData>
    <row r="1" spans="1:9" x14ac:dyDescent="0.25">
      <c r="A1" s="12" t="s">
        <v>43</v>
      </c>
      <c r="B1" s="7"/>
      <c r="C1" s="25"/>
      <c r="D1" s="26"/>
      <c r="E1" s="27"/>
      <c r="F1" s="13"/>
      <c r="G1" s="20"/>
      <c r="H1" s="7"/>
    </row>
    <row r="2" spans="1:9" ht="15.75" thickBot="1" x14ac:dyDescent="0.3">
      <c r="A2" s="13"/>
      <c r="B2" s="7">
        <v>3</v>
      </c>
      <c r="C2" s="175"/>
      <c r="D2" s="26"/>
      <c r="E2" s="13"/>
      <c r="F2" s="13"/>
      <c r="G2" s="25" t="s">
        <v>232</v>
      </c>
      <c r="H2" s="7"/>
    </row>
    <row r="3" spans="1:9" ht="15.75" thickBot="1" x14ac:dyDescent="0.3">
      <c r="G3" s="31">
        <f>AVERAGE(G6:G72)</f>
        <v>0</v>
      </c>
    </row>
    <row r="4" spans="1:9" x14ac:dyDescent="0.25">
      <c r="A4" s="30"/>
      <c r="G4" s="19"/>
    </row>
    <row r="5" spans="1:9" ht="15.75" thickBot="1" x14ac:dyDescent="0.3">
      <c r="A5" s="64" t="s">
        <v>48</v>
      </c>
      <c r="B5" s="65">
        <v>3</v>
      </c>
      <c r="C5" s="64" t="s">
        <v>234</v>
      </c>
      <c r="D5" s="69" t="s">
        <v>4</v>
      </c>
      <c r="E5" s="64" t="s">
        <v>49</v>
      </c>
      <c r="F5" s="64" t="s">
        <v>0</v>
      </c>
      <c r="G5" s="65" t="s">
        <v>17</v>
      </c>
      <c r="H5" s="65" t="s">
        <v>1</v>
      </c>
    </row>
    <row r="6" spans="1:9" ht="30.75" thickTop="1" x14ac:dyDescent="0.25">
      <c r="A6" s="66">
        <v>1</v>
      </c>
      <c r="B6" s="67"/>
      <c r="C6" s="176" t="s">
        <v>256</v>
      </c>
      <c r="D6" s="68" t="s">
        <v>496</v>
      </c>
      <c r="E6" s="52" t="s">
        <v>54</v>
      </c>
      <c r="F6" s="52" t="s">
        <v>47</v>
      </c>
      <c r="G6" s="54">
        <v>0</v>
      </c>
      <c r="H6" s="21"/>
    </row>
    <row r="7" spans="1:9" x14ac:dyDescent="0.25">
      <c r="A7" s="159">
        <f>A6+1</f>
        <v>2</v>
      </c>
      <c r="B7" s="42"/>
      <c r="C7" s="177" t="s">
        <v>362</v>
      </c>
      <c r="D7" s="40" t="s">
        <v>152</v>
      </c>
      <c r="E7" s="45" t="s">
        <v>54</v>
      </c>
      <c r="F7" s="45" t="s">
        <v>45</v>
      </c>
      <c r="G7" s="16">
        <v>0</v>
      </c>
      <c r="H7" s="36" t="s">
        <v>202</v>
      </c>
    </row>
    <row r="8" spans="1:9" s="92" customFormat="1" x14ac:dyDescent="0.25">
      <c r="A8" s="159">
        <f t="shared" ref="A8:A57" si="0">A7+1</f>
        <v>3</v>
      </c>
      <c r="B8" s="169"/>
      <c r="C8" s="178" t="s">
        <v>362</v>
      </c>
      <c r="D8" s="47" t="s">
        <v>479</v>
      </c>
      <c r="E8" s="45" t="s">
        <v>54</v>
      </c>
      <c r="F8" s="74" t="s">
        <v>497</v>
      </c>
      <c r="G8" s="16">
        <v>0</v>
      </c>
      <c r="H8" s="104"/>
    </row>
    <row r="9" spans="1:9" s="92" customFormat="1" x14ac:dyDescent="0.25">
      <c r="A9" s="159">
        <f t="shared" si="0"/>
        <v>4</v>
      </c>
      <c r="B9" s="169"/>
      <c r="C9" s="178" t="s">
        <v>362</v>
      </c>
      <c r="D9" s="47" t="s">
        <v>480</v>
      </c>
      <c r="E9" s="45" t="s">
        <v>54</v>
      </c>
      <c r="F9" s="74" t="s">
        <v>497</v>
      </c>
      <c r="G9" s="16">
        <v>0</v>
      </c>
      <c r="H9" s="104"/>
    </row>
    <row r="10" spans="1:9" x14ac:dyDescent="0.25">
      <c r="A10" s="159">
        <f t="shared" si="0"/>
        <v>5</v>
      </c>
      <c r="B10" s="42"/>
      <c r="C10" s="177" t="s">
        <v>370</v>
      </c>
      <c r="D10" s="40" t="s">
        <v>149</v>
      </c>
      <c r="E10" s="45" t="s">
        <v>54</v>
      </c>
      <c r="F10" s="45" t="s">
        <v>45</v>
      </c>
      <c r="G10" s="16">
        <v>0</v>
      </c>
      <c r="H10" s="36" t="s">
        <v>202</v>
      </c>
    </row>
    <row r="11" spans="1:9" x14ac:dyDescent="0.25">
      <c r="A11" s="159">
        <f t="shared" si="0"/>
        <v>6</v>
      </c>
      <c r="B11" s="42"/>
      <c r="C11" s="177" t="s">
        <v>370</v>
      </c>
      <c r="D11" s="40" t="s">
        <v>156</v>
      </c>
      <c r="E11" s="45" t="s">
        <v>54</v>
      </c>
      <c r="F11" s="45" t="s">
        <v>45</v>
      </c>
      <c r="G11" s="16">
        <v>0</v>
      </c>
      <c r="H11" s="36"/>
    </row>
    <row r="12" spans="1:9" x14ac:dyDescent="0.25">
      <c r="A12" s="159">
        <f t="shared" si="0"/>
        <v>7</v>
      </c>
      <c r="B12" s="42"/>
      <c r="C12" s="177" t="s">
        <v>370</v>
      </c>
      <c r="D12" s="44" t="s">
        <v>135</v>
      </c>
      <c r="E12" s="45" t="s">
        <v>53</v>
      </c>
      <c r="F12" s="139" t="s">
        <v>371</v>
      </c>
      <c r="G12" s="16">
        <v>0</v>
      </c>
      <c r="H12" s="36"/>
    </row>
    <row r="13" spans="1:9" s="129" customFormat="1" x14ac:dyDescent="0.25">
      <c r="A13" s="159">
        <f t="shared" si="0"/>
        <v>8</v>
      </c>
      <c r="B13" s="42"/>
      <c r="C13" s="177" t="s">
        <v>370</v>
      </c>
      <c r="D13" s="41" t="s">
        <v>121</v>
      </c>
      <c r="E13" s="45" t="s">
        <v>54</v>
      </c>
      <c r="F13" s="45" t="s">
        <v>45</v>
      </c>
      <c r="G13" s="16">
        <v>0</v>
      </c>
      <c r="H13" s="36"/>
      <c r="I13"/>
    </row>
    <row r="14" spans="1:9" x14ac:dyDescent="0.25">
      <c r="A14" s="159">
        <f t="shared" si="0"/>
        <v>9</v>
      </c>
      <c r="B14" s="42"/>
      <c r="C14" s="177" t="s">
        <v>343</v>
      </c>
      <c r="D14" s="43" t="s">
        <v>151</v>
      </c>
      <c r="E14" s="45" t="s">
        <v>54</v>
      </c>
      <c r="F14" s="74" t="s">
        <v>45</v>
      </c>
      <c r="G14" s="16">
        <v>0</v>
      </c>
      <c r="H14" s="36"/>
    </row>
    <row r="15" spans="1:9" x14ac:dyDescent="0.25">
      <c r="A15" s="159">
        <f t="shared" si="0"/>
        <v>10</v>
      </c>
      <c r="B15" s="42"/>
      <c r="C15" s="177" t="s">
        <v>343</v>
      </c>
      <c r="D15" s="41" t="s">
        <v>123</v>
      </c>
      <c r="E15" s="45" t="s">
        <v>54</v>
      </c>
      <c r="F15" s="45" t="s">
        <v>45</v>
      </c>
      <c r="G15" s="16">
        <v>0</v>
      </c>
      <c r="H15" s="36"/>
    </row>
    <row r="16" spans="1:9" ht="27.75" customHeight="1" x14ac:dyDescent="0.25">
      <c r="A16" s="159">
        <f t="shared" si="0"/>
        <v>11</v>
      </c>
      <c r="B16" s="42"/>
      <c r="C16" s="179" t="s">
        <v>482</v>
      </c>
      <c r="D16" s="40" t="str">
        <f t="shared" ref="D16:D28" si="1">$D$71</f>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16" s="45" t="s">
        <v>51</v>
      </c>
      <c r="F16" s="45" t="s">
        <v>24</v>
      </c>
      <c r="G16" s="16">
        <v>0</v>
      </c>
      <c r="H16" s="36"/>
    </row>
    <row r="17" spans="1:8" ht="39.75" customHeight="1" x14ac:dyDescent="0.25">
      <c r="A17" s="159">
        <f t="shared" si="0"/>
        <v>12</v>
      </c>
      <c r="B17" s="42"/>
      <c r="C17" s="179" t="s">
        <v>483</v>
      </c>
      <c r="D17"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17" s="45" t="s">
        <v>54</v>
      </c>
      <c r="F17" s="45" t="s">
        <v>24</v>
      </c>
      <c r="G17" s="16">
        <v>0</v>
      </c>
      <c r="H17" s="36"/>
    </row>
    <row r="18" spans="1:8" ht="34.5" customHeight="1" x14ac:dyDescent="0.25">
      <c r="A18" s="159">
        <f t="shared" si="0"/>
        <v>13</v>
      </c>
      <c r="B18" s="37"/>
      <c r="C18" s="179" t="s">
        <v>484</v>
      </c>
      <c r="D18"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18" s="45" t="s">
        <v>50</v>
      </c>
      <c r="F18" s="45" t="s">
        <v>198</v>
      </c>
      <c r="G18" s="16">
        <v>0</v>
      </c>
      <c r="H18" s="36"/>
    </row>
    <row r="19" spans="1:8" ht="38.25" customHeight="1" x14ac:dyDescent="0.25">
      <c r="A19" s="159">
        <f t="shared" si="0"/>
        <v>14</v>
      </c>
      <c r="B19" s="37"/>
      <c r="C19" s="179" t="s">
        <v>485</v>
      </c>
      <c r="D19"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19" s="45" t="s">
        <v>50</v>
      </c>
      <c r="F19" s="45" t="s">
        <v>61</v>
      </c>
      <c r="G19" s="16">
        <v>0</v>
      </c>
      <c r="H19" s="36"/>
    </row>
    <row r="20" spans="1:8" ht="52.5" customHeight="1" x14ac:dyDescent="0.25">
      <c r="A20" s="159">
        <f t="shared" si="0"/>
        <v>15</v>
      </c>
      <c r="B20" s="37"/>
      <c r="C20" s="179" t="s">
        <v>486</v>
      </c>
      <c r="D20"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0" s="45" t="s">
        <v>50</v>
      </c>
      <c r="F20" s="45" t="s">
        <v>201</v>
      </c>
      <c r="G20" s="16">
        <v>0</v>
      </c>
      <c r="H20" s="36"/>
    </row>
    <row r="21" spans="1:8" ht="36.75" customHeight="1" x14ac:dyDescent="0.25">
      <c r="A21" s="159">
        <f t="shared" si="0"/>
        <v>16</v>
      </c>
      <c r="B21" s="37"/>
      <c r="C21" s="179" t="s">
        <v>487</v>
      </c>
      <c r="D21"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1" s="45" t="s">
        <v>54</v>
      </c>
      <c r="F21" s="45" t="s">
        <v>45</v>
      </c>
      <c r="G21" s="16">
        <v>0</v>
      </c>
      <c r="H21" s="36" t="s">
        <v>197</v>
      </c>
    </row>
    <row r="22" spans="1:8" ht="36" customHeight="1" x14ac:dyDescent="0.25">
      <c r="A22" s="159">
        <f t="shared" si="0"/>
        <v>17</v>
      </c>
      <c r="B22" s="37"/>
      <c r="C22" s="179" t="s">
        <v>488</v>
      </c>
      <c r="D22"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2" s="45" t="s">
        <v>54</v>
      </c>
      <c r="F22" s="45" t="s">
        <v>45</v>
      </c>
      <c r="G22" s="16">
        <v>0</v>
      </c>
      <c r="H22" s="36"/>
    </row>
    <row r="23" spans="1:8" ht="36" customHeight="1" x14ac:dyDescent="0.25">
      <c r="A23" s="159">
        <f t="shared" si="0"/>
        <v>18</v>
      </c>
      <c r="B23" s="37"/>
      <c r="C23" s="35" t="s">
        <v>490</v>
      </c>
      <c r="D23"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3" s="45" t="s">
        <v>54</v>
      </c>
      <c r="F23" s="45" t="s">
        <v>45</v>
      </c>
      <c r="G23" s="16">
        <v>0</v>
      </c>
      <c r="H23" s="36"/>
    </row>
    <row r="24" spans="1:8" ht="36" customHeight="1" x14ac:dyDescent="0.25">
      <c r="A24" s="159">
        <f t="shared" si="0"/>
        <v>19</v>
      </c>
      <c r="B24" s="37"/>
      <c r="C24" s="180" t="s">
        <v>491</v>
      </c>
      <c r="D24"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4" s="45" t="s">
        <v>52</v>
      </c>
      <c r="F24" s="45" t="s">
        <v>45</v>
      </c>
      <c r="G24" s="16">
        <v>0</v>
      </c>
      <c r="H24" s="36"/>
    </row>
    <row r="25" spans="1:8" ht="36" customHeight="1" x14ac:dyDescent="0.25">
      <c r="A25" s="159">
        <f t="shared" si="0"/>
        <v>20</v>
      </c>
      <c r="B25" s="37"/>
      <c r="C25" s="180" t="s">
        <v>492</v>
      </c>
      <c r="D25"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5" s="45" t="s">
        <v>52</v>
      </c>
      <c r="F25" s="45" t="s">
        <v>45</v>
      </c>
      <c r="G25" s="16">
        <v>0</v>
      </c>
      <c r="H25" s="36"/>
    </row>
    <row r="26" spans="1:8" ht="36" customHeight="1" x14ac:dyDescent="0.25">
      <c r="A26" s="159">
        <f t="shared" si="0"/>
        <v>21</v>
      </c>
      <c r="B26" s="37"/>
      <c r="C26" s="180" t="s">
        <v>489</v>
      </c>
      <c r="D26"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6" s="45" t="s">
        <v>52</v>
      </c>
      <c r="F26" s="45" t="s">
        <v>45</v>
      </c>
      <c r="G26" s="16">
        <v>0</v>
      </c>
      <c r="H26" s="36"/>
    </row>
    <row r="27" spans="1:8" ht="36" customHeight="1" x14ac:dyDescent="0.25">
      <c r="A27" s="159">
        <f t="shared" si="0"/>
        <v>22</v>
      </c>
      <c r="B27" s="37"/>
      <c r="C27" s="180" t="s">
        <v>493</v>
      </c>
      <c r="D27"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7" s="45" t="s">
        <v>52</v>
      </c>
      <c r="F27" s="45" t="s">
        <v>45</v>
      </c>
      <c r="G27" s="16">
        <v>0</v>
      </c>
      <c r="H27" s="36"/>
    </row>
    <row r="28" spans="1:8" ht="36" customHeight="1" x14ac:dyDescent="0.25">
      <c r="A28" s="159">
        <f t="shared" si="0"/>
        <v>23</v>
      </c>
      <c r="B28" s="37"/>
      <c r="C28" s="180" t="s">
        <v>494</v>
      </c>
      <c r="D28" s="40"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8" s="45" t="s">
        <v>52</v>
      </c>
      <c r="F28" s="45" t="s">
        <v>45</v>
      </c>
      <c r="G28" s="16">
        <v>0</v>
      </c>
      <c r="H28" s="36"/>
    </row>
    <row r="29" spans="1:8" ht="36" customHeight="1" x14ac:dyDescent="0.25">
      <c r="A29" s="159">
        <f t="shared" si="0"/>
        <v>24</v>
      </c>
      <c r="B29" s="37"/>
      <c r="C29" s="181" t="s">
        <v>495</v>
      </c>
      <c r="D29" s="40"/>
      <c r="E29" s="45" t="s">
        <v>50</v>
      </c>
      <c r="F29" s="45" t="s">
        <v>201</v>
      </c>
      <c r="G29" s="16">
        <v>0</v>
      </c>
      <c r="H29" s="36"/>
    </row>
    <row r="30" spans="1:8" ht="15.75" x14ac:dyDescent="0.25">
      <c r="A30" s="159">
        <f t="shared" si="0"/>
        <v>25</v>
      </c>
      <c r="C30" s="182" t="s">
        <v>346</v>
      </c>
      <c r="D30" s="136" t="s">
        <v>347</v>
      </c>
      <c r="E30" s="45" t="s">
        <v>54</v>
      </c>
      <c r="F30" s="45" t="s">
        <v>45</v>
      </c>
      <c r="G30" s="16">
        <v>0</v>
      </c>
      <c r="H30" s="36"/>
    </row>
    <row r="31" spans="1:8" ht="15.75" x14ac:dyDescent="0.25">
      <c r="A31" s="159">
        <f t="shared" si="0"/>
        <v>26</v>
      </c>
      <c r="C31" s="182" t="s">
        <v>346</v>
      </c>
      <c r="D31" s="136" t="s">
        <v>348</v>
      </c>
      <c r="E31" s="45" t="s">
        <v>54</v>
      </c>
      <c r="F31" s="45" t="s">
        <v>45</v>
      </c>
      <c r="G31" s="16">
        <v>0</v>
      </c>
      <c r="H31" s="36"/>
    </row>
    <row r="32" spans="1:8" ht="15.75" x14ac:dyDescent="0.25">
      <c r="A32" s="159">
        <f t="shared" si="0"/>
        <v>27</v>
      </c>
      <c r="C32" s="182" t="s">
        <v>346</v>
      </c>
      <c r="D32" s="136" t="s">
        <v>368</v>
      </c>
      <c r="E32" s="45" t="s">
        <v>54</v>
      </c>
      <c r="F32" s="45" t="s">
        <v>45</v>
      </c>
      <c r="G32" s="16">
        <v>0</v>
      </c>
      <c r="H32" s="36"/>
    </row>
    <row r="33" spans="1:8" ht="15.75" x14ac:dyDescent="0.25">
      <c r="A33" s="159">
        <f t="shared" si="0"/>
        <v>28</v>
      </c>
      <c r="C33" s="182" t="s">
        <v>346</v>
      </c>
      <c r="D33" s="136" t="s">
        <v>349</v>
      </c>
      <c r="E33" s="45" t="s">
        <v>54</v>
      </c>
      <c r="F33" s="45" t="s">
        <v>45</v>
      </c>
      <c r="G33" s="16">
        <v>0</v>
      </c>
      <c r="H33" s="36"/>
    </row>
    <row r="34" spans="1:8" ht="15.75" x14ac:dyDescent="0.25">
      <c r="A34" s="159">
        <f t="shared" si="0"/>
        <v>29</v>
      </c>
      <c r="C34" s="182" t="s">
        <v>346</v>
      </c>
      <c r="D34" s="136" t="s">
        <v>350</v>
      </c>
      <c r="E34" s="45" t="s">
        <v>54</v>
      </c>
      <c r="F34" s="45" t="s">
        <v>45</v>
      </c>
      <c r="G34" s="16">
        <v>0</v>
      </c>
      <c r="H34" s="36"/>
    </row>
    <row r="35" spans="1:8" ht="15.75" x14ac:dyDescent="0.25">
      <c r="A35" s="159">
        <f t="shared" si="0"/>
        <v>30</v>
      </c>
      <c r="C35" s="182" t="s">
        <v>346</v>
      </c>
      <c r="D35" s="136" t="s">
        <v>351</v>
      </c>
      <c r="E35" s="45" t="s">
        <v>54</v>
      </c>
      <c r="F35" s="45" t="s">
        <v>45</v>
      </c>
      <c r="G35" s="16">
        <v>0</v>
      </c>
      <c r="H35" s="36"/>
    </row>
    <row r="36" spans="1:8" ht="15.75" x14ac:dyDescent="0.25">
      <c r="A36" s="159">
        <f t="shared" si="0"/>
        <v>31</v>
      </c>
      <c r="C36" s="182" t="s">
        <v>346</v>
      </c>
      <c r="D36" s="136" t="s">
        <v>352</v>
      </c>
      <c r="E36" s="45" t="s">
        <v>54</v>
      </c>
      <c r="F36" s="45" t="s">
        <v>45</v>
      </c>
      <c r="G36" s="16">
        <v>0</v>
      </c>
      <c r="H36" s="36"/>
    </row>
    <row r="37" spans="1:8" ht="15.75" x14ac:dyDescent="0.25">
      <c r="A37" s="159">
        <f t="shared" si="0"/>
        <v>32</v>
      </c>
      <c r="C37" s="182" t="s">
        <v>346</v>
      </c>
      <c r="D37" s="136" t="s">
        <v>353</v>
      </c>
      <c r="E37" s="45" t="s">
        <v>54</v>
      </c>
      <c r="F37" s="45" t="s">
        <v>45</v>
      </c>
      <c r="G37" s="16">
        <v>0</v>
      </c>
      <c r="H37" s="36"/>
    </row>
    <row r="38" spans="1:8" ht="15.75" x14ac:dyDescent="0.25">
      <c r="A38" s="159">
        <f t="shared" si="0"/>
        <v>33</v>
      </c>
      <c r="C38" s="182" t="s">
        <v>346</v>
      </c>
      <c r="D38" s="137" t="s">
        <v>392</v>
      </c>
      <c r="E38" s="45" t="s">
        <v>54</v>
      </c>
      <c r="F38" s="45" t="s">
        <v>45</v>
      </c>
      <c r="G38" s="16">
        <v>0</v>
      </c>
      <c r="H38" s="36"/>
    </row>
    <row r="39" spans="1:8" ht="15.75" x14ac:dyDescent="0.25">
      <c r="A39" s="159">
        <f>A38+1</f>
        <v>34</v>
      </c>
      <c r="C39" s="183" t="s">
        <v>354</v>
      </c>
      <c r="D39" s="136" t="s">
        <v>355</v>
      </c>
      <c r="E39" s="45" t="s">
        <v>54</v>
      </c>
      <c r="F39" s="45" t="s">
        <v>24</v>
      </c>
      <c r="G39" s="16">
        <v>0</v>
      </c>
      <c r="H39" s="36"/>
    </row>
    <row r="40" spans="1:8" ht="15.75" x14ac:dyDescent="0.25">
      <c r="A40" s="159">
        <f t="shared" si="0"/>
        <v>35</v>
      </c>
      <c r="C40" s="183" t="s">
        <v>354</v>
      </c>
      <c r="D40" s="136" t="s">
        <v>367</v>
      </c>
      <c r="E40" s="45" t="s">
        <v>54</v>
      </c>
      <c r="F40" s="45" t="s">
        <v>24</v>
      </c>
      <c r="G40" s="16">
        <v>0</v>
      </c>
      <c r="H40" s="36"/>
    </row>
    <row r="41" spans="1:8" ht="15.75" x14ac:dyDescent="0.25">
      <c r="A41" s="159">
        <f t="shared" si="0"/>
        <v>36</v>
      </c>
      <c r="C41" s="183" t="s">
        <v>354</v>
      </c>
      <c r="D41" s="136" t="s">
        <v>356</v>
      </c>
      <c r="E41" s="45" t="s">
        <v>54</v>
      </c>
      <c r="F41" s="45" t="s">
        <v>24</v>
      </c>
      <c r="G41" s="16">
        <v>0</v>
      </c>
      <c r="H41" s="36"/>
    </row>
    <row r="42" spans="1:8" ht="15.75" x14ac:dyDescent="0.25">
      <c r="A42" s="159">
        <f t="shared" si="0"/>
        <v>37</v>
      </c>
      <c r="C42" s="183" t="s">
        <v>354</v>
      </c>
      <c r="D42" s="136" t="s">
        <v>357</v>
      </c>
      <c r="E42" s="45" t="s">
        <v>54</v>
      </c>
      <c r="F42" s="45" t="s">
        <v>24</v>
      </c>
      <c r="G42" s="16">
        <v>0</v>
      </c>
      <c r="H42" s="36"/>
    </row>
    <row r="43" spans="1:8" ht="15.75" x14ac:dyDescent="0.25">
      <c r="A43" s="159">
        <f t="shared" si="0"/>
        <v>38</v>
      </c>
      <c r="C43" s="183" t="s">
        <v>354</v>
      </c>
      <c r="D43" s="136" t="s">
        <v>358</v>
      </c>
      <c r="E43" s="45" t="s">
        <v>54</v>
      </c>
      <c r="F43" s="45" t="s">
        <v>24</v>
      </c>
      <c r="G43" s="16">
        <v>0</v>
      </c>
      <c r="H43" s="36"/>
    </row>
    <row r="44" spans="1:8" ht="15.75" x14ac:dyDescent="0.25">
      <c r="A44" s="159">
        <f t="shared" si="0"/>
        <v>39</v>
      </c>
      <c r="C44" s="183" t="s">
        <v>354</v>
      </c>
      <c r="D44" s="136" t="s">
        <v>359</v>
      </c>
      <c r="E44" s="45" t="s">
        <v>54</v>
      </c>
      <c r="F44" s="45" t="s">
        <v>24</v>
      </c>
      <c r="G44" s="16">
        <v>0</v>
      </c>
      <c r="H44" s="36"/>
    </row>
    <row r="45" spans="1:8" ht="15.75" x14ac:dyDescent="0.25">
      <c r="A45" s="159">
        <f t="shared" si="0"/>
        <v>40</v>
      </c>
      <c r="C45" s="183" t="s">
        <v>354</v>
      </c>
      <c r="D45" s="138" t="s">
        <v>393</v>
      </c>
      <c r="E45" s="45" t="s">
        <v>54</v>
      </c>
      <c r="F45" s="45" t="s">
        <v>24</v>
      </c>
      <c r="G45" s="16">
        <v>0</v>
      </c>
      <c r="H45" s="36"/>
    </row>
    <row r="46" spans="1:8" ht="15.75" x14ac:dyDescent="0.25">
      <c r="A46" s="159">
        <f t="shared" si="0"/>
        <v>41</v>
      </c>
      <c r="C46" s="184" t="s">
        <v>360</v>
      </c>
      <c r="D46" s="203" t="s">
        <v>361</v>
      </c>
      <c r="E46" s="45" t="s">
        <v>54</v>
      </c>
      <c r="F46" s="45" t="s">
        <v>45</v>
      </c>
      <c r="G46" s="16">
        <v>0</v>
      </c>
      <c r="H46" s="36"/>
    </row>
    <row r="47" spans="1:8" ht="15.75" x14ac:dyDescent="0.25">
      <c r="A47" s="159">
        <f t="shared" si="0"/>
        <v>42</v>
      </c>
      <c r="C47" s="184" t="s">
        <v>342</v>
      </c>
      <c r="D47" s="203" t="s">
        <v>366</v>
      </c>
      <c r="E47" s="45" t="s">
        <v>54</v>
      </c>
      <c r="F47" s="45" t="s">
        <v>61</v>
      </c>
      <c r="G47" s="16">
        <v>0</v>
      </c>
      <c r="H47" s="36"/>
    </row>
    <row r="48" spans="1:8" ht="15.75" x14ac:dyDescent="0.25">
      <c r="A48" s="159">
        <f t="shared" si="0"/>
        <v>43</v>
      </c>
      <c r="C48" s="184" t="s">
        <v>373</v>
      </c>
      <c r="D48" s="204" t="s">
        <v>372</v>
      </c>
      <c r="E48" s="45" t="s">
        <v>50</v>
      </c>
      <c r="F48" s="45" t="s">
        <v>24</v>
      </c>
      <c r="G48" s="16">
        <v>0</v>
      </c>
      <c r="H48" s="36"/>
    </row>
    <row r="49" spans="1:9" ht="15.75" x14ac:dyDescent="0.25">
      <c r="A49" s="159">
        <f t="shared" si="0"/>
        <v>44</v>
      </c>
      <c r="C49" s="185" t="s">
        <v>363</v>
      </c>
      <c r="D49" s="127" t="s">
        <v>364</v>
      </c>
      <c r="E49" s="45" t="s">
        <v>52</v>
      </c>
      <c r="F49" s="45" t="s">
        <v>24</v>
      </c>
      <c r="G49" s="16">
        <v>0</v>
      </c>
      <c r="H49" s="36"/>
    </row>
    <row r="50" spans="1:9" ht="15.75" x14ac:dyDescent="0.25">
      <c r="A50" s="159">
        <f t="shared" si="0"/>
        <v>45</v>
      </c>
      <c r="C50" s="185" t="s">
        <v>363</v>
      </c>
      <c r="D50" s="40" t="s">
        <v>157</v>
      </c>
      <c r="E50" s="45" t="s">
        <v>52</v>
      </c>
      <c r="F50" s="45" t="s">
        <v>61</v>
      </c>
      <c r="G50" s="16">
        <v>0</v>
      </c>
      <c r="H50" s="36"/>
    </row>
    <row r="51" spans="1:9" ht="15.75" x14ac:dyDescent="0.25">
      <c r="A51" s="159">
        <f t="shared" si="0"/>
        <v>46</v>
      </c>
      <c r="C51" s="185" t="s">
        <v>363</v>
      </c>
      <c r="D51" s="40" t="s">
        <v>59</v>
      </c>
      <c r="E51" s="45" t="s">
        <v>52</v>
      </c>
      <c r="F51" s="45" t="s">
        <v>201</v>
      </c>
      <c r="G51" s="16">
        <v>0</v>
      </c>
      <c r="H51" s="36"/>
    </row>
    <row r="52" spans="1:9" ht="15.75" x14ac:dyDescent="0.25">
      <c r="A52" s="159">
        <f t="shared" si="0"/>
        <v>47</v>
      </c>
      <c r="C52" s="185" t="s">
        <v>363</v>
      </c>
      <c r="D52" s="40" t="s">
        <v>313</v>
      </c>
      <c r="E52" s="45" t="s">
        <v>52</v>
      </c>
      <c r="F52" s="139" t="s">
        <v>45</v>
      </c>
      <c r="G52" s="16">
        <v>0</v>
      </c>
      <c r="H52" s="36"/>
    </row>
    <row r="53" spans="1:9" ht="15.75" x14ac:dyDescent="0.25">
      <c r="A53" s="159">
        <f t="shared" si="0"/>
        <v>48</v>
      </c>
      <c r="C53" s="185" t="s">
        <v>363</v>
      </c>
      <c r="D53" s="40" t="s">
        <v>314</v>
      </c>
      <c r="E53" s="45" t="s">
        <v>52</v>
      </c>
      <c r="F53" s="139" t="s">
        <v>45</v>
      </c>
      <c r="G53" s="16">
        <v>0</v>
      </c>
      <c r="H53" s="36"/>
    </row>
    <row r="54" spans="1:9" ht="15.75" x14ac:dyDescent="0.25">
      <c r="A54" s="159">
        <f t="shared" si="0"/>
        <v>49</v>
      </c>
      <c r="C54" s="185" t="s">
        <v>363</v>
      </c>
      <c r="D54" s="40" t="s">
        <v>315</v>
      </c>
      <c r="E54" s="45" t="s">
        <v>52</v>
      </c>
      <c r="F54" s="139" t="s">
        <v>45</v>
      </c>
      <c r="G54" s="16">
        <v>0</v>
      </c>
      <c r="H54" s="36"/>
    </row>
    <row r="55" spans="1:9" x14ac:dyDescent="0.25">
      <c r="A55" s="159">
        <f t="shared" si="0"/>
        <v>50</v>
      </c>
      <c r="B55" s="74" t="s">
        <v>245</v>
      </c>
      <c r="C55" s="38" t="s">
        <v>124</v>
      </c>
      <c r="D55" s="46" t="s">
        <v>54</v>
      </c>
      <c r="E55" s="45" t="s">
        <v>54</v>
      </c>
      <c r="F55" s="45" t="s">
        <v>241</v>
      </c>
      <c r="G55" s="16">
        <v>0</v>
      </c>
      <c r="H55" s="36"/>
    </row>
    <row r="56" spans="1:9" x14ac:dyDescent="0.25">
      <c r="A56" s="159">
        <f t="shared" si="0"/>
        <v>51</v>
      </c>
      <c r="B56" s="42"/>
      <c r="C56" s="181" t="s">
        <v>340</v>
      </c>
      <c r="D56" s="39" t="s">
        <v>39</v>
      </c>
      <c r="E56" s="45" t="s">
        <v>54</v>
      </c>
      <c r="F56" s="45" t="s">
        <v>14</v>
      </c>
      <c r="G56" s="16">
        <v>0</v>
      </c>
      <c r="H56" s="36"/>
    </row>
    <row r="57" spans="1:9" x14ac:dyDescent="0.25">
      <c r="A57" s="159">
        <f t="shared" si="0"/>
        <v>52</v>
      </c>
      <c r="B57" s="42"/>
      <c r="C57" s="181" t="s">
        <v>340</v>
      </c>
      <c r="D57" s="40" t="s">
        <v>155</v>
      </c>
      <c r="E57" s="45" t="s">
        <v>53</v>
      </c>
      <c r="F57" s="139" t="s">
        <v>16</v>
      </c>
      <c r="G57" s="16">
        <v>0</v>
      </c>
      <c r="H57" s="36"/>
    </row>
    <row r="59" spans="1:9" s="92" customFormat="1" x14ac:dyDescent="0.25">
      <c r="A59" s="160"/>
      <c r="B59" s="104"/>
      <c r="C59" s="180"/>
      <c r="D59" s="174" t="s">
        <v>320</v>
      </c>
      <c r="E59" s="139"/>
      <c r="F59" s="139" t="s">
        <v>45</v>
      </c>
      <c r="G59" s="128"/>
      <c r="H59" s="128"/>
    </row>
    <row r="60" spans="1:9" x14ac:dyDescent="0.25">
      <c r="A60" s="159"/>
      <c r="B60" s="37"/>
      <c r="C60" s="180"/>
      <c r="D60" s="174" t="s">
        <v>374</v>
      </c>
      <c r="E60" s="139"/>
      <c r="F60" s="139"/>
      <c r="G60" s="128"/>
      <c r="H60" s="128"/>
    </row>
    <row r="61" spans="1:9" s="92" customFormat="1" x14ac:dyDescent="0.25">
      <c r="A61" s="160"/>
      <c r="B61" s="104"/>
      <c r="C61" s="180" t="s">
        <v>370</v>
      </c>
      <c r="D61" s="174" t="s">
        <v>376</v>
      </c>
      <c r="E61" s="139"/>
      <c r="F61" s="139" t="s">
        <v>201</v>
      </c>
      <c r="G61" s="128"/>
      <c r="H61" s="128"/>
    </row>
    <row r="62" spans="1:9" s="92" customFormat="1" x14ac:dyDescent="0.25">
      <c r="A62" s="160"/>
      <c r="B62" s="104"/>
      <c r="C62" s="180" t="s">
        <v>370</v>
      </c>
      <c r="D62" s="174" t="s">
        <v>375</v>
      </c>
      <c r="E62" s="139"/>
      <c r="F62" s="139" t="s">
        <v>201</v>
      </c>
      <c r="G62" s="128"/>
      <c r="H62" s="128"/>
    </row>
    <row r="64" spans="1:9" s="129" customFormat="1" x14ac:dyDescent="0.25">
      <c r="A64" s="130">
        <f>A90+1</f>
        <v>27</v>
      </c>
      <c r="B64" s="131"/>
      <c r="C64" s="186" t="s">
        <v>341</v>
      </c>
      <c r="D64" s="72" t="s">
        <v>125</v>
      </c>
      <c r="E64" s="132" t="s">
        <v>54</v>
      </c>
      <c r="F64" s="132" t="s">
        <v>61</v>
      </c>
      <c r="G64" s="133">
        <v>0</v>
      </c>
      <c r="H64" s="134"/>
      <c r="I64" s="129" t="s">
        <v>242</v>
      </c>
    </row>
    <row r="65" spans="1:9" s="129" customFormat="1" ht="30" x14ac:dyDescent="0.25">
      <c r="A65" s="130">
        <f>A64+1</f>
        <v>28</v>
      </c>
      <c r="B65" s="131"/>
      <c r="C65" s="186" t="s">
        <v>345</v>
      </c>
      <c r="D65" s="72" t="s">
        <v>128</v>
      </c>
      <c r="E65" s="132" t="s">
        <v>54</v>
      </c>
      <c r="F65" s="132" t="s">
        <v>45</v>
      </c>
      <c r="G65" s="133">
        <v>0</v>
      </c>
      <c r="H65" s="134"/>
      <c r="I65" s="129" t="s">
        <v>242</v>
      </c>
    </row>
    <row r="66" spans="1:9" s="129" customFormat="1" x14ac:dyDescent="0.25">
      <c r="A66" s="130">
        <f>A6+1</f>
        <v>2</v>
      </c>
      <c r="B66" s="131"/>
      <c r="C66" s="186" t="s">
        <v>343</v>
      </c>
      <c r="D66" s="72" t="s">
        <v>150</v>
      </c>
      <c r="E66" s="132" t="s">
        <v>54</v>
      </c>
      <c r="F66" s="132" t="s">
        <v>45</v>
      </c>
      <c r="G66" s="133">
        <v>0</v>
      </c>
      <c r="H66" s="134"/>
      <c r="I66" s="129" t="s">
        <v>242</v>
      </c>
    </row>
    <row r="67" spans="1:9" s="129" customFormat="1" ht="30" x14ac:dyDescent="0.25">
      <c r="A67" s="130">
        <f>A14+1</f>
        <v>10</v>
      </c>
      <c r="B67" s="131"/>
      <c r="C67" s="186" t="s">
        <v>343</v>
      </c>
      <c r="D67" s="93" t="s">
        <v>122</v>
      </c>
      <c r="E67" s="132" t="s">
        <v>54</v>
      </c>
      <c r="F67" s="132" t="s">
        <v>61</v>
      </c>
      <c r="G67" s="133">
        <v>0</v>
      </c>
      <c r="H67" s="134"/>
      <c r="I67" s="129" t="s">
        <v>242</v>
      </c>
    </row>
    <row r="68" spans="1:9" x14ac:dyDescent="0.25">
      <c r="A68" s="170">
        <f>A65+1</f>
        <v>29</v>
      </c>
      <c r="B68" s="131"/>
      <c r="C68" s="186" t="s">
        <v>344</v>
      </c>
      <c r="D68" s="135" t="s">
        <v>127</v>
      </c>
      <c r="E68" s="132" t="s">
        <v>54</v>
      </c>
      <c r="F68" s="132" t="s">
        <v>45</v>
      </c>
      <c r="G68" s="133">
        <v>0</v>
      </c>
      <c r="H68" s="134"/>
      <c r="I68" s="92" t="s">
        <v>365</v>
      </c>
    </row>
    <row r="70" spans="1:9" s="123" customFormat="1" x14ac:dyDescent="0.25">
      <c r="A70" s="172" t="s">
        <v>478</v>
      </c>
      <c r="C70" s="187"/>
      <c r="D70" s="171"/>
      <c r="E70" s="173"/>
      <c r="F70" s="173"/>
    </row>
    <row r="71" spans="1:9" ht="198.75" customHeight="1" x14ac:dyDescent="0.25">
      <c r="D71" s="171" t="s">
        <v>481</v>
      </c>
      <c r="E71"/>
    </row>
    <row r="72" spans="1:9" x14ac:dyDescent="0.25">
      <c r="E72"/>
    </row>
    <row r="73" spans="1:9" s="195" customFormat="1" outlineLevel="1" x14ac:dyDescent="0.25">
      <c r="A73" s="188">
        <f>A13+1</f>
        <v>9</v>
      </c>
      <c r="B73" s="189"/>
      <c r="C73" s="190" t="s">
        <v>342</v>
      </c>
      <c r="D73" s="191" t="s">
        <v>148</v>
      </c>
      <c r="E73" s="192" t="s">
        <v>54</v>
      </c>
      <c r="F73" s="192" t="s">
        <v>371</v>
      </c>
      <c r="G73" s="193">
        <v>0</v>
      </c>
      <c r="H73" s="194"/>
      <c r="I73" s="123"/>
    </row>
    <row r="74" spans="1:9" s="123" customFormat="1" ht="30" outlineLevel="1" x14ac:dyDescent="0.25">
      <c r="A74" s="188">
        <f t="shared" ref="A74:A90" si="2">A73+1</f>
        <v>10</v>
      </c>
      <c r="B74" s="196"/>
      <c r="C74" s="197" t="s">
        <v>342</v>
      </c>
      <c r="D74" s="198" t="s">
        <v>203</v>
      </c>
      <c r="E74" s="199" t="s">
        <v>54</v>
      </c>
      <c r="F74" s="199" t="s">
        <v>45</v>
      </c>
      <c r="G74" s="200">
        <v>0</v>
      </c>
      <c r="H74" s="201" t="s">
        <v>204</v>
      </c>
      <c r="I74" s="123" t="s">
        <v>365</v>
      </c>
    </row>
    <row r="75" spans="1:9" s="123" customFormat="1" ht="30" outlineLevel="1" x14ac:dyDescent="0.25">
      <c r="A75" s="188">
        <f t="shared" si="2"/>
        <v>11</v>
      </c>
      <c r="B75" s="189"/>
      <c r="C75" s="190" t="s">
        <v>342</v>
      </c>
      <c r="D75" s="191" t="s">
        <v>153</v>
      </c>
      <c r="E75" s="192" t="s">
        <v>53</v>
      </c>
      <c r="F75" s="192" t="s">
        <v>16</v>
      </c>
      <c r="G75" s="193">
        <v>0</v>
      </c>
      <c r="H75" s="194"/>
      <c r="I75" s="123" t="s">
        <v>369</v>
      </c>
    </row>
    <row r="76" spans="1:9" s="123" customFormat="1" ht="30" outlineLevel="1" x14ac:dyDescent="0.25">
      <c r="A76" s="188">
        <f t="shared" si="2"/>
        <v>12</v>
      </c>
      <c r="B76" s="189"/>
      <c r="C76" s="190" t="s">
        <v>342</v>
      </c>
      <c r="D76" s="191" t="s">
        <v>154</v>
      </c>
      <c r="E76" s="192" t="s">
        <v>53</v>
      </c>
      <c r="F76" s="192" t="s">
        <v>16</v>
      </c>
      <c r="G76" s="193">
        <v>0</v>
      </c>
      <c r="H76" s="194"/>
      <c r="I76" s="123" t="s">
        <v>369</v>
      </c>
    </row>
    <row r="77" spans="1:9" s="123" customFormat="1" outlineLevel="1" x14ac:dyDescent="0.25">
      <c r="A77" s="188">
        <f t="shared" si="2"/>
        <v>13</v>
      </c>
      <c r="B77" s="189"/>
      <c r="C77" s="190" t="s">
        <v>342</v>
      </c>
      <c r="D77" s="202" t="s">
        <v>129</v>
      </c>
      <c r="E77" s="192" t="s">
        <v>51</v>
      </c>
      <c r="F77" s="192" t="s">
        <v>24</v>
      </c>
      <c r="G77" s="193">
        <v>0</v>
      </c>
      <c r="H77" s="194" t="s">
        <v>206</v>
      </c>
      <c r="I77" s="123" t="s">
        <v>369</v>
      </c>
    </row>
    <row r="78" spans="1:9" s="123" customFormat="1" ht="30" outlineLevel="1" x14ac:dyDescent="0.25">
      <c r="A78" s="188">
        <f t="shared" si="2"/>
        <v>14</v>
      </c>
      <c r="B78" s="189"/>
      <c r="C78" s="190" t="s">
        <v>342</v>
      </c>
      <c r="D78" s="202" t="s">
        <v>136</v>
      </c>
      <c r="E78" s="192" t="s">
        <v>54</v>
      </c>
      <c r="F78" s="192" t="s">
        <v>241</v>
      </c>
      <c r="G78" s="193">
        <v>0</v>
      </c>
      <c r="H78" s="194"/>
      <c r="I78" s="123" t="s">
        <v>369</v>
      </c>
    </row>
    <row r="79" spans="1:9" s="123" customFormat="1" outlineLevel="1" x14ac:dyDescent="0.25">
      <c r="A79" s="188">
        <f t="shared" si="2"/>
        <v>15</v>
      </c>
      <c r="B79" s="189"/>
      <c r="C79" s="190" t="s">
        <v>342</v>
      </c>
      <c r="D79" s="202" t="s">
        <v>137</v>
      </c>
      <c r="E79" s="192" t="s">
        <v>54</v>
      </c>
      <c r="F79" s="192" t="s">
        <v>241</v>
      </c>
      <c r="G79" s="193">
        <v>0</v>
      </c>
      <c r="H79" s="194"/>
      <c r="I79" s="123" t="s">
        <v>369</v>
      </c>
    </row>
    <row r="80" spans="1:9" s="123" customFormat="1" outlineLevel="1" x14ac:dyDescent="0.25">
      <c r="A80" s="188">
        <f t="shared" si="2"/>
        <v>16</v>
      </c>
      <c r="B80" s="189"/>
      <c r="C80" s="190" t="s">
        <v>342</v>
      </c>
      <c r="D80" s="202" t="s">
        <v>138</v>
      </c>
      <c r="E80" s="192" t="s">
        <v>54</v>
      </c>
      <c r="F80" s="192" t="s">
        <v>241</v>
      </c>
      <c r="G80" s="193">
        <v>0</v>
      </c>
      <c r="H80" s="194"/>
      <c r="I80" s="123" t="s">
        <v>369</v>
      </c>
    </row>
    <row r="81" spans="1:9" s="123" customFormat="1" outlineLevel="1" x14ac:dyDescent="0.25">
      <c r="A81" s="188">
        <f t="shared" si="2"/>
        <v>17</v>
      </c>
      <c r="B81" s="189"/>
      <c r="C81" s="190" t="s">
        <v>342</v>
      </c>
      <c r="D81" s="202" t="s">
        <v>139</v>
      </c>
      <c r="E81" s="192" t="s">
        <v>54</v>
      </c>
      <c r="F81" s="192" t="s">
        <v>241</v>
      </c>
      <c r="G81" s="193">
        <v>0</v>
      </c>
      <c r="H81" s="194"/>
      <c r="I81" s="123" t="s">
        <v>369</v>
      </c>
    </row>
    <row r="82" spans="1:9" s="123" customFormat="1" outlineLevel="1" x14ac:dyDescent="0.25">
      <c r="A82" s="188">
        <f t="shared" si="2"/>
        <v>18</v>
      </c>
      <c r="B82" s="189"/>
      <c r="C82" s="190" t="s">
        <v>342</v>
      </c>
      <c r="D82" s="202" t="s">
        <v>140</v>
      </c>
      <c r="E82" s="192" t="s">
        <v>54</v>
      </c>
      <c r="F82" s="192" t="s">
        <v>241</v>
      </c>
      <c r="G82" s="193">
        <v>0</v>
      </c>
      <c r="H82" s="194"/>
      <c r="I82" s="123" t="s">
        <v>369</v>
      </c>
    </row>
    <row r="83" spans="1:9" s="123" customFormat="1" outlineLevel="1" x14ac:dyDescent="0.25">
      <c r="A83" s="188">
        <f t="shared" si="2"/>
        <v>19</v>
      </c>
      <c r="B83" s="189"/>
      <c r="C83" s="190" t="s">
        <v>342</v>
      </c>
      <c r="D83" s="202" t="s">
        <v>141</v>
      </c>
      <c r="E83" s="192" t="s">
        <v>54</v>
      </c>
      <c r="F83" s="192" t="s">
        <v>241</v>
      </c>
      <c r="G83" s="193">
        <v>0</v>
      </c>
      <c r="H83" s="194"/>
      <c r="I83" s="123" t="s">
        <v>369</v>
      </c>
    </row>
    <row r="84" spans="1:9" s="123" customFormat="1" outlineLevel="1" x14ac:dyDescent="0.25">
      <c r="A84" s="188">
        <f t="shared" si="2"/>
        <v>20</v>
      </c>
      <c r="B84" s="189"/>
      <c r="C84" s="190" t="s">
        <v>342</v>
      </c>
      <c r="D84" s="202" t="s">
        <v>142</v>
      </c>
      <c r="E84" s="192" t="s">
        <v>54</v>
      </c>
      <c r="F84" s="192" t="s">
        <v>241</v>
      </c>
      <c r="G84" s="193">
        <v>0</v>
      </c>
      <c r="H84" s="194"/>
      <c r="I84" s="123" t="s">
        <v>369</v>
      </c>
    </row>
    <row r="85" spans="1:9" s="123" customFormat="1" outlineLevel="1" x14ac:dyDescent="0.25">
      <c r="A85" s="188">
        <f t="shared" si="2"/>
        <v>21</v>
      </c>
      <c r="B85" s="189"/>
      <c r="C85" s="190" t="s">
        <v>342</v>
      </c>
      <c r="D85" s="202" t="s">
        <v>143</v>
      </c>
      <c r="E85" s="192" t="s">
        <v>54</v>
      </c>
      <c r="F85" s="192" t="s">
        <v>241</v>
      </c>
      <c r="G85" s="193">
        <v>0</v>
      </c>
      <c r="H85" s="194"/>
      <c r="I85" s="123" t="s">
        <v>369</v>
      </c>
    </row>
    <row r="86" spans="1:9" s="123" customFormat="1" ht="30" outlineLevel="1" x14ac:dyDescent="0.25">
      <c r="A86" s="188">
        <f t="shared" si="2"/>
        <v>22</v>
      </c>
      <c r="B86" s="189"/>
      <c r="C86" s="190" t="s">
        <v>342</v>
      </c>
      <c r="D86" s="202" t="s">
        <v>144</v>
      </c>
      <c r="E86" s="192" t="s">
        <v>54</v>
      </c>
      <c r="F86" s="192" t="s">
        <v>241</v>
      </c>
      <c r="G86" s="193">
        <v>0</v>
      </c>
      <c r="H86" s="194"/>
      <c r="I86" s="123" t="s">
        <v>369</v>
      </c>
    </row>
    <row r="87" spans="1:9" s="123" customFormat="1" outlineLevel="1" x14ac:dyDescent="0.25">
      <c r="A87" s="188">
        <f t="shared" si="2"/>
        <v>23</v>
      </c>
      <c r="B87" s="189"/>
      <c r="C87" s="190" t="s">
        <v>342</v>
      </c>
      <c r="D87" s="202" t="s">
        <v>145</v>
      </c>
      <c r="E87" s="192" t="s">
        <v>54</v>
      </c>
      <c r="F87" s="192" t="s">
        <v>241</v>
      </c>
      <c r="G87" s="193">
        <v>0</v>
      </c>
      <c r="H87" s="194"/>
      <c r="I87" s="123" t="s">
        <v>369</v>
      </c>
    </row>
    <row r="88" spans="1:9" s="123" customFormat="1" outlineLevel="1" x14ac:dyDescent="0.25">
      <c r="A88" s="188">
        <f t="shared" si="2"/>
        <v>24</v>
      </c>
      <c r="B88" s="189"/>
      <c r="C88" s="190" t="s">
        <v>342</v>
      </c>
      <c r="D88" s="202" t="s">
        <v>146</v>
      </c>
      <c r="E88" s="192" t="s">
        <v>54</v>
      </c>
      <c r="F88" s="192" t="s">
        <v>241</v>
      </c>
      <c r="G88" s="193">
        <v>0</v>
      </c>
      <c r="H88" s="194"/>
      <c r="I88" s="123" t="s">
        <v>369</v>
      </c>
    </row>
    <row r="89" spans="1:9" s="123" customFormat="1" outlineLevel="1" x14ac:dyDescent="0.25">
      <c r="A89" s="188">
        <f t="shared" si="2"/>
        <v>25</v>
      </c>
      <c r="B89" s="189"/>
      <c r="C89" s="190" t="s">
        <v>342</v>
      </c>
      <c r="D89" s="202" t="s">
        <v>147</v>
      </c>
      <c r="E89" s="192" t="s">
        <v>54</v>
      </c>
      <c r="F89" s="192" t="s">
        <v>241</v>
      </c>
      <c r="G89" s="193">
        <v>0</v>
      </c>
      <c r="H89" s="194"/>
      <c r="I89" s="123" t="s">
        <v>369</v>
      </c>
    </row>
    <row r="90" spans="1:9" s="123" customFormat="1" outlineLevel="1" x14ac:dyDescent="0.25">
      <c r="A90" s="188">
        <f t="shared" si="2"/>
        <v>26</v>
      </c>
      <c r="B90" s="189"/>
      <c r="C90" s="190" t="s">
        <v>342</v>
      </c>
      <c r="D90" s="191" t="s">
        <v>38</v>
      </c>
      <c r="E90" s="192" t="s">
        <v>54</v>
      </c>
      <c r="F90" s="192" t="s">
        <v>371</v>
      </c>
      <c r="G90" s="193">
        <v>0</v>
      </c>
      <c r="H90" s="194" t="s">
        <v>205</v>
      </c>
      <c r="I90" s="123" t="s">
        <v>369</v>
      </c>
    </row>
  </sheetData>
  <autoFilter ref="F1:F22"/>
  <sortState ref="A6:I38">
    <sortCondition ref="C6:C38"/>
  </sortState>
  <conditionalFormatting sqref="G3:G4 G73:G90 G64:G68 G56:G57 G6:G22 G30:G46">
    <cfRule type="colorScale" priority="25">
      <colorScale>
        <cfvo type="num" val="0"/>
        <cfvo type="num" val="80"/>
        <cfvo type="num" val="100"/>
        <color rgb="FFF8696B"/>
        <color rgb="FFFFEB84"/>
        <color rgb="FF63BE7B"/>
      </colorScale>
    </cfRule>
  </conditionalFormatting>
  <conditionalFormatting sqref="G23:G28">
    <cfRule type="colorScale" priority="7">
      <colorScale>
        <cfvo type="num" val="0"/>
        <cfvo type="num" val="80"/>
        <cfvo type="num" val="100"/>
        <color rgb="FFF8696B"/>
        <color rgb="FFFFEB84"/>
        <color rgb="FF63BE7B"/>
      </colorScale>
    </cfRule>
  </conditionalFormatting>
  <conditionalFormatting sqref="G49:G54">
    <cfRule type="colorScale" priority="2">
      <colorScale>
        <cfvo type="num" val="0"/>
        <cfvo type="num" val="80"/>
        <cfvo type="num" val="100"/>
        <color rgb="FFF8696B"/>
        <color rgb="FFFFEB84"/>
        <color rgb="FF63BE7B"/>
      </colorScale>
    </cfRule>
  </conditionalFormatting>
  <conditionalFormatting sqref="G29">
    <cfRule type="colorScale" priority="6">
      <colorScale>
        <cfvo type="num" val="0"/>
        <cfvo type="num" val="80"/>
        <cfvo type="num" val="100"/>
        <color rgb="FFF8696B"/>
        <color rgb="FFFFEB84"/>
        <color rgb="FF63BE7B"/>
      </colorScale>
    </cfRule>
  </conditionalFormatting>
  <conditionalFormatting sqref="G47">
    <cfRule type="colorScale" priority="4">
      <colorScale>
        <cfvo type="num" val="0"/>
        <cfvo type="num" val="80"/>
        <cfvo type="num" val="100"/>
        <color rgb="FFF8696B"/>
        <color rgb="FFFFEB84"/>
        <color rgb="FF63BE7B"/>
      </colorScale>
    </cfRule>
  </conditionalFormatting>
  <conditionalFormatting sqref="G48">
    <cfRule type="colorScale" priority="3">
      <colorScale>
        <cfvo type="num" val="0"/>
        <cfvo type="num" val="80"/>
        <cfvo type="num" val="100"/>
        <color rgb="FFF8696B"/>
        <color rgb="FFFFEB84"/>
        <color rgb="FF63BE7B"/>
      </colorScale>
    </cfRule>
  </conditionalFormatting>
  <conditionalFormatting sqref="G55">
    <cfRule type="colorScale" priority="1">
      <colorScale>
        <cfvo type="num" val="0"/>
        <cfvo type="num" val="80"/>
        <cfvo type="num" val="100"/>
        <color rgb="FFF8696B"/>
        <color rgb="FFFFEB84"/>
        <color rgb="FF63BE7B"/>
      </colorScale>
    </cfRule>
  </conditionalFormatting>
  <dataValidations count="2">
    <dataValidation type="list" allowBlank="1" showInputMessage="1" showErrorMessage="1" sqref="D55">
      <formula1>NsProducts</formula1>
      <formula2>0</formula2>
    </dataValidation>
    <dataValidation type="list" allowBlank="1" showInputMessage="1" showErrorMessage="1" sqref="E73:E90 E64:E68 E6:E57">
      <formula1>NsProducts</formula1>
    </dataValidation>
  </dataValidations>
  <hyperlinks>
    <hyperlink ref="A1" location="Summary!A1" display="Summary"/>
  </hyperlinks>
  <pageMargins left="0.7" right="0.7" top="0.75" bottom="0.75" header="0.3" footer="0.3"/>
  <pageSetup scale="74" fitToHeight="0" orientation="landscape" horizontalDpi="4294967293" verticalDpi="4294967293"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I58"/>
  <sheetViews>
    <sheetView workbookViewId="0">
      <selection activeCell="A33" sqref="A33:XFD33"/>
    </sheetView>
  </sheetViews>
  <sheetFormatPr defaultRowHeight="15" x14ac:dyDescent="0.25"/>
  <cols>
    <col min="2" max="2" width="20.28515625" bestFit="1" customWidth="1"/>
    <col min="4" max="4" width="56.7109375" style="10" customWidth="1"/>
    <col min="5" max="5" width="12.140625" style="29" customWidth="1"/>
    <col min="6" max="6" width="9.140625" style="29"/>
    <col min="8" max="8" width="39" customWidth="1"/>
  </cols>
  <sheetData>
    <row r="1" spans="1:8" x14ac:dyDescent="0.25">
      <c r="A1" s="4" t="s">
        <v>43</v>
      </c>
      <c r="B1" s="3"/>
      <c r="C1" s="3"/>
      <c r="D1" s="34"/>
      <c r="E1" s="13"/>
      <c r="F1" s="13"/>
      <c r="G1" s="14"/>
      <c r="H1" s="13"/>
    </row>
    <row r="2" spans="1:8" ht="15.75" thickBot="1" x14ac:dyDescent="0.3">
      <c r="A2" s="13"/>
      <c r="B2" s="13"/>
      <c r="C2" s="13"/>
      <c r="D2" s="28"/>
      <c r="E2" s="13"/>
      <c r="F2" s="13"/>
      <c r="G2" s="25" t="s">
        <v>232</v>
      </c>
      <c r="H2" s="3"/>
    </row>
    <row r="3" spans="1:8" ht="15.75" thickBot="1" x14ac:dyDescent="0.3">
      <c r="D3" s="34"/>
      <c r="E3" s="13"/>
      <c r="G3" s="33">
        <f>AVERAGE(G6:G89)</f>
        <v>0</v>
      </c>
    </row>
    <row r="4" spans="1:8" x14ac:dyDescent="0.25">
      <c r="D4" s="34"/>
      <c r="E4" s="13"/>
      <c r="G4" s="59"/>
    </row>
    <row r="5" spans="1:8" x14ac:dyDescent="0.25">
      <c r="A5" s="99" t="s">
        <v>48</v>
      </c>
      <c r="B5" s="99" t="s">
        <v>234</v>
      </c>
      <c r="C5" s="99" t="s">
        <v>235</v>
      </c>
      <c r="D5" s="100" t="s">
        <v>212</v>
      </c>
      <c r="E5" s="99" t="s">
        <v>49</v>
      </c>
      <c r="F5" s="99" t="s">
        <v>0</v>
      </c>
      <c r="G5" s="101" t="s">
        <v>17</v>
      </c>
      <c r="H5" s="102" t="s">
        <v>1</v>
      </c>
    </row>
    <row r="6" spans="1:8" x14ac:dyDescent="0.25">
      <c r="A6" s="78">
        <v>1</v>
      </c>
      <c r="B6" s="35" t="s">
        <v>261</v>
      </c>
      <c r="C6" s="222" t="s">
        <v>41</v>
      </c>
      <c r="D6" s="39" t="s">
        <v>159</v>
      </c>
      <c r="E6" s="45" t="s">
        <v>54</v>
      </c>
      <c r="F6" s="45" t="s">
        <v>46</v>
      </c>
      <c r="G6" s="16">
        <v>0</v>
      </c>
      <c r="H6" s="36"/>
    </row>
    <row r="7" spans="1:8" x14ac:dyDescent="0.25">
      <c r="A7" s="78">
        <f>A6+1</f>
        <v>2</v>
      </c>
      <c r="B7" s="35"/>
      <c r="C7" s="222"/>
      <c r="D7" s="38" t="s">
        <v>160</v>
      </c>
      <c r="E7" s="45" t="s">
        <v>54</v>
      </c>
      <c r="F7" s="45" t="s">
        <v>46</v>
      </c>
      <c r="G7" s="16">
        <v>0</v>
      </c>
      <c r="H7" s="36"/>
    </row>
    <row r="8" spans="1:8" x14ac:dyDescent="0.25">
      <c r="A8" s="78">
        <f t="shared" ref="A8:A57" si="0">A7+1</f>
        <v>3</v>
      </c>
      <c r="B8" s="35" t="s">
        <v>261</v>
      </c>
      <c r="C8" s="222" t="s">
        <v>56</v>
      </c>
      <c r="D8" s="39" t="s">
        <v>161</v>
      </c>
      <c r="E8" s="45" t="s">
        <v>51</v>
      </c>
      <c r="F8" s="45" t="s">
        <v>46</v>
      </c>
      <c r="G8" s="16">
        <v>0</v>
      </c>
      <c r="H8" s="36"/>
    </row>
    <row r="9" spans="1:8" x14ac:dyDescent="0.25">
      <c r="A9" s="78">
        <f t="shared" si="0"/>
        <v>4</v>
      </c>
      <c r="B9" s="35" t="s">
        <v>262</v>
      </c>
      <c r="C9" s="222"/>
      <c r="D9" s="38" t="s">
        <v>162</v>
      </c>
      <c r="E9" s="45" t="s">
        <v>51</v>
      </c>
      <c r="F9" s="45" t="s">
        <v>46</v>
      </c>
      <c r="G9" s="16">
        <v>0</v>
      </c>
      <c r="H9" s="36"/>
    </row>
    <row r="10" spans="1:8" x14ac:dyDescent="0.25">
      <c r="A10" s="78">
        <f t="shared" si="0"/>
        <v>5</v>
      </c>
      <c r="B10" s="35"/>
      <c r="C10" s="222"/>
      <c r="D10" s="38" t="s">
        <v>163</v>
      </c>
      <c r="E10" s="45" t="s">
        <v>51</v>
      </c>
      <c r="F10" s="45" t="s">
        <v>46</v>
      </c>
      <c r="G10" s="16">
        <v>0</v>
      </c>
      <c r="H10" s="36"/>
    </row>
    <row r="11" spans="1:8" ht="30" x14ac:dyDescent="0.25">
      <c r="A11" s="78">
        <f t="shared" si="0"/>
        <v>6</v>
      </c>
      <c r="B11" s="35" t="s">
        <v>263</v>
      </c>
      <c r="C11" s="222"/>
      <c r="D11" s="39" t="s">
        <v>40</v>
      </c>
      <c r="E11" s="45" t="s">
        <v>51</v>
      </c>
      <c r="F11" s="45" t="s">
        <v>46</v>
      </c>
      <c r="G11" s="16">
        <v>0</v>
      </c>
      <c r="H11" s="36"/>
    </row>
    <row r="12" spans="1:8" x14ac:dyDescent="0.25">
      <c r="A12" s="78">
        <f t="shared" si="0"/>
        <v>7</v>
      </c>
      <c r="B12" s="35" t="s">
        <v>264</v>
      </c>
      <c r="C12" s="222"/>
      <c r="D12" s="39" t="s">
        <v>164</v>
      </c>
      <c r="E12" s="45" t="s">
        <v>51</v>
      </c>
      <c r="F12" s="45" t="s">
        <v>46</v>
      </c>
      <c r="G12" s="16">
        <v>0</v>
      </c>
      <c r="H12" s="36"/>
    </row>
    <row r="13" spans="1:8" x14ac:dyDescent="0.25">
      <c r="A13" s="78">
        <f t="shared" si="0"/>
        <v>8</v>
      </c>
      <c r="B13" s="35" t="s">
        <v>265</v>
      </c>
      <c r="C13" s="222"/>
      <c r="D13" s="39" t="s">
        <v>165</v>
      </c>
      <c r="E13" s="45" t="s">
        <v>51</v>
      </c>
      <c r="F13" s="45" t="s">
        <v>46</v>
      </c>
      <c r="G13" s="16">
        <v>0</v>
      </c>
      <c r="H13" s="36"/>
    </row>
    <row r="14" spans="1:8" x14ac:dyDescent="0.25">
      <c r="A14" s="78">
        <f t="shared" si="0"/>
        <v>9</v>
      </c>
      <c r="B14" s="35"/>
      <c r="C14" s="222"/>
      <c r="D14" s="41" t="s">
        <v>166</v>
      </c>
      <c r="E14" s="45" t="s">
        <v>51</v>
      </c>
      <c r="F14" s="45" t="s">
        <v>46</v>
      </c>
      <c r="G14" s="16">
        <v>0</v>
      </c>
      <c r="H14" s="36"/>
    </row>
    <row r="15" spans="1:8" x14ac:dyDescent="0.25">
      <c r="A15" s="78">
        <f t="shared" si="0"/>
        <v>10</v>
      </c>
      <c r="B15" s="35"/>
      <c r="C15" s="222"/>
      <c r="D15" s="41" t="s">
        <v>167</v>
      </c>
      <c r="E15" s="45" t="s">
        <v>51</v>
      </c>
      <c r="F15" s="45" t="s">
        <v>46</v>
      </c>
      <c r="G15" s="16">
        <v>0</v>
      </c>
      <c r="H15" s="36"/>
    </row>
    <row r="16" spans="1:8" x14ac:dyDescent="0.25">
      <c r="A16" s="78">
        <f t="shared" si="0"/>
        <v>11</v>
      </c>
      <c r="B16" s="35" t="s">
        <v>266</v>
      </c>
      <c r="C16" s="222"/>
      <c r="D16" s="39" t="s">
        <v>168</v>
      </c>
      <c r="E16" s="45" t="s">
        <v>51</v>
      </c>
      <c r="F16" s="45" t="s">
        <v>46</v>
      </c>
      <c r="G16" s="16">
        <v>0</v>
      </c>
      <c r="H16" s="36"/>
    </row>
    <row r="17" spans="1:8" x14ac:dyDescent="0.25">
      <c r="A17" s="78">
        <f t="shared" si="0"/>
        <v>12</v>
      </c>
      <c r="B17" s="35" t="s">
        <v>266</v>
      </c>
      <c r="C17" s="222"/>
      <c r="D17" s="39" t="s">
        <v>169</v>
      </c>
      <c r="E17" s="45" t="s">
        <v>51</v>
      </c>
      <c r="F17" s="45" t="s">
        <v>46</v>
      </c>
      <c r="G17" s="16">
        <v>0</v>
      </c>
      <c r="H17" s="36"/>
    </row>
    <row r="18" spans="1:8" x14ac:dyDescent="0.25">
      <c r="A18" s="78">
        <f t="shared" si="0"/>
        <v>13</v>
      </c>
      <c r="B18" s="35" t="s">
        <v>267</v>
      </c>
      <c r="C18" s="222"/>
      <c r="D18" s="39" t="s">
        <v>170</v>
      </c>
      <c r="E18" s="45" t="s">
        <v>51</v>
      </c>
      <c r="F18" s="45" t="s">
        <v>46</v>
      </c>
      <c r="G18" s="16">
        <v>0</v>
      </c>
      <c r="H18" s="36"/>
    </row>
    <row r="19" spans="1:8" x14ac:dyDescent="0.25">
      <c r="A19" s="78">
        <f t="shared" si="0"/>
        <v>14</v>
      </c>
      <c r="B19" s="35" t="s">
        <v>268</v>
      </c>
      <c r="C19" s="222"/>
      <c r="D19" s="39" t="s">
        <v>63</v>
      </c>
      <c r="E19" s="45" t="s">
        <v>51</v>
      </c>
      <c r="F19" s="45" t="s">
        <v>46</v>
      </c>
      <c r="G19" s="16">
        <v>0</v>
      </c>
      <c r="H19" s="36"/>
    </row>
    <row r="20" spans="1:8" x14ac:dyDescent="0.25">
      <c r="A20" s="78">
        <f t="shared" si="0"/>
        <v>15</v>
      </c>
      <c r="B20" s="35" t="s">
        <v>261</v>
      </c>
      <c r="C20" s="222" t="s">
        <v>2</v>
      </c>
      <c r="D20" s="39" t="s">
        <v>171</v>
      </c>
      <c r="E20" s="45" t="s">
        <v>50</v>
      </c>
      <c r="F20" s="45" t="s">
        <v>46</v>
      </c>
      <c r="G20" s="16">
        <v>0</v>
      </c>
      <c r="H20" s="36"/>
    </row>
    <row r="21" spans="1:8" x14ac:dyDescent="0.25">
      <c r="A21" s="78">
        <f t="shared" si="0"/>
        <v>16</v>
      </c>
      <c r="B21" s="35"/>
      <c r="C21" s="222"/>
      <c r="D21" s="38" t="s">
        <v>172</v>
      </c>
      <c r="E21" s="45" t="s">
        <v>50</v>
      </c>
      <c r="F21" s="45" t="s">
        <v>46</v>
      </c>
      <c r="G21" s="16">
        <v>0</v>
      </c>
      <c r="H21" s="36"/>
    </row>
    <row r="22" spans="1:8" x14ac:dyDescent="0.25">
      <c r="A22" s="78">
        <f t="shared" si="0"/>
        <v>17</v>
      </c>
      <c r="B22" s="35"/>
      <c r="C22" s="222"/>
      <c r="D22" s="38" t="s">
        <v>173</v>
      </c>
      <c r="E22" s="45" t="s">
        <v>50</v>
      </c>
      <c r="F22" s="45" t="s">
        <v>46</v>
      </c>
      <c r="G22" s="16">
        <v>0</v>
      </c>
      <c r="H22" s="36"/>
    </row>
    <row r="23" spans="1:8" x14ac:dyDescent="0.25">
      <c r="A23" s="78">
        <f t="shared" si="0"/>
        <v>18</v>
      </c>
      <c r="B23" s="35"/>
      <c r="C23" s="222"/>
      <c r="D23" s="38" t="s">
        <v>174</v>
      </c>
      <c r="E23" s="45" t="s">
        <v>50</v>
      </c>
      <c r="F23" s="45" t="s">
        <v>46</v>
      </c>
      <c r="G23" s="16">
        <v>0</v>
      </c>
      <c r="H23" s="36"/>
    </row>
    <row r="24" spans="1:8" ht="30" x14ac:dyDescent="0.25">
      <c r="A24" s="78">
        <f t="shared" si="0"/>
        <v>19</v>
      </c>
      <c r="B24" s="35" t="s">
        <v>263</v>
      </c>
      <c r="C24" s="222"/>
      <c r="D24" s="39" t="s">
        <v>40</v>
      </c>
      <c r="E24" s="45" t="s">
        <v>50</v>
      </c>
      <c r="F24" s="45" t="s">
        <v>46</v>
      </c>
      <c r="G24" s="16">
        <v>0</v>
      </c>
      <c r="H24" s="36"/>
    </row>
    <row r="25" spans="1:8" x14ac:dyDescent="0.25">
      <c r="A25" s="78">
        <f t="shared" si="0"/>
        <v>20</v>
      </c>
      <c r="B25" s="35" t="s">
        <v>264</v>
      </c>
      <c r="C25" s="222"/>
      <c r="D25" s="39" t="s">
        <v>175</v>
      </c>
      <c r="E25" s="45" t="s">
        <v>50</v>
      </c>
      <c r="F25" s="45" t="s">
        <v>46</v>
      </c>
      <c r="G25" s="16">
        <v>0</v>
      </c>
      <c r="H25" s="36" t="s">
        <v>199</v>
      </c>
    </row>
    <row r="26" spans="1:8" x14ac:dyDescent="0.25">
      <c r="A26" s="78">
        <f t="shared" si="0"/>
        <v>21</v>
      </c>
      <c r="B26" s="35" t="s">
        <v>265</v>
      </c>
      <c r="C26" s="222"/>
      <c r="D26" s="39" t="s">
        <v>165</v>
      </c>
      <c r="E26" s="45" t="s">
        <v>50</v>
      </c>
      <c r="F26" s="45" t="s">
        <v>46</v>
      </c>
      <c r="G26" s="16">
        <v>0</v>
      </c>
      <c r="H26" s="36"/>
    </row>
    <row r="27" spans="1:8" x14ac:dyDescent="0.25">
      <c r="A27" s="78">
        <f t="shared" si="0"/>
        <v>22</v>
      </c>
      <c r="B27" s="35"/>
      <c r="C27" s="222"/>
      <c r="D27" s="41" t="s">
        <v>176</v>
      </c>
      <c r="E27" s="45" t="s">
        <v>50</v>
      </c>
      <c r="F27" s="45" t="s">
        <v>46</v>
      </c>
      <c r="G27" s="16">
        <v>0</v>
      </c>
      <c r="H27" s="36"/>
    </row>
    <row r="28" spans="1:8" x14ac:dyDescent="0.25">
      <c r="A28" s="78">
        <f t="shared" si="0"/>
        <v>23</v>
      </c>
      <c r="B28" s="35"/>
      <c r="C28" s="222"/>
      <c r="D28" s="41" t="s">
        <v>174</v>
      </c>
      <c r="E28" s="45" t="s">
        <v>50</v>
      </c>
      <c r="F28" s="45" t="s">
        <v>46</v>
      </c>
      <c r="G28" s="16">
        <v>0</v>
      </c>
      <c r="H28" s="36"/>
    </row>
    <row r="29" spans="1:8" ht="30" x14ac:dyDescent="0.25">
      <c r="A29" s="78">
        <f t="shared" si="0"/>
        <v>24</v>
      </c>
      <c r="B29" s="35"/>
      <c r="C29" s="222"/>
      <c r="D29" s="41" t="s">
        <v>177</v>
      </c>
      <c r="E29" s="45" t="s">
        <v>50</v>
      </c>
      <c r="F29" s="45" t="s">
        <v>46</v>
      </c>
      <c r="G29" s="16">
        <v>0</v>
      </c>
      <c r="H29" s="36"/>
    </row>
    <row r="30" spans="1:8" ht="30" x14ac:dyDescent="0.25">
      <c r="A30" s="78">
        <f t="shared" si="0"/>
        <v>25</v>
      </c>
      <c r="B30" s="35"/>
      <c r="C30" s="222"/>
      <c r="D30" s="41" t="s">
        <v>178</v>
      </c>
      <c r="E30" s="45" t="s">
        <v>50</v>
      </c>
      <c r="F30" s="45" t="s">
        <v>46</v>
      </c>
      <c r="G30" s="16">
        <v>0</v>
      </c>
      <c r="H30" s="36"/>
    </row>
    <row r="31" spans="1:8" x14ac:dyDescent="0.25">
      <c r="A31" s="78">
        <f t="shared" si="0"/>
        <v>26</v>
      </c>
      <c r="B31" s="35"/>
      <c r="C31" s="222"/>
      <c r="D31" s="39" t="s">
        <v>64</v>
      </c>
      <c r="E31" s="45" t="s">
        <v>50</v>
      </c>
      <c r="F31" s="45" t="s">
        <v>46</v>
      </c>
      <c r="G31" s="16">
        <v>0</v>
      </c>
      <c r="H31" s="36"/>
    </row>
    <row r="32" spans="1:8" x14ac:dyDescent="0.25">
      <c r="A32" s="78">
        <f t="shared" si="0"/>
        <v>27</v>
      </c>
      <c r="B32" s="35"/>
      <c r="C32" s="222"/>
      <c r="D32" s="41" t="s">
        <v>179</v>
      </c>
      <c r="E32" s="45" t="s">
        <v>50</v>
      </c>
      <c r="F32" s="45" t="s">
        <v>46</v>
      </c>
      <c r="G32" s="16">
        <v>0</v>
      </c>
      <c r="H32" s="36"/>
    </row>
    <row r="33" spans="1:9" x14ac:dyDescent="0.25">
      <c r="A33" s="78">
        <f t="shared" si="0"/>
        <v>28</v>
      </c>
      <c r="B33" s="35"/>
      <c r="C33" s="222"/>
      <c r="D33" s="93" t="s">
        <v>179</v>
      </c>
      <c r="E33" s="45" t="s">
        <v>50</v>
      </c>
      <c r="F33" s="45" t="s">
        <v>46</v>
      </c>
      <c r="G33" s="16">
        <v>0</v>
      </c>
      <c r="H33" s="36"/>
      <c r="I33" s="92" t="s">
        <v>242</v>
      </c>
    </row>
    <row r="34" spans="1:9" x14ac:dyDescent="0.25">
      <c r="A34" s="78">
        <f t="shared" si="0"/>
        <v>29</v>
      </c>
      <c r="B34" s="35" t="s">
        <v>266</v>
      </c>
      <c r="C34" s="222"/>
      <c r="D34" s="39" t="s">
        <v>180</v>
      </c>
      <c r="E34" s="45" t="s">
        <v>50</v>
      </c>
      <c r="F34" s="45" t="s">
        <v>46</v>
      </c>
      <c r="G34" s="16">
        <v>0</v>
      </c>
      <c r="H34" s="36"/>
    </row>
    <row r="35" spans="1:9" x14ac:dyDescent="0.25">
      <c r="A35" s="78">
        <f t="shared" si="0"/>
        <v>30</v>
      </c>
      <c r="B35" s="35"/>
      <c r="C35" s="222"/>
      <c r="D35" s="93" t="s">
        <v>179</v>
      </c>
      <c r="E35" s="45" t="s">
        <v>50</v>
      </c>
      <c r="F35" s="45" t="s">
        <v>46</v>
      </c>
      <c r="G35" s="16">
        <v>0</v>
      </c>
      <c r="H35" s="36"/>
      <c r="I35" s="92" t="s">
        <v>242</v>
      </c>
    </row>
    <row r="36" spans="1:9" x14ac:dyDescent="0.25">
      <c r="A36" s="78">
        <f t="shared" si="0"/>
        <v>31</v>
      </c>
      <c r="B36" s="35"/>
      <c r="C36" s="222"/>
      <c r="D36" s="93" t="s">
        <v>179</v>
      </c>
      <c r="E36" s="45" t="s">
        <v>50</v>
      </c>
      <c r="F36" s="45" t="s">
        <v>46</v>
      </c>
      <c r="G36" s="16">
        <v>0</v>
      </c>
      <c r="H36" s="36"/>
      <c r="I36" s="92" t="s">
        <v>242</v>
      </c>
    </row>
    <row r="37" spans="1:9" x14ac:dyDescent="0.25">
      <c r="A37" s="78">
        <f t="shared" si="0"/>
        <v>32</v>
      </c>
      <c r="B37" s="35" t="s">
        <v>267</v>
      </c>
      <c r="C37" s="222"/>
      <c r="D37" s="39" t="s">
        <v>170</v>
      </c>
      <c r="E37" s="45" t="s">
        <v>50</v>
      </c>
      <c r="F37" s="45" t="s">
        <v>46</v>
      </c>
      <c r="G37" s="16">
        <v>0</v>
      </c>
      <c r="H37" s="36"/>
    </row>
    <row r="38" spans="1:9" x14ac:dyDescent="0.25">
      <c r="A38" s="78">
        <f t="shared" si="0"/>
        <v>33</v>
      </c>
      <c r="B38" s="35" t="s">
        <v>268</v>
      </c>
      <c r="C38" s="222"/>
      <c r="D38" s="39" t="s">
        <v>63</v>
      </c>
      <c r="E38" s="45" t="s">
        <v>50</v>
      </c>
      <c r="F38" s="45" t="s">
        <v>46</v>
      </c>
      <c r="G38" s="16">
        <v>0</v>
      </c>
      <c r="H38" s="36"/>
    </row>
    <row r="39" spans="1:9" x14ac:dyDescent="0.25">
      <c r="A39" s="78">
        <f t="shared" si="0"/>
        <v>34</v>
      </c>
      <c r="B39" s="35" t="s">
        <v>263</v>
      </c>
      <c r="C39" s="36"/>
      <c r="D39" s="39" t="s">
        <v>181</v>
      </c>
      <c r="E39" s="45" t="s">
        <v>54</v>
      </c>
      <c r="F39" s="45" t="s">
        <v>46</v>
      </c>
      <c r="G39" s="16">
        <v>0</v>
      </c>
      <c r="H39" s="36"/>
    </row>
    <row r="40" spans="1:9" x14ac:dyDescent="0.25">
      <c r="A40" s="78">
        <f t="shared" si="0"/>
        <v>35</v>
      </c>
      <c r="B40" s="35" t="s">
        <v>264</v>
      </c>
      <c r="C40" s="36"/>
      <c r="D40" s="39" t="s">
        <v>182</v>
      </c>
      <c r="E40" s="45" t="s">
        <v>54</v>
      </c>
      <c r="F40" s="45" t="s">
        <v>46</v>
      </c>
      <c r="G40" s="16">
        <v>0</v>
      </c>
      <c r="H40" s="36"/>
    </row>
    <row r="41" spans="1:9" ht="30" x14ac:dyDescent="0.25">
      <c r="A41" s="78">
        <f t="shared" si="0"/>
        <v>36</v>
      </c>
      <c r="B41" s="35" t="s">
        <v>263</v>
      </c>
      <c r="C41" s="36"/>
      <c r="D41" s="39" t="s">
        <v>70</v>
      </c>
      <c r="E41" s="45" t="s">
        <v>54</v>
      </c>
      <c r="F41" s="45" t="s">
        <v>46</v>
      </c>
      <c r="G41" s="16">
        <v>0</v>
      </c>
      <c r="H41" s="36"/>
    </row>
    <row r="42" spans="1:9" x14ac:dyDescent="0.25">
      <c r="A42" s="78">
        <f t="shared" si="0"/>
        <v>37</v>
      </c>
      <c r="B42" s="35" t="s">
        <v>274</v>
      </c>
      <c r="C42" s="36"/>
      <c r="D42" s="39" t="s">
        <v>62</v>
      </c>
      <c r="E42" s="45" t="s">
        <v>54</v>
      </c>
      <c r="F42" s="45" t="s">
        <v>69</v>
      </c>
      <c r="G42" s="16">
        <v>0</v>
      </c>
      <c r="H42" s="36"/>
    </row>
    <row r="43" spans="1:9" x14ac:dyDescent="0.25">
      <c r="A43" s="78">
        <f t="shared" si="0"/>
        <v>38</v>
      </c>
      <c r="B43" s="35" t="s">
        <v>275</v>
      </c>
      <c r="C43" s="36"/>
      <c r="D43" s="39" t="s">
        <v>65</v>
      </c>
      <c r="E43" s="45" t="s">
        <v>54</v>
      </c>
      <c r="F43" s="45" t="s">
        <v>46</v>
      </c>
      <c r="G43" s="16">
        <v>0</v>
      </c>
      <c r="H43" s="36"/>
    </row>
    <row r="44" spans="1:9" ht="45" x14ac:dyDescent="0.25">
      <c r="A44" s="78">
        <f t="shared" si="0"/>
        <v>39</v>
      </c>
      <c r="B44" s="35" t="s">
        <v>276</v>
      </c>
      <c r="C44" s="36"/>
      <c r="D44" s="39" t="s">
        <v>79</v>
      </c>
      <c r="E44" s="45" t="s">
        <v>54</v>
      </c>
      <c r="F44" s="45" t="s">
        <v>46</v>
      </c>
      <c r="G44" s="16">
        <v>0</v>
      </c>
      <c r="H44" s="41" t="s">
        <v>67</v>
      </c>
    </row>
    <row r="45" spans="1:9" ht="30" x14ac:dyDescent="0.25">
      <c r="A45" s="78">
        <f t="shared" si="0"/>
        <v>40</v>
      </c>
      <c r="B45" s="35"/>
      <c r="C45" s="36"/>
      <c r="D45" s="93" t="s">
        <v>67</v>
      </c>
      <c r="E45" s="45" t="s">
        <v>54</v>
      </c>
      <c r="F45" s="46" t="s">
        <v>46</v>
      </c>
      <c r="G45" s="16">
        <v>0</v>
      </c>
      <c r="H45" s="36"/>
      <c r="I45" s="92" t="s">
        <v>242</v>
      </c>
    </row>
    <row r="46" spans="1:9" s="92" customFormat="1" x14ac:dyDescent="0.25">
      <c r="A46" s="95">
        <f t="shared" si="0"/>
        <v>41</v>
      </c>
      <c r="B46" s="103" t="s">
        <v>277</v>
      </c>
      <c r="C46" s="104"/>
      <c r="D46" s="47" t="s">
        <v>183</v>
      </c>
      <c r="E46" s="74" t="s">
        <v>54</v>
      </c>
      <c r="F46" s="74" t="s">
        <v>46</v>
      </c>
      <c r="G46" s="105">
        <v>0</v>
      </c>
      <c r="H46" s="104"/>
    </row>
    <row r="47" spans="1:9" s="92" customFormat="1" x14ac:dyDescent="0.25">
      <c r="A47" s="95">
        <f t="shared" si="0"/>
        <v>42</v>
      </c>
      <c r="B47" s="106" t="s">
        <v>278</v>
      </c>
      <c r="C47" s="104"/>
      <c r="D47" s="47" t="s">
        <v>279</v>
      </c>
      <c r="E47" s="74" t="s">
        <v>54</v>
      </c>
      <c r="F47" s="74"/>
      <c r="G47" s="104"/>
      <c r="H47" s="104"/>
    </row>
    <row r="48" spans="1:9" s="92" customFormat="1" x14ac:dyDescent="0.25">
      <c r="A48" s="95">
        <f t="shared" si="0"/>
        <v>43</v>
      </c>
      <c r="B48" s="106" t="s">
        <v>278</v>
      </c>
      <c r="C48" s="104"/>
      <c r="D48" s="47" t="s">
        <v>280</v>
      </c>
      <c r="E48" s="74" t="s">
        <v>54</v>
      </c>
      <c r="F48" s="74"/>
      <c r="G48" s="104"/>
      <c r="H48" s="104"/>
    </row>
    <row r="49" spans="1:8" s="92" customFormat="1" x14ac:dyDescent="0.25">
      <c r="A49" s="95">
        <f t="shared" si="0"/>
        <v>44</v>
      </c>
      <c r="B49" s="106" t="s">
        <v>281</v>
      </c>
      <c r="C49" s="104"/>
      <c r="D49" s="106" t="s">
        <v>281</v>
      </c>
      <c r="E49" s="74" t="s">
        <v>52</v>
      </c>
      <c r="F49" s="74"/>
      <c r="G49" s="104"/>
      <c r="H49" s="104"/>
    </row>
    <row r="50" spans="1:8" s="92" customFormat="1" x14ac:dyDescent="0.25">
      <c r="A50" s="95">
        <f t="shared" si="0"/>
        <v>45</v>
      </c>
      <c r="B50" s="106" t="s">
        <v>282</v>
      </c>
      <c r="C50" s="104"/>
      <c r="D50" s="106" t="s">
        <v>282</v>
      </c>
      <c r="E50" s="74" t="s">
        <v>52</v>
      </c>
      <c r="F50" s="74"/>
      <c r="G50" s="104"/>
      <c r="H50" s="104"/>
    </row>
    <row r="51" spans="1:8" s="92" customFormat="1" x14ac:dyDescent="0.25">
      <c r="A51" s="95">
        <f t="shared" si="0"/>
        <v>46</v>
      </c>
      <c r="B51" s="103" t="s">
        <v>261</v>
      </c>
      <c r="C51" s="104"/>
      <c r="D51" s="103" t="s">
        <v>261</v>
      </c>
      <c r="E51" s="74" t="s">
        <v>52</v>
      </c>
      <c r="F51" s="74"/>
      <c r="G51" s="104"/>
      <c r="H51" s="104"/>
    </row>
    <row r="52" spans="1:8" s="92" customFormat="1" x14ac:dyDescent="0.25">
      <c r="A52" s="95">
        <f t="shared" si="0"/>
        <v>47</v>
      </c>
      <c r="B52" s="103" t="s">
        <v>263</v>
      </c>
      <c r="C52" s="104"/>
      <c r="D52" s="103" t="s">
        <v>263</v>
      </c>
      <c r="E52" s="74" t="s">
        <v>52</v>
      </c>
      <c r="F52" s="74"/>
      <c r="G52" s="104"/>
      <c r="H52" s="104"/>
    </row>
    <row r="53" spans="1:8" s="92" customFormat="1" x14ac:dyDescent="0.25">
      <c r="A53" s="95">
        <f t="shared" si="0"/>
        <v>48</v>
      </c>
      <c r="B53" s="103" t="s">
        <v>264</v>
      </c>
      <c r="C53" s="104"/>
      <c r="D53" s="103" t="s">
        <v>264</v>
      </c>
      <c r="E53" s="74" t="s">
        <v>52</v>
      </c>
      <c r="F53" s="74"/>
      <c r="G53" s="104"/>
      <c r="H53" s="104"/>
    </row>
    <row r="54" spans="1:8" s="92" customFormat="1" x14ac:dyDescent="0.25">
      <c r="A54" s="95">
        <f t="shared" si="0"/>
        <v>49</v>
      </c>
      <c r="B54" s="103" t="s">
        <v>265</v>
      </c>
      <c r="C54" s="104"/>
      <c r="D54" s="103" t="s">
        <v>265</v>
      </c>
      <c r="E54" s="74" t="s">
        <v>52</v>
      </c>
      <c r="F54" s="74"/>
      <c r="G54" s="104"/>
      <c r="H54" s="104"/>
    </row>
    <row r="55" spans="1:8" s="92" customFormat="1" x14ac:dyDescent="0.25">
      <c r="A55" s="95">
        <f t="shared" si="0"/>
        <v>50</v>
      </c>
      <c r="B55" s="103" t="s">
        <v>266</v>
      </c>
      <c r="C55" s="104"/>
      <c r="D55" s="103" t="s">
        <v>266</v>
      </c>
      <c r="E55" s="74" t="s">
        <v>52</v>
      </c>
      <c r="F55" s="74"/>
      <c r="G55" s="104"/>
      <c r="H55" s="104"/>
    </row>
    <row r="56" spans="1:8" s="92" customFormat="1" x14ac:dyDescent="0.25">
      <c r="A56" s="95">
        <f t="shared" si="0"/>
        <v>51</v>
      </c>
      <c r="B56" s="103" t="s">
        <v>267</v>
      </c>
      <c r="C56" s="104"/>
      <c r="D56" s="103" t="s">
        <v>267</v>
      </c>
      <c r="E56" s="74" t="s">
        <v>52</v>
      </c>
      <c r="F56" s="74"/>
      <c r="G56" s="104"/>
      <c r="H56" s="104"/>
    </row>
    <row r="57" spans="1:8" s="92" customFormat="1" x14ac:dyDescent="0.25">
      <c r="A57" s="95">
        <f t="shared" si="0"/>
        <v>52</v>
      </c>
      <c r="B57" s="103" t="s">
        <v>268</v>
      </c>
      <c r="C57" s="104"/>
      <c r="D57" s="103" t="s">
        <v>268</v>
      </c>
      <c r="E57" s="74" t="s">
        <v>52</v>
      </c>
      <c r="F57" s="74"/>
      <c r="G57" s="104"/>
      <c r="H57" s="104"/>
    </row>
    <row r="58" spans="1:8" x14ac:dyDescent="0.25">
      <c r="A58" s="36"/>
      <c r="B58" s="36"/>
      <c r="C58" s="36"/>
      <c r="D58" s="39"/>
      <c r="E58" s="45"/>
      <c r="F58" s="45"/>
      <c r="G58" s="36"/>
      <c r="H58" s="36"/>
    </row>
  </sheetData>
  <autoFilter ref="F1:F46"/>
  <mergeCells count="3">
    <mergeCell ref="C6:C7"/>
    <mergeCell ref="C8:C19"/>
    <mergeCell ref="C20:C38"/>
  </mergeCells>
  <conditionalFormatting sqref="G3:G4">
    <cfRule type="colorScale" priority="19">
      <colorScale>
        <cfvo type="num" val="0"/>
        <cfvo type="num" val="80"/>
        <cfvo type="num" val="100"/>
        <color rgb="FFF8696B"/>
        <color rgb="FFFFEB84"/>
        <color rgb="FF63BE7B"/>
      </colorScale>
    </cfRule>
    <cfRule type="cellIs" dxfId="2" priority="20" operator="equal">
      <formula>99</formula>
    </cfRule>
    <cfRule type="cellIs" dxfId="1" priority="21" operator="equal">
      <formula>0</formula>
    </cfRule>
    <cfRule type="cellIs" dxfId="0" priority="22" operator="equal">
      <formula>100</formula>
    </cfRule>
  </conditionalFormatting>
  <conditionalFormatting sqref="G6:G46">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E6:E57">
      <formula1>NsProducts</formula1>
    </dataValidation>
  </dataValidations>
  <hyperlinks>
    <hyperlink ref="A1" location="Summary!A1" display="Summary"/>
  </hyperlinks>
  <pageMargins left="0.7" right="0.7" top="0.75" bottom="0.75" header="0.3" footer="0.3"/>
  <pageSetup scale="96" fitToHeight="0"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Summary</vt:lpstr>
      <vt:lpstr>Database</vt:lpstr>
      <vt:lpstr>License, Beta Testing</vt:lpstr>
      <vt:lpstr>Documentation</vt:lpstr>
      <vt:lpstr>SW Design</vt:lpstr>
      <vt:lpstr>SW Verif</vt:lpstr>
      <vt:lpstr>HW Design</vt:lpstr>
      <vt:lpstr>HW Verif</vt:lpstr>
      <vt:lpstr>CAD Tools</vt:lpstr>
      <vt:lpstr>Customer TO</vt:lpstr>
      <vt:lpstr>OLD - Customer Facing</vt:lpstr>
      <vt:lpstr>Documentation!NsProducts</vt:lpstr>
      <vt:lpstr>'License, Beta Testing'!NsProducts</vt:lpstr>
      <vt:lpstr>NsProducts</vt:lpstr>
      <vt:lpstr>'CAD Tools'!Print_Area</vt:lpstr>
      <vt:lpstr>'Customer TO'!Print_Area</vt:lpstr>
      <vt:lpstr>Database!Print_Area</vt:lpstr>
      <vt:lpstr>Documentation!Print_Area</vt:lpstr>
      <vt:lpstr>'HW Design'!Print_Area</vt:lpstr>
      <vt:lpstr>'License, Beta Testing'!Print_Area</vt:lpstr>
      <vt:lpstr>'OLD - Customer Facing'!Print_Area</vt:lpstr>
      <vt:lpstr>'SW Verif'!Print_Area</vt:lpstr>
      <vt:lpstr>Product</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ENGR4</dc:creator>
  <cp:lastModifiedBy>Gloria</cp:lastModifiedBy>
  <cp:lastPrinted>2015-06-09T17:01:49Z</cp:lastPrinted>
  <dcterms:created xsi:type="dcterms:W3CDTF">2015-03-02T19:39:53Z</dcterms:created>
  <dcterms:modified xsi:type="dcterms:W3CDTF">2015-06-15T23:34:12Z</dcterms:modified>
</cp:coreProperties>
</file>