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loria\Documents\Engr - process\release methodology\"/>
    </mc:Choice>
  </mc:AlternateContent>
  <bookViews>
    <workbookView xWindow="0" yWindow="0" windowWidth="19650" windowHeight="7650"/>
  </bookViews>
  <sheets>
    <sheet name="Summary" sheetId="1" r:id="rId1"/>
    <sheet name="Release Pkg" sheetId="2" r:id="rId2"/>
    <sheet name="SW Design" sheetId="3" r:id="rId3"/>
    <sheet name="SW Verif" sheetId="4" r:id="rId4"/>
    <sheet name="HW Verif" sheetId="5" r:id="rId5"/>
    <sheet name="HW Design" sheetId="6" r:id="rId6"/>
    <sheet name="CAD Tools" sheetId="7" r:id="rId7"/>
    <sheet name="License, Beta Testing" sheetId="8" r:id="rId8"/>
    <sheet name="Documentation" sheetId="9" r:id="rId9"/>
    <sheet name="Customer TO" sheetId="10" r:id="rId10"/>
  </sheets>
  <definedNames>
    <definedName name="_xlnm._FilterDatabase" localSheetId="6" hidden="1">'CAD Tools'!$F$1:$F$42</definedName>
    <definedName name="_xlnm._FilterDatabase" localSheetId="8" hidden="1">Documentation!$E$1:$E$34</definedName>
    <definedName name="_xlnm._FilterDatabase" localSheetId="5" hidden="1">'HW Design'!$E$1:$E$31</definedName>
    <definedName name="_xlnm._FilterDatabase" localSheetId="4" hidden="1">'HW Verif'!$F$1:$F$22</definedName>
    <definedName name="_xlnm._FilterDatabase" localSheetId="7" hidden="1">'License, Beta Testing'!$E$1:$E$8</definedName>
    <definedName name="_xlnm._FilterDatabase" localSheetId="1" hidden="1">'Release Pkg'!$E$1:$E$13</definedName>
    <definedName name="NsProducts" localSheetId="8">Summary!$A$19:$A$23</definedName>
    <definedName name="NsProducts" localSheetId="7">Summary!$A$19:$A$23</definedName>
    <definedName name="NsProducts">Summary!$A$18:$A$22</definedName>
    <definedName name="Product">Summary!$A$21:$A$25</definedName>
    <definedName name="Products">Summary!$A$21:$A$24</definedName>
  </definedNames>
  <calcPr calcId="152511"/>
</workbook>
</file>

<file path=xl/calcChain.xml><?xml version="1.0" encoding="utf-8"?>
<calcChain xmlns="http://schemas.openxmlformats.org/spreadsheetml/2006/main">
  <c r="A7" i="10" l="1"/>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D4" i="10"/>
  <c r="F3" i="10"/>
  <c r="A7" i="9"/>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F3" i="9"/>
  <c r="A7" i="8"/>
  <c r="A8" i="8" s="1"/>
  <c r="A9" i="8" s="1"/>
  <c r="A10" i="8" s="1"/>
  <c r="A11" i="8" s="1"/>
  <c r="A12" i="8" s="1"/>
  <c r="F3" i="8"/>
  <c r="D13" i="1" s="1"/>
  <c r="A7" i="7"/>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G3" i="7"/>
  <c r="D10" i="1" s="1"/>
  <c r="A9" i="6"/>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8" i="6"/>
  <c r="A7" i="6"/>
  <c r="F3" i="6"/>
  <c r="D28" i="5"/>
  <c r="D27" i="5"/>
  <c r="D26" i="5"/>
  <c r="D25" i="5"/>
  <c r="D24" i="5"/>
  <c r="D23" i="5"/>
  <c r="D22" i="5"/>
  <c r="D21" i="5"/>
  <c r="D20" i="5"/>
  <c r="D19" i="5"/>
  <c r="D18" i="5"/>
  <c r="D17" i="5"/>
  <c r="D16" i="5"/>
  <c r="A7" i="5"/>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G3" i="5"/>
  <c r="D8" i="1" s="1"/>
  <c r="A23" i="4"/>
  <c r="A24" i="4" s="1"/>
  <c r="A25" i="4" s="1"/>
  <c r="A26" i="4" s="1"/>
  <c r="A27" i="4" s="1"/>
  <c r="A21" i="4"/>
  <c r="A22" i="4" s="1"/>
  <c r="F3" i="4"/>
  <c r="D12" i="1" s="1"/>
  <c r="A7" i="4"/>
  <c r="A8" i="4" s="1"/>
  <c r="A9" i="4" s="1"/>
  <c r="A10" i="4" s="1"/>
  <c r="A11" i="4" s="1"/>
  <c r="A12" i="4" s="1"/>
  <c r="A13" i="4" s="1"/>
  <c r="A14" i="4" s="1"/>
  <c r="A15" i="4" s="1"/>
  <c r="A16" i="4" s="1"/>
  <c r="A17" i="4" s="1"/>
  <c r="A18" i="4" s="1"/>
  <c r="A19" i="4" s="1"/>
  <c r="A7" i="3"/>
  <c r="A8" i="3" s="1"/>
  <c r="A9" i="3" s="1"/>
  <c r="A10" i="3" s="1"/>
  <c r="A11" i="3" s="1"/>
  <c r="F3" i="3"/>
  <c r="D11" i="1" s="1"/>
  <c r="A10" i="2"/>
  <c r="A11" i="2" s="1"/>
  <c r="A12" i="2" s="1"/>
  <c r="A13" i="2" s="1"/>
  <c r="A9" i="2"/>
  <c r="A7" i="2"/>
  <c r="A8" i="2" s="1"/>
  <c r="F3" i="2"/>
  <c r="D7" i="1" s="1"/>
  <c r="D16" i="1"/>
  <c r="D14" i="1"/>
  <c r="D9" i="1"/>
</calcChain>
</file>

<file path=xl/comments1.xml><?xml version="1.0" encoding="utf-8"?>
<comments xmlns="http://schemas.openxmlformats.org/spreadsheetml/2006/main">
  <authors>
    <author/>
  </authors>
  <commentList>
    <comment ref="D31" authorId="0" shapeId="0">
      <text>
        <r>
          <rPr>
            <sz val="11"/>
            <color rgb="FF000000"/>
            <rFont val="Calibri"/>
          </rPr>
          <t>Author:
old tests that caught failure 
a lot of tests and a lot of configs</t>
        </r>
      </text>
    </comment>
    <comment ref="D32" authorId="0" shapeId="0">
      <text>
        <r>
          <rPr>
            <sz val="11"/>
            <color rgb="FF000000"/>
            <rFont val="Calibri"/>
          </rPr>
          <t>Author:
old tests that caught failure 
a lot of tests and a lot of configs</t>
        </r>
      </text>
    </comment>
    <comment ref="D33" authorId="0" shapeId="0">
      <text>
        <r>
          <rPr>
            <sz val="11"/>
            <color rgb="FF000000"/>
            <rFont val="Calibri"/>
          </rPr>
          <t>Author:
old tests that caught failure 
a lot of tests and a lot of configs</t>
        </r>
      </text>
    </comment>
    <comment ref="D36" authorId="0" shapeId="0">
      <text>
        <r>
          <rPr>
            <sz val="11"/>
            <color rgb="FF000000"/>
            <rFont val="Calibri"/>
          </rPr>
          <t xml:space="preserve">Author:
about 1000 configs - test new features
</t>
        </r>
      </text>
    </comment>
    <comment ref="D47" authorId="0" shapeId="0">
      <text>
        <r>
          <rPr>
            <sz val="11"/>
            <color rgb="FF000000"/>
            <rFont val="Calibri"/>
          </rPr>
          <t xml:space="preserve">Author:
example config
ericsson config
tutorials
external tb - builds run and test
</t>
        </r>
      </text>
    </comment>
  </commentList>
</comments>
</file>

<file path=xl/comments2.xml><?xml version="1.0" encoding="utf-8"?>
<comments xmlns="http://schemas.openxmlformats.org/spreadsheetml/2006/main">
  <authors>
    <author/>
  </authors>
  <commentList>
    <comment ref="G17" authorId="0" shapeId="0">
      <text>
        <r>
          <rPr>
            <sz val="11"/>
            <color rgb="FF000000"/>
            <rFont val="Calibri"/>
          </rPr>
          <t>RTL and NocStudio updates done.
No GenStreamX support yet.
	-Rimu Kaushal</t>
        </r>
      </text>
    </comment>
  </commentList>
</comments>
</file>

<file path=xl/sharedStrings.xml><?xml version="1.0" encoding="utf-8"?>
<sst xmlns="http://schemas.openxmlformats.org/spreadsheetml/2006/main" count="1144" uniqueCount="444">
  <si>
    <t>NetSpeed Release Checklist Summary</t>
  </si>
  <si>
    <t>Comments / Notes regarding branch</t>
  </si>
  <si>
    <t>Branch SVN version</t>
  </si>
  <si>
    <t xml:space="preserve">This is the version from which the last noc_stable was promoted. </t>
  </si>
  <si>
    <t>netspeed-1604_info</t>
  </si>
  <si>
    <t>Branch Name</t>
  </si>
  <si>
    <t>rel_1604</t>
  </si>
  <si>
    <t>This is the name of the branch in branches directory</t>
  </si>
  <si>
    <t>Category</t>
  </si>
  <si>
    <t>Owner</t>
  </si>
  <si>
    <t>Status (%)</t>
  </si>
  <si>
    <t>Release Package checks</t>
  </si>
  <si>
    <t>Eric</t>
  </si>
  <si>
    <t>HW Verif</t>
  </si>
  <si>
    <t>JJ (Gemini)
Won(AMBA)
JJ(NSIP)</t>
  </si>
  <si>
    <t>HW Design</t>
  </si>
  <si>
    <t>Joji</t>
  </si>
  <si>
    <t>CAD Tools</t>
  </si>
  <si>
    <t>Rajesh</t>
  </si>
  <si>
    <t>NocStudio SW Design</t>
  </si>
  <si>
    <t>NocStudio SW Verif</t>
  </si>
  <si>
    <t>Bhumesh</t>
  </si>
  <si>
    <t>License &amp; Beta Testing</t>
  </si>
  <si>
    <t>Anush</t>
  </si>
  <si>
    <t>Documentation</t>
  </si>
  <si>
    <t>Optional:</t>
  </si>
  <si>
    <t>Customer Specific Tapeout</t>
  </si>
  <si>
    <t>Joe</t>
  </si>
  <si>
    <t>Products</t>
  </si>
  <si>
    <t>Orion</t>
  </si>
  <si>
    <t>Orion-AMBA</t>
  </si>
  <si>
    <t>Orion-NSIP</t>
  </si>
  <si>
    <t>Gemini</t>
  </si>
  <si>
    <t>All</t>
  </si>
  <si>
    <t>Key Customer Information:</t>
  </si>
  <si>
    <t>&lt;customer name&gt;</t>
  </si>
  <si>
    <t>&lt;customer project name&gt;</t>
  </si>
  <si>
    <t>&lt;Netspeed product&gt;</t>
  </si>
  <si>
    <t>&lt;tapeout date&gt;</t>
  </si>
  <si>
    <t>Summary</t>
  </si>
  <si>
    <t>Overall Status (%)</t>
  </si>
  <si>
    <t>Task</t>
  </si>
  <si>
    <t>type</t>
  </si>
  <si>
    <t>Release Database Checks</t>
  </si>
  <si>
    <t>Comments</t>
  </si>
  <si>
    <t>release NS bin</t>
  </si>
  <si>
    <t>Netspeed headers are properly generated</t>
  </si>
  <si>
    <t>Nishant</t>
  </si>
  <si>
    <t>Needs to automate and based on BW (copyright; version, etc.)</t>
  </si>
  <si>
    <t>NocStudio Customer headers properly generated</t>
  </si>
  <si>
    <t>Needs to automated (customer header.txt is put after our NS header in fabric.v, etc.)</t>
  </si>
  <si>
    <t>NocStudio tutorial &amp; Examples in the Help - update with latest commands</t>
  </si>
  <si>
    <t>sw verif self tests already include them in regression so syntax ok</t>
  </si>
  <si>
    <t>create new NocStudio Tutorials to demonstrate new features</t>
  </si>
  <si>
    <t>Support Team (Anush)</t>
  </si>
  <si>
    <t>Alex created new tutorials</t>
  </si>
  <si>
    <t>NS  trace</t>
  </si>
  <si>
    <t>Try trace file with modified trace as customer would and feed back into NocStudio and RTL(streaming only for now).</t>
  </si>
  <si>
    <t>check trace file is generated by NS
check NS can read customer trace file and run perf sim</t>
  </si>
  <si>
    <t>release branch</t>
  </si>
  <si>
    <t>NocStudio is identical in noc-dev and noc-stable in branch at release time</t>
  </si>
  <si>
    <t>promotion passed - check that last Noc Studio commit was in the promotion</t>
  </si>
  <si>
    <t>alpha testing</t>
  </si>
  <si>
    <t>Check quality of release tarball - try examples and check known customer configs</t>
  </si>
  <si>
    <t>release checklist</t>
  </si>
  <si>
    <t>Release Checklist filled out and checked into Branch</t>
  </si>
  <si>
    <t>Gloria</t>
  </si>
  <si>
    <t>as much as the team can do</t>
  </si>
  <si>
    <t>Type</t>
  </si>
  <si>
    <t>SW design</t>
  </si>
  <si>
    <t>review</t>
  </si>
  <si>
    <t>All command changes highlighted &amp; approved</t>
  </si>
  <si>
    <t xml:space="preserve">CSV review done. </t>
  </si>
  <si>
    <t>doc</t>
  </si>
  <si>
    <t>help menu feature description in place</t>
  </si>
  <si>
    <t>Pier</t>
  </si>
  <si>
    <t>testing</t>
  </si>
  <si>
    <t>deep testing</t>
  </si>
  <si>
    <t>SW team did 1.5 days of alpha testing</t>
  </si>
  <si>
    <t>metrics: Perf</t>
  </si>
  <si>
    <t>Metrics: record perf on NocStudio bench_noc command output and compare with previous releases</t>
  </si>
  <si>
    <t xml:space="preserve">Q2: Link cost went up by 7% due to more accurnate modeling; everything else tracks or got better
Q1: 20% throughput reduction is waived </t>
  </si>
  <si>
    <t>moved from database tab</t>
  </si>
  <si>
    <t>Quality</t>
  </si>
  <si>
    <t>Valgrind passes (segfault and mem leak detection)</t>
  </si>
  <si>
    <t>done on 4/26</t>
  </si>
  <si>
    <t>NocStudio SW Verif Checks</t>
  </si>
  <si>
    <t>Test all new quarterly release features</t>
  </si>
  <si>
    <t>Kiran</t>
  </si>
  <si>
    <t>Running these repeatedly is an on-going process.
We have not looked at Trello cards yet for Q2 release.</t>
  </si>
  <si>
    <t xml:space="preserve">Monkey test for GUI </t>
  </si>
  <si>
    <t>Tai Vu</t>
  </si>
  <si>
    <t>Only InfoNam GUI team does all the GUI testing</t>
  </si>
  <si>
    <t>Run all SW Verif test suites and make sure all of them pass.</t>
  </si>
  <si>
    <t xml:space="preserve">Run all tests that are part of selftest </t>
  </si>
  <si>
    <t>All selftests are now run as a cron job on on InstaCompute machine by SW Verif team. All selftests as defined by "make run_selftest", this does not have any filters on selftests, i.e., all self tests are run. Promotion runs are not running any SW selftests now (as of 2015_04_28).</t>
  </si>
  <si>
    <t>Run all independent selftests (BiridgeTest*, MathUtil*, etc)</t>
  </si>
  <si>
    <t>InfoNam</t>
  </si>
  <si>
    <t>BridgeTest*:MathUtil*:Range*:StringHandling*:Math*:SizeConversion*:GridTestGet*:Packet_Test*:RandomTest*:Alias_Test*:Host_Props*:DepUndep*:Default_Props*:Mesh_Props*:Range_test*:Bridge_Props*:Traffic_test*:link_opt*:Link_Props*:Latency_Test*:Trace_Files*:WidthConversion*:ScriptTest*:Rate_Test*</t>
  </si>
  <si>
    <t xml:space="preserve">    Run all C0 OTests</t>
  </si>
  <si>
    <t>1800 tests passing out of 1805.</t>
  </si>
  <si>
    <t xml:space="preserve">    Run all C0 LongOTests</t>
  </si>
  <si>
    <t>LongOTests/OTest.*</t>
  </si>
  <si>
    <t xml:space="preserve">    Run all C0 ReleaseExampleTests</t>
  </si>
  <si>
    <t>ReleaseExampleTests/OTest.*</t>
  </si>
  <si>
    <t xml:space="preserve">    Run all C0 RegressionTests</t>
  </si>
  <si>
    <t>RegressionTests/OTest.*</t>
  </si>
  <si>
    <t>Run all PerfCSVTests</t>
  </si>
  <si>
    <t>PerfCSVTests/CSVCheck.*</t>
  </si>
  <si>
    <t>Run all gold file tests</t>
  </si>
  <si>
    <t>OFileTests/FileChk.*</t>
  </si>
  <si>
    <t xml:space="preserve">Run all script tests </t>
  </si>
  <si>
    <t xml:space="preserve">    Run all C1 and C2 short script tests</t>
  </si>
  <si>
    <t>Under otests/script
except csv_property_test.pl and license_check.pl</t>
  </si>
  <si>
    <t xml:space="preserve">    Run all C1 and C2 long script tests</t>
  </si>
  <si>
    <t>Under otests/long_script</t>
  </si>
  <si>
    <t>Run the license check test</t>
  </si>
  <si>
    <t>Under otests/script/license_check/license_check.pl</t>
  </si>
  <si>
    <t>Run all CSV property tests</t>
  </si>
  <si>
    <t>Under otests/script/csv_files/csv_property_test.pl</t>
  </si>
  <si>
    <t>Run all C model tests</t>
  </si>
  <si>
    <t>Under otests/c_model_tests</t>
  </si>
  <si>
    <t>Review the property testing CSV files along with verif, dev, and release committee</t>
  </si>
  <si>
    <t>Cross Platform Testing</t>
  </si>
  <si>
    <t>Not started for Q2 release work. VMs are available, need to test</t>
  </si>
  <si>
    <t>All Bugzilla bugs and Assembla tickets are fixed and closed.</t>
  </si>
  <si>
    <t>Sailesh</t>
  </si>
  <si>
    <t>All the open Assembla tickets relevant for the release tracked in one Bugzilla bug Once all the relevant Assembla tickets are fixed and closed the tracking Bugzilla bug can be closed.</t>
  </si>
  <si>
    <t>Review disabled tests in SW tests</t>
  </si>
  <si>
    <t>On-going review, a few rounds are completed. Need to review
one more time when LP branch to trunk merge is completed</t>
  </si>
  <si>
    <t>Reach 90% Coverage with SW tests</t>
  </si>
  <si>
    <t>Coverage hole filling exercise did not start yet.
Initial coverage measurements are giving 85% plus coverage</t>
  </si>
  <si>
    <t>self tests</t>
  </si>
  <si>
    <t>script tests (C2)</t>
  </si>
  <si>
    <t>tests for cmd/prop (CSV)</t>
  </si>
  <si>
    <t>Flex LM knobs</t>
  </si>
  <si>
    <t>NSIP cmodel testing</t>
  </si>
  <si>
    <t>Valgrind</t>
  </si>
  <si>
    <t>cross platform testing</t>
  </si>
  <si>
    <t>sw perf regressions (for perf metrics)</t>
  </si>
  <si>
    <t>tarball Linux - run examples &amp; tutorials</t>
  </si>
  <si>
    <t>tarball windows (zip file) - run examples &amp; tutorials</t>
  </si>
  <si>
    <t>customer license files</t>
  </si>
  <si>
    <t>HW Verification</t>
  </si>
  <si>
    <t>Bugs</t>
  </si>
  <si>
    <t>Release Block Bug CLOSED - All Bugs reviewed and verified to be 'VERIFIED' or 'CIAR' (truly closed)</t>
  </si>
  <si>
    <t>coverage</t>
  </si>
  <si>
    <t>NoC level i/o pins toggle coverage on Superconfig</t>
  </si>
  <si>
    <t>JJ</t>
  </si>
  <si>
    <t>got first pass data</t>
  </si>
  <si>
    <t xml:space="preserve">signoff Coverage (Toggle / Functional / Expression) </t>
  </si>
  <si>
    <t>Won</t>
  </si>
  <si>
    <t>made not a gate...do after the release</t>
  </si>
  <si>
    <t>signoff parameter coverage **</t>
  </si>
  <si>
    <t>Perry</t>
  </si>
  <si>
    <t>**Buildbot is collecting parameter cov data automatically.  Some block owners have reviewed.</t>
  </si>
  <si>
    <t>regression setup</t>
  </si>
  <si>
    <t>NocWeaver randomization knobs reviewed for NocStudio range and parameters</t>
  </si>
  <si>
    <t>Not done for Q1</t>
  </si>
  <si>
    <t>Check for all commented out tests in regress list</t>
  </si>
  <si>
    <t>Dawn</t>
  </si>
  <si>
    <t>New weights for nocweaver are enabled and exercised</t>
  </si>
  <si>
    <t>Review that no checker is unexpectedly disabled in the internal environment.</t>
  </si>
  <si>
    <t>Kate</t>
  </si>
  <si>
    <t>checkers</t>
  </si>
  <si>
    <t>Runs verified with Cadence Protocol checker AXI, AHB and APB</t>
  </si>
  <si>
    <t>12 tests to axi full regression and 1 test in mini regression uses cadence vip protocol checkers AXI, AHB, APB</t>
  </si>
  <si>
    <t>Benchmark simulation slow-down with checkers on versus off.</t>
  </si>
  <si>
    <t>nice to do</t>
  </si>
  <si>
    <t>checker - Streaming</t>
  </si>
  <si>
    <t>ext_sanity does not currently support checker_en plusargs passed on command line</t>
  </si>
  <si>
    <t>checker - Router</t>
  </si>
  <si>
    <t>turn off since not support VC remapping</t>
  </si>
  <si>
    <t>checker - AHB</t>
  </si>
  <si>
    <t>checker - AXI</t>
  </si>
  <si>
    <t>checker - APB</t>
  </si>
  <si>
    <t>Santhosh</t>
  </si>
  <si>
    <t>checker - Regbus</t>
  </si>
  <si>
    <t>NSIP and AMBA separate - JJ said no blockers for 16.04 on 5/3</t>
  </si>
  <si>
    <t>checker - Clock Gating</t>
  </si>
  <si>
    <t>JJ said no blockers for 16.04 on 5/3</t>
  </si>
  <si>
    <t>checker - end2end</t>
  </si>
  <si>
    <t>checker - global coherency</t>
  </si>
  <si>
    <t>checker - CCC</t>
  </si>
  <si>
    <t xml:space="preserve">checker - DVM </t>
  </si>
  <si>
    <t>checker - IOCB</t>
  </si>
  <si>
    <t>checker - LLC</t>
  </si>
  <si>
    <t>AMBA LP checkers: Q channel, multivoltage, etc.</t>
  </si>
  <si>
    <t>Gemini LP checkers: Q channel, multivoltage, etc.</t>
  </si>
  <si>
    <t>Gemini LP alpha only had 5 directed tests - nothing else added for randomization/checking</t>
  </si>
  <si>
    <t>HW regressions (AMBA &amp; Gemini</t>
  </si>
  <si>
    <t>promotion</t>
  </si>
  <si>
    <t>Ben</t>
  </si>
  <si>
    <t>nightly</t>
  </si>
  <si>
    <t>KiranB</t>
  </si>
  <si>
    <t>weekly</t>
  </si>
  <si>
    <t>includes axi regression lists</t>
  </si>
  <si>
    <t>nemesis (nocweaver)</t>
  </si>
  <si>
    <t>Regbus NocWeaver  (sweep, pingster, tunnel)</t>
  </si>
  <si>
    <t>HW regressions (AMBA)</t>
  </si>
  <si>
    <t>LP NW regressions - 800 seeds nemesis (nocweaver) without Multivoltage</t>
  </si>
  <si>
    <t>Vinayendra</t>
  </si>
  <si>
    <t>http://172.29.106.32:8010/builders/1604-lp-nw/builds/2/steps/nocfarm/logs/stdio</t>
  </si>
  <si>
    <t>LP Fixed Regression - regress list</t>
  </si>
  <si>
    <t>http://172.29.106.32:8010/builders/1604-lp/builds/4/steps/regress0/logs/stdio</t>
  </si>
  <si>
    <t>LP - Gemini tests in AXI regress list</t>
  </si>
  <si>
    <t>5 tests</t>
  </si>
  <si>
    <t>LP conformal - 20 configs</t>
  </si>
  <si>
    <t>external sanity (includes sram testbench)</t>
  </si>
  <si>
    <t>VCS internal regressions &amp; ext sanity</t>
  </si>
  <si>
    <t>smoke+axi pass</t>
  </si>
  <si>
    <t>tarball - perf testing</t>
  </si>
  <si>
    <t>Will</t>
  </si>
  <si>
    <t>HW regressions (NSIP)</t>
  </si>
  <si>
    <t>VCS regressions  - reviewed build log and simulation logs and pass</t>
  </si>
  <si>
    <t>external sanity</t>
  </si>
  <si>
    <t>new RWC nocweaver</t>
  </si>
  <si>
    <t>tarball - run examples &amp; test 2 customer config + 7 ex configs</t>
  </si>
  <si>
    <t>HW regressions</t>
  </si>
  <si>
    <t>x propagation randomized - multivoltage</t>
  </si>
  <si>
    <t>X-Prop is on by default</t>
  </si>
  <si>
    <t>async clks and ratio clks randomized- DVFS</t>
  </si>
  <si>
    <t>extreme ratio clocks on MV (fixed)</t>
  </si>
  <si>
    <t>UVM &amp; Perf</t>
  </si>
  <si>
    <t>UVM regressions: customer testbench, perf tests, module tests</t>
  </si>
  <si>
    <t>Will/Kate</t>
  </si>
  <si>
    <t>Kate added IMG2</t>
  </si>
  <si>
    <t>module level regressions</t>
  </si>
  <si>
    <t>router</t>
  </si>
  <si>
    <t>AHB</t>
  </si>
  <si>
    <t>APB</t>
  </si>
  <si>
    <t>CCC</t>
  </si>
  <si>
    <t>DVM</t>
  </si>
  <si>
    <t>NCB</t>
  </si>
  <si>
    <t>verif multiNOC</t>
  </si>
  <si>
    <t>Multi NOC Compile</t>
  </si>
  <si>
    <t>test muliNOC and tag project</t>
  </si>
  <si>
    <t>DO NOT CHANGE TEXT BELOW since it's Reference Data for cells above:</t>
  </si>
  <si>
    <t>Signoff on Checkers:
- in place and checks new features for the quarterly release
- Unit TB exercises all limits and parameters in NocStudio are on the limit list
- doc - checker comments are cleaned up
- doc - make sure error messages have no typos or grammatical errors.  Check for consistent use of `ns header.
- for customer: with correct default setting for customer release
- for customer: with correct description on the  IP integration on how to program, relevant DV plusargs, any info the customer needs to know to use the checkers.
- for customer: every check can be disabled from the command line</t>
  </si>
  <si>
    <t>lint clean</t>
  </si>
  <si>
    <t>new qtr features ok</t>
  </si>
  <si>
    <t>rtl file list</t>
  </si>
  <si>
    <t>comments clean</t>
  </si>
  <si>
    <t>file header ok</t>
  </si>
  <si>
    <t>bugs fixed</t>
  </si>
  <si>
    <t>timing ok</t>
  </si>
  <si>
    <t>area ok</t>
  </si>
  <si>
    <t>auto emacs ok</t>
  </si>
  <si>
    <t>no tabs</t>
  </si>
  <si>
    <t>module</t>
  </si>
  <si>
    <t>ACE Master</t>
  </si>
  <si>
    <t>ACE Slave</t>
  </si>
  <si>
    <t>AHB Master</t>
  </si>
  <si>
    <t>AHB Slave</t>
  </si>
  <si>
    <t>APB Slave</t>
  </si>
  <si>
    <t>Only had a couple bug fixes, otherwise stable rtl.</t>
  </si>
  <si>
    <t>AXI-lite Slave</t>
  </si>
  <si>
    <t>NSIP Bridge</t>
  </si>
  <si>
    <t>Regbus - Regbus Master (RBM)</t>
  </si>
  <si>
    <t>Regbus - Ring Master</t>
  </si>
  <si>
    <t>Regbus -Ring Slave</t>
  </si>
  <si>
    <t>Regbus - Tunnel</t>
  </si>
  <si>
    <t>Regbus - APB Master</t>
  </si>
  <si>
    <t>NA for this release
RTL Updates and NocStudio updates done</t>
  </si>
  <si>
    <t>clk gating</t>
  </si>
  <si>
    <t>Router</t>
  </si>
  <si>
    <t>async link clk cross fifo</t>
  </si>
  <si>
    <t>IMG2 Slave</t>
  </si>
  <si>
    <t>IMG4 Master</t>
  </si>
  <si>
    <t>NA for this release</t>
  </si>
  <si>
    <t>Reorder Bridge</t>
  </si>
  <si>
    <t>not released</t>
  </si>
  <si>
    <t>Shared Interface Bridge</t>
  </si>
  <si>
    <t>wrapper</t>
  </si>
  <si>
    <t>AXI4 &amp; AXI3  Master</t>
  </si>
  <si>
    <t>AXI-lite Master</t>
  </si>
  <si>
    <t>AXI4 &amp; AXI3 Slave</t>
  </si>
  <si>
    <t>IOCB</t>
  </si>
  <si>
    <t>LLC</t>
  </si>
  <si>
    <t>Block</t>
  </si>
  <si>
    <t>timing</t>
  </si>
  <si>
    <t>Router timing</t>
  </si>
  <si>
    <t>tb_str200_ly1_routersizes</t>
  </si>
  <si>
    <t>Streaming</t>
  </si>
  <si>
    <t>Streaming Bridge timing of</t>
  </si>
  <si>
    <t>customer config</t>
  </si>
  <si>
    <t>Customer config</t>
  </si>
  <si>
    <t>Example</t>
  </si>
  <si>
    <t>synthesis - RC</t>
  </si>
  <si>
    <t>Synthesis logs reviewed, no errors. Warnings/exceptions are documented.</t>
  </si>
  <si>
    <t>synthesis - DC</t>
  </si>
  <si>
    <t>DC/DCT run on Edna config</t>
  </si>
  <si>
    <t>Lint</t>
  </si>
  <si>
    <t>Lint (HAL &amp; Quartus) - Daily regressions</t>
  </si>
  <si>
    <t>tb_str3_ly8_bridge_codecov</t>
  </si>
  <si>
    <t xml:space="preserve"> tb_str9_ly6_priority</t>
  </si>
  <si>
    <t>synthesis - FPGA</t>
  </si>
  <si>
    <t>FPGA synthesis (Quartus) - Customer config</t>
  </si>
  <si>
    <t>FPGA synthesis (Vivado) - Customer config</t>
  </si>
  <si>
    <t xml:space="preserve">LEC </t>
  </si>
  <si>
    <t>LEC on all synthesis</t>
  </si>
  <si>
    <t>synthesis - emulation</t>
  </si>
  <si>
    <t>Emulator compile</t>
  </si>
  <si>
    <t>AMBA</t>
  </si>
  <si>
    <t>AMBA timing</t>
  </si>
  <si>
    <t>tb_axi5_slv6_syn_typ</t>
  </si>
  <si>
    <t>tb_axi5_slv6_syn_extrm</t>
  </si>
  <si>
    <t>tb_axi6_slv5_amba_supcfg_synth</t>
  </si>
  <si>
    <t>Requested the team, did not hear back</t>
  </si>
  <si>
    <t>DC/DCT run on a config</t>
  </si>
  <si>
    <t>tb_axi5_slv5_amba_supcfg_lint</t>
  </si>
  <si>
    <t>tb_axi9_ahblm4_axi3m1_axi4lm2_axi4m2_slv5_axi4ls3_ahbls2_ly1_regbus_addcomp_cg_multi_clock_eco_486421713_0306</t>
  </si>
  <si>
    <t>tb_axi4_axi4m4_slv5_axi3s3_axi4s1_ly2_regbus_tunnel_addcomp_cg_multi_clock_eco_1336040710_0305</t>
  </si>
  <si>
    <t>FPGA synthesis (Quartus)</t>
  </si>
  <si>
    <t>Customer Config</t>
  </si>
  <si>
    <t>FPGA synthesis (Vivado)</t>
  </si>
  <si>
    <t>Verified that RC synthesis scripts run in release directory</t>
  </si>
  <si>
    <t>Verified that DC synthesis scripts run in release directory</t>
  </si>
  <si>
    <t>Synthesis for Multi-Clock AMBA and Streaming Noc's - check SDC files, Hier and Top (RC and DC)</t>
  </si>
  <si>
    <t>CDC</t>
  </si>
  <si>
    <t>CDC Checks for async clock crossings and other clks</t>
  </si>
  <si>
    <t>IPXACT</t>
  </si>
  <si>
    <t>IPXACT Qual</t>
  </si>
  <si>
    <t>Metrics</t>
  </si>
  <si>
    <t>Physical Metrics generated, reviewed and posted</t>
  </si>
  <si>
    <t>Metrics: record area, instances, freqency on synthesis output and compare with previous releases</t>
  </si>
  <si>
    <t>DEF</t>
  </si>
  <si>
    <t>DEF File correctness</t>
  </si>
  <si>
    <t>low power</t>
  </si>
  <si>
    <t>CPF File correctness</t>
  </si>
  <si>
    <t>UPF File correctness</t>
  </si>
  <si>
    <t>Lint - Spyglass</t>
  </si>
  <si>
    <t>CDC - Spyglass</t>
  </si>
  <si>
    <t>HAL</t>
  </si>
  <si>
    <t>Customer facing checks</t>
  </si>
  <si>
    <t>location</t>
  </si>
  <si>
    <t>Release files (tar, docs) verified to be correct in release area</t>
  </si>
  <si>
    <t>license</t>
  </si>
  <si>
    <t>License file created for release</t>
  </si>
  <si>
    <t>Alex</t>
  </si>
  <si>
    <t>FlexLM default license file per product approved - made available for alpa &amp; beta  testing</t>
  </si>
  <si>
    <t>beta testing</t>
  </si>
  <si>
    <t>Generated header from NocStudio always generates correct customer name</t>
  </si>
  <si>
    <t>Check quality of release tarball - try known customer configs</t>
  </si>
  <si>
    <t xml:space="preserve">Test tutorials and examples in tarballs </t>
  </si>
  <si>
    <t>product testing - negative and positive for license and config controlled features</t>
  </si>
  <si>
    <t>John</t>
  </si>
  <si>
    <t>Bugs - customer</t>
  </si>
  <si>
    <t>Check if all the customer bugs are addressed in the release</t>
  </si>
  <si>
    <t>NocStudio User Manual - Orion NSIP: Content (Accuracy, Completness)</t>
  </si>
  <si>
    <t>NocStudio User Manual - Orion AMBA &amp; Gemini  (Accuracy, Completness)</t>
  </si>
  <si>
    <t>NocStudio Tutorial - Orion NSIP (Accuracy, Completness)</t>
  </si>
  <si>
    <t>NocStudio Tutorial - Orion AMBA (Accuracy, Completness)</t>
  </si>
  <si>
    <t>NocStudio Tutorial - Gemini (Accuracy, Completness)</t>
  </si>
  <si>
    <t>IP Integration Spec - Orion NSIP (Accuracy, Completness)</t>
  </si>
  <si>
    <t>IP Integration Spec - Orion AMBA &amp; Gemini - includes LP (Accuracy, Completness)</t>
  </si>
  <si>
    <t>pull LP addendum in main doc for this release</t>
  </si>
  <si>
    <t>IP Integration Spec (IMG4/2 addendum) - Orion AMBA (Accuracy, Completness)</t>
  </si>
  <si>
    <t>Kiran B</t>
  </si>
  <si>
    <t>IP Integration Spec - AMBA - UVM Testbench (Accuracy, Completness)</t>
  </si>
  <si>
    <t>NocStudio C++ Model - Orion NSIP (Accuracy, Completness)</t>
  </si>
  <si>
    <t>FPGA Flow Cookbook</t>
  </si>
  <si>
    <t>No Change</t>
  </si>
  <si>
    <t>Lint Waiver</t>
  </si>
  <si>
    <t>Updated HAL and Spyglass Waivers</t>
  </si>
  <si>
    <t>CDC Waiver</t>
  </si>
  <si>
    <t>Physical Design Spec - Orion AMBA &amp; Gemini (Accuracy, Completness)</t>
  </si>
  <si>
    <t>Updated</t>
  </si>
  <si>
    <t>New - Spyglass waiver for IMG only</t>
  </si>
  <si>
    <t>Done - Added to Lint Waiver Doc</t>
  </si>
  <si>
    <t>Physical Design Spec - Orion NSIP (Accuracy, Completness)</t>
  </si>
  <si>
    <t>Now we have 1 chapter for PD which is common</t>
  </si>
  <si>
    <t>NocStudio Cookbook - Gemini (Accuracy, Completness)</t>
  </si>
  <si>
    <t>Release Notes - NSIP (Accuracy, Completness)</t>
  </si>
  <si>
    <t>Gloria/Joe/Jim/Sailesh/Nishant</t>
  </si>
  <si>
    <t>Release Notes - Gemini (Accuracy, Completness)</t>
  </si>
  <si>
    <t>includes AMBA</t>
  </si>
  <si>
    <t>Router Microarch Spec (Accuracy, Completness)</t>
  </si>
  <si>
    <t>Streaming  Interface Protocol &amp; Bridge Microarch Spec - Orion NSIP (Accuracy, Completness)</t>
  </si>
  <si>
    <t>AMBA Protocol Support (Accuracy, Completness)</t>
  </si>
  <si>
    <t>Joji/Joe</t>
  </si>
  <si>
    <t>New Features and props/command change document input (Accuracy, Completeness)</t>
  </si>
  <si>
    <t>Nishant/KiranA</t>
  </si>
  <si>
    <t>Netspeed Register Bus Protocol</t>
  </si>
  <si>
    <t>NocStudio User Manual - Orion NSIP: Formatting (Look&amp;Feel, Versioning, etc.)</t>
  </si>
  <si>
    <t>NocStudio User Manual - Orion AMBA (Look&amp;Feel, Versioning, etc.)</t>
  </si>
  <si>
    <t>NocStudio User Manual - Gemini (Look&amp;Feel, Versioning, etc.)</t>
  </si>
  <si>
    <t>NocStudio Tutorial - Orion NSIP (Look&amp;Feel, Versioning, etc.)</t>
  </si>
  <si>
    <t>NocStudio Tutorial - Orion AMBA (Look&amp;Feel, Versioning, etc.)</t>
  </si>
  <si>
    <t>NocStudio Tutorial - Gemini (Look&amp;Feel, Versioning, etc.)</t>
  </si>
  <si>
    <t>IP Integration Spec - Orion NSIP (Look&amp;Feel, Versioning, etc.)</t>
  </si>
  <si>
    <t>IP Integration Spec - Orion AMBA (Look&amp;Feel, Versioning, etc.)</t>
  </si>
  <si>
    <t>IP Integration Spec - Gemini (Look&amp;Feel, Versioning, etc.)</t>
  </si>
  <si>
    <t>NocStudio C++ Model - Orion NSIP (Look&amp;Feel, Versioning, etc.)</t>
  </si>
  <si>
    <t>Physical Design Spec - Orion AMBA (Look&amp;Feel, Versioning, etc.)</t>
  </si>
  <si>
    <t>Physical Design Spec - Orion NSIP (Look&amp;Feel, Versioning, etc.)</t>
  </si>
  <si>
    <t>Physical Design Spec - Gemini (Look&amp;Feel, Versioning, etc.)</t>
  </si>
  <si>
    <t>NocStudio Cookbook - Gemini (Look&amp;Feel, Versioning, etc.)</t>
  </si>
  <si>
    <t>Release Notes - NSIP (Look&amp;Feel, Versioning, etc.)</t>
  </si>
  <si>
    <t>Release Notes - AMBA (Look&amp;Feel, Versioning, etc.)</t>
  </si>
  <si>
    <t>Release Notes - Gemini (Look&amp;Feel, Versioning, etc.)</t>
  </si>
  <si>
    <t>Router Microarch Spec (Look&amp;Feel, Versioning, etc.)</t>
  </si>
  <si>
    <t>Streaming  Interface Protocol &amp; Bridge Microarch Spec - Orion NSIP (Look&amp;Feel, Versioning, etc.)</t>
  </si>
  <si>
    <t>AMBA Protocol Support (Look&amp;Feel, Versioning, etc.)</t>
  </si>
  <si>
    <t>New Features and props/command change document (Look&amp;Feel, Versioning, etc)</t>
  </si>
  <si>
    <t>Reg bus user manual</t>
  </si>
  <si>
    <t>doc - App Notes</t>
  </si>
  <si>
    <t>Qos Rate Limiter</t>
  </si>
  <si>
    <t> RWC (Ericsson only)</t>
  </si>
  <si>
    <t>Documents verified to be correct in release area</t>
  </si>
  <si>
    <t>AGATHA TO checklist</t>
  </si>
  <si>
    <t>ALL checks below - use customer configuration and run on customer branch</t>
  </si>
  <si>
    <t>branch off trunk</t>
  </si>
  <si>
    <t>Customer Specific Tapeout Checks</t>
  </si>
  <si>
    <t>customer TAPEOUT Config finalized</t>
  </si>
  <si>
    <t>Coverage - line coverage reviewed/approved</t>
  </si>
  <si>
    <t>/rscratch/xavier/nc0dasak/agatha_release_0703_2015_38893/src/hw/ns_common/coverage_tcl/example_blocks/ns_soc_ip_06Jul2015/
html:
file:///rscratch/xavier/nc0dasak/agatha_release_0703_2015_38893/src/hw/ns_common/coverage_tcl/example_blocks/ns_soc_ip_06Jul2015/merged_ns_soc_ip_inst_report_all/index.html</t>
  </si>
  <si>
    <t>Coverage - functional coverage reviewed/approved</t>
  </si>
  <si>
    <t>gatesim passes (pick 10-100 tests to give best coverage of regbus, network, etc. &amp; external sanity testbench)</t>
  </si>
  <si>
    <t>CCC register tests pass</t>
  </si>
  <si>
    <t>DVM register tests pass</t>
  </si>
  <si>
    <t>Dasa</t>
  </si>
  <si>
    <t>general noc register test pass</t>
  </si>
  <si>
    <t xml:space="preserve">all bugs ported </t>
  </si>
  <si>
    <t>port trunk verif files to old branch</t>
  </si>
  <si>
    <t>port trunk synthesis files to old branch</t>
  </si>
  <si>
    <t>customer timing issues fixed</t>
  </si>
  <si>
    <t>Joe/Joji</t>
  </si>
  <si>
    <t>ratio clk module ok and crossing has instances reviewed/approved</t>
  </si>
  <si>
    <t>Joe/Joji/Jaya/Rajesh</t>
  </si>
  <si>
    <t>synthesis log clean (includes DFT issues) &amp; synthesis contraint file reviewed</t>
  </si>
  <si>
    <t>cherry pick hw changes from trunk to agatha branch</t>
  </si>
  <si>
    <t>multicycle paths reviewed/approved (async/sync)</t>
  </si>
  <si>
    <t>async signals like reset, interrupts  reviewed/approved</t>
  </si>
  <si>
    <t>Sandip</t>
  </si>
  <si>
    <t>physical checklist - only IPXACT</t>
  </si>
  <si>
    <t>emulation</t>
  </si>
  <si>
    <t>clk ratio diags pass</t>
  </si>
  <si>
    <t>review false paths</t>
  </si>
  <si>
    <t>reset spec reviewed/approved</t>
  </si>
  <si>
    <t>Joe/Joji/jim</t>
  </si>
  <si>
    <t>remove clk gating logic</t>
  </si>
  <si>
    <t>VCS</t>
  </si>
  <si>
    <t>did for JJ's emulation setup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</si>
</sst>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41">
    <font>
      <sz val="11"/>
      <color rgb="FF000000"/>
      <name val="Calibri"/>
    </font>
    <font>
      <b/>
      <sz val="11"/>
      <color rgb="FF000000"/>
      <name val="Calibri"/>
    </font>
    <font>
      <sz val="11"/>
      <color rgb="FF008080"/>
      <name val="'Source Code Pro'"/>
    </font>
    <font>
      <u/>
      <sz val="13"/>
      <color rgb="FF1870B7"/>
      <name val="'Helvetica Neue'"/>
    </font>
    <font>
      <sz val="12"/>
      <name val="Calibri"/>
    </font>
    <font>
      <u/>
      <sz val="11"/>
      <color rgb="FF0563C1"/>
      <name val="Calibri"/>
    </font>
    <font>
      <i/>
      <sz val="11"/>
      <color rgb="FFA5A5A5"/>
      <name val="Calibri"/>
    </font>
    <font>
      <u/>
      <sz val="11"/>
      <color rgb="FFA5A5A5"/>
      <name val="Calibri"/>
    </font>
    <font>
      <sz val="11"/>
      <color rgb="FFA5A5A5"/>
      <name val="Calibri"/>
    </font>
    <font>
      <u/>
      <sz val="11"/>
      <color rgb="FFA5A5A5"/>
      <name val="Calibri"/>
    </font>
    <font>
      <b/>
      <sz val="11"/>
      <color rgb="FFA5A5A5"/>
      <name val="Calibri"/>
    </font>
    <font>
      <sz val="11"/>
      <color rgb="FFED7D31"/>
      <name val="Calibri"/>
    </font>
    <font>
      <u/>
      <sz val="11"/>
      <color rgb="FF0563C1"/>
      <name val="Calibri"/>
    </font>
    <font>
      <u/>
      <sz val="11"/>
      <color rgb="FF0563C1"/>
      <name val="Calibri"/>
    </font>
    <font>
      <sz val="11"/>
      <color rgb="FF0070C0"/>
      <name val="Calibri"/>
    </font>
    <font>
      <u/>
      <sz val="11"/>
      <color rgb="FF000000"/>
      <name val="Calibri"/>
    </font>
    <font>
      <u/>
      <sz val="11"/>
      <color rgb="FF0563C1"/>
      <name val="Calibri"/>
    </font>
    <font>
      <sz val="11"/>
      <color rgb="FFFF00FF"/>
      <name val="Calibri"/>
    </font>
    <font>
      <strike/>
      <sz val="11"/>
      <color rgb="FF000000"/>
      <name val="Calibri"/>
    </font>
    <font>
      <u/>
      <sz val="11"/>
      <color rgb="FF0563C1"/>
      <name val="Calibri"/>
    </font>
    <font>
      <sz val="11"/>
      <color rgb="FF1F497D"/>
      <name val="Calibri"/>
    </font>
    <font>
      <sz val="7"/>
      <color rgb="FF1F497D"/>
      <name val="Times New Roman"/>
    </font>
    <font>
      <b/>
      <sz val="11"/>
      <color rgb="FF1F497D"/>
      <name val="Calibri"/>
    </font>
    <font>
      <u/>
      <sz val="11"/>
      <color rgb="FF0563C1"/>
      <name val="Calibri"/>
    </font>
    <font>
      <strike/>
      <sz val="11"/>
      <color rgb="FF0070C0"/>
      <name val="Calibri"/>
    </font>
    <font>
      <sz val="11"/>
      <color rgb="FF000000"/>
      <name val="Arial"/>
    </font>
    <font>
      <sz val="11"/>
      <color rgb="FFFF0000"/>
      <name val="Calibri"/>
    </font>
    <font>
      <u/>
      <sz val="11"/>
      <color rgb="FF000000"/>
      <name val="Calibri"/>
    </font>
    <font>
      <sz val="11"/>
      <name val="Calibri"/>
    </font>
    <font>
      <strike/>
      <sz val="12"/>
      <name val="Calibri"/>
    </font>
    <font>
      <sz val="12"/>
      <color rgb="FF0070C0"/>
      <name val="Calibri"/>
    </font>
    <font>
      <sz val="11"/>
      <name val="Calibri"/>
    </font>
    <font>
      <sz val="11"/>
      <color rgb="FF7F7F7F"/>
      <name val="Calibri"/>
    </font>
    <font>
      <u/>
      <sz val="11"/>
      <color rgb="FF0563C1"/>
      <name val="Calibri"/>
    </font>
    <font>
      <sz val="11"/>
      <color rgb="FF00B050"/>
      <name val="Calibri"/>
    </font>
    <font>
      <b/>
      <sz val="11"/>
      <color rgb="FFFF00FF"/>
      <name val="Calibri"/>
    </font>
    <font>
      <u/>
      <sz val="11"/>
      <color rgb="FF0070C0"/>
      <name val="Calibri"/>
    </font>
    <font>
      <b/>
      <sz val="11"/>
      <color rgb="FF0070C0"/>
      <name val="Calibri"/>
    </font>
    <font>
      <b/>
      <sz val="11"/>
      <color rgb="FFED7D31"/>
      <name val="Calibri"/>
    </font>
    <font>
      <u/>
      <sz val="11"/>
      <color rgb="FF0000FF"/>
      <name val="Calibri"/>
    </font>
    <font>
      <sz val="11"/>
      <color rgb="FF7030A0"/>
      <name val="Calibri"/>
    </font>
  </fonts>
  <fills count="13">
    <fill>
      <patternFill patternType="none"/>
    </fill>
    <fill>
      <patternFill patternType="gray125"/>
    </fill>
    <fill>
      <patternFill patternType="solid">
        <fgColor rgb="FFF9F9F9"/>
        <bgColor rgb="FFF9F9F9"/>
      </patternFill>
    </fill>
    <fill>
      <patternFill patternType="solid">
        <fgColor rgb="FFD8D8D8"/>
        <bgColor rgb="FFD8D8D8"/>
      </patternFill>
    </fill>
    <fill>
      <patternFill patternType="solid">
        <fgColor rgb="FF00B0F0"/>
        <bgColor rgb="FF00B0F0"/>
      </patternFill>
    </fill>
    <fill>
      <patternFill patternType="solid">
        <fgColor rgb="FFFFFF00"/>
        <bgColor rgb="FFFFFF00"/>
      </patternFill>
    </fill>
    <fill>
      <patternFill patternType="solid">
        <fgColor rgb="FFB7DEE8"/>
        <bgColor rgb="FFB7DEE8"/>
      </patternFill>
    </fill>
    <fill>
      <patternFill patternType="solid">
        <fgColor rgb="FFFFFFFF"/>
        <bgColor rgb="FFFFFFFF"/>
      </patternFill>
    </fill>
    <fill>
      <patternFill patternType="solid">
        <fgColor rgb="FFFFFF99"/>
        <bgColor rgb="FFFFFF99"/>
      </patternFill>
    </fill>
    <fill>
      <patternFill patternType="solid">
        <fgColor rgb="FFC5E0B3"/>
        <bgColor rgb="FFC5E0B3"/>
      </patternFill>
    </fill>
    <fill>
      <patternFill patternType="solid">
        <fgColor rgb="FFFBE4D5"/>
        <bgColor rgb="FFFBE4D5"/>
      </patternFill>
    </fill>
    <fill>
      <patternFill patternType="solid">
        <fgColor rgb="FFA5A5A5"/>
        <bgColor rgb="FFA5A5A5"/>
      </patternFill>
    </fill>
    <fill>
      <patternFill patternType="solid">
        <fgColor rgb="FFCCFFFF"/>
        <bgColor rgb="FFCC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double">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195">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vertical="center"/>
    </xf>
    <xf numFmtId="0" fontId="0" fillId="0" borderId="0" xfId="0" applyFont="1"/>
    <xf numFmtId="0" fontId="1" fillId="0" borderId="0" xfId="0" applyFont="1" applyAlignment="1">
      <alignment horizontal="left" vertical="center"/>
    </xf>
    <xf numFmtId="0" fontId="0" fillId="0" borderId="1" xfId="0" applyFont="1" applyBorder="1"/>
    <xf numFmtId="0" fontId="2" fillId="2" borderId="1" xfId="0" applyFont="1" applyFill="1" applyBorder="1" applyAlignment="1">
      <alignment horizontal="center"/>
    </xf>
    <xf numFmtId="0" fontId="0" fillId="0" borderId="0" xfId="0" applyFont="1" applyAlignment="1">
      <alignment horizontal="left" vertical="center"/>
    </xf>
    <xf numFmtId="0" fontId="3" fillId="0" borderId="0" xfId="0" applyFont="1" applyAlignment="1"/>
    <xf numFmtId="164" fontId="0" fillId="0" borderId="1" xfId="0" applyNumberFormat="1" applyFont="1" applyBorder="1"/>
    <xf numFmtId="0" fontId="4" fillId="0" borderId="1" xfId="0" applyFont="1" applyBorder="1" applyAlignment="1">
      <alignment horizontal="center"/>
    </xf>
    <xf numFmtId="0" fontId="1" fillId="0" borderId="0" xfId="0" applyFont="1" applyAlignment="1">
      <alignment horizontal="center" vertical="center"/>
    </xf>
    <xf numFmtId="0" fontId="1" fillId="0" borderId="0" xfId="0" applyFont="1" applyAlignment="1">
      <alignment vertical="center"/>
    </xf>
    <xf numFmtId="0" fontId="0" fillId="3" borderId="1" xfId="0" applyFont="1" applyFill="1" applyBorder="1"/>
    <xf numFmtId="0" fontId="1" fillId="3" borderId="1" xfId="0" applyFont="1" applyFill="1" applyBorder="1" applyAlignment="1">
      <alignment horizontal="center" vertical="center"/>
    </xf>
    <xf numFmtId="0" fontId="0" fillId="0" borderId="0" xfId="0" applyFont="1" applyAlignment="1">
      <alignment horizontal="center"/>
    </xf>
    <xf numFmtId="0" fontId="5" fillId="0" borderId="1" xfId="0" applyFont="1" applyBorder="1"/>
    <xf numFmtId="0" fontId="0" fillId="0" borderId="1" xfId="0" applyFont="1" applyBorder="1" applyAlignment="1">
      <alignment horizontal="center" vertical="center"/>
    </xf>
    <xf numFmtId="1" fontId="0" fillId="0" borderId="1" xfId="0" applyNumberFormat="1" applyFont="1" applyBorder="1" applyAlignment="1">
      <alignment horizontal="center" vertical="center"/>
    </xf>
    <xf numFmtId="1" fontId="0" fillId="0" borderId="0" xfId="0" applyNumberFormat="1" applyFont="1" applyAlignment="1">
      <alignment horizontal="center" vertical="center"/>
    </xf>
    <xf numFmtId="0" fontId="0" fillId="0" borderId="1" xfId="0" applyFont="1" applyBorder="1" applyAlignment="1">
      <alignment horizontal="center" vertical="center" wrapText="1"/>
    </xf>
    <xf numFmtId="4" fontId="0" fillId="0" borderId="1" xfId="0" applyNumberFormat="1" applyFont="1" applyBorder="1" applyAlignment="1">
      <alignment horizontal="center" vertical="center"/>
    </xf>
    <xf numFmtId="10" fontId="0" fillId="0" borderId="0" xfId="0" applyNumberFormat="1" applyFont="1"/>
    <xf numFmtId="10" fontId="0" fillId="0" borderId="0" xfId="0" applyNumberFormat="1" applyFont="1"/>
    <xf numFmtId="10" fontId="6" fillId="0" borderId="0" xfId="0" applyNumberFormat="1" applyFont="1"/>
    <xf numFmtId="10" fontId="7" fillId="0" borderId="1" xfId="0" applyNumberFormat="1" applyFont="1" applyBorder="1"/>
    <xf numFmtId="10" fontId="8" fillId="0" borderId="1" xfId="0" applyNumberFormat="1" applyFont="1" applyBorder="1" applyAlignment="1">
      <alignment horizontal="center" vertical="center"/>
    </xf>
    <xf numFmtId="10" fontId="0" fillId="0" borderId="1" xfId="0" applyNumberFormat="1" applyFont="1" applyBorder="1" applyAlignment="1">
      <alignment horizontal="center" vertical="center"/>
    </xf>
    <xf numFmtId="10" fontId="0" fillId="0" borderId="0" xfId="0" applyNumberFormat="1" applyFont="1" applyAlignment="1">
      <alignment horizontal="center" vertical="center"/>
    </xf>
    <xf numFmtId="0" fontId="6" fillId="0" borderId="0" xfId="0" applyFont="1"/>
    <xf numFmtId="0" fontId="9" fillId="0" borderId="1" xfId="0" applyFont="1" applyBorder="1"/>
    <xf numFmtId="0" fontId="8" fillId="0" borderId="1" xfId="0" applyFont="1" applyBorder="1" applyAlignment="1">
      <alignment horizontal="center" vertical="center"/>
    </xf>
    <xf numFmtId="0" fontId="10" fillId="4" borderId="2" xfId="0" applyFont="1" applyFill="1" applyBorder="1"/>
    <xf numFmtId="0" fontId="8" fillId="0" borderId="0" xfId="0" applyFont="1"/>
    <xf numFmtId="0" fontId="8" fillId="0" borderId="2" xfId="0" applyFont="1" applyBorder="1"/>
    <xf numFmtId="0" fontId="8" fillId="0" borderId="3" xfId="0" applyFont="1" applyBorder="1"/>
    <xf numFmtId="0" fontId="8" fillId="0" borderId="4" xfId="0" applyFont="1" applyBorder="1"/>
    <xf numFmtId="0" fontId="8" fillId="0" borderId="1" xfId="0" applyFont="1" applyBorder="1" applyAlignment="1">
      <alignment horizontal="left"/>
    </xf>
    <xf numFmtId="0" fontId="11" fillId="0" borderId="1" xfId="0" applyFont="1" applyBorder="1" applyAlignment="1">
      <alignment horizontal="center"/>
    </xf>
    <xf numFmtId="0" fontId="0" fillId="3" borderId="1" xfId="0" applyFont="1" applyFill="1" applyBorder="1" applyAlignment="1">
      <alignment horizontal="center" vertical="center"/>
    </xf>
    <xf numFmtId="0" fontId="11" fillId="0" borderId="1" xfId="0" applyFont="1" applyBorder="1"/>
    <xf numFmtId="0" fontId="12" fillId="0" borderId="0" xfId="0" applyFont="1" applyAlignment="1">
      <alignment horizontal="left"/>
    </xf>
    <xf numFmtId="0" fontId="13"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vertical="center" wrapText="1"/>
    </xf>
    <xf numFmtId="0" fontId="0" fillId="0" borderId="0" xfId="0" applyFont="1" applyAlignment="1">
      <alignment wrapText="1"/>
    </xf>
    <xf numFmtId="1" fontId="0" fillId="0" borderId="5" xfId="0" applyNumberFormat="1" applyFont="1" applyBorder="1" applyAlignment="1">
      <alignment horizontal="center" vertical="center"/>
    </xf>
    <xf numFmtId="0" fontId="1" fillId="3" borderId="6" xfId="0" applyFont="1" applyFill="1" applyBorder="1" applyAlignment="1">
      <alignment horizontal="center" vertical="center"/>
    </xf>
    <xf numFmtId="0" fontId="1" fillId="3" borderId="6" xfId="0" applyFont="1" applyFill="1" applyBorder="1" applyAlignment="1">
      <alignment horizontal="center" vertical="center" wrapText="1"/>
    </xf>
    <xf numFmtId="0" fontId="0" fillId="0" borderId="4" xfId="0" applyFont="1" applyBorder="1" applyAlignment="1">
      <alignment horizontal="center"/>
    </xf>
    <xf numFmtId="0" fontId="0" fillId="0" borderId="1" xfId="0" applyFont="1" applyBorder="1" applyAlignment="1">
      <alignment horizontal="center"/>
    </xf>
    <xf numFmtId="0" fontId="0" fillId="0" borderId="4" xfId="0" applyFont="1" applyBorder="1" applyAlignment="1">
      <alignment wrapText="1"/>
    </xf>
    <xf numFmtId="0" fontId="0" fillId="0" borderId="1" xfId="0" applyFont="1" applyBorder="1" applyAlignment="1">
      <alignment horizontal="center" vertical="center"/>
    </xf>
    <xf numFmtId="1" fontId="0" fillId="0" borderId="1" xfId="0" applyNumberFormat="1" applyFont="1" applyBorder="1" applyAlignment="1">
      <alignment horizontal="center" vertical="center"/>
    </xf>
    <xf numFmtId="0" fontId="0" fillId="0" borderId="4" xfId="0" applyFont="1" applyBorder="1" applyAlignment="1">
      <alignment horizontal="left" vertical="center" wrapText="1"/>
    </xf>
    <xf numFmtId="0" fontId="14" fillId="0" borderId="0" xfId="0" applyFont="1" applyAlignment="1">
      <alignment horizontal="left" vertical="center"/>
    </xf>
    <xf numFmtId="0" fontId="0" fillId="0" borderId="1" xfId="0" applyFont="1" applyBorder="1" applyAlignment="1">
      <alignment horizontal="center"/>
    </xf>
    <xf numFmtId="0" fontId="0" fillId="0" borderId="1" xfId="0" applyFont="1" applyBorder="1" applyAlignment="1">
      <alignment horizontal="left" wrapText="1"/>
    </xf>
    <xf numFmtId="0" fontId="0" fillId="0" borderId="1" xfId="0" applyFont="1" applyBorder="1" applyAlignment="1">
      <alignment horizontal="center" vertical="center" wrapText="1"/>
    </xf>
    <xf numFmtId="0" fontId="0" fillId="0" borderId="1" xfId="0" applyFont="1" applyBorder="1" applyAlignment="1">
      <alignment horizontal="left" wrapText="1"/>
    </xf>
    <xf numFmtId="0" fontId="0" fillId="0" borderId="1" xfId="0" applyFont="1" applyBorder="1" applyAlignment="1">
      <alignment wrapText="1"/>
    </xf>
    <xf numFmtId="0" fontId="0" fillId="0" borderId="1" xfId="0" applyFont="1" applyBorder="1" applyAlignment="1">
      <alignment horizontal="left" vertical="center" wrapText="1"/>
    </xf>
    <xf numFmtId="0" fontId="0" fillId="0" borderId="1" xfId="0" applyFont="1" applyBorder="1" applyAlignment="1">
      <alignment wrapText="1"/>
    </xf>
    <xf numFmtId="0" fontId="14" fillId="0" borderId="1" xfId="0" applyFont="1" applyBorder="1" applyAlignment="1">
      <alignment horizontal="center" vertical="center"/>
    </xf>
    <xf numFmtId="0" fontId="0" fillId="0" borderId="0" xfId="0" applyFont="1" applyAlignment="1">
      <alignment horizontal="center" vertical="center" wrapText="1"/>
    </xf>
    <xf numFmtId="0" fontId="15" fillId="0" borderId="0" xfId="0" applyFont="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horizontal="center"/>
    </xf>
    <xf numFmtId="0" fontId="0" fillId="0" borderId="1" xfId="0" applyFont="1" applyBorder="1" applyAlignment="1"/>
    <xf numFmtId="0" fontId="0" fillId="0" borderId="1" xfId="0" applyFont="1" applyBorder="1" applyAlignment="1">
      <alignment horizontal="center" wrapText="1"/>
    </xf>
    <xf numFmtId="0" fontId="16" fillId="0" borderId="0" xfId="0" applyFont="1" applyAlignment="1">
      <alignment vertical="center"/>
    </xf>
    <xf numFmtId="0" fontId="0" fillId="0" borderId="0" xfId="0" applyFont="1" applyAlignment="1">
      <alignment vertical="center"/>
    </xf>
    <xf numFmtId="4" fontId="0" fillId="0" borderId="5" xfId="0" applyNumberFormat="1" applyFont="1" applyBorder="1" applyAlignment="1">
      <alignment horizontal="center" vertical="center"/>
    </xf>
    <xf numFmtId="0" fontId="17" fillId="0" borderId="0" xfId="0" applyFont="1" applyAlignment="1">
      <alignment vertical="center"/>
    </xf>
    <xf numFmtId="0" fontId="0" fillId="0" borderId="4" xfId="0" applyFont="1" applyBorder="1" applyAlignment="1">
      <alignment horizontal="center" vertical="center"/>
    </xf>
    <xf numFmtId="0" fontId="0" fillId="0" borderId="4" xfId="0" applyFont="1" applyBorder="1" applyAlignment="1">
      <alignment horizontal="left" vertical="center"/>
    </xf>
    <xf numFmtId="0" fontId="0" fillId="0" borderId="4" xfId="0" applyFont="1" applyBorder="1" applyAlignment="1">
      <alignment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xf>
    <xf numFmtId="0" fontId="0" fillId="0" borderId="1" xfId="0" applyFont="1" applyBorder="1" applyAlignment="1">
      <alignment vertical="center" wrapText="1"/>
    </xf>
    <xf numFmtId="0" fontId="0" fillId="0" borderId="1" xfId="0" applyFont="1" applyBorder="1" applyAlignment="1">
      <alignment vertical="center"/>
    </xf>
    <xf numFmtId="0" fontId="18" fillId="0" borderId="1" xfId="0" applyFont="1" applyBorder="1" applyAlignment="1">
      <alignment horizontal="center" vertical="center"/>
    </xf>
    <xf numFmtId="0" fontId="18" fillId="0" borderId="1" xfId="0" applyFont="1" applyBorder="1" applyAlignment="1">
      <alignment horizontal="left" vertical="center"/>
    </xf>
    <xf numFmtId="0" fontId="18" fillId="0" borderId="1" xfId="0" applyFont="1" applyBorder="1" applyAlignment="1">
      <alignment vertical="center"/>
    </xf>
    <xf numFmtId="0" fontId="18" fillId="0" borderId="1" xfId="0" applyFont="1" applyBorder="1" applyAlignment="1">
      <alignment horizontal="center" vertical="center" wrapText="1"/>
    </xf>
    <xf numFmtId="0" fontId="18"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19" fillId="0" borderId="1" xfId="0" applyFont="1" applyBorder="1" applyAlignment="1">
      <alignment vertical="center" wrapText="1"/>
    </xf>
    <xf numFmtId="0" fontId="0" fillId="0" borderId="0" xfId="0" applyFont="1" applyAlignment="1"/>
    <xf numFmtId="0" fontId="20" fillId="0" borderId="0" xfId="0" applyFont="1" applyAlignment="1">
      <alignment horizontal="center" vertical="center"/>
    </xf>
    <xf numFmtId="0" fontId="0" fillId="5" borderId="0" xfId="0" applyFont="1" applyFill="1" applyAlignment="1"/>
    <xf numFmtId="0" fontId="21" fillId="0" borderId="0" xfId="0" applyFont="1" applyAlignment="1">
      <alignment horizontal="center" vertical="center"/>
    </xf>
    <xf numFmtId="0" fontId="0" fillId="6" borderId="0" xfId="0" applyFont="1" applyFill="1" applyAlignment="1"/>
    <xf numFmtId="0" fontId="22" fillId="0" borderId="0" xfId="0" applyFont="1" applyAlignment="1">
      <alignment horizontal="center" vertical="center"/>
    </xf>
    <xf numFmtId="0" fontId="23" fillId="0" borderId="0" xfId="0" applyFont="1" applyAlignment="1">
      <alignment horizontal="center" vertical="center"/>
    </xf>
    <xf numFmtId="0" fontId="1" fillId="0" borderId="0" xfId="0" applyFont="1" applyAlignment="1">
      <alignment horizontal="left"/>
    </xf>
    <xf numFmtId="0" fontId="0" fillId="0" borderId="0" xfId="0" applyFont="1" applyAlignment="1">
      <alignment horizontal="left"/>
    </xf>
    <xf numFmtId="0" fontId="1" fillId="3" borderId="6" xfId="0" applyFont="1" applyFill="1" applyBorder="1" applyAlignment="1">
      <alignment horizontal="center"/>
    </xf>
    <xf numFmtId="0" fontId="0" fillId="0" borderId="4" xfId="0" applyFont="1" applyBorder="1" applyAlignment="1">
      <alignment vertical="center"/>
    </xf>
    <xf numFmtId="0" fontId="0" fillId="0" borderId="4" xfId="0" applyFont="1" applyBorder="1" applyAlignment="1">
      <alignment wrapText="1"/>
    </xf>
    <xf numFmtId="1" fontId="0" fillId="0" borderId="4" xfId="0" applyNumberFormat="1" applyFont="1" applyBorder="1" applyAlignment="1">
      <alignment horizontal="center" vertical="center"/>
    </xf>
    <xf numFmtId="0" fontId="0" fillId="0" borderId="4" xfId="0" applyFont="1" applyBorder="1"/>
    <xf numFmtId="0" fontId="14" fillId="0" borderId="1" xfId="0" applyFont="1" applyBorder="1" applyAlignment="1"/>
    <xf numFmtId="0" fontId="14" fillId="0" borderId="1" xfId="0" applyFont="1" applyBorder="1" applyAlignment="1">
      <alignment vertical="center"/>
    </xf>
    <xf numFmtId="0" fontId="14" fillId="0" borderId="1" xfId="0" applyFont="1" applyBorder="1" applyAlignment="1">
      <alignment horizontal="center"/>
    </xf>
    <xf numFmtId="0" fontId="14" fillId="0" borderId="0" xfId="0" applyFont="1"/>
    <xf numFmtId="0" fontId="14" fillId="0" borderId="1" xfId="0" applyFont="1" applyBorder="1" applyAlignment="1">
      <alignment horizontal="center"/>
    </xf>
    <xf numFmtId="0" fontId="0" fillId="5" borderId="1" xfId="0" applyFont="1" applyFill="1" applyBorder="1" applyAlignment="1">
      <alignment vertical="center" wrapText="1"/>
    </xf>
    <xf numFmtId="0" fontId="24" fillId="0" borderId="0" xfId="0" applyFont="1"/>
    <xf numFmtId="0" fontId="0" fillId="5" borderId="1" xfId="0" applyFont="1" applyFill="1" applyBorder="1" applyAlignment="1">
      <alignment wrapText="1"/>
    </xf>
    <xf numFmtId="0" fontId="18" fillId="0" borderId="1" xfId="0" applyFont="1" applyBorder="1" applyAlignment="1">
      <alignment horizontal="left" vertical="center" wrapText="1"/>
    </xf>
    <xf numFmtId="0" fontId="0" fillId="0" borderId="1" xfId="0" applyFont="1" applyBorder="1" applyAlignment="1">
      <alignment wrapText="1"/>
    </xf>
    <xf numFmtId="0" fontId="0" fillId="7" borderId="0" xfId="0" applyFont="1" applyFill="1" applyAlignment="1">
      <alignment horizontal="left" wrapText="1"/>
    </xf>
    <xf numFmtId="0" fontId="25" fillId="7" borderId="0" xfId="0" applyFont="1" applyFill="1" applyAlignment="1"/>
    <xf numFmtId="0" fontId="0" fillId="0" borderId="1" xfId="0" applyFont="1" applyBorder="1" applyAlignment="1">
      <alignment horizontal="left"/>
    </xf>
    <xf numFmtId="0" fontId="26" fillId="0" borderId="1" xfId="0" applyFont="1" applyBorder="1" applyAlignment="1">
      <alignment horizontal="left"/>
    </xf>
    <xf numFmtId="0" fontId="26" fillId="0" borderId="1" xfId="0" applyFont="1" applyBorder="1" applyAlignment="1">
      <alignment horizontal="left"/>
    </xf>
    <xf numFmtId="0" fontId="0" fillId="0" borderId="1" xfId="0" applyFont="1" applyBorder="1" applyAlignment="1">
      <alignment horizontal="left" vertical="center"/>
    </xf>
    <xf numFmtId="0" fontId="4" fillId="8" borderId="1" xfId="0" applyFont="1" applyFill="1" applyBorder="1" applyAlignment="1">
      <alignment horizontal="left"/>
    </xf>
    <xf numFmtId="0" fontId="4" fillId="0" borderId="7" xfId="0" applyFont="1" applyBorder="1" applyAlignment="1">
      <alignment wrapText="1"/>
    </xf>
    <xf numFmtId="0" fontId="0" fillId="0" borderId="1" xfId="0" applyFont="1" applyBorder="1" applyAlignment="1"/>
    <xf numFmtId="0" fontId="4" fillId="8" borderId="1" xfId="0" applyFont="1" applyFill="1" applyBorder="1" applyAlignment="1">
      <alignment horizontal="left"/>
    </xf>
    <xf numFmtId="0" fontId="27" fillId="0" borderId="1" xfId="0" applyFont="1" applyBorder="1" applyAlignment="1"/>
    <xf numFmtId="0" fontId="28" fillId="0" borderId="0" xfId="0" applyFont="1" applyAlignment="1"/>
    <xf numFmtId="0" fontId="4" fillId="9" borderId="1" xfId="0" applyFont="1" applyFill="1" applyBorder="1" applyAlignment="1">
      <alignment horizontal="left"/>
    </xf>
    <xf numFmtId="0" fontId="4" fillId="0" borderId="7" xfId="0" applyFont="1" applyBorder="1" applyAlignment="1">
      <alignment wrapText="1"/>
    </xf>
    <xf numFmtId="0" fontId="29" fillId="0" borderId="1" xfId="0" applyFont="1" applyBorder="1" applyAlignment="1">
      <alignment wrapText="1"/>
    </xf>
    <xf numFmtId="0" fontId="4" fillId="9" borderId="1" xfId="0" applyFont="1" applyFill="1" applyBorder="1" applyAlignment="1">
      <alignment horizontal="left"/>
    </xf>
    <xf numFmtId="0" fontId="4" fillId="0" borderId="1" xfId="0" applyFont="1" applyBorder="1" applyAlignment="1">
      <alignment horizontal="left"/>
    </xf>
    <xf numFmtId="0" fontId="30" fillId="0" borderId="1" xfId="0" applyFont="1" applyBorder="1" applyAlignment="1"/>
    <xf numFmtId="0" fontId="4" fillId="10" borderId="1" xfId="0" applyFont="1" applyFill="1" applyBorder="1" applyAlignment="1">
      <alignment horizontal="left"/>
    </xf>
    <xf numFmtId="0" fontId="31" fillId="0" borderId="1" xfId="0" applyFont="1" applyBorder="1" applyAlignment="1">
      <alignment wrapText="1"/>
    </xf>
    <xf numFmtId="0" fontId="26" fillId="0" borderId="1" xfId="0" applyFont="1" applyBorder="1" applyAlignment="1">
      <alignment horizontal="center"/>
    </xf>
    <xf numFmtId="0" fontId="32" fillId="0" borderId="0" xfId="0" applyFont="1" applyAlignment="1">
      <alignment horizontal="left" vertical="center"/>
    </xf>
    <xf numFmtId="0" fontId="32" fillId="0" borderId="0" xfId="0" applyFont="1"/>
    <xf numFmtId="0" fontId="32" fillId="0" borderId="0" xfId="0" applyFont="1" applyAlignment="1">
      <alignment horizontal="left"/>
    </xf>
    <xf numFmtId="0" fontId="32" fillId="0" borderId="0" xfId="0" applyFont="1" applyAlignment="1">
      <alignment wrapText="1"/>
    </xf>
    <xf numFmtId="0" fontId="32" fillId="0" borderId="0" xfId="0" applyFont="1" applyAlignment="1">
      <alignment horizontal="center"/>
    </xf>
    <xf numFmtId="0" fontId="33" fillId="0" borderId="0" xfId="0" applyFont="1"/>
    <xf numFmtId="0" fontId="1" fillId="3" borderId="6" xfId="0" applyFont="1" applyFill="1" applyBorder="1" applyAlignment="1">
      <alignment horizontal="center" wrapText="1"/>
    </xf>
    <xf numFmtId="0" fontId="1" fillId="3" borderId="6" xfId="0" applyFont="1" applyFill="1" applyBorder="1"/>
    <xf numFmtId="0" fontId="0" fillId="11" borderId="1" xfId="0" applyFont="1" applyFill="1" applyBorder="1"/>
    <xf numFmtId="0" fontId="0" fillId="0" borderId="4" xfId="0" applyFont="1" applyBorder="1" applyAlignment="1">
      <alignment horizontal="left"/>
    </xf>
    <xf numFmtId="0" fontId="0" fillId="0" borderId="4" xfId="0" applyFont="1" applyBorder="1" applyAlignment="1">
      <alignment horizontal="center" vertical="center"/>
    </xf>
    <xf numFmtId="0" fontId="14" fillId="0" borderId="1" xfId="0" applyFont="1" applyBorder="1" applyAlignment="1">
      <alignment horizontal="center" vertical="center"/>
    </xf>
    <xf numFmtId="0" fontId="34" fillId="0" borderId="1" xfId="0" applyFont="1" applyBorder="1" applyAlignment="1">
      <alignment horizontal="center"/>
    </xf>
    <xf numFmtId="0" fontId="34" fillId="0" borderId="1" xfId="0" applyFont="1" applyBorder="1" applyAlignment="1">
      <alignment horizontal="center"/>
    </xf>
    <xf numFmtId="0" fontId="0" fillId="0" borderId="4" xfId="0" applyFont="1" applyBorder="1" applyAlignment="1">
      <alignment horizontal="left"/>
    </xf>
    <xf numFmtId="0" fontId="1" fillId="0" borderId="0" xfId="0" applyFont="1" applyAlignment="1">
      <alignment wrapText="1"/>
    </xf>
    <xf numFmtId="0" fontId="35" fillId="0" borderId="0" xfId="0" applyFont="1" applyAlignment="1">
      <alignment horizontal="left"/>
    </xf>
    <xf numFmtId="0" fontId="1" fillId="3" borderId="2" xfId="0" applyFont="1" applyFill="1" applyBorder="1" applyAlignment="1">
      <alignment horizontal="center"/>
    </xf>
    <xf numFmtId="0" fontId="1" fillId="3" borderId="2" xfId="0" applyFont="1" applyFill="1" applyBorder="1" applyAlignment="1">
      <alignment horizontal="center" wrapText="1"/>
    </xf>
    <xf numFmtId="0" fontId="14" fillId="0" borderId="1" xfId="0" applyFont="1" applyBorder="1" applyAlignment="1">
      <alignment horizontal="left"/>
    </xf>
    <xf numFmtId="0" fontId="14" fillId="0" borderId="1" xfId="0" applyFont="1" applyBorder="1"/>
    <xf numFmtId="0" fontId="14" fillId="0" borderId="1" xfId="0" applyFont="1" applyBorder="1" applyAlignment="1">
      <alignment wrapText="1"/>
    </xf>
    <xf numFmtId="0" fontId="36" fillId="0" borderId="0" xfId="0" applyFont="1" applyAlignment="1">
      <alignment horizontal="center" vertical="center"/>
    </xf>
    <xf numFmtId="0" fontId="37" fillId="0" borderId="0" xfId="0" applyFont="1" applyAlignment="1">
      <alignment horizontal="center" vertical="center"/>
    </xf>
    <xf numFmtId="0" fontId="14" fillId="0" borderId="0" xfId="0" applyFont="1" applyAlignment="1">
      <alignment horizontal="center"/>
    </xf>
    <xf numFmtId="0" fontId="37" fillId="3" borderId="6" xfId="0" applyFont="1" applyFill="1" applyBorder="1" applyAlignment="1">
      <alignment horizontal="center" vertical="center"/>
    </xf>
    <xf numFmtId="2" fontId="0" fillId="0" borderId="1" xfId="0" applyNumberFormat="1" applyFont="1" applyBorder="1" applyAlignment="1">
      <alignment horizontal="center"/>
    </xf>
    <xf numFmtId="0" fontId="0" fillId="0" borderId="4" xfId="0" applyFont="1" applyBorder="1" applyAlignment="1">
      <alignment horizontal="center"/>
    </xf>
    <xf numFmtId="0" fontId="14" fillId="12" borderId="4" xfId="0" applyFont="1" applyFill="1" applyBorder="1" applyAlignment="1">
      <alignment horizontal="center" wrapText="1"/>
    </xf>
    <xf numFmtId="0" fontId="0" fillId="12" borderId="4" xfId="0" applyFont="1" applyFill="1" applyBorder="1" applyAlignment="1">
      <alignment horizontal="center" wrapText="1"/>
    </xf>
    <xf numFmtId="0" fontId="0" fillId="12" borderId="4" xfId="0" applyFont="1" applyFill="1" applyBorder="1" applyAlignment="1">
      <alignment horizontal="center" wrapText="1"/>
    </xf>
    <xf numFmtId="0" fontId="0" fillId="0" borderId="0" xfId="0" applyFont="1" applyAlignment="1"/>
    <xf numFmtId="0" fontId="17" fillId="0" borderId="1" xfId="0" applyFont="1" applyBorder="1" applyAlignment="1">
      <alignment wrapText="1"/>
    </xf>
    <xf numFmtId="0" fontId="17" fillId="0" borderId="1" xfId="0" applyFont="1" applyBorder="1" applyAlignment="1"/>
    <xf numFmtId="0" fontId="0" fillId="12" borderId="1" xfId="0" applyFont="1" applyFill="1" applyBorder="1" applyAlignment="1">
      <alignment horizontal="center"/>
    </xf>
    <xf numFmtId="2" fontId="0" fillId="0" borderId="1" xfId="0" applyNumberFormat="1" applyFont="1" applyBorder="1" applyAlignment="1">
      <alignment horizontal="center"/>
    </xf>
    <xf numFmtId="0" fontId="0" fillId="12" borderId="4" xfId="0" applyFont="1" applyFill="1" applyBorder="1" applyAlignment="1">
      <alignment horizontal="center" wrapText="1"/>
    </xf>
    <xf numFmtId="0" fontId="14" fillId="0" borderId="4" xfId="0" applyFont="1" applyBorder="1" applyAlignment="1">
      <alignment horizontal="center"/>
    </xf>
    <xf numFmtId="2" fontId="14" fillId="0" borderId="1" xfId="0" applyNumberFormat="1" applyFont="1" applyBorder="1" applyAlignment="1">
      <alignment horizontal="center"/>
    </xf>
    <xf numFmtId="0" fontId="11" fillId="0" borderId="0" xfId="0" applyFont="1"/>
    <xf numFmtId="0" fontId="0" fillId="0" borderId="0" xfId="0" applyFont="1" applyAlignment="1">
      <alignment horizontal="center" wrapText="1"/>
    </xf>
    <xf numFmtId="0" fontId="38" fillId="0" borderId="0" xfId="0" applyFont="1" applyAlignment="1">
      <alignment horizontal="left"/>
    </xf>
    <xf numFmtId="0" fontId="39" fillId="0" borderId="0" xfId="0" applyFont="1"/>
    <xf numFmtId="0" fontId="1" fillId="3" borderId="2" xfId="0" applyFont="1" applyFill="1" applyBorder="1" applyAlignment="1">
      <alignment horizontal="center" vertical="center" wrapText="1"/>
    </xf>
    <xf numFmtId="1" fontId="0" fillId="0" borderId="4" xfId="0" applyNumberFormat="1" applyFont="1" applyBorder="1" applyAlignment="1">
      <alignment horizontal="center" vertical="center"/>
    </xf>
    <xf numFmtId="0" fontId="31" fillId="0" borderId="0" xfId="0" applyFont="1"/>
    <xf numFmtId="0" fontId="40" fillId="0" borderId="1" xfId="0" applyFont="1" applyBorder="1" applyAlignment="1">
      <alignment vertical="center" wrapText="1"/>
    </xf>
    <xf numFmtId="0" fontId="0" fillId="0" borderId="9" xfId="0" applyFont="1" applyBorder="1" applyAlignment="1">
      <alignment horizontal="center"/>
    </xf>
    <xf numFmtId="0" fontId="0" fillId="0" borderId="2" xfId="0" applyFont="1" applyBorder="1" applyAlignment="1">
      <alignment horizontal="center"/>
    </xf>
    <xf numFmtId="0" fontId="0" fillId="5" borderId="8" xfId="0" applyFont="1" applyFill="1" applyBorder="1" applyAlignment="1"/>
    <xf numFmtId="0" fontId="1" fillId="3" borderId="10" xfId="0" applyFont="1" applyFill="1" applyBorder="1" applyAlignment="1">
      <alignment horizontal="center"/>
    </xf>
    <xf numFmtId="0" fontId="1" fillId="3" borderId="11" xfId="0" applyFont="1" applyFill="1" applyBorder="1"/>
    <xf numFmtId="0" fontId="1" fillId="3" borderId="8" xfId="0" applyFont="1" applyFill="1" applyBorder="1" applyAlignment="1">
      <alignment horizontal="left" vertical="center"/>
    </xf>
    <xf numFmtId="0" fontId="0" fillId="0" borderId="2" xfId="0" applyFont="1" applyBorder="1" applyAlignment="1">
      <alignment horizontal="center" vertical="center"/>
    </xf>
    <xf numFmtId="0" fontId="28" fillId="0" borderId="4" xfId="0" applyFont="1" applyBorder="1"/>
    <xf numFmtId="0" fontId="28" fillId="0" borderId="3" xfId="0" applyFont="1" applyBorder="1"/>
  </cellXfs>
  <cellStyles count="1">
    <cellStyle name="Normal" xfId="0" builtinId="0"/>
  </cellStyles>
  <dxfs count="3">
    <dxf>
      <font>
        <color rgb="FF006100"/>
      </font>
      <fill>
        <patternFill patternType="solid">
          <fgColor rgb="FFC6EFCE"/>
          <bgColor rgb="FFC6EFCE"/>
        </patternFill>
      </fill>
      <border>
        <left/>
        <right/>
        <top/>
        <bottom/>
      </border>
    </dxf>
    <dxf>
      <font>
        <color rgb="FF9C0006"/>
      </font>
      <fill>
        <patternFill patternType="solid">
          <fgColor rgb="FFFFC7CE"/>
          <bgColor rgb="FFFFC7CE"/>
        </patternFill>
      </fill>
      <border>
        <left/>
        <right/>
        <top/>
        <bottom/>
      </border>
    </dxf>
    <dxf>
      <fill>
        <patternFill patternType="solid">
          <fgColor rgb="FF000000"/>
          <bgColor rgb="FF000000"/>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1733550</xdr:colOff>
      <xdr:row>18</xdr:row>
      <xdr:rowOff>466725</xdr:rowOff>
    </xdr:to>
    <xdr:sp macro="" textlink="">
      <xdr:nvSpPr>
        <xdr:cNvPr id="1030"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1733550</xdr:colOff>
      <xdr:row>18</xdr:row>
      <xdr:rowOff>466725</xdr:rowOff>
    </xdr:to>
    <xdr:sp macro="" textlink="">
      <xdr:nvSpPr>
        <xdr:cNvPr id="2" name="AutoShape 6"/>
        <xdr:cNvSpPr>
          <a:spLocks noChangeArrowheads="1"/>
        </xdr:cNvSpPr>
      </xdr:nvSpPr>
      <xdr:spPr bwMode="auto">
        <a:xfrm>
          <a:off x="0" y="0"/>
          <a:ext cx="9525000" cy="52578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1733550</xdr:colOff>
      <xdr:row>18</xdr:row>
      <xdr:rowOff>466725</xdr:rowOff>
    </xdr:to>
    <xdr:sp macro="" textlink="">
      <xdr:nvSpPr>
        <xdr:cNvPr id="3" name="AutoShape 6"/>
        <xdr:cNvSpPr>
          <a:spLocks noChangeArrowheads="1"/>
        </xdr:cNvSpPr>
      </xdr:nvSpPr>
      <xdr:spPr bwMode="auto">
        <a:xfrm>
          <a:off x="0" y="0"/>
          <a:ext cx="9525000" cy="52578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276225</xdr:colOff>
      <xdr:row>45</xdr:row>
      <xdr:rowOff>123825</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276225</xdr:colOff>
      <xdr:row>45</xdr:row>
      <xdr:rowOff>123825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276225</xdr:colOff>
      <xdr:row>45</xdr:row>
      <xdr:rowOff>123825</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ssembla.com/spaces/netspeed_noc/subversion/source/HEAD/releases/16.04/netspeed-1604_info"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172.29.106.32:8010/builders/1604-lp/builds/4/steps/regress0/logs/stdio" TargetMode="External"/><Relationship Id="rId1" Type="http://schemas.openxmlformats.org/officeDocument/2006/relationships/hyperlink" Target="http://172.29.106.32:8010/builders/1604-lp-nw/builds/2/steps/nocfarm/logs/stdio"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hyperlink" Target="https://subversion.assembla.com/svn/netspeed_noc/branches/agatha_release_0703_2015_388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1001"/>
  <sheetViews>
    <sheetView tabSelected="1" workbookViewId="0">
      <selection activeCell="F9" sqref="F9"/>
    </sheetView>
  </sheetViews>
  <sheetFormatPr defaultColWidth="15.140625" defaultRowHeight="15" customHeight="1"/>
  <cols>
    <col min="1" max="1" width="10.42578125" customWidth="1"/>
    <col min="2" max="2" width="30.140625" customWidth="1"/>
    <col min="3" max="3" width="30.42578125" customWidth="1"/>
    <col min="4" max="4" width="9.85546875" bestFit="1" customWidth="1"/>
    <col min="5" max="5" width="7.5703125" customWidth="1"/>
    <col min="6" max="6" width="10.42578125" customWidth="1"/>
    <col min="7" max="15" width="6.5703125" customWidth="1"/>
    <col min="16" max="26" width="13.28515625" customWidth="1"/>
  </cols>
  <sheetData>
    <row r="1" spans="1:26">
      <c r="A1" s="1" t="s">
        <v>0</v>
      </c>
      <c r="B1" s="2"/>
      <c r="C1" s="3"/>
      <c r="D1" s="3"/>
      <c r="E1" s="3"/>
      <c r="F1" s="2"/>
      <c r="G1" s="4"/>
      <c r="H1" s="4"/>
      <c r="I1" s="4"/>
      <c r="J1" s="4"/>
      <c r="K1" s="4"/>
      <c r="L1" s="4"/>
      <c r="M1" s="4"/>
      <c r="N1" s="4"/>
      <c r="O1" s="4"/>
      <c r="P1" s="4"/>
      <c r="Q1" s="4"/>
      <c r="R1" s="4"/>
      <c r="S1" s="4"/>
      <c r="T1" s="4"/>
      <c r="U1" s="4"/>
      <c r="V1" s="4"/>
      <c r="W1" s="4"/>
      <c r="X1" s="4"/>
      <c r="Y1" s="4"/>
      <c r="Z1" s="4"/>
    </row>
    <row r="2" spans="1:26">
      <c r="A2" s="1"/>
      <c r="B2" s="2"/>
      <c r="C2" s="3"/>
      <c r="D2" s="3"/>
      <c r="E2" s="5" t="s">
        <v>1</v>
      </c>
      <c r="F2" s="2"/>
      <c r="G2" s="4"/>
      <c r="H2" s="4"/>
      <c r="I2" s="4"/>
      <c r="J2" s="4"/>
      <c r="K2" s="4"/>
      <c r="L2" s="4"/>
      <c r="M2" s="4"/>
      <c r="N2" s="4"/>
      <c r="O2" s="4"/>
      <c r="P2" s="4"/>
      <c r="Q2" s="4"/>
      <c r="R2" s="4"/>
      <c r="S2" s="4"/>
      <c r="T2" s="4"/>
      <c r="U2" s="4"/>
      <c r="V2" s="4"/>
      <c r="W2" s="4"/>
      <c r="X2" s="4"/>
      <c r="Y2" s="4"/>
      <c r="Z2" s="4"/>
    </row>
    <row r="3" spans="1:26" ht="16.5">
      <c r="A3" s="2"/>
      <c r="B3" s="6" t="s">
        <v>2</v>
      </c>
      <c r="C3" s="7">
        <v>58007</v>
      </c>
      <c r="D3" s="3"/>
      <c r="E3" s="8" t="s">
        <v>3</v>
      </c>
      <c r="F3" s="2"/>
      <c r="G3" s="4"/>
      <c r="H3" s="4"/>
      <c r="I3" s="4"/>
      <c r="J3" s="4"/>
      <c r="K3" s="4"/>
      <c r="L3" s="9" t="s">
        <v>4</v>
      </c>
      <c r="M3" s="4"/>
      <c r="N3" s="4"/>
      <c r="O3" s="4"/>
      <c r="P3" s="4"/>
      <c r="Q3" s="4"/>
      <c r="R3" s="4"/>
      <c r="S3" s="4"/>
      <c r="T3" s="4"/>
      <c r="U3" s="4"/>
      <c r="V3" s="4"/>
      <c r="W3" s="4"/>
      <c r="X3" s="4"/>
      <c r="Y3" s="4"/>
      <c r="Z3" s="4"/>
    </row>
    <row r="4" spans="1:26" ht="15.75">
      <c r="A4" s="2"/>
      <c r="B4" s="10" t="s">
        <v>5</v>
      </c>
      <c r="C4" s="11" t="s">
        <v>6</v>
      </c>
      <c r="D4" s="12"/>
      <c r="E4" s="8" t="s">
        <v>7</v>
      </c>
      <c r="F4" s="2"/>
      <c r="G4" s="4"/>
      <c r="H4" s="4"/>
      <c r="I4" s="4"/>
      <c r="J4" s="4"/>
      <c r="K4" s="4"/>
      <c r="L4" s="4"/>
      <c r="M4" s="4"/>
      <c r="N4" s="4"/>
      <c r="O4" s="4"/>
      <c r="P4" s="4"/>
      <c r="Q4" s="4"/>
      <c r="R4" s="4"/>
      <c r="S4" s="4"/>
      <c r="T4" s="4"/>
      <c r="U4" s="4"/>
      <c r="V4" s="4"/>
      <c r="W4" s="4"/>
      <c r="X4" s="4"/>
      <c r="Y4" s="4"/>
      <c r="Z4" s="4"/>
    </row>
    <row r="5" spans="1:26">
      <c r="A5" s="2"/>
      <c r="B5" s="2"/>
      <c r="C5" s="13"/>
      <c r="D5" s="12"/>
      <c r="E5" s="12"/>
      <c r="F5" s="2"/>
      <c r="G5" s="4"/>
      <c r="H5" s="4"/>
      <c r="I5" s="4"/>
      <c r="J5" s="4"/>
      <c r="K5" s="4"/>
      <c r="L5" s="4"/>
      <c r="M5" s="4"/>
      <c r="N5" s="4"/>
      <c r="O5" s="4"/>
      <c r="P5" s="4"/>
      <c r="Q5" s="4"/>
      <c r="R5" s="4"/>
      <c r="S5" s="4"/>
      <c r="T5" s="4"/>
      <c r="U5" s="4"/>
      <c r="V5" s="4"/>
      <c r="W5" s="4"/>
      <c r="X5" s="4"/>
      <c r="Y5" s="4"/>
      <c r="Z5" s="4"/>
    </row>
    <row r="6" spans="1:26">
      <c r="A6" s="2"/>
      <c r="B6" s="14" t="s">
        <v>8</v>
      </c>
      <c r="C6" s="15" t="s">
        <v>9</v>
      </c>
      <c r="D6" s="15" t="s">
        <v>10</v>
      </c>
      <c r="E6" s="12"/>
      <c r="F6" s="2"/>
      <c r="G6" s="4"/>
      <c r="H6" s="4"/>
      <c r="I6" s="4"/>
      <c r="J6" s="4"/>
      <c r="K6" s="4"/>
      <c r="L6" s="4"/>
      <c r="M6" s="4"/>
      <c r="N6" s="4"/>
      <c r="O6" s="4"/>
      <c r="P6" s="4"/>
      <c r="Q6" s="4"/>
      <c r="R6" s="4"/>
      <c r="S6" s="4"/>
      <c r="T6" s="4"/>
      <c r="U6" s="4"/>
      <c r="V6" s="4"/>
      <c r="W6" s="4"/>
      <c r="X6" s="4"/>
      <c r="Y6" s="4"/>
      <c r="Z6" s="4"/>
    </row>
    <row r="7" spans="1:26">
      <c r="A7" s="16"/>
      <c r="B7" s="17" t="s">
        <v>11</v>
      </c>
      <c r="C7" s="18" t="s">
        <v>12</v>
      </c>
      <c r="D7" s="19">
        <f>'Release Pkg'!F3</f>
        <v>0</v>
      </c>
      <c r="E7" s="20"/>
      <c r="F7" s="2"/>
      <c r="G7" s="4"/>
      <c r="H7" s="4"/>
      <c r="I7" s="4"/>
      <c r="J7" s="4"/>
      <c r="K7" s="4"/>
      <c r="L7" s="4"/>
      <c r="M7" s="4"/>
      <c r="N7" s="4"/>
      <c r="O7" s="4"/>
      <c r="P7" s="4"/>
      <c r="Q7" s="4"/>
      <c r="R7" s="4"/>
      <c r="S7" s="4"/>
      <c r="T7" s="4"/>
      <c r="U7" s="4"/>
      <c r="V7" s="4"/>
      <c r="W7" s="4"/>
      <c r="X7" s="4"/>
      <c r="Y7" s="4"/>
      <c r="Z7" s="4"/>
    </row>
    <row r="8" spans="1:26" ht="45" customHeight="1">
      <c r="A8" s="16"/>
      <c r="B8" s="17" t="s">
        <v>13</v>
      </c>
      <c r="C8" s="21" t="s">
        <v>14</v>
      </c>
      <c r="D8" s="19">
        <f>'HW Verif'!G3</f>
        <v>0</v>
      </c>
      <c r="E8" s="20"/>
      <c r="F8" s="2"/>
      <c r="G8" s="4"/>
      <c r="H8" s="4"/>
      <c r="I8" s="4"/>
      <c r="J8" s="4"/>
      <c r="K8" s="4"/>
      <c r="L8" s="4"/>
      <c r="M8" s="4"/>
      <c r="N8" s="4"/>
      <c r="O8" s="4"/>
      <c r="P8" s="4"/>
      <c r="Q8" s="4"/>
      <c r="R8" s="4"/>
      <c r="S8" s="4"/>
      <c r="T8" s="4"/>
      <c r="U8" s="4"/>
      <c r="V8" s="4"/>
      <c r="W8" s="4"/>
      <c r="X8" s="4"/>
      <c r="Y8" s="4"/>
      <c r="Z8" s="4"/>
    </row>
    <row r="9" spans="1:26">
      <c r="A9" s="16"/>
      <c r="B9" s="17" t="s">
        <v>15</v>
      </c>
      <c r="C9" s="18" t="s">
        <v>16</v>
      </c>
      <c r="D9" s="19">
        <f>'HW Design'!F3</f>
        <v>0</v>
      </c>
      <c r="E9" s="20"/>
      <c r="F9" s="2"/>
      <c r="G9" s="4"/>
      <c r="H9" s="4"/>
      <c r="I9" s="4"/>
      <c r="J9" s="4"/>
      <c r="K9" s="4"/>
      <c r="L9" s="4"/>
      <c r="M9" s="4"/>
      <c r="N9" s="4"/>
      <c r="O9" s="4"/>
      <c r="P9" s="4"/>
      <c r="Q9" s="4"/>
      <c r="R9" s="4"/>
      <c r="S9" s="4"/>
      <c r="T9" s="4"/>
      <c r="U9" s="4"/>
      <c r="V9" s="4"/>
      <c r="W9" s="4"/>
      <c r="X9" s="4"/>
      <c r="Y9" s="4"/>
      <c r="Z9" s="4"/>
    </row>
    <row r="10" spans="1:26">
      <c r="A10" s="16"/>
      <c r="B10" s="17" t="s">
        <v>17</v>
      </c>
      <c r="C10" s="18" t="s">
        <v>18</v>
      </c>
      <c r="D10" s="19">
        <f>'CAD Tools'!G3</f>
        <v>0</v>
      </c>
      <c r="E10" s="20"/>
      <c r="F10" s="2"/>
      <c r="G10" s="4"/>
      <c r="H10" s="4"/>
      <c r="I10" s="4"/>
      <c r="J10" s="4"/>
      <c r="K10" s="4"/>
      <c r="L10" s="4"/>
      <c r="M10" s="4"/>
      <c r="N10" s="4"/>
      <c r="O10" s="4"/>
      <c r="P10" s="4"/>
      <c r="Q10" s="4"/>
      <c r="R10" s="4"/>
      <c r="S10" s="4"/>
      <c r="T10" s="4"/>
      <c r="U10" s="4"/>
      <c r="V10" s="4"/>
      <c r="W10" s="4"/>
      <c r="X10" s="4"/>
      <c r="Y10" s="4"/>
      <c r="Z10" s="4"/>
    </row>
    <row r="11" spans="1:26">
      <c r="A11" s="16"/>
      <c r="B11" s="17" t="s">
        <v>19</v>
      </c>
      <c r="C11" s="18" t="s">
        <v>12</v>
      </c>
      <c r="D11" s="19">
        <f>'SW Design'!F3</f>
        <v>0</v>
      </c>
      <c r="E11" s="20"/>
      <c r="F11" s="2"/>
      <c r="G11" s="4"/>
      <c r="H11" s="4"/>
      <c r="I11" s="4"/>
      <c r="J11" s="4"/>
      <c r="K11" s="4"/>
      <c r="L11" s="4"/>
      <c r="M11" s="4"/>
      <c r="N11" s="4"/>
      <c r="O11" s="4"/>
      <c r="P11" s="4"/>
      <c r="Q11" s="4"/>
      <c r="R11" s="4"/>
      <c r="S11" s="4"/>
      <c r="T11" s="4"/>
      <c r="U11" s="4"/>
      <c r="V11" s="4"/>
      <c r="W11" s="4"/>
      <c r="X11" s="4"/>
      <c r="Y11" s="4"/>
      <c r="Z11" s="4"/>
    </row>
    <row r="12" spans="1:26">
      <c r="A12" s="16"/>
      <c r="B12" s="17" t="s">
        <v>20</v>
      </c>
      <c r="C12" s="18" t="s">
        <v>21</v>
      </c>
      <c r="D12" s="22">
        <f>'SW Verif'!F3</f>
        <v>0</v>
      </c>
      <c r="E12" s="20"/>
      <c r="F12" s="2"/>
      <c r="G12" s="4"/>
      <c r="H12" s="4"/>
      <c r="I12" s="4"/>
      <c r="J12" s="4"/>
      <c r="K12" s="4"/>
      <c r="L12" s="4"/>
      <c r="M12" s="4"/>
      <c r="N12" s="4"/>
      <c r="O12" s="4"/>
      <c r="P12" s="4"/>
      <c r="Q12" s="4"/>
      <c r="R12" s="4"/>
      <c r="S12" s="4"/>
      <c r="T12" s="4"/>
      <c r="U12" s="4"/>
      <c r="V12" s="4"/>
      <c r="W12" s="4"/>
      <c r="X12" s="4"/>
      <c r="Y12" s="4"/>
      <c r="Z12" s="4"/>
    </row>
    <row r="13" spans="1:26">
      <c r="A13" s="16"/>
      <c r="B13" s="17" t="s">
        <v>22</v>
      </c>
      <c r="C13" s="18" t="s">
        <v>23</v>
      </c>
      <c r="D13" s="19">
        <f>'License, Beta Testing'!F3</f>
        <v>0</v>
      </c>
      <c r="E13" s="20"/>
      <c r="F13" s="23"/>
      <c r="G13" s="24"/>
      <c r="H13" s="24"/>
      <c r="I13" s="24"/>
      <c r="J13" s="24"/>
      <c r="K13" s="24"/>
      <c r="L13" s="24"/>
      <c r="M13" s="24"/>
      <c r="N13" s="24"/>
      <c r="O13" s="24"/>
      <c r="P13" s="24"/>
      <c r="Q13" s="24"/>
      <c r="R13" s="24"/>
      <c r="S13" s="24"/>
      <c r="T13" s="24"/>
      <c r="U13" s="24"/>
      <c r="V13" s="24"/>
      <c r="W13" s="24"/>
      <c r="X13" s="24"/>
      <c r="Y13" s="24"/>
      <c r="Z13" s="24"/>
    </row>
    <row r="14" spans="1:26">
      <c r="A14" s="16"/>
      <c r="B14" s="17" t="s">
        <v>24</v>
      </c>
      <c r="C14" s="18" t="s">
        <v>23</v>
      </c>
      <c r="D14" s="19">
        <f>Documentation!F3</f>
        <v>0</v>
      </c>
      <c r="E14" s="20"/>
      <c r="F14" s="23"/>
      <c r="G14" s="24"/>
      <c r="H14" s="24"/>
      <c r="I14" s="24"/>
      <c r="J14" s="24"/>
      <c r="K14" s="24"/>
      <c r="L14" s="24"/>
      <c r="M14" s="24"/>
      <c r="N14" s="24"/>
      <c r="O14" s="24"/>
      <c r="P14" s="24"/>
      <c r="Q14" s="24"/>
      <c r="R14" s="24"/>
      <c r="S14" s="24"/>
      <c r="T14" s="24"/>
      <c r="U14" s="24"/>
      <c r="V14" s="24"/>
      <c r="W14" s="24"/>
      <c r="X14" s="24"/>
      <c r="Y14" s="24"/>
      <c r="Z14" s="24"/>
    </row>
    <row r="15" spans="1:26">
      <c r="A15" s="25"/>
      <c r="B15" s="26"/>
      <c r="C15" s="27"/>
      <c r="D15" s="28"/>
      <c r="E15" s="29"/>
      <c r="F15" s="23"/>
      <c r="G15" s="24"/>
      <c r="H15" s="24"/>
      <c r="I15" s="24"/>
      <c r="J15" s="24"/>
      <c r="K15" s="24"/>
      <c r="L15" s="24"/>
      <c r="M15" s="24"/>
      <c r="N15" s="24"/>
      <c r="O15" s="24"/>
      <c r="P15" s="24"/>
      <c r="Q15" s="24"/>
      <c r="R15" s="24"/>
      <c r="S15" s="24"/>
      <c r="T15" s="24"/>
      <c r="U15" s="24"/>
      <c r="V15" s="24"/>
      <c r="W15" s="24"/>
      <c r="X15" s="24"/>
      <c r="Y15" s="24"/>
      <c r="Z15" s="24"/>
    </row>
    <row r="16" spans="1:26">
      <c r="A16" s="30" t="s">
        <v>25</v>
      </c>
      <c r="B16" s="31" t="s">
        <v>26</v>
      </c>
      <c r="C16" s="32" t="s">
        <v>27</v>
      </c>
      <c r="D16" s="19">
        <f>'Customer TO'!F3</f>
        <v>0</v>
      </c>
      <c r="E16" s="20"/>
      <c r="F16" s="2"/>
      <c r="G16" s="4"/>
      <c r="H16" s="4"/>
      <c r="I16" s="4"/>
      <c r="J16" s="4"/>
      <c r="K16" s="4"/>
      <c r="L16" s="4"/>
      <c r="M16" s="4"/>
      <c r="N16" s="4"/>
      <c r="O16" s="4"/>
      <c r="P16" s="4"/>
      <c r="Q16" s="4"/>
      <c r="R16" s="4"/>
      <c r="S16" s="4"/>
      <c r="T16" s="4"/>
      <c r="U16" s="4"/>
      <c r="V16" s="4"/>
      <c r="W16" s="4"/>
      <c r="X16" s="4"/>
      <c r="Y16" s="4"/>
      <c r="Z16" s="4"/>
    </row>
    <row r="17" spans="1:26">
      <c r="A17" s="33" t="s">
        <v>28</v>
      </c>
      <c r="B17" s="34"/>
      <c r="C17" s="3"/>
      <c r="D17" s="3"/>
      <c r="E17" s="3"/>
      <c r="F17" s="2"/>
      <c r="G17" s="4"/>
      <c r="H17" s="4"/>
      <c r="I17" s="4"/>
      <c r="J17" s="4"/>
      <c r="K17" s="4"/>
      <c r="L17" s="4"/>
      <c r="M17" s="4"/>
      <c r="N17" s="4"/>
      <c r="O17" s="4"/>
      <c r="P17" s="4"/>
      <c r="Q17" s="4"/>
      <c r="R17" s="4"/>
      <c r="S17" s="4"/>
      <c r="T17" s="4"/>
      <c r="U17" s="4"/>
      <c r="V17" s="4"/>
      <c r="W17" s="4"/>
      <c r="X17" s="4"/>
      <c r="Y17" s="4"/>
      <c r="Z17" s="4"/>
    </row>
    <row r="18" spans="1:26">
      <c r="A18" s="35" t="s">
        <v>29</v>
      </c>
      <c r="B18" s="34"/>
      <c r="C18" s="3"/>
      <c r="D18" s="3"/>
      <c r="E18" s="3"/>
      <c r="F18" s="2"/>
      <c r="G18" s="4"/>
      <c r="H18" s="4"/>
      <c r="I18" s="4"/>
      <c r="J18" s="4"/>
      <c r="K18" s="4"/>
      <c r="L18" s="4"/>
      <c r="M18" s="4"/>
      <c r="N18" s="4"/>
      <c r="O18" s="4"/>
      <c r="P18" s="4"/>
      <c r="Q18" s="4"/>
      <c r="R18" s="4"/>
      <c r="S18" s="4"/>
      <c r="T18" s="4"/>
      <c r="U18" s="4"/>
      <c r="V18" s="4"/>
      <c r="W18" s="4"/>
      <c r="X18" s="4"/>
      <c r="Y18" s="4"/>
      <c r="Z18" s="4"/>
    </row>
    <row r="19" spans="1:26">
      <c r="A19" s="36" t="s">
        <v>30</v>
      </c>
      <c r="B19" s="34"/>
      <c r="C19" s="3"/>
      <c r="D19" s="3"/>
      <c r="E19" s="3"/>
      <c r="F19" s="2"/>
      <c r="G19" s="4"/>
      <c r="H19" s="4"/>
      <c r="I19" s="4"/>
      <c r="J19" s="4"/>
      <c r="K19" s="4"/>
      <c r="L19" s="4"/>
      <c r="M19" s="4"/>
      <c r="N19" s="4"/>
      <c r="O19" s="4"/>
      <c r="P19" s="4"/>
      <c r="Q19" s="4"/>
      <c r="R19" s="4"/>
      <c r="S19" s="4"/>
      <c r="T19" s="4"/>
      <c r="U19" s="4"/>
      <c r="V19" s="4"/>
      <c r="W19" s="4"/>
      <c r="X19" s="4"/>
      <c r="Y19" s="4"/>
      <c r="Z19" s="4"/>
    </row>
    <row r="20" spans="1:26">
      <c r="A20" s="36" t="s">
        <v>31</v>
      </c>
      <c r="B20" s="34"/>
      <c r="C20" s="3"/>
      <c r="D20" s="3"/>
      <c r="E20" s="3"/>
      <c r="F20" s="2"/>
      <c r="G20" s="4"/>
      <c r="H20" s="4"/>
      <c r="I20" s="4"/>
      <c r="J20" s="4"/>
      <c r="K20" s="4"/>
      <c r="L20" s="4"/>
      <c r="M20" s="4"/>
      <c r="N20" s="4"/>
      <c r="O20" s="4"/>
      <c r="P20" s="4"/>
      <c r="Q20" s="4"/>
      <c r="R20" s="4"/>
      <c r="S20" s="4"/>
      <c r="T20" s="4"/>
      <c r="U20" s="4"/>
      <c r="V20" s="4"/>
      <c r="W20" s="4"/>
      <c r="X20" s="4"/>
      <c r="Y20" s="4"/>
      <c r="Z20" s="4"/>
    </row>
    <row r="21" spans="1:26">
      <c r="A21" s="36" t="s">
        <v>32</v>
      </c>
      <c r="B21" s="34"/>
      <c r="C21" s="3"/>
      <c r="D21" s="3"/>
      <c r="E21" s="3"/>
      <c r="F21" s="2"/>
      <c r="G21" s="4"/>
      <c r="H21" s="4"/>
      <c r="I21" s="4"/>
      <c r="J21" s="4"/>
      <c r="K21" s="4"/>
      <c r="L21" s="4"/>
      <c r="M21" s="4"/>
      <c r="N21" s="4"/>
      <c r="O21" s="4"/>
      <c r="P21" s="4"/>
      <c r="Q21" s="4"/>
      <c r="R21" s="4"/>
      <c r="S21" s="4"/>
      <c r="T21" s="4"/>
      <c r="U21" s="4"/>
      <c r="V21" s="4"/>
      <c r="W21" s="4"/>
      <c r="X21" s="4"/>
      <c r="Y21" s="4"/>
      <c r="Z21" s="4"/>
    </row>
    <row r="22" spans="1:26">
      <c r="A22" s="37" t="s">
        <v>33</v>
      </c>
      <c r="B22" s="34"/>
      <c r="C22" s="3"/>
      <c r="D22" s="3"/>
      <c r="E22" s="3"/>
      <c r="F22" s="2"/>
      <c r="G22" s="4"/>
      <c r="H22" s="4"/>
      <c r="I22" s="4"/>
      <c r="J22" s="4"/>
      <c r="K22" s="4"/>
      <c r="L22" s="4"/>
      <c r="M22" s="4"/>
      <c r="N22" s="4"/>
      <c r="O22" s="4"/>
      <c r="P22" s="4"/>
      <c r="Q22" s="4"/>
      <c r="R22" s="4"/>
      <c r="S22" s="4"/>
      <c r="T22" s="4"/>
      <c r="U22" s="4"/>
      <c r="V22" s="4"/>
      <c r="W22" s="4"/>
      <c r="X22" s="4"/>
      <c r="Y22" s="4"/>
      <c r="Z22" s="4"/>
    </row>
    <row r="23" spans="1:26">
      <c r="A23" s="34"/>
      <c r="B23" s="38" t="s">
        <v>34</v>
      </c>
      <c r="C23" s="39" t="s">
        <v>35</v>
      </c>
      <c r="D23" s="40"/>
      <c r="E23" s="3"/>
      <c r="F23" s="2"/>
      <c r="G23" s="4"/>
      <c r="H23" s="4"/>
      <c r="I23" s="4"/>
      <c r="J23" s="4"/>
      <c r="K23" s="4"/>
      <c r="L23" s="4"/>
      <c r="M23" s="4"/>
      <c r="N23" s="4"/>
      <c r="O23" s="4"/>
      <c r="P23" s="4"/>
      <c r="Q23" s="4"/>
      <c r="R23" s="4"/>
      <c r="S23" s="4"/>
      <c r="T23" s="4"/>
      <c r="U23" s="4"/>
      <c r="V23" s="4"/>
      <c r="W23" s="4"/>
      <c r="X23" s="4"/>
      <c r="Y23" s="4"/>
      <c r="Z23" s="4"/>
    </row>
    <row r="24" spans="1:26">
      <c r="A24" s="2"/>
      <c r="B24" s="6"/>
      <c r="C24" s="39" t="s">
        <v>36</v>
      </c>
      <c r="D24" s="40"/>
      <c r="E24" s="3"/>
      <c r="F24" s="2"/>
      <c r="G24" s="4"/>
      <c r="H24" s="4"/>
      <c r="I24" s="4"/>
      <c r="J24" s="4"/>
      <c r="K24" s="4"/>
      <c r="L24" s="4"/>
      <c r="M24" s="4"/>
      <c r="N24" s="4"/>
      <c r="O24" s="4"/>
      <c r="P24" s="4"/>
      <c r="Q24" s="4"/>
      <c r="R24" s="4"/>
      <c r="S24" s="4"/>
      <c r="T24" s="4"/>
      <c r="U24" s="4"/>
      <c r="V24" s="4"/>
      <c r="W24" s="4"/>
      <c r="X24" s="4"/>
      <c r="Y24" s="4"/>
      <c r="Z24" s="4"/>
    </row>
    <row r="25" spans="1:26">
      <c r="A25" s="2"/>
      <c r="B25" s="6"/>
      <c r="C25" s="39" t="s">
        <v>37</v>
      </c>
      <c r="D25" s="40"/>
      <c r="E25" s="3"/>
      <c r="F25" s="2"/>
      <c r="G25" s="4"/>
      <c r="H25" s="4"/>
      <c r="I25" s="4"/>
      <c r="J25" s="4"/>
      <c r="K25" s="4"/>
      <c r="L25" s="4"/>
      <c r="M25" s="4"/>
      <c r="N25" s="4"/>
      <c r="O25" s="4"/>
      <c r="P25" s="4"/>
      <c r="Q25" s="4"/>
      <c r="R25" s="4"/>
      <c r="S25" s="4"/>
      <c r="T25" s="4"/>
      <c r="U25" s="4"/>
      <c r="V25" s="4"/>
      <c r="W25" s="4"/>
      <c r="X25" s="4"/>
      <c r="Y25" s="4"/>
      <c r="Z25" s="4"/>
    </row>
    <row r="26" spans="1:26">
      <c r="A26" s="2"/>
      <c r="B26" s="41"/>
      <c r="C26" s="39" t="s">
        <v>38</v>
      </c>
      <c r="D26" s="40"/>
      <c r="E26" s="3"/>
      <c r="F26" s="2"/>
      <c r="G26" s="4"/>
      <c r="H26" s="4"/>
      <c r="I26" s="4"/>
      <c r="J26" s="4"/>
      <c r="K26" s="4"/>
      <c r="L26" s="4"/>
      <c r="M26" s="4"/>
      <c r="N26" s="4"/>
      <c r="O26" s="4"/>
      <c r="P26" s="4"/>
      <c r="Q26" s="4"/>
      <c r="R26" s="4"/>
      <c r="S26" s="4"/>
      <c r="T26" s="4"/>
      <c r="U26" s="4"/>
      <c r="V26" s="4"/>
      <c r="W26" s="4"/>
      <c r="X26" s="4"/>
      <c r="Y26" s="4"/>
      <c r="Z26" s="4"/>
    </row>
    <row r="27" spans="1:26">
      <c r="A27" s="2"/>
      <c r="B27" s="41"/>
      <c r="C27" s="39" t="s">
        <v>38</v>
      </c>
      <c r="D27" s="40"/>
      <c r="E27" s="3"/>
      <c r="F27" s="2"/>
      <c r="G27" s="4"/>
      <c r="H27" s="4"/>
      <c r="I27" s="4"/>
      <c r="J27" s="4"/>
      <c r="K27" s="4"/>
      <c r="L27" s="4"/>
      <c r="M27" s="4"/>
      <c r="N27" s="4"/>
      <c r="O27" s="4"/>
      <c r="P27" s="4"/>
      <c r="Q27" s="4"/>
      <c r="R27" s="4"/>
      <c r="S27" s="4"/>
      <c r="T27" s="4"/>
      <c r="U27" s="4"/>
      <c r="V27" s="4"/>
      <c r="W27" s="4"/>
      <c r="X27" s="4"/>
      <c r="Y27" s="4"/>
      <c r="Z27" s="4"/>
    </row>
    <row r="28" spans="1:26">
      <c r="A28" s="2"/>
      <c r="B28" s="2"/>
      <c r="C28" s="3"/>
      <c r="D28" s="3"/>
      <c r="E28" s="3"/>
      <c r="F28" s="2"/>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conditionalFormatting sqref="D8:D14 D7 E8:E16">
    <cfRule type="colorScale" priority="1">
      <colorScale>
        <cfvo type="formula" val="0"/>
        <cfvo type="formula" val="80"/>
        <cfvo type="formula" val="100"/>
        <color rgb="FFF8696B"/>
        <color rgb="FFFFEB84"/>
        <color rgb="FF63BE7B"/>
      </colorScale>
    </cfRule>
  </conditionalFormatting>
  <conditionalFormatting sqref="E7">
    <cfRule type="colorScale" priority="2">
      <colorScale>
        <cfvo type="formula" val="0"/>
        <cfvo type="formula" val="80"/>
        <cfvo type="formula" val="100"/>
        <color rgb="FFF8696B"/>
        <color rgb="FFFFEB84"/>
        <color rgb="FF63BE7B"/>
      </colorScale>
    </cfRule>
  </conditionalFormatting>
  <conditionalFormatting sqref="D15:D16">
    <cfRule type="colorScale" priority="3">
      <colorScale>
        <cfvo type="formula" val="0"/>
        <cfvo type="formula" val="80"/>
        <cfvo type="formula" val="100"/>
        <color rgb="FFF8696B"/>
        <color rgb="FFFFEB84"/>
        <color rgb="FF63BE7B"/>
      </colorScale>
    </cfRule>
  </conditionalFormatting>
  <dataValidations count="1">
    <dataValidation type="list" allowBlank="1" showErrorMessage="1" sqref="C18 A18:A22">
      <formula1>NsProducts</formula1>
    </dataValidation>
  </dataValidations>
  <hyperlinks>
    <hyperlink ref="L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Z1001"/>
  <sheetViews>
    <sheetView topLeftCell="A3" workbookViewId="0">
      <selection activeCell="F7" sqref="F7:F13"/>
    </sheetView>
  </sheetViews>
  <sheetFormatPr defaultColWidth="15.140625" defaultRowHeight="15" customHeight="1"/>
  <cols>
    <col min="1" max="1" width="6" customWidth="1"/>
    <col min="2" max="2" width="13.5703125" customWidth="1"/>
    <col min="3" max="3" width="45.42578125" customWidth="1"/>
    <col min="4" max="4" width="8.5703125" customWidth="1"/>
    <col min="5" max="5" width="20.85546875" customWidth="1"/>
    <col min="6" max="6" width="8.5703125" customWidth="1"/>
    <col min="7" max="7" width="29.42578125" customWidth="1"/>
    <col min="8" max="8" width="7.85546875" customWidth="1"/>
    <col min="9" max="11" width="6.5703125" customWidth="1"/>
    <col min="12" max="12" width="39.28515625" customWidth="1"/>
    <col min="13" max="17" width="6.5703125" customWidth="1"/>
    <col min="18" max="26" width="13.28515625" customWidth="1"/>
  </cols>
  <sheetData>
    <row r="1" spans="1:26">
      <c r="A1" s="42" t="s">
        <v>39</v>
      </c>
      <c r="B1" s="43"/>
      <c r="C1" s="44"/>
      <c r="D1" s="45"/>
      <c r="E1" s="12"/>
      <c r="F1" s="13"/>
      <c r="G1" s="46"/>
      <c r="H1" s="12"/>
      <c r="I1" s="4"/>
      <c r="J1" s="4"/>
      <c r="K1" s="4"/>
      <c r="L1" s="2"/>
      <c r="M1" s="4"/>
      <c r="N1" s="4"/>
      <c r="O1" s="4"/>
      <c r="P1" s="4"/>
      <c r="Q1" s="4"/>
      <c r="R1" s="4"/>
      <c r="S1" s="4"/>
      <c r="T1" s="4"/>
      <c r="U1" s="4"/>
      <c r="V1" s="4"/>
      <c r="W1" s="4"/>
      <c r="X1" s="4"/>
      <c r="Y1" s="4"/>
      <c r="Z1" s="4"/>
    </row>
    <row r="2" spans="1:26" ht="15.75" customHeight="1">
      <c r="A2" s="12"/>
      <c r="B2" s="12"/>
      <c r="C2" s="46"/>
      <c r="D2" s="12"/>
      <c r="E2" s="12"/>
      <c r="F2" s="5" t="s">
        <v>40</v>
      </c>
      <c r="G2" s="46"/>
      <c r="H2" s="12"/>
      <c r="I2" s="3"/>
      <c r="J2" s="3"/>
      <c r="K2" s="3"/>
      <c r="L2" s="3"/>
      <c r="M2" s="4"/>
      <c r="N2" s="4"/>
      <c r="O2" s="4"/>
      <c r="P2" s="4"/>
      <c r="Q2" s="4"/>
      <c r="R2" s="4"/>
      <c r="S2" s="4"/>
      <c r="T2" s="4"/>
      <c r="U2" s="4"/>
      <c r="V2" s="4"/>
      <c r="W2" s="4"/>
      <c r="X2" s="4"/>
      <c r="Y2" s="4"/>
      <c r="Z2" s="4"/>
    </row>
    <row r="3" spans="1:26" ht="15.75" customHeight="1">
      <c r="A3" s="2"/>
      <c r="B3" s="2"/>
      <c r="C3" s="47"/>
      <c r="D3" s="16"/>
      <c r="E3" s="16"/>
      <c r="F3" s="48">
        <f>AVERAGE(F6:F40)</f>
        <v>0</v>
      </c>
      <c r="G3" s="47"/>
      <c r="H3" s="3"/>
      <c r="I3" s="4"/>
      <c r="J3" s="4"/>
      <c r="K3" s="4"/>
      <c r="L3" s="2"/>
      <c r="M3" s="4"/>
      <c r="N3" s="4"/>
      <c r="O3" s="4"/>
      <c r="P3" s="4"/>
      <c r="Q3" s="4"/>
      <c r="R3" s="4"/>
      <c r="S3" s="4"/>
      <c r="T3" s="4"/>
      <c r="U3" s="4"/>
      <c r="V3" s="4"/>
      <c r="W3" s="4"/>
      <c r="X3" s="4"/>
      <c r="Y3" s="4"/>
      <c r="Z3" s="4"/>
    </row>
    <row r="4" spans="1:26">
      <c r="A4" s="2"/>
      <c r="B4" s="2"/>
      <c r="C4" s="47"/>
      <c r="D4" s="16"/>
      <c r="E4" s="16"/>
      <c r="F4" s="20"/>
      <c r="G4" s="47"/>
      <c r="H4" s="3"/>
      <c r="I4" s="4"/>
      <c r="J4" s="4"/>
      <c r="K4" s="4"/>
      <c r="L4" s="2"/>
      <c r="M4" s="4"/>
      <c r="N4" s="4"/>
      <c r="O4" s="4"/>
      <c r="P4" s="4"/>
      <c r="Q4" s="4"/>
      <c r="R4" s="4"/>
      <c r="S4" s="4"/>
      <c r="T4" s="4"/>
      <c r="U4" s="4"/>
      <c r="V4" s="4"/>
      <c r="W4" s="4"/>
      <c r="X4" s="4"/>
      <c r="Y4" s="4"/>
      <c r="Z4" s="4"/>
    </row>
    <row r="5" spans="1:26" ht="15.75" customHeight="1">
      <c r="A5" s="49" t="s">
        <v>41</v>
      </c>
      <c r="B5" s="49" t="s">
        <v>42</v>
      </c>
      <c r="C5" s="50" t="s">
        <v>43</v>
      </c>
      <c r="D5" s="49" t="s">
        <v>28</v>
      </c>
      <c r="E5" s="49" t="s">
        <v>9</v>
      </c>
      <c r="F5" s="49" t="s">
        <v>10</v>
      </c>
      <c r="G5" s="50" t="s">
        <v>44</v>
      </c>
      <c r="H5" s="12"/>
      <c r="I5" s="3"/>
      <c r="J5" s="3"/>
      <c r="K5" s="3"/>
      <c r="L5" s="3"/>
      <c r="M5" s="4"/>
      <c r="N5" s="4"/>
      <c r="O5" s="4"/>
      <c r="P5" s="4"/>
      <c r="Q5" s="4"/>
      <c r="R5" s="4"/>
      <c r="S5" s="4"/>
      <c r="T5" s="4"/>
      <c r="U5" s="4"/>
      <c r="V5" s="4"/>
      <c r="W5" s="4"/>
      <c r="X5" s="4"/>
      <c r="Y5" s="4"/>
      <c r="Z5" s="4"/>
    </row>
    <row r="6" spans="1:26" ht="15.75" customHeight="1">
      <c r="A6" s="51">
        <v>1</v>
      </c>
      <c r="B6" s="52" t="s">
        <v>45</v>
      </c>
      <c r="C6" s="53" t="s">
        <v>46</v>
      </c>
      <c r="D6" s="51" t="s">
        <v>33</v>
      </c>
      <c r="E6" s="54" t="s">
        <v>47</v>
      </c>
      <c r="F6" s="55">
        <v>0</v>
      </c>
      <c r="G6" s="56" t="s">
        <v>48</v>
      </c>
      <c r="H6" s="57"/>
      <c r="I6" s="4"/>
      <c r="J6" s="4"/>
      <c r="K6" s="4"/>
      <c r="L6" s="2"/>
      <c r="M6" s="4"/>
      <c r="N6" s="4"/>
      <c r="O6" s="4"/>
      <c r="P6" s="4"/>
      <c r="Q6" s="4"/>
      <c r="R6" s="4"/>
      <c r="S6" s="4"/>
      <c r="T6" s="4"/>
      <c r="U6" s="4"/>
      <c r="V6" s="4"/>
      <c r="W6" s="4"/>
      <c r="X6" s="4"/>
      <c r="Y6" s="4"/>
      <c r="Z6" s="4"/>
    </row>
    <row r="7" spans="1:26" ht="45" customHeight="1">
      <c r="A7" s="58">
        <f t="shared" ref="A7:A9" si="0">A6+1</f>
        <v>2</v>
      </c>
      <c r="B7" s="52" t="s">
        <v>45</v>
      </c>
      <c r="C7" s="59" t="s">
        <v>49</v>
      </c>
      <c r="D7" s="52" t="s">
        <v>33</v>
      </c>
      <c r="E7" s="54" t="s">
        <v>47</v>
      </c>
      <c r="F7" s="55">
        <v>0</v>
      </c>
      <c r="G7" s="60" t="s">
        <v>50</v>
      </c>
      <c r="H7" s="3"/>
      <c r="I7" s="4"/>
      <c r="J7" s="4"/>
      <c r="K7" s="4"/>
      <c r="L7" s="2"/>
      <c r="M7" s="4"/>
      <c r="N7" s="4"/>
      <c r="O7" s="4"/>
      <c r="P7" s="4"/>
      <c r="Q7" s="4"/>
      <c r="R7" s="4"/>
      <c r="S7" s="4"/>
      <c r="T7" s="4"/>
      <c r="U7" s="4"/>
      <c r="V7" s="4"/>
      <c r="W7" s="4"/>
      <c r="X7" s="4"/>
      <c r="Y7" s="4"/>
      <c r="Z7" s="4"/>
    </row>
    <row r="8" spans="1:26" ht="45">
      <c r="A8" s="58">
        <f t="shared" si="0"/>
        <v>3</v>
      </c>
      <c r="B8" s="52" t="s">
        <v>45</v>
      </c>
      <c r="C8" s="61" t="s">
        <v>51</v>
      </c>
      <c r="D8" s="52" t="s">
        <v>33</v>
      </c>
      <c r="E8" s="54" t="s">
        <v>47</v>
      </c>
      <c r="F8" s="55">
        <v>0</v>
      </c>
      <c r="G8" s="62" t="s">
        <v>52</v>
      </c>
      <c r="H8" s="3"/>
      <c r="I8" s="4"/>
      <c r="J8" s="4"/>
      <c r="K8" s="4"/>
      <c r="L8" s="2"/>
      <c r="M8" s="4"/>
      <c r="N8" s="4"/>
      <c r="O8" s="4"/>
      <c r="P8" s="4"/>
      <c r="Q8" s="4"/>
      <c r="R8" s="4"/>
      <c r="S8" s="4"/>
      <c r="T8" s="4"/>
      <c r="U8" s="4"/>
      <c r="V8" s="4"/>
      <c r="W8" s="4"/>
      <c r="X8" s="4"/>
      <c r="Y8" s="4"/>
      <c r="Z8" s="4"/>
    </row>
    <row r="9" spans="1:26" ht="30">
      <c r="A9" s="58">
        <f t="shared" si="0"/>
        <v>4</v>
      </c>
      <c r="B9" s="52" t="s">
        <v>45</v>
      </c>
      <c r="C9" s="61" t="s">
        <v>53</v>
      </c>
      <c r="D9" s="52" t="s">
        <v>33</v>
      </c>
      <c r="E9" s="54" t="s">
        <v>54</v>
      </c>
      <c r="F9" s="55">
        <v>0</v>
      </c>
      <c r="G9" s="62" t="s">
        <v>55</v>
      </c>
      <c r="H9" s="3"/>
      <c r="I9" s="4"/>
      <c r="J9" s="4"/>
      <c r="K9" s="4"/>
      <c r="L9" s="2"/>
      <c r="M9" s="4"/>
      <c r="N9" s="4"/>
      <c r="O9" s="4"/>
      <c r="P9" s="4"/>
      <c r="Q9" s="4"/>
      <c r="R9" s="4"/>
      <c r="S9" s="4"/>
      <c r="T9" s="4"/>
      <c r="U9" s="4"/>
      <c r="V9" s="4"/>
      <c r="W9" s="4"/>
      <c r="X9" s="4"/>
      <c r="Y9" s="4"/>
      <c r="Z9" s="4"/>
    </row>
    <row r="10" spans="1:26" ht="45" customHeight="1">
      <c r="A10" s="58">
        <f>A8+1</f>
        <v>4</v>
      </c>
      <c r="B10" s="52" t="s">
        <v>56</v>
      </c>
      <c r="C10" s="63" t="s">
        <v>57</v>
      </c>
      <c r="D10" s="52" t="s">
        <v>31</v>
      </c>
      <c r="E10" s="18" t="s">
        <v>12</v>
      </c>
      <c r="F10" s="55">
        <v>0</v>
      </c>
      <c r="G10" s="60" t="s">
        <v>58</v>
      </c>
      <c r="H10" s="57"/>
      <c r="I10" s="4"/>
      <c r="J10" s="4"/>
      <c r="K10" s="4"/>
      <c r="L10" s="2"/>
      <c r="M10" s="4"/>
      <c r="N10" s="4"/>
      <c r="O10" s="4"/>
      <c r="P10" s="4"/>
      <c r="Q10" s="4"/>
      <c r="R10" s="4"/>
      <c r="S10" s="4"/>
      <c r="T10" s="4"/>
      <c r="U10" s="4"/>
      <c r="V10" s="4"/>
      <c r="W10" s="4"/>
      <c r="X10" s="4"/>
      <c r="Y10" s="4"/>
      <c r="Z10" s="4"/>
    </row>
    <row r="11" spans="1:26" ht="30" customHeight="1">
      <c r="A11" s="58">
        <f t="shared" ref="A11:A13" si="1">A10+1</f>
        <v>5</v>
      </c>
      <c r="B11" s="52" t="s">
        <v>59</v>
      </c>
      <c r="C11" s="64" t="s">
        <v>60</v>
      </c>
      <c r="D11" s="52" t="s">
        <v>33</v>
      </c>
      <c r="E11" s="18" t="s">
        <v>12</v>
      </c>
      <c r="F11" s="55">
        <v>0</v>
      </c>
      <c r="G11" s="21" t="s">
        <v>61</v>
      </c>
      <c r="H11" s="3"/>
      <c r="I11" s="4"/>
      <c r="J11" s="4"/>
      <c r="K11" s="4"/>
      <c r="L11" s="2"/>
      <c r="M11" s="4"/>
      <c r="N11" s="4"/>
      <c r="O11" s="4"/>
      <c r="P11" s="4"/>
      <c r="Q11" s="4"/>
      <c r="R11" s="4"/>
      <c r="S11" s="4"/>
      <c r="T11" s="4"/>
      <c r="U11" s="4"/>
      <c r="V11" s="4"/>
      <c r="W11" s="4"/>
      <c r="X11" s="4"/>
      <c r="Y11" s="4"/>
      <c r="Z11" s="4"/>
    </row>
    <row r="12" spans="1:26" ht="30" customHeight="1">
      <c r="A12" s="58">
        <f t="shared" si="1"/>
        <v>6</v>
      </c>
      <c r="B12" s="52" t="s">
        <v>62</v>
      </c>
      <c r="C12" s="64" t="s">
        <v>63</v>
      </c>
      <c r="D12" s="52" t="s">
        <v>33</v>
      </c>
      <c r="E12" s="65" t="s">
        <v>47</v>
      </c>
      <c r="F12" s="55">
        <v>0</v>
      </c>
      <c r="G12" s="60"/>
      <c r="H12" s="3"/>
      <c r="I12" s="4"/>
      <c r="J12" s="4"/>
      <c r="K12" s="4"/>
      <c r="L12" s="2"/>
      <c r="M12" s="4"/>
      <c r="N12" s="4"/>
      <c r="O12" s="4"/>
      <c r="P12" s="4"/>
      <c r="Q12" s="4"/>
      <c r="R12" s="4"/>
      <c r="S12" s="4"/>
      <c r="T12" s="4"/>
      <c r="U12" s="4"/>
      <c r="V12" s="4"/>
      <c r="W12" s="4"/>
      <c r="X12" s="4"/>
      <c r="Y12" s="4"/>
      <c r="Z12" s="4"/>
    </row>
    <row r="13" spans="1:26" ht="30">
      <c r="A13" s="58">
        <f t="shared" si="1"/>
        <v>7</v>
      </c>
      <c r="B13" s="52" t="s">
        <v>64</v>
      </c>
      <c r="C13" s="64" t="s">
        <v>65</v>
      </c>
      <c r="D13" s="52" t="s">
        <v>33</v>
      </c>
      <c r="E13" s="18" t="s">
        <v>66</v>
      </c>
      <c r="F13" s="55">
        <v>0</v>
      </c>
      <c r="G13" s="62" t="s">
        <v>67</v>
      </c>
      <c r="H13" s="3"/>
      <c r="I13" s="4"/>
      <c r="J13" s="4"/>
      <c r="K13" s="4"/>
      <c r="L13" s="2"/>
      <c r="M13" s="4"/>
      <c r="N13" s="4"/>
      <c r="O13" s="4"/>
      <c r="P13" s="4"/>
      <c r="Q13" s="4"/>
      <c r="R13" s="4"/>
      <c r="S13" s="4"/>
      <c r="T13" s="4"/>
      <c r="U13" s="4"/>
      <c r="V13" s="4"/>
      <c r="W13" s="4"/>
      <c r="X13" s="4"/>
      <c r="Y13" s="4"/>
      <c r="Z13" s="4"/>
    </row>
    <row r="14" spans="1:26">
      <c r="A14" s="16"/>
      <c r="B14" s="16"/>
      <c r="C14" s="47"/>
      <c r="D14" s="16"/>
      <c r="E14" s="3"/>
      <c r="F14" s="3"/>
      <c r="G14" s="66"/>
      <c r="H14" s="3"/>
      <c r="I14" s="4"/>
      <c r="J14" s="4"/>
      <c r="K14" s="4"/>
      <c r="L14" s="2"/>
      <c r="M14" s="4"/>
      <c r="N14" s="4"/>
      <c r="O14" s="4"/>
      <c r="P14" s="4"/>
      <c r="Q14" s="4"/>
      <c r="R14" s="4"/>
      <c r="S14" s="4"/>
      <c r="T14" s="4"/>
      <c r="U14" s="4"/>
      <c r="V14" s="4"/>
      <c r="W14" s="4"/>
      <c r="X14" s="4"/>
      <c r="Y14" s="4"/>
      <c r="Z14" s="4"/>
    </row>
    <row r="15" spans="1:26">
      <c r="A15" s="16"/>
      <c r="B15" s="16"/>
      <c r="C15" s="47"/>
      <c r="D15" s="16"/>
      <c r="E15" s="3"/>
      <c r="F15" s="3"/>
      <c r="G15" s="66"/>
      <c r="H15" s="3"/>
      <c r="I15" s="4"/>
      <c r="J15" s="4"/>
      <c r="K15" s="4"/>
      <c r="L15" s="2"/>
      <c r="M15" s="4"/>
      <c r="N15" s="4"/>
      <c r="O15" s="4"/>
      <c r="P15" s="4"/>
      <c r="Q15" s="4"/>
      <c r="R15" s="4"/>
      <c r="S15" s="4"/>
      <c r="T15" s="4"/>
      <c r="U15" s="4"/>
      <c r="V15" s="4"/>
      <c r="W15" s="4"/>
      <c r="X15" s="4"/>
      <c r="Y15" s="4"/>
      <c r="Z15" s="4"/>
    </row>
    <row r="16" spans="1:26">
      <c r="A16" s="16"/>
      <c r="B16" s="16"/>
      <c r="C16" s="47"/>
      <c r="D16" s="16"/>
      <c r="E16" s="3"/>
      <c r="F16" s="3"/>
      <c r="G16" s="66"/>
      <c r="H16" s="3"/>
      <c r="I16" s="4"/>
      <c r="J16" s="4"/>
      <c r="K16" s="4"/>
      <c r="L16" s="2"/>
      <c r="M16" s="4"/>
      <c r="N16" s="4"/>
      <c r="O16" s="4"/>
      <c r="P16" s="4"/>
      <c r="Q16" s="4"/>
      <c r="R16" s="4"/>
      <c r="S16" s="4"/>
      <c r="T16" s="4"/>
      <c r="U16" s="4"/>
      <c r="V16" s="4"/>
      <c r="W16" s="4"/>
      <c r="X16" s="4"/>
      <c r="Y16" s="4"/>
      <c r="Z16" s="4"/>
    </row>
    <row r="17" spans="1:26">
      <c r="A17" s="16"/>
      <c r="B17" s="16"/>
      <c r="C17" s="47"/>
      <c r="D17" s="16"/>
      <c r="E17" s="3"/>
      <c r="F17" s="3"/>
      <c r="G17" s="66"/>
      <c r="H17" s="3"/>
      <c r="I17" s="4"/>
      <c r="J17" s="4"/>
      <c r="K17" s="4"/>
      <c r="L17" s="2"/>
      <c r="M17" s="4"/>
      <c r="N17" s="4"/>
      <c r="O17" s="4"/>
      <c r="P17" s="4"/>
      <c r="Q17" s="4"/>
      <c r="R17" s="4"/>
      <c r="S17" s="4"/>
      <c r="T17" s="4"/>
      <c r="U17" s="4"/>
      <c r="V17" s="4"/>
      <c r="W17" s="4"/>
      <c r="X17" s="4"/>
      <c r="Y17" s="4"/>
      <c r="Z17" s="4"/>
    </row>
    <row r="18" spans="1:26">
      <c r="A18" s="16"/>
      <c r="B18" s="16"/>
      <c r="C18" s="47"/>
      <c r="D18" s="16"/>
      <c r="E18" s="3"/>
      <c r="F18" s="3"/>
      <c r="G18" s="66"/>
      <c r="H18" s="3"/>
      <c r="I18" s="4"/>
      <c r="J18" s="4"/>
      <c r="K18" s="4"/>
      <c r="L18" s="2"/>
      <c r="M18" s="4"/>
      <c r="N18" s="4"/>
      <c r="O18" s="4"/>
      <c r="P18" s="4"/>
      <c r="Q18" s="4"/>
      <c r="R18" s="4"/>
      <c r="S18" s="4"/>
      <c r="T18" s="4"/>
      <c r="U18" s="4"/>
      <c r="V18" s="4"/>
      <c r="W18" s="4"/>
      <c r="X18" s="4"/>
      <c r="Y18" s="4"/>
      <c r="Z18" s="4"/>
    </row>
    <row r="19" spans="1:26">
      <c r="A19" s="16"/>
      <c r="B19" s="16"/>
      <c r="C19" s="47"/>
      <c r="D19" s="16"/>
      <c r="E19" s="3"/>
      <c r="F19" s="3"/>
      <c r="G19" s="66"/>
      <c r="H19" s="3"/>
      <c r="I19" s="4"/>
      <c r="J19" s="4"/>
      <c r="K19" s="4"/>
      <c r="L19" s="2"/>
      <c r="M19" s="4"/>
      <c r="N19" s="4"/>
      <c r="O19" s="4"/>
      <c r="P19" s="4"/>
      <c r="Q19" s="4"/>
      <c r="R19" s="4"/>
      <c r="S19" s="4"/>
      <c r="T19" s="4"/>
      <c r="U19" s="4"/>
      <c r="V19" s="4"/>
      <c r="W19" s="4"/>
      <c r="X19" s="4"/>
      <c r="Y19" s="4"/>
      <c r="Z19" s="4"/>
    </row>
    <row r="20" spans="1:26">
      <c r="A20" s="16"/>
      <c r="B20" s="16"/>
      <c r="C20" s="47"/>
      <c r="D20" s="16"/>
      <c r="E20" s="3"/>
      <c r="F20" s="3"/>
      <c r="G20" s="66"/>
      <c r="H20" s="3"/>
      <c r="I20" s="4"/>
      <c r="J20" s="4"/>
      <c r="K20" s="4"/>
      <c r="L20" s="2"/>
      <c r="M20" s="4"/>
      <c r="N20" s="4"/>
      <c r="O20" s="4"/>
      <c r="P20" s="4"/>
      <c r="Q20" s="4"/>
      <c r="R20" s="4"/>
      <c r="S20" s="4"/>
      <c r="T20" s="4"/>
      <c r="U20" s="4"/>
      <c r="V20" s="4"/>
      <c r="W20" s="4"/>
      <c r="X20" s="4"/>
      <c r="Y20" s="4"/>
      <c r="Z20" s="4"/>
    </row>
    <row r="21" spans="1:26">
      <c r="A21" s="16"/>
      <c r="B21" s="16"/>
      <c r="C21" s="47"/>
      <c r="D21" s="16"/>
      <c r="E21" s="3"/>
      <c r="F21" s="3"/>
      <c r="G21" s="66"/>
      <c r="H21" s="3"/>
      <c r="I21" s="4"/>
      <c r="J21" s="4"/>
      <c r="K21" s="4"/>
      <c r="L21" s="2"/>
      <c r="M21" s="4"/>
      <c r="N21" s="4"/>
      <c r="O21" s="4"/>
      <c r="P21" s="4"/>
      <c r="Q21" s="4"/>
      <c r="R21" s="4"/>
      <c r="S21" s="4"/>
      <c r="T21" s="4"/>
      <c r="U21" s="4"/>
      <c r="V21" s="4"/>
      <c r="W21" s="4"/>
      <c r="X21" s="4"/>
      <c r="Y21" s="4"/>
      <c r="Z21" s="4"/>
    </row>
    <row r="22" spans="1:26">
      <c r="A22" s="16"/>
      <c r="B22" s="16"/>
      <c r="C22" s="47"/>
      <c r="D22" s="16"/>
      <c r="E22" s="3"/>
      <c r="F22" s="3"/>
      <c r="G22" s="66"/>
      <c r="H22" s="3"/>
      <c r="I22" s="4"/>
      <c r="J22" s="4"/>
      <c r="K22" s="4"/>
      <c r="L22" s="2"/>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autoFilter ref="E1:E13"/>
  <conditionalFormatting sqref="F3:F4 F6:F13">
    <cfRule type="colorScale" priority="1">
      <colorScale>
        <cfvo type="formula" val="0"/>
        <cfvo type="formula" val="80"/>
        <cfvo type="formula" val="100"/>
        <color rgb="FFF8696B"/>
        <color rgb="FFFFEB84"/>
        <color rgb="FF63BE7B"/>
      </colorScale>
    </cfRule>
  </conditionalFormatting>
  <dataValidations count="1">
    <dataValidation type="list" allowBlank="1" showErrorMessage="1" sqref="D6:D13">
      <formula1>NsProducts</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F7" sqref="F7:F10"/>
    </sheetView>
  </sheetViews>
  <sheetFormatPr defaultColWidth="15.140625" defaultRowHeight="15" customHeight="1"/>
  <cols>
    <col min="1" max="1" width="6.5703125" customWidth="1"/>
    <col min="2" max="2" width="11.7109375" customWidth="1"/>
    <col min="3" max="3" width="38.140625" customWidth="1"/>
    <col min="4" max="4" width="6.5703125" customWidth="1"/>
    <col min="5" max="5" width="8.5703125" customWidth="1"/>
    <col min="6" max="6" width="6.5703125" customWidth="1"/>
    <col min="7" max="7" width="37.140625" customWidth="1"/>
    <col min="8" max="18" width="6.5703125" customWidth="1"/>
    <col min="19" max="26" width="13.28515625" customWidth="1"/>
  </cols>
  <sheetData>
    <row r="1" spans="1:26">
      <c r="A1" s="43" t="s">
        <v>39</v>
      </c>
      <c r="B1" s="67"/>
      <c r="C1" s="46"/>
      <c r="D1" s="12"/>
      <c r="E1" s="12"/>
      <c r="F1" s="13"/>
      <c r="G1" s="12"/>
      <c r="H1" s="4"/>
      <c r="I1" s="4"/>
      <c r="J1" s="4"/>
      <c r="K1" s="4"/>
      <c r="L1" s="4"/>
      <c r="M1" s="4"/>
      <c r="N1" s="4"/>
      <c r="O1" s="4"/>
      <c r="P1" s="4"/>
      <c r="Q1" s="4"/>
      <c r="R1" s="4"/>
      <c r="S1" s="4"/>
      <c r="T1" s="4"/>
      <c r="U1" s="4"/>
      <c r="V1" s="4"/>
      <c r="W1" s="4"/>
      <c r="X1" s="4"/>
      <c r="Y1" s="4"/>
      <c r="Z1" s="4"/>
    </row>
    <row r="2" spans="1:26" ht="15.75" customHeight="1">
      <c r="A2" s="45"/>
      <c r="B2" s="12"/>
      <c r="C2" s="46"/>
      <c r="D2" s="45"/>
      <c r="E2" s="12"/>
      <c r="F2" s="13" t="s">
        <v>40</v>
      </c>
      <c r="G2" s="12"/>
      <c r="H2" s="4"/>
      <c r="I2" s="4"/>
      <c r="J2" s="4"/>
      <c r="K2" s="4"/>
      <c r="L2" s="4"/>
      <c r="M2" s="4"/>
      <c r="N2" s="4"/>
      <c r="O2" s="4"/>
      <c r="P2" s="4"/>
      <c r="Q2" s="4"/>
      <c r="R2" s="4"/>
      <c r="S2" s="4"/>
      <c r="T2" s="4"/>
      <c r="U2" s="4"/>
      <c r="V2" s="4"/>
      <c r="W2" s="4"/>
      <c r="X2" s="4"/>
      <c r="Y2" s="4"/>
      <c r="Z2" s="4"/>
    </row>
    <row r="3" spans="1:26" ht="15.75" customHeight="1">
      <c r="A3" s="16"/>
      <c r="B3" s="16"/>
      <c r="C3" s="47"/>
      <c r="D3" s="16"/>
      <c r="E3" s="16"/>
      <c r="F3" s="48">
        <f>AVERAGE(F6:F96)</f>
        <v>0</v>
      </c>
      <c r="G3" s="2"/>
      <c r="H3" s="4"/>
      <c r="I3" s="4"/>
      <c r="J3" s="4"/>
      <c r="K3" s="4"/>
      <c r="L3" s="4"/>
      <c r="M3" s="4"/>
      <c r="N3" s="4"/>
      <c r="O3" s="4"/>
      <c r="P3" s="4"/>
      <c r="Q3" s="4"/>
      <c r="R3" s="4"/>
      <c r="S3" s="4"/>
      <c r="T3" s="4"/>
      <c r="U3" s="4"/>
      <c r="V3" s="4"/>
      <c r="W3" s="4"/>
      <c r="X3" s="4"/>
      <c r="Y3" s="4"/>
      <c r="Z3" s="4"/>
    </row>
    <row r="4" spans="1:26">
      <c r="A4" s="16"/>
      <c r="B4" s="16"/>
      <c r="C4" s="47"/>
      <c r="D4" s="16"/>
      <c r="E4" s="16"/>
      <c r="F4" s="20"/>
      <c r="G4" s="2"/>
      <c r="H4" s="4"/>
      <c r="I4" s="4"/>
      <c r="J4" s="4"/>
      <c r="K4" s="4"/>
      <c r="L4" s="4"/>
      <c r="M4" s="4"/>
      <c r="N4" s="4"/>
      <c r="O4" s="4"/>
      <c r="P4" s="4"/>
      <c r="Q4" s="4"/>
      <c r="R4" s="4"/>
      <c r="S4" s="4"/>
      <c r="T4" s="4"/>
      <c r="U4" s="4"/>
      <c r="V4" s="4"/>
      <c r="W4" s="4"/>
      <c r="X4" s="4"/>
      <c r="Y4" s="4"/>
      <c r="Z4" s="4"/>
    </row>
    <row r="5" spans="1:26">
      <c r="A5" s="68" t="s">
        <v>41</v>
      </c>
      <c r="B5" s="69" t="s">
        <v>68</v>
      </c>
      <c r="C5" s="70" t="s">
        <v>69</v>
      </c>
      <c r="D5" s="68" t="s">
        <v>28</v>
      </c>
      <c r="E5" s="69" t="s">
        <v>9</v>
      </c>
      <c r="F5" s="69" t="s">
        <v>10</v>
      </c>
      <c r="G5" s="69" t="s">
        <v>44</v>
      </c>
      <c r="H5" s="4"/>
      <c r="I5" s="4"/>
      <c r="J5" s="4"/>
      <c r="K5" s="4"/>
      <c r="L5" s="4"/>
      <c r="M5" s="4"/>
      <c r="N5" s="4"/>
      <c r="O5" s="4"/>
      <c r="P5" s="4"/>
      <c r="Q5" s="4"/>
      <c r="R5" s="4"/>
      <c r="S5" s="4"/>
      <c r="T5" s="4"/>
      <c r="U5" s="4"/>
      <c r="V5" s="4"/>
      <c r="W5" s="4"/>
      <c r="X5" s="4"/>
      <c r="Y5" s="4"/>
      <c r="Z5" s="4"/>
    </row>
    <row r="6" spans="1:26" ht="30">
      <c r="A6" s="52">
        <v>1</v>
      </c>
      <c r="B6" s="52" t="s">
        <v>70</v>
      </c>
      <c r="C6" s="64" t="s">
        <v>71</v>
      </c>
      <c r="D6" s="52" t="s">
        <v>33</v>
      </c>
      <c r="E6" s="71" t="s">
        <v>47</v>
      </c>
      <c r="F6" s="55">
        <v>0</v>
      </c>
      <c r="G6" s="72" t="s">
        <v>72</v>
      </c>
      <c r="H6" s="4"/>
      <c r="I6" s="4"/>
      <c r="J6" s="4"/>
      <c r="K6" s="4"/>
      <c r="L6" s="4"/>
      <c r="M6" s="4"/>
      <c r="N6" s="4"/>
      <c r="O6" s="4"/>
      <c r="P6" s="4"/>
      <c r="Q6" s="4"/>
      <c r="R6" s="4"/>
      <c r="S6" s="4"/>
      <c r="T6" s="4"/>
      <c r="U6" s="4"/>
      <c r="V6" s="4"/>
      <c r="W6" s="4"/>
      <c r="X6" s="4"/>
      <c r="Y6" s="4"/>
      <c r="Z6" s="4"/>
    </row>
    <row r="7" spans="1:26">
      <c r="A7" s="58">
        <f t="shared" ref="A7:A11" si="0">A6+1</f>
        <v>2</v>
      </c>
      <c r="B7" s="52" t="s">
        <v>73</v>
      </c>
      <c r="C7" s="64" t="s">
        <v>74</v>
      </c>
      <c r="D7" s="52" t="s">
        <v>33</v>
      </c>
      <c r="E7" s="52" t="s">
        <v>75</v>
      </c>
      <c r="F7" s="55">
        <v>0</v>
      </c>
      <c r="G7" s="6"/>
      <c r="H7" s="4"/>
      <c r="I7" s="4"/>
      <c r="J7" s="4"/>
      <c r="K7" s="4"/>
      <c r="L7" s="4"/>
      <c r="M7" s="4"/>
      <c r="N7" s="4"/>
      <c r="O7" s="4"/>
      <c r="P7" s="4"/>
      <c r="Q7" s="4"/>
      <c r="R7" s="4"/>
      <c r="S7" s="4"/>
      <c r="T7" s="4"/>
      <c r="U7" s="4"/>
      <c r="V7" s="4"/>
      <c r="W7" s="4"/>
      <c r="X7" s="4"/>
      <c r="Y7" s="4"/>
      <c r="Z7" s="4"/>
    </row>
    <row r="8" spans="1:26">
      <c r="A8" s="58">
        <f t="shared" si="0"/>
        <v>3</v>
      </c>
      <c r="B8" s="52" t="s">
        <v>76</v>
      </c>
      <c r="C8" s="64" t="s">
        <v>77</v>
      </c>
      <c r="D8" s="52" t="s">
        <v>33</v>
      </c>
      <c r="E8" s="71" t="s">
        <v>12</v>
      </c>
      <c r="F8" s="55">
        <v>0</v>
      </c>
      <c r="G8" s="72" t="s">
        <v>78</v>
      </c>
      <c r="H8" s="4"/>
      <c r="I8" s="4"/>
      <c r="J8" s="4"/>
      <c r="K8" s="4"/>
      <c r="L8" s="4"/>
      <c r="M8" s="4"/>
      <c r="N8" s="4"/>
      <c r="O8" s="4"/>
      <c r="P8" s="4"/>
      <c r="Q8" s="4"/>
      <c r="R8" s="4"/>
      <c r="S8" s="4"/>
      <c r="T8" s="4"/>
      <c r="U8" s="4"/>
      <c r="V8" s="4"/>
      <c r="W8" s="4"/>
      <c r="X8" s="4"/>
      <c r="Y8" s="4"/>
      <c r="Z8" s="4"/>
    </row>
    <row r="9" spans="1:26" ht="30" customHeight="1">
      <c r="A9" s="58">
        <f t="shared" si="0"/>
        <v>4</v>
      </c>
      <c r="B9" s="52" t="s">
        <v>79</v>
      </c>
      <c r="C9" s="63" t="s">
        <v>80</v>
      </c>
      <c r="D9" s="52" t="s">
        <v>33</v>
      </c>
      <c r="E9" s="71" t="s">
        <v>47</v>
      </c>
      <c r="F9" s="55">
        <v>0</v>
      </c>
      <c r="G9" s="73" t="s">
        <v>81</v>
      </c>
      <c r="H9" s="57" t="s">
        <v>82</v>
      </c>
      <c r="I9" s="4"/>
      <c r="J9" s="4"/>
      <c r="K9" s="4"/>
      <c r="L9" s="4"/>
      <c r="M9" s="4"/>
      <c r="N9" s="4"/>
      <c r="O9" s="4"/>
      <c r="P9" s="4"/>
      <c r="Q9" s="4"/>
      <c r="R9" s="4"/>
      <c r="S9" s="4"/>
      <c r="T9" s="4"/>
      <c r="U9" s="4"/>
      <c r="V9" s="4"/>
      <c r="W9" s="4"/>
      <c r="X9" s="4"/>
      <c r="Y9" s="4"/>
      <c r="Z9" s="4"/>
    </row>
    <row r="10" spans="1:26" ht="30" customHeight="1">
      <c r="A10" s="58">
        <f t="shared" si="0"/>
        <v>5</v>
      </c>
      <c r="B10" s="52" t="s">
        <v>83</v>
      </c>
      <c r="C10" s="64" t="s">
        <v>84</v>
      </c>
      <c r="D10" s="52" t="s">
        <v>33</v>
      </c>
      <c r="E10" s="71" t="s">
        <v>12</v>
      </c>
      <c r="F10" s="55">
        <v>0</v>
      </c>
      <c r="G10" s="72" t="s">
        <v>85</v>
      </c>
      <c r="H10" s="4"/>
      <c r="I10" s="4"/>
      <c r="J10" s="4"/>
      <c r="K10" s="4"/>
      <c r="L10" s="4"/>
      <c r="M10" s="4"/>
      <c r="N10" s="4"/>
      <c r="O10" s="4"/>
      <c r="P10" s="4"/>
      <c r="Q10" s="4"/>
      <c r="R10" s="4"/>
      <c r="S10" s="4"/>
      <c r="T10" s="4"/>
      <c r="U10" s="4"/>
      <c r="V10" s="4"/>
      <c r="W10" s="4"/>
      <c r="X10" s="4"/>
      <c r="Y10" s="4"/>
      <c r="Z10" s="4"/>
    </row>
    <row r="11" spans="1:26">
      <c r="A11" s="58">
        <f t="shared" si="0"/>
        <v>6</v>
      </c>
      <c r="B11" s="52"/>
      <c r="C11" s="64"/>
      <c r="D11" s="64"/>
      <c r="E11" s="64"/>
      <c r="F11" s="64"/>
      <c r="G11" s="64"/>
      <c r="H11" s="4"/>
      <c r="I11" s="4"/>
      <c r="J11" s="4"/>
      <c r="K11" s="4"/>
      <c r="L11" s="4"/>
      <c r="M11" s="4"/>
      <c r="N11" s="4"/>
      <c r="O11" s="4"/>
      <c r="P11" s="4"/>
      <c r="Q11" s="4"/>
      <c r="R11" s="4"/>
      <c r="S11" s="4"/>
      <c r="T11" s="4"/>
      <c r="U11" s="4"/>
      <c r="V11" s="4"/>
      <c r="W11" s="4"/>
      <c r="X11" s="4"/>
      <c r="Y11" s="4"/>
      <c r="Z11" s="4"/>
    </row>
    <row r="12" spans="1:26">
      <c r="A12" s="4"/>
      <c r="B12" s="2"/>
      <c r="C12" s="2"/>
      <c r="D12" s="4"/>
      <c r="E12" s="2"/>
      <c r="F12" s="4"/>
      <c r="G12" s="2"/>
      <c r="H12" s="4"/>
      <c r="I12" s="4"/>
      <c r="J12" s="4"/>
      <c r="K12" s="4"/>
      <c r="L12" s="4"/>
      <c r="M12" s="4"/>
      <c r="N12" s="4"/>
      <c r="O12" s="4"/>
      <c r="P12" s="4"/>
      <c r="Q12" s="4"/>
      <c r="R12" s="4"/>
      <c r="S12" s="4"/>
      <c r="T12" s="4"/>
      <c r="U12" s="4"/>
      <c r="V12" s="4"/>
      <c r="W12" s="4"/>
      <c r="X12" s="4"/>
      <c r="Y12" s="4"/>
      <c r="Z12" s="4"/>
    </row>
    <row r="13" spans="1:26">
      <c r="A13" s="4"/>
      <c r="B13" s="2"/>
      <c r="C13" s="2"/>
      <c r="D13" s="4"/>
      <c r="E13" s="2"/>
      <c r="F13" s="4"/>
      <c r="G13" s="2"/>
      <c r="H13" s="4"/>
      <c r="I13" s="4"/>
      <c r="J13" s="4"/>
      <c r="K13" s="4"/>
      <c r="L13" s="4"/>
      <c r="M13" s="4"/>
      <c r="N13" s="4"/>
      <c r="O13" s="4"/>
      <c r="P13" s="4"/>
      <c r="Q13" s="4"/>
      <c r="R13" s="4"/>
      <c r="S13" s="4"/>
      <c r="T13" s="4"/>
      <c r="U13" s="4"/>
      <c r="V13" s="4"/>
      <c r="W13" s="4"/>
      <c r="X13" s="4"/>
      <c r="Y13" s="4"/>
      <c r="Z13" s="4"/>
    </row>
    <row r="14" spans="1:26">
      <c r="A14" s="4"/>
      <c r="B14" s="2"/>
      <c r="C14" s="2"/>
      <c r="D14" s="4"/>
      <c r="E14" s="2"/>
      <c r="F14" s="4"/>
      <c r="G14" s="2"/>
      <c r="H14" s="4"/>
      <c r="I14" s="4"/>
      <c r="J14" s="4"/>
      <c r="K14" s="4"/>
      <c r="L14" s="4"/>
      <c r="M14" s="4"/>
      <c r="N14" s="4"/>
      <c r="O14" s="4"/>
      <c r="P14" s="4"/>
      <c r="Q14" s="4"/>
      <c r="R14" s="4"/>
      <c r="S14" s="4"/>
      <c r="T14" s="4"/>
      <c r="U14" s="4"/>
      <c r="V14" s="4"/>
      <c r="W14" s="4"/>
      <c r="X14" s="4"/>
      <c r="Y14" s="4"/>
      <c r="Z14" s="4"/>
    </row>
    <row r="15" spans="1:26">
      <c r="A15" s="4"/>
      <c r="B15" s="2"/>
      <c r="C15" s="2"/>
      <c r="D15" s="4"/>
      <c r="E15" s="2"/>
      <c r="F15" s="4"/>
      <c r="G15" s="2"/>
      <c r="H15" s="4"/>
      <c r="I15" s="4"/>
      <c r="J15" s="4"/>
      <c r="K15" s="4"/>
      <c r="L15" s="4"/>
      <c r="M15" s="4"/>
      <c r="N15" s="4"/>
      <c r="O15" s="4"/>
      <c r="P15" s="4"/>
      <c r="Q15" s="4"/>
      <c r="R15" s="4"/>
      <c r="S15" s="4"/>
      <c r="T15" s="4"/>
      <c r="U15" s="4"/>
      <c r="V15" s="4"/>
      <c r="W15" s="4"/>
      <c r="X15" s="4"/>
      <c r="Y15" s="4"/>
      <c r="Z15" s="4"/>
    </row>
    <row r="16" spans="1:26">
      <c r="A16" s="4"/>
      <c r="B16" s="2"/>
      <c r="C16" s="2"/>
      <c r="D16" s="4"/>
      <c r="E16" s="2"/>
      <c r="F16" s="4"/>
      <c r="G16" s="2"/>
      <c r="H16" s="4"/>
      <c r="I16" s="4"/>
      <c r="J16" s="4"/>
      <c r="K16" s="4"/>
      <c r="L16" s="4"/>
      <c r="M16" s="4"/>
      <c r="N16" s="4"/>
      <c r="O16" s="4"/>
      <c r="P16" s="4"/>
      <c r="Q16" s="4"/>
      <c r="R16" s="4"/>
      <c r="S16" s="4"/>
      <c r="T16" s="4"/>
      <c r="U16" s="4"/>
      <c r="V16" s="4"/>
      <c r="W16" s="4"/>
      <c r="X16" s="4"/>
      <c r="Y16" s="4"/>
      <c r="Z16" s="4"/>
    </row>
    <row r="17" spans="1:26">
      <c r="A17" s="4"/>
      <c r="B17" s="2"/>
      <c r="C17" s="2"/>
      <c r="D17" s="4"/>
      <c r="E17" s="2"/>
      <c r="F17" s="4"/>
      <c r="G17" s="2"/>
      <c r="H17" s="4"/>
      <c r="I17" s="4"/>
      <c r="J17" s="4"/>
      <c r="K17" s="4"/>
      <c r="L17" s="4"/>
      <c r="M17" s="4"/>
      <c r="N17" s="4"/>
      <c r="O17" s="4"/>
      <c r="P17" s="4"/>
      <c r="Q17" s="4"/>
      <c r="R17" s="4"/>
      <c r="S17" s="4"/>
      <c r="T17" s="4"/>
      <c r="U17" s="4"/>
      <c r="V17" s="4"/>
      <c r="W17" s="4"/>
      <c r="X17" s="4"/>
      <c r="Y17" s="4"/>
      <c r="Z17" s="4"/>
    </row>
    <row r="18" spans="1:26">
      <c r="A18" s="4"/>
      <c r="B18" s="2"/>
      <c r="C18" s="2"/>
      <c r="D18" s="4"/>
      <c r="E18" s="2"/>
      <c r="F18" s="4"/>
      <c r="G18" s="2"/>
      <c r="H18" s="4"/>
      <c r="I18" s="4"/>
      <c r="J18" s="4"/>
      <c r="K18" s="4"/>
      <c r="L18" s="4"/>
      <c r="M18" s="4"/>
      <c r="N18" s="4"/>
      <c r="O18" s="4"/>
      <c r="P18" s="4"/>
      <c r="Q18" s="4"/>
      <c r="R18" s="4"/>
      <c r="S18" s="4"/>
      <c r="T18" s="4"/>
      <c r="U18" s="4"/>
      <c r="V18" s="4"/>
      <c r="W18" s="4"/>
      <c r="X18" s="4"/>
      <c r="Y18" s="4"/>
      <c r="Z18" s="4"/>
    </row>
    <row r="19" spans="1:26">
      <c r="A19" s="4"/>
      <c r="B19" s="2"/>
      <c r="C19" s="2"/>
      <c r="D19" s="4"/>
      <c r="E19" s="2"/>
      <c r="F19" s="4"/>
      <c r="G19" s="2"/>
      <c r="H19" s="4"/>
      <c r="I19" s="4"/>
      <c r="J19" s="4"/>
      <c r="K19" s="4"/>
      <c r="L19" s="4"/>
      <c r="M19" s="4"/>
      <c r="N19" s="4"/>
      <c r="O19" s="4"/>
      <c r="P19" s="4"/>
      <c r="Q19" s="4"/>
      <c r="R19" s="4"/>
      <c r="S19" s="4"/>
      <c r="T19" s="4"/>
      <c r="U19" s="4"/>
      <c r="V19" s="4"/>
      <c r="W19" s="4"/>
      <c r="X19" s="4"/>
      <c r="Y19" s="4"/>
      <c r="Z19" s="4"/>
    </row>
    <row r="20" spans="1:26">
      <c r="A20" s="4"/>
      <c r="B20" s="2"/>
      <c r="C20" s="2"/>
      <c r="D20" s="4"/>
      <c r="E20" s="2"/>
      <c r="F20" s="4"/>
      <c r="G20" s="2"/>
      <c r="H20" s="4"/>
      <c r="I20" s="4"/>
      <c r="J20" s="4"/>
      <c r="K20" s="4"/>
      <c r="L20" s="4"/>
      <c r="M20" s="4"/>
      <c r="N20" s="4"/>
      <c r="O20" s="4"/>
      <c r="P20" s="4"/>
      <c r="Q20" s="4"/>
      <c r="R20" s="4"/>
      <c r="S20" s="4"/>
      <c r="T20" s="4"/>
      <c r="U20" s="4"/>
      <c r="V20" s="4"/>
      <c r="W20" s="4"/>
      <c r="X20" s="4"/>
      <c r="Y20" s="4"/>
      <c r="Z20" s="4"/>
    </row>
    <row r="21" spans="1:26">
      <c r="A21" s="4"/>
      <c r="B21" s="2"/>
      <c r="C21" s="2"/>
      <c r="D21" s="4"/>
      <c r="E21" s="2"/>
      <c r="F21" s="4"/>
      <c r="G21" s="2"/>
      <c r="H21" s="4"/>
      <c r="I21" s="4"/>
      <c r="J21" s="4"/>
      <c r="K21" s="4"/>
      <c r="L21" s="4"/>
      <c r="M21" s="4"/>
      <c r="N21" s="4"/>
      <c r="O21" s="4"/>
      <c r="P21" s="4"/>
      <c r="Q21" s="4"/>
      <c r="R21" s="4"/>
      <c r="S21" s="4"/>
      <c r="T21" s="4"/>
      <c r="U21" s="4"/>
      <c r="V21" s="4"/>
      <c r="W21" s="4"/>
      <c r="X21" s="4"/>
      <c r="Y21" s="4"/>
      <c r="Z21" s="4"/>
    </row>
    <row r="22" spans="1:26">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conditionalFormatting sqref="F3:F4">
    <cfRule type="colorScale" priority="1">
      <colorScale>
        <cfvo type="formula" val="0"/>
        <cfvo type="formula" val="80"/>
        <cfvo type="formula" val="100"/>
        <color rgb="FFF8696B"/>
        <color rgb="FFFFEB84"/>
        <color rgb="FF63BE7B"/>
      </colorScale>
    </cfRule>
  </conditionalFormatting>
  <conditionalFormatting sqref="F6:F10">
    <cfRule type="colorScale" priority="2">
      <colorScale>
        <cfvo type="formula" val="0"/>
        <cfvo type="formula" val="80"/>
        <cfvo type="formula" val="100"/>
        <color rgb="FFF8696B"/>
        <color rgb="FFFFEB84"/>
        <color rgb="FF63BE7B"/>
      </colorScale>
    </cfRule>
  </conditionalFormatting>
  <dataValidations count="1">
    <dataValidation type="list" allowBlank="1" showErrorMessage="1" sqref="D6:D10">
      <formula1>NsProducts</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7" workbookViewId="0">
      <selection activeCell="E40" sqref="E40"/>
    </sheetView>
  </sheetViews>
  <sheetFormatPr defaultColWidth="15.140625" defaultRowHeight="15" customHeight="1"/>
  <cols>
    <col min="1" max="2" width="6.5703125" customWidth="1"/>
    <col min="3" max="3" width="38.28515625" customWidth="1"/>
    <col min="4" max="4" width="7" customWidth="1"/>
    <col min="5" max="5" width="14.85546875" customWidth="1"/>
    <col min="6" max="6" width="10.28515625" customWidth="1"/>
    <col min="7" max="7" width="50" customWidth="1"/>
    <col min="8" max="17" width="6.5703125" customWidth="1"/>
    <col min="18" max="26" width="13.28515625" customWidth="1"/>
  </cols>
  <sheetData>
    <row r="1" spans="1:26">
      <c r="A1" s="74" t="s">
        <v>39</v>
      </c>
      <c r="B1" s="75"/>
      <c r="C1" s="75"/>
      <c r="D1" s="3"/>
      <c r="E1" s="3"/>
      <c r="F1" s="3"/>
      <c r="G1" s="75"/>
      <c r="H1" s="75"/>
      <c r="I1" s="4"/>
      <c r="J1" s="4"/>
      <c r="K1" s="4"/>
      <c r="L1" s="4"/>
      <c r="M1" s="4"/>
      <c r="N1" s="4"/>
      <c r="O1" s="4"/>
      <c r="P1" s="4"/>
      <c r="Q1" s="4"/>
      <c r="R1" s="4"/>
      <c r="S1" s="4"/>
      <c r="T1" s="4"/>
      <c r="U1" s="4"/>
      <c r="V1" s="4"/>
      <c r="W1" s="4"/>
      <c r="X1" s="4"/>
      <c r="Y1" s="4"/>
      <c r="Z1" s="4"/>
    </row>
    <row r="2" spans="1:26" ht="15.75" customHeight="1">
      <c r="A2" s="12"/>
      <c r="B2" s="12"/>
      <c r="D2" s="12"/>
      <c r="E2" s="12"/>
      <c r="F2" s="5" t="s">
        <v>40</v>
      </c>
      <c r="G2" s="12"/>
      <c r="H2" s="75"/>
      <c r="I2" s="4"/>
      <c r="J2" s="4"/>
      <c r="K2" s="4"/>
      <c r="L2" s="4"/>
      <c r="M2" s="4"/>
      <c r="N2" s="4"/>
      <c r="O2" s="4"/>
      <c r="P2" s="4"/>
      <c r="Q2" s="4"/>
      <c r="R2" s="4"/>
      <c r="S2" s="4"/>
      <c r="T2" s="4"/>
      <c r="U2" s="4"/>
      <c r="V2" s="4"/>
      <c r="W2" s="4"/>
      <c r="X2" s="4"/>
      <c r="Y2" s="4"/>
      <c r="Z2" s="4"/>
    </row>
    <row r="3" spans="1:26" ht="15.75" customHeight="1">
      <c r="A3" s="12"/>
      <c r="B3" s="12"/>
      <c r="C3" s="12"/>
      <c r="D3" s="12"/>
      <c r="E3" s="12"/>
      <c r="F3" s="76">
        <f>AVERAGE(F6,F7,F8,F24,F25,F26,F27)</f>
        <v>0</v>
      </c>
      <c r="G3" s="77"/>
      <c r="I3" s="4"/>
      <c r="J3" s="4"/>
      <c r="K3" s="4"/>
      <c r="L3" s="4"/>
      <c r="M3" s="4"/>
      <c r="N3" s="4"/>
      <c r="O3" s="4"/>
      <c r="P3" s="4"/>
      <c r="Q3" s="4"/>
      <c r="R3" s="4"/>
      <c r="S3" s="4"/>
      <c r="T3" s="4"/>
      <c r="U3" s="4"/>
      <c r="V3" s="4"/>
      <c r="W3" s="4"/>
      <c r="X3" s="4"/>
      <c r="Y3" s="4"/>
      <c r="Z3" s="4"/>
    </row>
    <row r="4" spans="1:26">
      <c r="A4" s="12"/>
      <c r="B4" s="12"/>
      <c r="C4" s="12"/>
      <c r="D4" s="12"/>
      <c r="E4" s="12"/>
      <c r="F4" s="20"/>
      <c r="G4" s="12"/>
      <c r="H4" s="75"/>
      <c r="I4" s="4"/>
      <c r="J4" s="4"/>
      <c r="K4" s="4"/>
      <c r="L4" s="4"/>
      <c r="M4" s="4"/>
      <c r="N4" s="4"/>
      <c r="O4" s="4"/>
      <c r="P4" s="4"/>
      <c r="Q4" s="4"/>
      <c r="R4" s="4"/>
      <c r="S4" s="4"/>
      <c r="T4" s="4"/>
      <c r="U4" s="4"/>
      <c r="V4" s="4"/>
      <c r="W4" s="4"/>
      <c r="X4" s="4"/>
      <c r="Y4" s="4"/>
      <c r="Z4" s="4"/>
    </row>
    <row r="5" spans="1:26" ht="15.75" customHeight="1">
      <c r="A5" s="49" t="s">
        <v>41</v>
      </c>
      <c r="B5" s="49" t="s">
        <v>68</v>
      </c>
      <c r="C5" s="49" t="s">
        <v>86</v>
      </c>
      <c r="D5" s="49" t="s">
        <v>28</v>
      </c>
      <c r="E5" s="49" t="s">
        <v>9</v>
      </c>
      <c r="F5" s="49" t="s">
        <v>10</v>
      </c>
      <c r="G5" s="49" t="s">
        <v>44</v>
      </c>
      <c r="H5" s="75"/>
      <c r="I5" s="4"/>
      <c r="J5" s="4"/>
      <c r="K5" s="4"/>
      <c r="L5" s="4"/>
      <c r="M5" s="4"/>
      <c r="N5" s="4"/>
      <c r="O5" s="4"/>
      <c r="P5" s="4"/>
      <c r="Q5" s="4"/>
      <c r="R5" s="4"/>
      <c r="S5" s="4"/>
      <c r="T5" s="4"/>
      <c r="U5" s="4"/>
      <c r="V5" s="4"/>
      <c r="W5" s="4"/>
      <c r="X5" s="4"/>
      <c r="Y5" s="4"/>
      <c r="Z5" s="4"/>
    </row>
    <row r="6" spans="1:26" ht="30.75" customHeight="1">
      <c r="A6" s="78">
        <v>1</v>
      </c>
      <c r="B6" s="79"/>
      <c r="C6" s="80" t="s">
        <v>87</v>
      </c>
      <c r="D6" s="81" t="s">
        <v>33</v>
      </c>
      <c r="E6" s="81" t="s">
        <v>88</v>
      </c>
      <c r="F6" s="55">
        <v>0</v>
      </c>
      <c r="G6" s="80" t="s">
        <v>89</v>
      </c>
      <c r="H6" s="75"/>
      <c r="I6" s="4"/>
      <c r="J6" s="4"/>
      <c r="K6" s="4"/>
      <c r="L6" s="4"/>
      <c r="M6" s="4"/>
      <c r="N6" s="4"/>
      <c r="O6" s="4"/>
      <c r="P6" s="4"/>
      <c r="Q6" s="4"/>
      <c r="R6" s="4"/>
      <c r="S6" s="4"/>
      <c r="T6" s="4"/>
      <c r="U6" s="4"/>
      <c r="V6" s="4"/>
      <c r="W6" s="4"/>
      <c r="X6" s="4"/>
      <c r="Y6" s="4"/>
      <c r="Z6" s="4"/>
    </row>
    <row r="7" spans="1:26">
      <c r="A7" s="82">
        <f t="shared" ref="A7:A19" si="0">A6+1</f>
        <v>2</v>
      </c>
      <c r="B7" s="83"/>
      <c r="C7" s="84" t="s">
        <v>90</v>
      </c>
      <c r="D7" s="60" t="s">
        <v>33</v>
      </c>
      <c r="E7" s="60" t="s">
        <v>91</v>
      </c>
      <c r="F7" s="55">
        <v>0</v>
      </c>
      <c r="G7" s="84" t="s">
        <v>92</v>
      </c>
      <c r="H7" s="75"/>
      <c r="I7" s="4"/>
      <c r="J7" s="4"/>
      <c r="K7" s="4"/>
      <c r="L7" s="4"/>
      <c r="M7" s="4"/>
      <c r="N7" s="4"/>
      <c r="O7" s="4"/>
      <c r="P7" s="4"/>
      <c r="Q7" s="4"/>
      <c r="R7" s="4"/>
      <c r="S7" s="4"/>
      <c r="T7" s="4"/>
      <c r="U7" s="4"/>
      <c r="V7" s="4"/>
      <c r="W7" s="4"/>
      <c r="X7" s="4"/>
      <c r="Y7" s="4"/>
      <c r="Z7" s="4"/>
    </row>
    <row r="8" spans="1:26" ht="14.25" customHeight="1">
      <c r="A8" s="82">
        <f t="shared" si="0"/>
        <v>3</v>
      </c>
      <c r="B8" s="83"/>
      <c r="C8" s="84" t="s">
        <v>93</v>
      </c>
      <c r="D8" s="60" t="s">
        <v>33</v>
      </c>
      <c r="E8" s="60" t="s">
        <v>88</v>
      </c>
      <c r="F8" s="55">
        <v>0</v>
      </c>
      <c r="G8" s="84"/>
      <c r="H8" s="75"/>
      <c r="I8" s="4"/>
      <c r="J8" s="4"/>
      <c r="K8" s="4"/>
      <c r="L8" s="4"/>
      <c r="M8" s="4"/>
      <c r="N8" s="4"/>
      <c r="O8" s="4"/>
      <c r="P8" s="4"/>
      <c r="Q8" s="4"/>
      <c r="R8" s="4"/>
      <c r="S8" s="4"/>
      <c r="T8" s="4"/>
      <c r="U8" s="4"/>
      <c r="V8" s="4"/>
      <c r="W8" s="4"/>
      <c r="X8" s="4"/>
      <c r="Y8" s="4"/>
      <c r="Z8" s="4"/>
    </row>
    <row r="9" spans="1:26" ht="90" customHeight="1">
      <c r="A9" s="82">
        <f t="shared" si="0"/>
        <v>4</v>
      </c>
      <c r="B9" s="83"/>
      <c r="C9" s="85" t="s">
        <v>94</v>
      </c>
      <c r="D9" s="21" t="s">
        <v>33</v>
      </c>
      <c r="E9" s="60" t="s">
        <v>21</v>
      </c>
      <c r="F9" s="55">
        <v>0</v>
      </c>
      <c r="G9" s="84" t="s">
        <v>95</v>
      </c>
      <c r="H9" s="75"/>
      <c r="I9" s="4"/>
      <c r="J9" s="4"/>
      <c r="K9" s="4"/>
      <c r="L9" s="4"/>
      <c r="M9" s="4"/>
      <c r="N9" s="4"/>
      <c r="O9" s="4"/>
      <c r="P9" s="4"/>
      <c r="Q9" s="4"/>
      <c r="R9" s="4"/>
      <c r="S9" s="4"/>
      <c r="T9" s="4"/>
      <c r="U9" s="4"/>
      <c r="V9" s="4"/>
      <c r="W9" s="4"/>
      <c r="X9" s="4"/>
      <c r="Y9" s="4"/>
      <c r="Z9" s="4"/>
    </row>
    <row r="10" spans="1:26" ht="90" customHeight="1">
      <c r="A10" s="86">
        <f t="shared" si="0"/>
        <v>5</v>
      </c>
      <c r="B10" s="87"/>
      <c r="C10" s="88" t="s">
        <v>96</v>
      </c>
      <c r="D10" s="89" t="s">
        <v>33</v>
      </c>
      <c r="E10" s="89" t="s">
        <v>97</v>
      </c>
      <c r="F10" s="55">
        <v>0</v>
      </c>
      <c r="G10" s="90" t="s">
        <v>98</v>
      </c>
      <c r="H10" s="75"/>
      <c r="I10" s="4"/>
      <c r="J10" s="4"/>
      <c r="K10" s="4"/>
      <c r="L10" s="4"/>
      <c r="M10" s="4"/>
      <c r="N10" s="4"/>
      <c r="O10" s="4"/>
      <c r="P10" s="4"/>
      <c r="Q10" s="4"/>
      <c r="R10" s="4"/>
      <c r="S10" s="4"/>
      <c r="T10" s="4"/>
      <c r="U10" s="4"/>
      <c r="V10" s="4"/>
      <c r="W10" s="4"/>
      <c r="X10" s="4"/>
      <c r="Y10" s="4"/>
      <c r="Z10" s="4"/>
    </row>
    <row r="11" spans="1:26" ht="30" customHeight="1">
      <c r="A11" s="82">
        <f t="shared" si="0"/>
        <v>6</v>
      </c>
      <c r="B11" s="83"/>
      <c r="C11" s="91" t="s">
        <v>99</v>
      </c>
      <c r="D11" s="60" t="s">
        <v>33</v>
      </c>
      <c r="E11" s="60" t="s">
        <v>21</v>
      </c>
      <c r="F11" s="55">
        <v>0</v>
      </c>
      <c r="G11" s="92" t="s">
        <v>100</v>
      </c>
      <c r="H11" s="75"/>
      <c r="I11" s="4"/>
      <c r="J11" s="4"/>
      <c r="K11" s="4"/>
      <c r="L11" s="4"/>
      <c r="M11" s="4"/>
      <c r="N11" s="4"/>
      <c r="O11" s="4"/>
      <c r="P11" s="4"/>
      <c r="Q11" s="4"/>
      <c r="R11" s="4"/>
      <c r="S11" s="4"/>
      <c r="T11" s="4"/>
      <c r="U11" s="4"/>
      <c r="V11" s="4"/>
      <c r="W11" s="4"/>
      <c r="X11" s="4"/>
      <c r="Y11" s="4"/>
      <c r="Z11" s="4"/>
    </row>
    <row r="12" spans="1:26" ht="30" customHeight="1">
      <c r="A12" s="82">
        <f t="shared" si="0"/>
        <v>7</v>
      </c>
      <c r="B12" s="83"/>
      <c r="C12" s="85" t="s">
        <v>101</v>
      </c>
      <c r="D12" s="60" t="s">
        <v>33</v>
      </c>
      <c r="E12" s="60" t="s">
        <v>21</v>
      </c>
      <c r="F12" s="55">
        <v>0</v>
      </c>
      <c r="G12" s="84" t="s">
        <v>102</v>
      </c>
      <c r="H12" s="75"/>
      <c r="I12" s="4"/>
      <c r="J12" s="4"/>
      <c r="K12" s="4"/>
      <c r="L12" s="4"/>
      <c r="M12" s="4"/>
      <c r="N12" s="4"/>
      <c r="O12" s="4"/>
      <c r="P12" s="4"/>
      <c r="Q12" s="4"/>
      <c r="R12" s="4"/>
      <c r="S12" s="4"/>
      <c r="T12" s="4"/>
      <c r="U12" s="4"/>
      <c r="V12" s="4"/>
      <c r="W12" s="4"/>
      <c r="X12" s="4"/>
      <c r="Y12" s="4"/>
      <c r="Z12" s="4"/>
    </row>
    <row r="13" spans="1:26" ht="30" customHeight="1">
      <c r="A13" s="82">
        <f t="shared" si="0"/>
        <v>8</v>
      </c>
      <c r="B13" s="83"/>
      <c r="C13" s="85" t="s">
        <v>103</v>
      </c>
      <c r="D13" s="60" t="s">
        <v>33</v>
      </c>
      <c r="E13" s="60" t="s">
        <v>21</v>
      </c>
      <c r="F13" s="55">
        <v>0</v>
      </c>
      <c r="G13" s="84" t="s">
        <v>104</v>
      </c>
      <c r="H13" s="75"/>
      <c r="I13" s="4"/>
      <c r="J13" s="4"/>
      <c r="K13" s="4"/>
      <c r="L13" s="4"/>
      <c r="M13" s="4"/>
      <c r="N13" s="4"/>
      <c r="O13" s="4"/>
      <c r="P13" s="4"/>
      <c r="Q13" s="4"/>
      <c r="R13" s="4"/>
      <c r="S13" s="4"/>
      <c r="T13" s="4"/>
      <c r="U13" s="4"/>
      <c r="V13" s="4"/>
      <c r="W13" s="4"/>
      <c r="X13" s="4"/>
      <c r="Y13" s="4"/>
      <c r="Z13" s="4"/>
    </row>
    <row r="14" spans="1:26" ht="30" customHeight="1">
      <c r="A14" s="82">
        <f t="shared" si="0"/>
        <v>9</v>
      </c>
      <c r="B14" s="83"/>
      <c r="C14" s="85" t="s">
        <v>105</v>
      </c>
      <c r="D14" s="60" t="s">
        <v>33</v>
      </c>
      <c r="E14" s="60" t="s">
        <v>21</v>
      </c>
      <c r="F14" s="55">
        <v>0</v>
      </c>
      <c r="G14" s="84" t="s">
        <v>106</v>
      </c>
      <c r="H14" s="75"/>
      <c r="I14" s="4"/>
      <c r="J14" s="4"/>
      <c r="K14" s="4"/>
      <c r="L14" s="4"/>
      <c r="M14" s="4"/>
      <c r="N14" s="4"/>
      <c r="O14" s="4"/>
      <c r="P14" s="4"/>
      <c r="Q14" s="4"/>
      <c r="R14" s="4"/>
      <c r="S14" s="4"/>
      <c r="T14" s="4"/>
      <c r="U14" s="4"/>
      <c r="V14" s="4"/>
      <c r="W14" s="4"/>
      <c r="X14" s="4"/>
      <c r="Y14" s="4"/>
      <c r="Z14" s="4"/>
    </row>
    <row r="15" spans="1:26" ht="30" customHeight="1">
      <c r="A15" s="82">
        <f t="shared" si="0"/>
        <v>10</v>
      </c>
      <c r="B15" s="83"/>
      <c r="C15" s="85" t="s">
        <v>107</v>
      </c>
      <c r="D15" s="60" t="s">
        <v>33</v>
      </c>
      <c r="E15" s="60" t="s">
        <v>21</v>
      </c>
      <c r="F15" s="55">
        <v>0</v>
      </c>
      <c r="G15" s="84" t="s">
        <v>108</v>
      </c>
      <c r="H15" s="75"/>
      <c r="I15" s="4"/>
      <c r="J15" s="4"/>
      <c r="K15" s="4"/>
      <c r="L15" s="4"/>
      <c r="M15" s="4"/>
      <c r="N15" s="4"/>
      <c r="O15" s="4"/>
      <c r="P15" s="4"/>
      <c r="Q15" s="4"/>
      <c r="R15" s="4"/>
      <c r="S15" s="4"/>
      <c r="T15" s="4"/>
      <c r="U15" s="4"/>
      <c r="V15" s="4"/>
      <c r="W15" s="4"/>
      <c r="X15" s="4"/>
      <c r="Y15" s="4"/>
      <c r="Z15" s="4"/>
    </row>
    <row r="16" spans="1:26" ht="30" customHeight="1">
      <c r="A16" s="82">
        <f t="shared" si="0"/>
        <v>11</v>
      </c>
      <c r="B16" s="83"/>
      <c r="C16" s="85" t="s">
        <v>109</v>
      </c>
      <c r="D16" s="60" t="s">
        <v>33</v>
      </c>
      <c r="E16" s="60" t="s">
        <v>21</v>
      </c>
      <c r="F16" s="55">
        <v>0</v>
      </c>
      <c r="G16" s="84" t="s">
        <v>110</v>
      </c>
      <c r="H16" s="75"/>
      <c r="I16" s="4"/>
      <c r="J16" s="4"/>
      <c r="K16" s="4"/>
      <c r="L16" s="4"/>
      <c r="M16" s="4"/>
      <c r="N16" s="4"/>
      <c r="O16" s="4"/>
      <c r="P16" s="4"/>
      <c r="Q16" s="4"/>
      <c r="R16" s="4"/>
      <c r="S16" s="4"/>
      <c r="T16" s="4"/>
      <c r="U16" s="4"/>
      <c r="V16" s="4"/>
      <c r="W16" s="4"/>
      <c r="X16" s="4"/>
      <c r="Y16" s="4"/>
      <c r="Z16" s="4"/>
    </row>
    <row r="17" spans="1:26" ht="30" customHeight="1">
      <c r="A17" s="82">
        <f t="shared" si="0"/>
        <v>12</v>
      </c>
      <c r="B17" s="83"/>
      <c r="C17" s="85" t="s">
        <v>111</v>
      </c>
      <c r="D17" s="60" t="s">
        <v>33</v>
      </c>
      <c r="E17" s="60" t="s">
        <v>21</v>
      </c>
      <c r="F17" s="55">
        <v>0</v>
      </c>
      <c r="G17" s="85"/>
      <c r="H17" s="75"/>
      <c r="I17" s="4"/>
      <c r="J17" s="4"/>
      <c r="K17" s="4"/>
      <c r="L17" s="4"/>
      <c r="M17" s="4"/>
      <c r="N17" s="4"/>
      <c r="O17" s="4"/>
      <c r="P17" s="4"/>
      <c r="Q17" s="4"/>
      <c r="R17" s="4"/>
      <c r="S17" s="4"/>
      <c r="T17" s="4"/>
      <c r="U17" s="4"/>
      <c r="V17" s="4"/>
      <c r="W17" s="4"/>
      <c r="X17" s="4"/>
      <c r="Y17" s="4"/>
      <c r="Z17" s="4"/>
    </row>
    <row r="18" spans="1:26" ht="30" customHeight="1">
      <c r="A18" s="82">
        <f t="shared" si="0"/>
        <v>13</v>
      </c>
      <c r="B18" s="83"/>
      <c r="C18" s="85" t="s">
        <v>112</v>
      </c>
      <c r="D18" s="60" t="s">
        <v>33</v>
      </c>
      <c r="E18" s="60" t="s">
        <v>21</v>
      </c>
      <c r="F18" s="55">
        <v>0</v>
      </c>
      <c r="G18" s="84" t="s">
        <v>113</v>
      </c>
      <c r="H18" s="75"/>
      <c r="I18" s="4"/>
      <c r="J18" s="4"/>
      <c r="K18" s="4"/>
      <c r="L18" s="4"/>
      <c r="M18" s="4"/>
      <c r="N18" s="4"/>
      <c r="O18" s="4"/>
      <c r="P18" s="4"/>
      <c r="Q18" s="4"/>
      <c r="R18" s="4"/>
      <c r="S18" s="4"/>
      <c r="T18" s="4"/>
      <c r="U18" s="4"/>
      <c r="V18" s="4"/>
      <c r="W18" s="4"/>
      <c r="X18" s="4"/>
      <c r="Y18" s="4"/>
      <c r="Z18" s="4"/>
    </row>
    <row r="19" spans="1:26" ht="30" customHeight="1">
      <c r="A19" s="82">
        <f t="shared" si="0"/>
        <v>14</v>
      </c>
      <c r="B19" s="83"/>
      <c r="C19" s="85" t="s">
        <v>114</v>
      </c>
      <c r="D19" s="60" t="s">
        <v>33</v>
      </c>
      <c r="E19" s="60" t="s">
        <v>21</v>
      </c>
      <c r="F19" s="55">
        <v>0</v>
      </c>
      <c r="G19" s="84" t="s">
        <v>115</v>
      </c>
      <c r="H19" s="75"/>
      <c r="I19" s="4"/>
      <c r="J19" s="4"/>
      <c r="K19" s="4"/>
      <c r="L19" s="4"/>
      <c r="M19" s="4"/>
      <c r="N19" s="4"/>
      <c r="O19" s="4"/>
      <c r="P19" s="4"/>
      <c r="Q19" s="4"/>
      <c r="R19" s="4"/>
      <c r="S19" s="4"/>
      <c r="T19" s="4"/>
      <c r="U19" s="4"/>
      <c r="V19" s="4"/>
      <c r="W19" s="4"/>
      <c r="X19" s="4"/>
      <c r="Y19" s="4"/>
      <c r="Z19" s="4"/>
    </row>
    <row r="20" spans="1:26" ht="30" customHeight="1">
      <c r="A20" s="18">
        <v>15</v>
      </c>
      <c r="B20" s="83"/>
      <c r="C20" s="85" t="s">
        <v>116</v>
      </c>
      <c r="D20" s="60" t="s">
        <v>33</v>
      </c>
      <c r="E20" s="60" t="s">
        <v>21</v>
      </c>
      <c r="F20" s="55">
        <v>0</v>
      </c>
      <c r="G20" s="84" t="s">
        <v>117</v>
      </c>
      <c r="H20" s="75"/>
      <c r="I20" s="4"/>
      <c r="J20" s="4"/>
      <c r="K20" s="4"/>
      <c r="L20" s="4"/>
      <c r="M20" s="4"/>
      <c r="N20" s="4"/>
      <c r="O20" s="4"/>
      <c r="P20" s="4"/>
      <c r="Q20" s="4"/>
      <c r="R20" s="4"/>
      <c r="S20" s="4"/>
      <c r="T20" s="4"/>
      <c r="U20" s="4"/>
      <c r="V20" s="4"/>
      <c r="W20" s="4"/>
      <c r="X20" s="4"/>
      <c r="Y20" s="4"/>
      <c r="Z20" s="4"/>
    </row>
    <row r="21" spans="1:26" ht="30" customHeight="1">
      <c r="A21" s="82">
        <f t="shared" ref="A21:A27" si="1">A20+1</f>
        <v>16</v>
      </c>
      <c r="B21" s="83"/>
      <c r="C21" s="85" t="s">
        <v>118</v>
      </c>
      <c r="D21" s="60" t="s">
        <v>33</v>
      </c>
      <c r="E21" s="60" t="s">
        <v>88</v>
      </c>
      <c r="F21" s="55">
        <v>0</v>
      </c>
      <c r="G21" s="84" t="s">
        <v>119</v>
      </c>
      <c r="H21" s="75"/>
      <c r="I21" s="4"/>
      <c r="J21" s="4"/>
      <c r="K21" s="4"/>
      <c r="L21" s="4"/>
      <c r="M21" s="4"/>
      <c r="N21" s="4"/>
      <c r="O21" s="4"/>
      <c r="P21" s="4"/>
      <c r="Q21" s="4"/>
      <c r="R21" s="4"/>
      <c r="S21" s="4"/>
      <c r="T21" s="4"/>
      <c r="U21" s="4"/>
      <c r="V21" s="4"/>
      <c r="W21" s="4"/>
      <c r="X21" s="4"/>
      <c r="Y21" s="4"/>
      <c r="Z21" s="4"/>
    </row>
    <row r="22" spans="1:26" ht="30" customHeight="1">
      <c r="A22" s="82">
        <f t="shared" si="1"/>
        <v>17</v>
      </c>
      <c r="B22" s="83"/>
      <c r="C22" s="85" t="s">
        <v>120</v>
      </c>
      <c r="D22" s="60" t="s">
        <v>33</v>
      </c>
      <c r="E22" s="60" t="s">
        <v>21</v>
      </c>
      <c r="F22" s="55">
        <v>0</v>
      </c>
      <c r="G22" s="84" t="s">
        <v>121</v>
      </c>
      <c r="H22" s="75"/>
      <c r="I22" s="4"/>
      <c r="J22" s="4"/>
      <c r="K22" s="4"/>
      <c r="L22" s="4"/>
      <c r="M22" s="4"/>
      <c r="N22" s="4"/>
      <c r="O22" s="4"/>
      <c r="P22" s="4"/>
      <c r="Q22" s="4"/>
      <c r="R22" s="4"/>
      <c r="S22" s="4"/>
      <c r="T22" s="4"/>
      <c r="U22" s="4"/>
      <c r="V22" s="4"/>
      <c r="W22" s="4"/>
      <c r="X22" s="4"/>
      <c r="Y22" s="4"/>
      <c r="Z22" s="4"/>
    </row>
    <row r="23" spans="1:26" ht="30" customHeight="1">
      <c r="A23" s="82">
        <f t="shared" si="1"/>
        <v>18</v>
      </c>
      <c r="B23" s="83"/>
      <c r="C23" s="84" t="s">
        <v>122</v>
      </c>
      <c r="D23" s="60" t="s">
        <v>33</v>
      </c>
      <c r="E23" s="60" t="s">
        <v>88</v>
      </c>
      <c r="F23" s="55">
        <v>0</v>
      </c>
      <c r="G23" s="93"/>
      <c r="H23" s="75"/>
      <c r="I23" s="4"/>
      <c r="J23" s="4"/>
      <c r="K23" s="4"/>
      <c r="L23" s="4"/>
      <c r="M23" s="4"/>
      <c r="N23" s="4"/>
      <c r="O23" s="4"/>
      <c r="P23" s="4"/>
      <c r="Q23" s="4"/>
      <c r="R23" s="4"/>
      <c r="S23" s="4"/>
      <c r="T23" s="4"/>
      <c r="U23" s="4"/>
      <c r="V23" s="4"/>
      <c r="W23" s="4"/>
      <c r="X23" s="4"/>
      <c r="Y23" s="4"/>
      <c r="Z23" s="4"/>
    </row>
    <row r="24" spans="1:26" ht="30" customHeight="1">
      <c r="A24" s="82">
        <f t="shared" si="1"/>
        <v>19</v>
      </c>
      <c r="B24" s="83"/>
      <c r="C24" s="84" t="s">
        <v>123</v>
      </c>
      <c r="D24" s="60" t="s">
        <v>33</v>
      </c>
      <c r="E24" s="60" t="s">
        <v>21</v>
      </c>
      <c r="F24" s="55">
        <v>0</v>
      </c>
      <c r="G24" s="84" t="s">
        <v>124</v>
      </c>
      <c r="H24" s="75"/>
      <c r="I24" s="4"/>
      <c r="J24" s="4"/>
      <c r="K24" s="4"/>
      <c r="L24" s="4"/>
      <c r="M24" s="4"/>
      <c r="N24" s="4"/>
      <c r="O24" s="4"/>
      <c r="P24" s="4"/>
      <c r="Q24" s="4"/>
      <c r="R24" s="4"/>
      <c r="S24" s="4"/>
      <c r="T24" s="4"/>
      <c r="U24" s="4"/>
      <c r="V24" s="4"/>
      <c r="W24" s="4"/>
      <c r="X24" s="4"/>
      <c r="Y24" s="4"/>
      <c r="Z24" s="4"/>
    </row>
    <row r="25" spans="1:26" ht="60" customHeight="1">
      <c r="A25" s="82">
        <f t="shared" si="1"/>
        <v>20</v>
      </c>
      <c r="B25" s="83"/>
      <c r="C25" s="84" t="s">
        <v>125</v>
      </c>
      <c r="D25" s="60" t="s">
        <v>33</v>
      </c>
      <c r="E25" s="60" t="s">
        <v>126</v>
      </c>
      <c r="F25" s="55">
        <v>0</v>
      </c>
      <c r="G25" s="84" t="s">
        <v>127</v>
      </c>
      <c r="H25" s="75"/>
      <c r="I25" s="4"/>
      <c r="J25" s="4"/>
      <c r="K25" s="4"/>
      <c r="L25" s="4"/>
      <c r="M25" s="4"/>
      <c r="N25" s="4"/>
      <c r="O25" s="4"/>
      <c r="P25" s="4"/>
      <c r="Q25" s="4"/>
      <c r="R25" s="4"/>
      <c r="S25" s="4"/>
      <c r="T25" s="4"/>
      <c r="U25" s="4"/>
      <c r="V25" s="4"/>
      <c r="W25" s="4"/>
      <c r="X25" s="4"/>
      <c r="Y25" s="4"/>
      <c r="Z25" s="4"/>
    </row>
    <row r="26" spans="1:26" ht="60" customHeight="1">
      <c r="A26" s="82">
        <f t="shared" si="1"/>
        <v>21</v>
      </c>
      <c r="B26" s="83"/>
      <c r="C26" s="84" t="s">
        <v>128</v>
      </c>
      <c r="D26" s="60" t="s">
        <v>33</v>
      </c>
      <c r="E26" s="60" t="s">
        <v>21</v>
      </c>
      <c r="F26" s="55">
        <v>0</v>
      </c>
      <c r="G26" s="84" t="s">
        <v>129</v>
      </c>
      <c r="H26" s="75"/>
      <c r="I26" s="4"/>
      <c r="J26" s="4"/>
      <c r="K26" s="4"/>
      <c r="L26" s="4"/>
      <c r="M26" s="4"/>
      <c r="N26" s="4"/>
      <c r="O26" s="4"/>
      <c r="P26" s="4"/>
      <c r="Q26" s="4"/>
      <c r="R26" s="4"/>
      <c r="S26" s="4"/>
      <c r="T26" s="4"/>
      <c r="U26" s="4"/>
      <c r="V26" s="4"/>
      <c r="W26" s="4"/>
      <c r="X26" s="4"/>
      <c r="Y26" s="4"/>
      <c r="Z26" s="4"/>
    </row>
    <row r="27" spans="1:26" ht="45" customHeight="1">
      <c r="A27" s="82">
        <f t="shared" si="1"/>
        <v>22</v>
      </c>
      <c r="B27" s="83"/>
      <c r="C27" s="84" t="s">
        <v>130</v>
      </c>
      <c r="D27" s="60" t="s">
        <v>33</v>
      </c>
      <c r="E27" s="60" t="s">
        <v>88</v>
      </c>
      <c r="F27" s="55">
        <v>0</v>
      </c>
      <c r="G27" s="84" t="s">
        <v>131</v>
      </c>
      <c r="H27" s="75"/>
      <c r="I27" s="4"/>
      <c r="J27" s="4"/>
      <c r="K27" s="4"/>
      <c r="L27" s="4"/>
      <c r="M27" s="4"/>
      <c r="N27" s="4"/>
      <c r="O27" s="4"/>
      <c r="P27" s="4"/>
      <c r="Q27" s="4"/>
      <c r="R27" s="4"/>
      <c r="S27" s="4"/>
      <c r="T27" s="4"/>
      <c r="U27" s="4"/>
      <c r="V27" s="4"/>
      <c r="W27" s="4"/>
      <c r="X27" s="4"/>
      <c r="Y27" s="4"/>
      <c r="Z27" s="4"/>
    </row>
    <row r="28" spans="1:26">
      <c r="A28" s="75"/>
      <c r="B28" s="75"/>
      <c r="C28" s="75"/>
      <c r="D28" s="3"/>
      <c r="E28" s="3"/>
      <c r="F28" s="3"/>
      <c r="G28" s="75"/>
      <c r="H28" s="75"/>
      <c r="I28" s="4"/>
      <c r="J28" s="4"/>
      <c r="K28" s="4"/>
      <c r="L28" s="4"/>
      <c r="M28" s="4"/>
      <c r="N28" s="4"/>
      <c r="O28" s="4"/>
      <c r="P28" s="4"/>
      <c r="Q28" s="4"/>
      <c r="R28" s="4"/>
      <c r="S28" s="4"/>
      <c r="T28" s="4"/>
      <c r="U28" s="4"/>
      <c r="V28" s="4"/>
      <c r="W28" s="4"/>
      <c r="X28" s="4"/>
      <c r="Y28" s="4"/>
      <c r="Z28" s="4"/>
    </row>
    <row r="29" spans="1:26">
      <c r="A29" s="4"/>
      <c r="C29" s="94" t="s">
        <v>132</v>
      </c>
      <c r="D29" s="95"/>
      <c r="E29" s="96" t="s">
        <v>21</v>
      </c>
      <c r="F29" s="16"/>
      <c r="G29" s="2"/>
      <c r="H29" s="4"/>
      <c r="I29" s="4"/>
      <c r="J29" s="4"/>
      <c r="K29" s="4"/>
      <c r="L29" s="4"/>
      <c r="M29" s="4"/>
      <c r="N29" s="4"/>
      <c r="O29" s="4"/>
      <c r="P29" s="4"/>
      <c r="Q29" s="4"/>
      <c r="R29" s="4"/>
      <c r="S29" s="4"/>
      <c r="T29" s="4"/>
      <c r="U29" s="4"/>
      <c r="V29" s="4"/>
      <c r="W29" s="4"/>
      <c r="X29" s="4"/>
      <c r="Y29" s="4"/>
      <c r="Z29" s="4"/>
    </row>
    <row r="30" spans="1:26">
      <c r="A30" s="4"/>
      <c r="C30" s="94" t="s">
        <v>133</v>
      </c>
      <c r="D30" s="95"/>
      <c r="E30" s="96" t="s">
        <v>21</v>
      </c>
      <c r="F30" s="16"/>
      <c r="G30" s="2"/>
      <c r="H30" s="4"/>
      <c r="I30" s="4"/>
      <c r="J30" s="4"/>
      <c r="K30" s="4"/>
      <c r="L30" s="4"/>
      <c r="M30" s="4"/>
      <c r="N30" s="4"/>
      <c r="O30" s="4"/>
      <c r="P30" s="4"/>
      <c r="Q30" s="4"/>
      <c r="R30" s="4"/>
      <c r="S30" s="4"/>
      <c r="T30" s="4"/>
      <c r="U30" s="4"/>
      <c r="V30" s="4"/>
      <c r="W30" s="4"/>
      <c r="X30" s="4"/>
      <c r="Y30" s="4"/>
      <c r="Z30" s="4"/>
    </row>
    <row r="31" spans="1:26">
      <c r="A31" s="4"/>
      <c r="C31" s="94" t="s">
        <v>134</v>
      </c>
      <c r="D31" s="97"/>
      <c r="E31" s="96" t="s">
        <v>21</v>
      </c>
      <c r="F31" s="16"/>
      <c r="G31" s="2"/>
      <c r="H31" s="4"/>
      <c r="I31" s="4"/>
      <c r="J31" s="4"/>
      <c r="K31" s="4"/>
      <c r="L31" s="4"/>
      <c r="M31" s="4"/>
      <c r="N31" s="4"/>
      <c r="O31" s="4"/>
      <c r="P31" s="4"/>
      <c r="Q31" s="4"/>
      <c r="R31" s="4"/>
      <c r="S31" s="4"/>
      <c r="T31" s="4"/>
      <c r="U31" s="4"/>
      <c r="V31" s="4"/>
      <c r="W31" s="4"/>
      <c r="X31" s="4"/>
      <c r="Y31" s="4"/>
      <c r="Z31" s="4"/>
    </row>
    <row r="32" spans="1:26">
      <c r="A32" s="4"/>
      <c r="C32" s="94" t="s">
        <v>135</v>
      </c>
      <c r="D32" s="97"/>
      <c r="E32" s="96" t="s">
        <v>21</v>
      </c>
      <c r="F32" s="16"/>
      <c r="G32" s="2"/>
      <c r="H32" s="4"/>
      <c r="I32" s="4"/>
      <c r="J32" s="4"/>
      <c r="K32" s="4"/>
      <c r="L32" s="4"/>
      <c r="M32" s="4"/>
      <c r="N32" s="4"/>
      <c r="O32" s="4"/>
      <c r="P32" s="4"/>
      <c r="Q32" s="4"/>
      <c r="R32" s="4"/>
      <c r="S32" s="4"/>
      <c r="T32" s="4"/>
      <c r="U32" s="4"/>
      <c r="V32" s="4"/>
      <c r="W32" s="4"/>
      <c r="X32" s="4"/>
      <c r="Y32" s="4"/>
      <c r="Z32" s="4"/>
    </row>
    <row r="33" spans="1:26">
      <c r="A33" s="4"/>
      <c r="C33" s="94" t="s">
        <v>136</v>
      </c>
      <c r="D33" s="97"/>
      <c r="E33" s="96" t="s">
        <v>21</v>
      </c>
      <c r="F33" s="16"/>
      <c r="G33" s="2"/>
      <c r="H33" s="4"/>
      <c r="I33" s="4"/>
      <c r="J33" s="4"/>
      <c r="K33" s="4"/>
      <c r="L33" s="4"/>
      <c r="M33" s="4"/>
      <c r="N33" s="4"/>
      <c r="O33" s="4"/>
      <c r="P33" s="4"/>
      <c r="Q33" s="4"/>
      <c r="R33" s="4"/>
      <c r="S33" s="4"/>
      <c r="T33" s="4"/>
      <c r="U33" s="4"/>
      <c r="V33" s="4"/>
      <c r="W33" s="4"/>
      <c r="X33" s="4"/>
      <c r="Y33" s="4"/>
      <c r="Z33" s="4"/>
    </row>
    <row r="34" spans="1:26">
      <c r="A34" s="4"/>
      <c r="C34" s="98" t="s">
        <v>137</v>
      </c>
      <c r="D34" s="97"/>
      <c r="E34" s="96" t="s">
        <v>12</v>
      </c>
      <c r="F34" s="16"/>
      <c r="G34" s="2"/>
      <c r="H34" s="4"/>
      <c r="I34" s="4"/>
      <c r="J34" s="4"/>
      <c r="K34" s="4"/>
      <c r="L34" s="4"/>
      <c r="M34" s="4"/>
      <c r="N34" s="4"/>
      <c r="O34" s="4"/>
      <c r="P34" s="4"/>
      <c r="Q34" s="4"/>
      <c r="R34" s="4"/>
      <c r="S34" s="4"/>
      <c r="T34" s="4"/>
      <c r="U34" s="4"/>
      <c r="V34" s="4"/>
      <c r="W34" s="4"/>
      <c r="X34" s="4"/>
      <c r="Y34" s="4"/>
      <c r="Z34" s="4"/>
    </row>
    <row r="35" spans="1:26">
      <c r="A35" s="4"/>
      <c r="C35" s="98" t="s">
        <v>138</v>
      </c>
      <c r="D35" s="95"/>
      <c r="E35" s="96" t="s">
        <v>21</v>
      </c>
      <c r="F35" s="16"/>
      <c r="G35" s="2"/>
      <c r="H35" s="4"/>
      <c r="I35" s="4"/>
      <c r="J35" s="4"/>
      <c r="K35" s="4"/>
      <c r="L35" s="4"/>
      <c r="M35" s="4"/>
      <c r="N35" s="4"/>
      <c r="O35" s="4"/>
      <c r="P35" s="4"/>
      <c r="Q35" s="4"/>
      <c r="R35" s="4"/>
      <c r="S35" s="4"/>
      <c r="T35" s="4"/>
      <c r="U35" s="4"/>
      <c r="V35" s="4"/>
      <c r="W35" s="4"/>
      <c r="X35" s="4"/>
      <c r="Y35" s="4"/>
      <c r="Z35" s="4"/>
    </row>
    <row r="36" spans="1:26">
      <c r="A36" s="4"/>
      <c r="C36" s="98" t="s">
        <v>139</v>
      </c>
      <c r="D36" s="99"/>
      <c r="E36" s="96" t="s">
        <v>47</v>
      </c>
      <c r="F36" s="16"/>
      <c r="G36" s="2"/>
      <c r="H36" s="4"/>
      <c r="I36" s="4"/>
      <c r="J36" s="4"/>
      <c r="K36" s="4"/>
      <c r="L36" s="4"/>
      <c r="M36" s="4"/>
      <c r="N36" s="4"/>
      <c r="O36" s="4"/>
      <c r="P36" s="4"/>
      <c r="Q36" s="4"/>
      <c r="R36" s="4"/>
      <c r="S36" s="4"/>
      <c r="T36" s="4"/>
      <c r="U36" s="4"/>
      <c r="V36" s="4"/>
      <c r="W36" s="4"/>
      <c r="X36" s="4"/>
      <c r="Y36" s="4"/>
      <c r="Z36" s="4"/>
    </row>
    <row r="37" spans="1:26">
      <c r="A37" s="4"/>
      <c r="C37" s="98" t="s">
        <v>140</v>
      </c>
      <c r="D37" s="95"/>
      <c r="E37" s="96" t="s">
        <v>47</v>
      </c>
      <c r="F37" s="16"/>
      <c r="G37" s="2"/>
      <c r="H37" s="4"/>
      <c r="I37" s="4"/>
      <c r="J37" s="4"/>
      <c r="K37" s="4"/>
      <c r="L37" s="4"/>
      <c r="M37" s="4"/>
      <c r="N37" s="4"/>
      <c r="O37" s="4"/>
      <c r="P37" s="4"/>
      <c r="Q37" s="4"/>
      <c r="R37" s="4"/>
      <c r="S37" s="4"/>
      <c r="T37" s="4"/>
      <c r="U37" s="4"/>
      <c r="V37" s="4"/>
      <c r="W37" s="4"/>
      <c r="X37" s="4"/>
      <c r="Y37" s="4"/>
      <c r="Z37" s="4"/>
    </row>
    <row r="38" spans="1:26">
      <c r="A38" s="4"/>
      <c r="C38" s="98" t="s">
        <v>141</v>
      </c>
      <c r="D38" s="95"/>
      <c r="E38" s="96" t="s">
        <v>47</v>
      </c>
      <c r="F38" s="16"/>
      <c r="G38" s="2"/>
      <c r="H38" s="4"/>
      <c r="I38" s="4"/>
      <c r="J38" s="4"/>
      <c r="K38" s="4"/>
      <c r="L38" s="4"/>
      <c r="M38" s="4"/>
      <c r="N38" s="4"/>
      <c r="O38" s="4"/>
      <c r="P38" s="4"/>
      <c r="Q38" s="4"/>
      <c r="R38" s="4"/>
      <c r="S38" s="4"/>
      <c r="T38" s="4"/>
      <c r="U38" s="4"/>
      <c r="V38" s="4"/>
      <c r="W38" s="4"/>
      <c r="X38" s="4"/>
      <c r="Y38" s="4"/>
      <c r="Z38" s="4"/>
    </row>
    <row r="39" spans="1:26">
      <c r="A39" s="4"/>
      <c r="C39" s="98" t="s">
        <v>142</v>
      </c>
      <c r="D39" s="99"/>
      <c r="E39" s="96" t="s">
        <v>339</v>
      </c>
      <c r="F39" s="16"/>
      <c r="G39" s="2"/>
      <c r="H39" s="4"/>
      <c r="I39" s="4"/>
      <c r="J39" s="4"/>
      <c r="K39" s="4"/>
      <c r="L39" s="4"/>
      <c r="M39" s="4"/>
      <c r="N39" s="4"/>
      <c r="O39" s="4"/>
      <c r="P39" s="4"/>
      <c r="Q39" s="4"/>
      <c r="R39" s="4"/>
      <c r="S39" s="4"/>
      <c r="T39" s="4"/>
      <c r="U39" s="4"/>
      <c r="V39" s="4"/>
      <c r="W39" s="4"/>
      <c r="X39" s="4"/>
      <c r="Y39" s="4"/>
      <c r="Z39" s="4"/>
    </row>
    <row r="40" spans="1:26">
      <c r="A40" s="4"/>
      <c r="B40" s="4"/>
      <c r="C40" s="2"/>
      <c r="D40" s="95"/>
      <c r="E40" s="16"/>
      <c r="F40" s="16"/>
      <c r="G40" s="2"/>
      <c r="H40" s="4"/>
      <c r="I40" s="4"/>
      <c r="J40" s="4"/>
      <c r="K40" s="4"/>
      <c r="L40" s="4"/>
      <c r="M40" s="4"/>
      <c r="N40" s="4"/>
      <c r="O40" s="4"/>
      <c r="P40" s="4"/>
      <c r="Q40" s="4"/>
      <c r="R40" s="4"/>
      <c r="S40" s="4"/>
      <c r="T40" s="4"/>
      <c r="U40" s="4"/>
      <c r="V40" s="4"/>
      <c r="W40" s="4"/>
      <c r="X40" s="4"/>
      <c r="Y40" s="4"/>
      <c r="Z40" s="4"/>
    </row>
    <row r="41" spans="1:26">
      <c r="A41" s="4"/>
      <c r="B41" s="4"/>
      <c r="C41" s="2"/>
      <c r="D41" s="95"/>
      <c r="E41" s="16"/>
      <c r="F41" s="16"/>
      <c r="G41" s="2"/>
      <c r="H41" s="4"/>
      <c r="I41" s="4"/>
      <c r="J41" s="4"/>
      <c r="K41" s="4"/>
      <c r="L41" s="4"/>
      <c r="M41" s="4"/>
      <c r="N41" s="4"/>
      <c r="O41" s="4"/>
      <c r="P41" s="4"/>
      <c r="Q41" s="4"/>
      <c r="R41" s="4"/>
      <c r="S41" s="4"/>
      <c r="T41" s="4"/>
      <c r="U41" s="4"/>
      <c r="V41" s="4"/>
      <c r="W41" s="4"/>
      <c r="X41" s="4"/>
      <c r="Y41" s="4"/>
      <c r="Z41" s="4"/>
    </row>
    <row r="42" spans="1:26">
      <c r="A42" s="4"/>
      <c r="B42" s="4"/>
      <c r="C42" s="2"/>
      <c r="D42" s="95"/>
      <c r="E42" s="16"/>
      <c r="F42" s="16"/>
      <c r="G42" s="2"/>
      <c r="H42" s="4"/>
      <c r="I42" s="4"/>
      <c r="J42" s="4"/>
      <c r="K42" s="4"/>
      <c r="L42" s="4"/>
      <c r="M42" s="4"/>
      <c r="N42" s="4"/>
      <c r="O42" s="4"/>
      <c r="P42" s="4"/>
      <c r="Q42" s="4"/>
      <c r="R42" s="4"/>
      <c r="S42" s="4"/>
      <c r="T42" s="4"/>
      <c r="U42" s="4"/>
      <c r="V42" s="4"/>
      <c r="W42" s="4"/>
      <c r="X42" s="4"/>
      <c r="Y42" s="4"/>
      <c r="Z42" s="4"/>
    </row>
    <row r="43" spans="1:26">
      <c r="A43" s="4"/>
      <c r="B43" s="4"/>
      <c r="C43" s="2"/>
      <c r="D43" s="99"/>
      <c r="E43" s="16"/>
      <c r="F43" s="16"/>
      <c r="G43" s="2"/>
      <c r="H43" s="4"/>
      <c r="I43" s="4"/>
      <c r="J43" s="4"/>
      <c r="K43" s="4"/>
      <c r="L43" s="4"/>
      <c r="M43" s="4"/>
      <c r="N43" s="4"/>
      <c r="O43" s="4"/>
      <c r="P43" s="4"/>
      <c r="Q43" s="4"/>
      <c r="R43" s="4"/>
      <c r="S43" s="4"/>
      <c r="T43" s="4"/>
      <c r="U43" s="4"/>
      <c r="V43" s="4"/>
      <c r="W43" s="4"/>
      <c r="X43" s="4"/>
      <c r="Y43" s="4"/>
      <c r="Z43" s="4"/>
    </row>
    <row r="44" spans="1:26">
      <c r="A44" s="4"/>
      <c r="B44" s="4"/>
      <c r="C44" s="2"/>
      <c r="D44" s="95"/>
      <c r="E44" s="16"/>
      <c r="F44" s="16"/>
      <c r="G44" s="2"/>
      <c r="H44" s="4"/>
      <c r="I44" s="4"/>
      <c r="J44" s="4"/>
      <c r="K44" s="4"/>
      <c r="L44" s="4"/>
      <c r="M44" s="4"/>
      <c r="N44" s="4"/>
      <c r="O44" s="4"/>
      <c r="P44" s="4"/>
      <c r="Q44" s="4"/>
      <c r="R44" s="4"/>
      <c r="S44" s="4"/>
      <c r="T44" s="4"/>
      <c r="U44" s="4"/>
      <c r="V44" s="4"/>
      <c r="W44" s="4"/>
      <c r="X44" s="4"/>
      <c r="Y44" s="4"/>
      <c r="Z44" s="4"/>
    </row>
    <row r="45" spans="1:26">
      <c r="A45" s="4"/>
      <c r="B45" s="4"/>
      <c r="C45" s="2"/>
      <c r="D45" s="16"/>
      <c r="E45" s="16"/>
      <c r="F45" s="16"/>
      <c r="G45" s="2"/>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conditionalFormatting sqref="F3:F4">
    <cfRule type="colorScale" priority="2">
      <colorScale>
        <cfvo type="formula" val="0"/>
        <cfvo type="formula" val="80"/>
        <cfvo type="formula" val="100"/>
        <color rgb="FFF8696B"/>
        <color rgb="FFFFEB84"/>
        <color rgb="FF63BE7B"/>
      </colorScale>
    </cfRule>
  </conditionalFormatting>
  <conditionalFormatting sqref="F6:F27">
    <cfRule type="colorScale" priority="1">
      <colorScale>
        <cfvo type="formula" val="0"/>
        <cfvo type="formula" val="80"/>
        <cfvo type="formula" val="100"/>
        <color rgb="FFF8696B"/>
        <color rgb="FFFFEB84"/>
        <color rgb="FF63BE7B"/>
      </colorScale>
    </cfRule>
  </conditionalFormatting>
  <dataValidations count="1">
    <dataValidation type="list" allowBlank="1" showErrorMessage="1" sqref="D6:D27">
      <formula1>NsProducts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Z976"/>
  <sheetViews>
    <sheetView workbookViewId="0">
      <selection activeCell="G6" sqref="G6:G57"/>
    </sheetView>
  </sheetViews>
  <sheetFormatPr defaultColWidth="15.140625" defaultRowHeight="15" customHeight="1"/>
  <cols>
    <col min="1" max="1" width="6.7109375" customWidth="1"/>
    <col min="2" max="2" width="0" hidden="1" customWidth="1"/>
    <col min="3" max="3" width="27.85546875" customWidth="1"/>
    <col min="4" max="4" width="57.28515625" customWidth="1"/>
    <col min="5" max="5" width="11.42578125" customWidth="1"/>
    <col min="6" max="6" width="7" customWidth="1"/>
    <col min="7" max="7" width="6.5703125" customWidth="1"/>
    <col min="8" max="8" width="33.140625" customWidth="1"/>
    <col min="9" max="19" width="6.5703125" customWidth="1"/>
    <col min="20" max="26" width="13.28515625" customWidth="1"/>
  </cols>
  <sheetData>
    <row r="1" spans="1:26">
      <c r="A1" s="100" t="s">
        <v>39</v>
      </c>
      <c r="B1" s="12"/>
      <c r="C1" s="5"/>
      <c r="D1" s="46"/>
      <c r="E1" s="12"/>
      <c r="F1" s="45"/>
      <c r="G1" s="13"/>
      <c r="H1" s="12"/>
      <c r="I1" s="4"/>
      <c r="J1" s="4"/>
      <c r="K1" s="4"/>
      <c r="L1" s="4"/>
      <c r="M1" s="4"/>
      <c r="N1" s="4"/>
      <c r="O1" s="4"/>
      <c r="P1" s="4"/>
      <c r="Q1" s="4"/>
      <c r="R1" s="4"/>
      <c r="S1" s="4"/>
      <c r="T1" s="4"/>
      <c r="U1" s="4"/>
      <c r="V1" s="4"/>
      <c r="W1" s="4"/>
      <c r="X1" s="4"/>
      <c r="Y1" s="4"/>
      <c r="Z1" s="4"/>
    </row>
    <row r="2" spans="1:26" ht="15.75" customHeight="1">
      <c r="A2" s="45"/>
      <c r="B2" s="12">
        <v>3</v>
      </c>
      <c r="C2" s="101"/>
      <c r="D2" s="46"/>
      <c r="E2" s="45"/>
      <c r="F2" s="45"/>
      <c r="G2" s="5" t="s">
        <v>40</v>
      </c>
      <c r="H2" s="12"/>
      <c r="I2" s="4"/>
      <c r="J2" s="4"/>
      <c r="K2" s="4"/>
      <c r="L2" s="4"/>
      <c r="M2" s="4"/>
      <c r="N2" s="4"/>
      <c r="O2" s="4"/>
      <c r="P2" s="4"/>
      <c r="Q2" s="4"/>
      <c r="R2" s="4"/>
      <c r="S2" s="4"/>
      <c r="T2" s="4"/>
      <c r="U2" s="4"/>
      <c r="V2" s="4"/>
      <c r="W2" s="4"/>
      <c r="X2" s="4"/>
      <c r="Y2" s="4"/>
      <c r="Z2" s="4"/>
    </row>
    <row r="3" spans="1:26" ht="15.75" customHeight="1">
      <c r="A3" s="3"/>
      <c r="B3" s="2"/>
      <c r="C3" s="102"/>
      <c r="D3" s="47"/>
      <c r="E3" s="16"/>
      <c r="F3" s="16"/>
      <c r="G3" s="48">
        <f>AVERAGE(G6:G57)</f>
        <v>0</v>
      </c>
      <c r="H3" s="2"/>
      <c r="I3" s="4"/>
      <c r="J3" s="4"/>
      <c r="K3" s="4"/>
      <c r="L3" s="4"/>
      <c r="M3" s="4"/>
      <c r="N3" s="4"/>
      <c r="O3" s="4"/>
      <c r="P3" s="4"/>
      <c r="Q3" s="4"/>
      <c r="R3" s="4"/>
      <c r="S3" s="4"/>
      <c r="T3" s="4"/>
      <c r="U3" s="4"/>
      <c r="V3" s="4"/>
      <c r="W3" s="4"/>
      <c r="X3" s="4"/>
      <c r="Y3" s="4"/>
      <c r="Z3" s="4"/>
    </row>
    <row r="4" spans="1:26">
      <c r="A4" s="3"/>
      <c r="B4" s="2"/>
      <c r="C4" s="102"/>
      <c r="D4" s="47"/>
      <c r="E4" s="16"/>
      <c r="F4" s="16"/>
      <c r="G4" s="20"/>
      <c r="H4" s="2"/>
      <c r="I4" s="4"/>
      <c r="J4" s="4"/>
      <c r="K4" s="4"/>
      <c r="L4" s="4"/>
      <c r="M4" s="4"/>
      <c r="N4" s="4"/>
      <c r="O4" s="4"/>
      <c r="P4" s="4"/>
      <c r="Q4" s="4"/>
      <c r="R4" s="4"/>
      <c r="S4" s="4"/>
      <c r="T4" s="4"/>
      <c r="U4" s="4"/>
      <c r="V4" s="4"/>
      <c r="W4" s="4"/>
      <c r="X4" s="4"/>
      <c r="Y4" s="4"/>
      <c r="Z4" s="4"/>
    </row>
    <row r="5" spans="1:26" ht="15.75" customHeight="1">
      <c r="A5" s="103" t="s">
        <v>41</v>
      </c>
      <c r="B5" s="49">
        <v>3</v>
      </c>
      <c r="C5" s="103" t="s">
        <v>68</v>
      </c>
      <c r="D5" s="50" t="s">
        <v>143</v>
      </c>
      <c r="E5" s="103" t="s">
        <v>28</v>
      </c>
      <c r="F5" s="103" t="s">
        <v>9</v>
      </c>
      <c r="G5" s="49" t="s">
        <v>10</v>
      </c>
      <c r="H5" s="49" t="s">
        <v>44</v>
      </c>
      <c r="I5" s="4"/>
      <c r="J5" s="4"/>
      <c r="K5" s="4"/>
      <c r="L5" s="4"/>
      <c r="M5" s="4"/>
      <c r="N5" s="4"/>
      <c r="O5" s="4"/>
      <c r="P5" s="4"/>
      <c r="Q5" s="4"/>
      <c r="R5" s="4"/>
      <c r="S5" s="4"/>
      <c r="T5" s="4"/>
      <c r="U5" s="4"/>
      <c r="V5" s="4"/>
      <c r="W5" s="4"/>
      <c r="X5" s="4"/>
      <c r="Y5" s="4"/>
      <c r="Z5" s="4"/>
    </row>
    <row r="6" spans="1:26" ht="30.75" customHeight="1">
      <c r="A6" s="78">
        <v>1</v>
      </c>
      <c r="B6" s="104"/>
      <c r="C6" s="79" t="s">
        <v>144</v>
      </c>
      <c r="D6" s="105" t="s">
        <v>145</v>
      </c>
      <c r="E6" s="51" t="s">
        <v>33</v>
      </c>
      <c r="F6" s="51" t="s">
        <v>66</v>
      </c>
      <c r="G6" s="183">
        <v>0</v>
      </c>
      <c r="H6" s="107"/>
      <c r="I6" s="4"/>
      <c r="J6" s="4"/>
      <c r="K6" s="4"/>
      <c r="L6" s="4"/>
      <c r="M6" s="4"/>
      <c r="N6" s="4"/>
      <c r="O6" s="4"/>
      <c r="P6" s="4"/>
      <c r="Q6" s="4"/>
      <c r="R6" s="4"/>
      <c r="S6" s="4"/>
      <c r="T6" s="4"/>
      <c r="U6" s="4"/>
      <c r="V6" s="4"/>
      <c r="W6" s="4"/>
      <c r="X6" s="4"/>
      <c r="Y6" s="4"/>
      <c r="Z6" s="4"/>
    </row>
    <row r="7" spans="1:26">
      <c r="A7" s="82">
        <f t="shared" ref="A7:A57" si="0">A6+1</f>
        <v>2</v>
      </c>
      <c r="B7" s="85"/>
      <c r="C7" s="83" t="s">
        <v>146</v>
      </c>
      <c r="D7" s="64" t="s">
        <v>147</v>
      </c>
      <c r="E7" s="52" t="s">
        <v>33</v>
      </c>
      <c r="F7" s="52" t="s">
        <v>148</v>
      </c>
      <c r="G7" s="183">
        <v>0</v>
      </c>
      <c r="H7" s="108" t="s">
        <v>149</v>
      </c>
      <c r="I7" s="4"/>
      <c r="J7" s="4"/>
      <c r="K7" s="4"/>
      <c r="L7" s="4"/>
      <c r="M7" s="4"/>
      <c r="N7" s="4"/>
      <c r="O7" s="4"/>
      <c r="P7" s="4"/>
      <c r="Q7" s="4"/>
      <c r="R7" s="4"/>
      <c r="S7" s="4"/>
      <c r="T7" s="4"/>
      <c r="U7" s="4"/>
      <c r="V7" s="4"/>
      <c r="W7" s="4"/>
      <c r="X7" s="4"/>
      <c r="Y7" s="4"/>
      <c r="Z7" s="4"/>
    </row>
    <row r="8" spans="1:26">
      <c r="A8" s="82">
        <f t="shared" si="0"/>
        <v>3</v>
      </c>
      <c r="B8" s="109"/>
      <c r="C8" s="83" t="s">
        <v>146</v>
      </c>
      <c r="D8" s="64" t="s">
        <v>150</v>
      </c>
      <c r="E8" s="52" t="s">
        <v>33</v>
      </c>
      <c r="F8" s="110" t="s">
        <v>151</v>
      </c>
      <c r="G8" s="183">
        <v>0</v>
      </c>
      <c r="H8" s="108" t="s">
        <v>152</v>
      </c>
      <c r="I8" s="111"/>
      <c r="J8" s="111"/>
      <c r="K8" s="4"/>
      <c r="L8" s="4"/>
      <c r="M8" s="4"/>
      <c r="N8" s="4"/>
      <c r="O8" s="4"/>
      <c r="P8" s="4"/>
      <c r="Q8" s="4"/>
      <c r="R8" s="4"/>
      <c r="S8" s="4"/>
      <c r="T8" s="4"/>
      <c r="U8" s="4"/>
      <c r="V8" s="4"/>
      <c r="W8" s="4"/>
      <c r="X8" s="4"/>
      <c r="Y8" s="4"/>
      <c r="Z8" s="4"/>
    </row>
    <row r="9" spans="1:26">
      <c r="A9" s="82">
        <f t="shared" si="0"/>
        <v>4</v>
      </c>
      <c r="B9" s="109"/>
      <c r="C9" s="83" t="s">
        <v>146</v>
      </c>
      <c r="D9" s="62" t="s">
        <v>153</v>
      </c>
      <c r="E9" s="52" t="s">
        <v>33</v>
      </c>
      <c r="F9" s="112" t="s">
        <v>154</v>
      </c>
      <c r="G9" s="183">
        <v>0</v>
      </c>
      <c r="H9" s="108" t="s">
        <v>155</v>
      </c>
      <c r="I9" s="111"/>
      <c r="J9" s="111"/>
      <c r="K9" s="4"/>
      <c r="L9" s="4"/>
      <c r="M9" s="4"/>
      <c r="N9" s="4"/>
      <c r="O9" s="4"/>
      <c r="P9" s="4"/>
      <c r="Q9" s="4"/>
      <c r="R9" s="4"/>
      <c r="S9" s="4"/>
      <c r="T9" s="4"/>
      <c r="U9" s="4"/>
      <c r="V9" s="4"/>
      <c r="W9" s="4"/>
      <c r="X9" s="4"/>
      <c r="Y9" s="4"/>
      <c r="Z9" s="4"/>
    </row>
    <row r="10" spans="1:26" ht="30" customHeight="1">
      <c r="A10" s="82">
        <f t="shared" si="0"/>
        <v>5</v>
      </c>
      <c r="B10" s="85"/>
      <c r="C10" s="83" t="s">
        <v>156</v>
      </c>
      <c r="D10" s="64" t="s">
        <v>157</v>
      </c>
      <c r="E10" s="52" t="s">
        <v>33</v>
      </c>
      <c r="F10" s="52" t="s">
        <v>148</v>
      </c>
      <c r="G10" s="106">
        <v>0</v>
      </c>
      <c r="H10" s="6" t="s">
        <v>158</v>
      </c>
      <c r="I10" s="4"/>
      <c r="J10" s="4"/>
      <c r="K10" s="4"/>
      <c r="L10" s="4"/>
      <c r="M10" s="4"/>
      <c r="N10" s="4"/>
      <c r="O10" s="4"/>
      <c r="P10" s="4"/>
      <c r="Q10" s="4"/>
      <c r="R10" s="4"/>
      <c r="S10" s="4"/>
      <c r="T10" s="4"/>
      <c r="U10" s="4"/>
      <c r="V10" s="4"/>
      <c r="W10" s="4"/>
      <c r="X10" s="4"/>
      <c r="Y10" s="4"/>
      <c r="Z10" s="4"/>
    </row>
    <row r="11" spans="1:26">
      <c r="A11" s="82">
        <f t="shared" si="0"/>
        <v>6</v>
      </c>
      <c r="B11" s="85"/>
      <c r="C11" s="83" t="s">
        <v>156</v>
      </c>
      <c r="D11" s="64" t="s">
        <v>159</v>
      </c>
      <c r="E11" s="52" t="s">
        <v>33</v>
      </c>
      <c r="F11" s="71" t="s">
        <v>160</v>
      </c>
      <c r="G11" s="183">
        <v>0</v>
      </c>
      <c r="H11" s="6"/>
      <c r="I11" s="4"/>
      <c r="J11" s="4"/>
      <c r="K11" s="4"/>
      <c r="L11" s="4"/>
      <c r="M11" s="4"/>
      <c r="N11" s="4"/>
      <c r="O11" s="4"/>
      <c r="P11" s="4"/>
      <c r="Q11" s="4"/>
      <c r="R11" s="4"/>
      <c r="S11" s="4"/>
      <c r="T11" s="4"/>
      <c r="U11" s="4"/>
      <c r="V11" s="4"/>
      <c r="W11" s="4"/>
      <c r="X11" s="4"/>
      <c r="Y11" s="4"/>
      <c r="Z11" s="4"/>
    </row>
    <row r="12" spans="1:26">
      <c r="A12" s="82">
        <f t="shared" si="0"/>
        <v>7</v>
      </c>
      <c r="B12" s="85"/>
      <c r="C12" s="83" t="s">
        <v>156</v>
      </c>
      <c r="D12" s="113" t="s">
        <v>161</v>
      </c>
      <c r="E12" s="52" t="s">
        <v>29</v>
      </c>
      <c r="F12" s="52" t="s">
        <v>148</v>
      </c>
      <c r="G12" s="183">
        <v>0</v>
      </c>
      <c r="H12" s="6"/>
      <c r="I12" s="4"/>
      <c r="J12" s="4"/>
      <c r="K12" s="4"/>
      <c r="L12" s="4"/>
      <c r="M12" s="4"/>
      <c r="N12" s="4"/>
      <c r="O12" s="4"/>
      <c r="P12" s="4"/>
      <c r="Q12" s="4"/>
      <c r="R12" s="4"/>
      <c r="S12" s="4"/>
      <c r="T12" s="4"/>
      <c r="U12" s="4"/>
      <c r="V12" s="4"/>
      <c r="W12" s="4"/>
      <c r="X12" s="4"/>
      <c r="Y12" s="4"/>
      <c r="Z12" s="4"/>
    </row>
    <row r="13" spans="1:26" ht="30" customHeight="1">
      <c r="A13" s="82">
        <f t="shared" si="0"/>
        <v>8</v>
      </c>
      <c r="B13" s="85"/>
      <c r="C13" s="83" t="s">
        <v>156</v>
      </c>
      <c r="D13" s="63" t="s">
        <v>162</v>
      </c>
      <c r="E13" s="52" t="s">
        <v>33</v>
      </c>
      <c r="F13" s="71" t="s">
        <v>163</v>
      </c>
      <c r="G13" s="183">
        <v>0</v>
      </c>
      <c r="H13" s="6"/>
      <c r="I13" s="2"/>
      <c r="J13" s="114"/>
      <c r="K13" s="4"/>
      <c r="L13" s="4"/>
      <c r="M13" s="4"/>
      <c r="N13" s="4"/>
      <c r="O13" s="4"/>
      <c r="P13" s="4"/>
      <c r="Q13" s="4"/>
      <c r="R13" s="4"/>
      <c r="S13" s="4"/>
      <c r="T13" s="4"/>
      <c r="U13" s="4"/>
      <c r="V13" s="4"/>
      <c r="W13" s="4"/>
      <c r="X13" s="4"/>
      <c r="Y13" s="4"/>
      <c r="Z13" s="4"/>
    </row>
    <row r="14" spans="1:26" ht="30">
      <c r="A14" s="82">
        <f t="shared" si="0"/>
        <v>9</v>
      </c>
      <c r="B14" s="85"/>
      <c r="C14" s="83" t="s">
        <v>164</v>
      </c>
      <c r="D14" s="115" t="s">
        <v>165</v>
      </c>
      <c r="E14" s="52" t="s">
        <v>33</v>
      </c>
      <c r="F14" s="110" t="s">
        <v>148</v>
      </c>
      <c r="G14" s="183">
        <v>0</v>
      </c>
      <c r="H14" s="6" t="s">
        <v>166</v>
      </c>
      <c r="I14" s="4"/>
      <c r="J14" s="4"/>
      <c r="K14" s="4"/>
      <c r="L14" s="4"/>
      <c r="M14" s="4"/>
      <c r="N14" s="4"/>
      <c r="O14" s="4"/>
      <c r="P14" s="4"/>
      <c r="Q14" s="4"/>
      <c r="R14" s="4"/>
      <c r="S14" s="4"/>
      <c r="T14" s="4"/>
      <c r="U14" s="4"/>
      <c r="V14" s="4"/>
      <c r="W14" s="4"/>
      <c r="X14" s="4"/>
      <c r="Y14" s="4"/>
      <c r="Z14" s="4"/>
    </row>
    <row r="15" spans="1:26" ht="30">
      <c r="A15" s="82">
        <f t="shared" si="0"/>
        <v>10</v>
      </c>
      <c r="B15" s="85"/>
      <c r="C15" s="83" t="s">
        <v>164</v>
      </c>
      <c r="D15" s="116" t="s">
        <v>167</v>
      </c>
      <c r="E15" s="52" t="s">
        <v>33</v>
      </c>
      <c r="F15" s="52" t="s">
        <v>148</v>
      </c>
      <c r="G15" s="183">
        <v>0</v>
      </c>
      <c r="H15" s="72" t="s">
        <v>168</v>
      </c>
      <c r="I15" s="4"/>
      <c r="J15" s="4"/>
      <c r="K15" s="4"/>
      <c r="L15" s="4"/>
      <c r="M15" s="4"/>
      <c r="N15" s="4"/>
      <c r="O15" s="4"/>
      <c r="P15" s="4"/>
      <c r="Q15" s="4"/>
      <c r="R15" s="4"/>
      <c r="S15" s="4"/>
      <c r="T15" s="4"/>
      <c r="U15" s="4"/>
      <c r="V15" s="4"/>
      <c r="W15" s="4"/>
      <c r="X15" s="4"/>
      <c r="Y15" s="4"/>
      <c r="Z15" s="4"/>
    </row>
    <row r="16" spans="1:26" ht="27.75" customHeight="1">
      <c r="A16" s="82">
        <f t="shared" si="0"/>
        <v>11</v>
      </c>
      <c r="B16" s="85"/>
      <c r="C16" s="83" t="s">
        <v>169</v>
      </c>
      <c r="D16" s="117" t="str">
        <f t="shared" ref="D16:D28" si="1">$D$62</f>
        <v>Signoff on Checkers:
- in place and checks new features for the quarterly release
- Unit TB exercises all limits and parameters in NocStudio are on the limit list
- doc - checker comments are cleaned up
- doc - make sure error messages have no typos or grammatical errors.  Check for consistent use of `ns header.
- for customer: with correct default setting for customer release
- for customer: with correct description on the  IP integration on how to program, relevant DV plusargs, any info the customer needs to know to use the checkers.
- for customer: every check can be disabled from the command line</v>
      </c>
      <c r="E16" s="52" t="s">
        <v>31</v>
      </c>
      <c r="F16" s="71" t="s">
        <v>163</v>
      </c>
      <c r="G16" s="183">
        <v>0</v>
      </c>
      <c r="H16" s="62" t="s">
        <v>170</v>
      </c>
      <c r="I16" s="4"/>
      <c r="J16" s="4"/>
      <c r="K16" s="4"/>
      <c r="L16" s="4"/>
      <c r="M16" s="4"/>
      <c r="N16" s="4"/>
      <c r="O16" s="4"/>
      <c r="P16" s="4"/>
      <c r="Q16" s="4"/>
      <c r="R16" s="4"/>
      <c r="S16" s="4"/>
      <c r="T16" s="4"/>
      <c r="U16" s="4"/>
      <c r="V16" s="4"/>
      <c r="W16" s="4"/>
      <c r="X16" s="4"/>
      <c r="Y16" s="4"/>
      <c r="Z16" s="4"/>
    </row>
    <row r="17" spans="1:26" ht="27.75" customHeight="1">
      <c r="A17" s="82">
        <f t="shared" si="0"/>
        <v>12</v>
      </c>
      <c r="B17" s="85"/>
      <c r="C17" s="83" t="s">
        <v>171</v>
      </c>
      <c r="D17" s="117" t="str">
        <f t="shared" si="1"/>
        <v>Signoff on Checkers:
- in place and checks new features for the quarterly release
- Unit TB exercises all limits and parameters in NocStudio are on the limit list
- doc - checker comments are cleaned up
- doc - make sure error messages have no typos or grammatical errors.  Check for consistent use of `ns header.
- for customer: with correct default setting for customer release
- for customer: with correct description on the  IP integration on how to program, relevant DV plusargs, any info the customer needs to know to use the checkers.
- for customer: every check can be disabled from the command line</v>
      </c>
      <c r="E17" s="52" t="s">
        <v>33</v>
      </c>
      <c r="F17" s="71" t="s">
        <v>148</v>
      </c>
      <c r="G17" s="183">
        <v>0</v>
      </c>
      <c r="H17" s="72" t="s">
        <v>172</v>
      </c>
      <c r="I17" s="4"/>
      <c r="J17" s="4"/>
      <c r="K17" s="4"/>
      <c r="L17" s="4"/>
      <c r="M17" s="4"/>
      <c r="N17" s="4"/>
      <c r="O17" s="4"/>
      <c r="P17" s="4"/>
      <c r="Q17" s="4"/>
      <c r="R17" s="4"/>
      <c r="S17" s="4"/>
      <c r="T17" s="4"/>
      <c r="U17" s="4"/>
      <c r="V17" s="4"/>
      <c r="W17" s="4"/>
      <c r="X17" s="4"/>
      <c r="Y17" s="4"/>
      <c r="Z17" s="4"/>
    </row>
    <row r="18" spans="1:26" ht="27.75" customHeight="1">
      <c r="A18" s="82">
        <f t="shared" si="0"/>
        <v>13</v>
      </c>
      <c r="B18" s="6"/>
      <c r="C18" s="83" t="s">
        <v>173</v>
      </c>
      <c r="D18" s="117" t="str">
        <f t="shared" si="1"/>
        <v>Signoff on Checkers:
- in place and checks new features for the quarterly release
- Unit TB exercises all limits and parameters in NocStudio are on the limit list
- doc - checker comments are cleaned up
- doc - make sure error messages have no typos or grammatical errors.  Check for consistent use of `ns header.
- for customer: with correct default setting for customer release
- for customer: with correct description on the  IP integration on how to program, relevant DV plusargs, any info the customer needs to know to use the checkers.
- for customer: every check can be disabled from the command line</v>
      </c>
      <c r="E18" s="52" t="s">
        <v>30</v>
      </c>
      <c r="F18" s="71" t="s">
        <v>163</v>
      </c>
      <c r="G18" s="183">
        <v>0</v>
      </c>
      <c r="H18" s="118" t="s">
        <v>170</v>
      </c>
      <c r="I18" s="4"/>
      <c r="J18" s="4"/>
      <c r="K18" s="4"/>
      <c r="L18" s="4"/>
      <c r="M18" s="4"/>
      <c r="N18" s="4"/>
      <c r="O18" s="4"/>
      <c r="P18" s="4"/>
      <c r="Q18" s="4"/>
      <c r="R18" s="4"/>
      <c r="S18" s="4"/>
      <c r="T18" s="4"/>
      <c r="U18" s="4"/>
      <c r="V18" s="4"/>
      <c r="W18" s="4"/>
      <c r="X18" s="4"/>
      <c r="Y18" s="4"/>
      <c r="Z18" s="4"/>
    </row>
    <row r="19" spans="1:26" ht="27.75" customHeight="1">
      <c r="A19" s="82">
        <f t="shared" si="0"/>
        <v>14</v>
      </c>
      <c r="B19" s="6"/>
      <c r="C19" s="83" t="s">
        <v>174</v>
      </c>
      <c r="D19" s="117" t="str">
        <f t="shared" si="1"/>
        <v>Signoff on Checkers:
- in place and checks new features for the quarterly release
- Unit TB exercises all limits and parameters in NocStudio are on the limit list
- doc - checker comments are cleaned up
- doc - make sure error messages have no typos or grammatical errors.  Check for consistent use of `ns header.
- for customer: with correct default setting for customer release
- for customer: with correct description on the  IP integration on how to program, relevant DV plusargs, any info the customer needs to know to use the checkers.
- for customer: every check can be disabled from the command line</v>
      </c>
      <c r="E19" s="52" t="s">
        <v>30</v>
      </c>
      <c r="F19" s="52" t="s">
        <v>163</v>
      </c>
      <c r="G19" s="183">
        <v>0</v>
      </c>
      <c r="H19" s="118" t="s">
        <v>170</v>
      </c>
      <c r="I19" s="4"/>
      <c r="J19" s="4"/>
      <c r="K19" s="4"/>
      <c r="L19" s="4"/>
      <c r="M19" s="4"/>
      <c r="N19" s="4"/>
      <c r="O19" s="4"/>
      <c r="P19" s="4"/>
      <c r="Q19" s="4"/>
      <c r="R19" s="4"/>
      <c r="S19" s="4"/>
      <c r="T19" s="4"/>
      <c r="U19" s="4"/>
      <c r="V19" s="4"/>
      <c r="W19" s="4"/>
      <c r="X19" s="4"/>
      <c r="Y19" s="4"/>
      <c r="Z19" s="4"/>
    </row>
    <row r="20" spans="1:26" ht="27.75" customHeight="1">
      <c r="A20" s="82">
        <f t="shared" si="0"/>
        <v>15</v>
      </c>
      <c r="B20" s="6"/>
      <c r="C20" s="83" t="s">
        <v>175</v>
      </c>
      <c r="D20" s="117" t="str">
        <f t="shared" si="1"/>
        <v>Signoff on Checkers:
- in place and checks new features for the quarterly release
- Unit TB exercises all limits and parameters in NocStudio are on the limit list
- doc - checker comments are cleaned up
- doc - make sure error messages have no typos or grammatical errors.  Check for consistent use of `ns header.
- for customer: with correct default setting for customer release
- for customer: with correct description on the  IP integration on how to program, relevant DV plusargs, any info the customer needs to know to use the checkers.
- for customer: every check can be disabled from the command line</v>
      </c>
      <c r="E20" s="52" t="s">
        <v>30</v>
      </c>
      <c r="F20" s="71" t="s">
        <v>176</v>
      </c>
      <c r="G20" s="183">
        <v>0</v>
      </c>
      <c r="H20" s="6"/>
      <c r="I20" s="4"/>
      <c r="J20" s="4"/>
      <c r="K20" s="4"/>
      <c r="L20" s="4"/>
      <c r="M20" s="4"/>
      <c r="N20" s="4"/>
      <c r="O20" s="4"/>
      <c r="P20" s="4"/>
      <c r="Q20" s="4"/>
      <c r="R20" s="4"/>
      <c r="S20" s="4"/>
      <c r="T20" s="4"/>
      <c r="U20" s="4"/>
      <c r="V20" s="4"/>
      <c r="W20" s="4"/>
      <c r="X20" s="4"/>
      <c r="Y20" s="4"/>
      <c r="Z20" s="4"/>
    </row>
    <row r="21" spans="1:26" ht="27.75" customHeight="1">
      <c r="A21" s="82">
        <f t="shared" si="0"/>
        <v>16</v>
      </c>
      <c r="B21" s="6"/>
      <c r="C21" s="83" t="s">
        <v>177</v>
      </c>
      <c r="D21" s="117" t="str">
        <f t="shared" si="1"/>
        <v>Signoff on Checkers:
- in place and checks new features for the quarterly release
- Unit TB exercises all limits and parameters in NocStudio are on the limit list
- doc - checker comments are cleaned up
- doc - make sure error messages have no typos or grammatical errors.  Check for consistent use of `ns header.
- for customer: with correct default setting for customer release
- for customer: with correct description on the  IP integration on how to program, relevant DV plusargs, any info the customer needs to know to use the checkers.
- for customer: every check can be disabled from the command line</v>
      </c>
      <c r="E21" s="52" t="s">
        <v>33</v>
      </c>
      <c r="F21" s="52" t="s">
        <v>148</v>
      </c>
      <c r="G21" s="183">
        <v>0</v>
      </c>
      <c r="H21" s="72" t="s">
        <v>178</v>
      </c>
      <c r="I21" s="4"/>
      <c r="J21" s="4"/>
      <c r="K21" s="4"/>
      <c r="L21" s="4"/>
      <c r="M21" s="4"/>
      <c r="N21" s="4"/>
      <c r="O21" s="4"/>
      <c r="P21" s="4"/>
      <c r="Q21" s="4"/>
      <c r="R21" s="4"/>
      <c r="S21" s="4"/>
      <c r="T21" s="4"/>
      <c r="U21" s="4"/>
      <c r="V21" s="4"/>
      <c r="W21" s="4"/>
      <c r="X21" s="4"/>
      <c r="Y21" s="4"/>
      <c r="Z21" s="4"/>
    </row>
    <row r="22" spans="1:26" ht="27.75" customHeight="1">
      <c r="A22" s="82">
        <f t="shared" si="0"/>
        <v>17</v>
      </c>
      <c r="B22" s="6"/>
      <c r="C22" s="83" t="s">
        <v>179</v>
      </c>
      <c r="D22" s="117" t="str">
        <f t="shared" si="1"/>
        <v>Signoff on Checkers:
- in place and checks new features for the quarterly release
- Unit TB exercises all limits and parameters in NocStudio are on the limit list
- doc - checker comments are cleaned up
- doc - make sure error messages have no typos or grammatical errors.  Check for consistent use of `ns header.
- for customer: with correct default setting for customer release
- for customer: with correct description on the  IP integration on how to program, relevant DV plusargs, any info the customer needs to know to use the checkers.
- for customer: every check can be disabled from the command line</v>
      </c>
      <c r="E22" s="52" t="s">
        <v>33</v>
      </c>
      <c r="F22" s="52" t="s">
        <v>148</v>
      </c>
      <c r="G22" s="183">
        <v>0</v>
      </c>
      <c r="H22" s="119" t="s">
        <v>180</v>
      </c>
      <c r="I22" s="4"/>
      <c r="J22" s="4"/>
      <c r="K22" s="4"/>
      <c r="L22" s="4"/>
      <c r="M22" s="4"/>
      <c r="N22" s="4"/>
      <c r="O22" s="4"/>
      <c r="P22" s="4"/>
      <c r="Q22" s="4"/>
      <c r="R22" s="4"/>
      <c r="S22" s="4"/>
      <c r="T22" s="4"/>
      <c r="U22" s="4"/>
      <c r="V22" s="4"/>
      <c r="W22" s="4"/>
      <c r="X22" s="4"/>
      <c r="Y22" s="4"/>
      <c r="Z22" s="4"/>
    </row>
    <row r="23" spans="1:26" ht="27.75" customHeight="1">
      <c r="A23" s="82">
        <f t="shared" si="0"/>
        <v>18</v>
      </c>
      <c r="B23" s="6"/>
      <c r="C23" s="120" t="s">
        <v>181</v>
      </c>
      <c r="D23" s="117" t="str">
        <f t="shared" si="1"/>
        <v>Signoff on Checkers:
- in place and checks new features for the quarterly release
- Unit TB exercises all limits and parameters in NocStudio are on the limit list
- doc - checker comments are cleaned up
- doc - make sure error messages have no typos or grammatical errors.  Check for consistent use of `ns header.
- for customer: with correct default setting for customer release
- for customer: with correct description on the  IP integration on how to program, relevant DV plusargs, any info the customer needs to know to use the checkers.
- for customer: every check can be disabled from the command line</v>
      </c>
      <c r="E23" s="52" t="s">
        <v>33</v>
      </c>
      <c r="F23" s="52" t="s">
        <v>148</v>
      </c>
      <c r="G23" s="183">
        <v>0</v>
      </c>
      <c r="H23" s="119" t="s">
        <v>180</v>
      </c>
      <c r="I23" s="4"/>
      <c r="J23" s="4"/>
      <c r="K23" s="4"/>
      <c r="L23" s="4"/>
      <c r="M23" s="4"/>
      <c r="N23" s="4"/>
      <c r="O23" s="4"/>
      <c r="P23" s="4"/>
      <c r="Q23" s="4"/>
      <c r="R23" s="4"/>
      <c r="S23" s="4"/>
      <c r="T23" s="4"/>
      <c r="U23" s="4"/>
      <c r="V23" s="4"/>
      <c r="W23" s="4"/>
      <c r="X23" s="4"/>
      <c r="Y23" s="4"/>
      <c r="Z23" s="4"/>
    </row>
    <row r="24" spans="1:26" ht="27.75" customHeight="1">
      <c r="A24" s="82">
        <f t="shared" si="0"/>
        <v>19</v>
      </c>
      <c r="B24" s="6"/>
      <c r="C24" s="121" t="s">
        <v>182</v>
      </c>
      <c r="D24" s="117" t="str">
        <f t="shared" si="1"/>
        <v>Signoff on Checkers:
- in place and checks new features for the quarterly release
- Unit TB exercises all limits and parameters in NocStudio are on the limit list
- doc - checker comments are cleaned up
- doc - make sure error messages have no typos or grammatical errors.  Check for consistent use of `ns header.
- for customer: with correct default setting for customer release
- for customer: with correct description on the  IP integration on how to program, relevant DV plusargs, any info the customer needs to know to use the checkers.
- for customer: every check can be disabled from the command line</v>
      </c>
      <c r="E24" s="52" t="s">
        <v>32</v>
      </c>
      <c r="F24" s="52" t="s">
        <v>148</v>
      </c>
      <c r="G24" s="183">
        <v>0</v>
      </c>
      <c r="H24" s="119" t="s">
        <v>180</v>
      </c>
      <c r="I24" s="4"/>
      <c r="J24" s="4"/>
      <c r="K24" s="4"/>
      <c r="L24" s="4"/>
      <c r="M24" s="4"/>
      <c r="N24" s="4"/>
      <c r="O24" s="4"/>
      <c r="P24" s="4"/>
      <c r="Q24" s="4"/>
      <c r="R24" s="4"/>
      <c r="S24" s="4"/>
      <c r="T24" s="4"/>
      <c r="U24" s="4"/>
      <c r="V24" s="4"/>
      <c r="W24" s="4"/>
      <c r="X24" s="4"/>
      <c r="Y24" s="4"/>
      <c r="Z24" s="4"/>
    </row>
    <row r="25" spans="1:26" ht="27.75" customHeight="1">
      <c r="A25" s="82">
        <f t="shared" si="0"/>
        <v>20</v>
      </c>
      <c r="B25" s="6"/>
      <c r="C25" s="121" t="s">
        <v>183</v>
      </c>
      <c r="D25" s="117" t="str">
        <f t="shared" si="1"/>
        <v>Signoff on Checkers:
- in place and checks new features for the quarterly release
- Unit TB exercises all limits and parameters in NocStudio are on the limit list
- doc - checker comments are cleaned up
- doc - make sure error messages have no typos or grammatical errors.  Check for consistent use of `ns header.
- for customer: with correct default setting for customer release
- for customer: with correct description on the  IP integration on how to program, relevant DV plusargs, any info the customer needs to know to use the checkers.
- for customer: every check can be disabled from the command line</v>
      </c>
      <c r="E25" s="52" t="s">
        <v>32</v>
      </c>
      <c r="F25" s="52" t="s">
        <v>148</v>
      </c>
      <c r="G25" s="183">
        <v>0</v>
      </c>
      <c r="H25" s="119" t="s">
        <v>180</v>
      </c>
      <c r="I25" s="4"/>
      <c r="J25" s="4"/>
      <c r="K25" s="4"/>
      <c r="L25" s="4"/>
      <c r="M25" s="4"/>
      <c r="N25" s="4"/>
      <c r="O25" s="4"/>
      <c r="P25" s="4"/>
      <c r="Q25" s="4"/>
      <c r="R25" s="4"/>
      <c r="S25" s="4"/>
      <c r="T25" s="4"/>
      <c r="U25" s="4"/>
      <c r="V25" s="4"/>
      <c r="W25" s="4"/>
      <c r="X25" s="4"/>
      <c r="Y25" s="4"/>
      <c r="Z25" s="4"/>
    </row>
    <row r="26" spans="1:26" ht="27.75" customHeight="1">
      <c r="A26" s="82">
        <f t="shared" si="0"/>
        <v>21</v>
      </c>
      <c r="B26" s="6"/>
      <c r="C26" s="121" t="s">
        <v>184</v>
      </c>
      <c r="D26" s="117" t="str">
        <f t="shared" si="1"/>
        <v>Signoff on Checkers:
- in place and checks new features for the quarterly release
- Unit TB exercises all limits and parameters in NocStudio are on the limit list
- doc - checker comments are cleaned up
- doc - make sure error messages have no typos or grammatical errors.  Check for consistent use of `ns header.
- for customer: with correct default setting for customer release
- for customer: with correct description on the  IP integration on how to program, relevant DV plusargs, any info the customer needs to know to use the checkers.
- for customer: every check can be disabled from the command line</v>
      </c>
      <c r="E26" s="52" t="s">
        <v>32</v>
      </c>
      <c r="F26" s="52" t="s">
        <v>148</v>
      </c>
      <c r="G26" s="183">
        <v>0</v>
      </c>
      <c r="H26" s="119" t="s">
        <v>180</v>
      </c>
      <c r="I26" s="4"/>
      <c r="J26" s="4"/>
      <c r="K26" s="4"/>
      <c r="L26" s="4"/>
      <c r="M26" s="4"/>
      <c r="N26" s="4"/>
      <c r="O26" s="4"/>
      <c r="P26" s="4"/>
      <c r="Q26" s="4"/>
      <c r="R26" s="4"/>
      <c r="S26" s="4"/>
      <c r="T26" s="4"/>
      <c r="U26" s="4"/>
      <c r="V26" s="4"/>
      <c r="W26" s="4"/>
      <c r="X26" s="4"/>
      <c r="Y26" s="4"/>
      <c r="Z26" s="4"/>
    </row>
    <row r="27" spans="1:26" ht="27.75" customHeight="1">
      <c r="A27" s="82">
        <f t="shared" si="0"/>
        <v>22</v>
      </c>
      <c r="B27" s="6"/>
      <c r="C27" s="122" t="s">
        <v>185</v>
      </c>
      <c r="D27" s="117" t="str">
        <f t="shared" si="1"/>
        <v>Signoff on Checkers:
- in place and checks new features for the quarterly release
- Unit TB exercises all limits and parameters in NocStudio are on the limit list
- doc - checker comments are cleaned up
- doc - make sure error messages have no typos or grammatical errors.  Check for consistent use of `ns header.
- for customer: with correct default setting for customer release
- for customer: with correct description on the  IP integration on how to program, relevant DV plusargs, any info the customer needs to know to use the checkers.
- for customer: every check can be disabled from the command line</v>
      </c>
      <c r="E27" s="52" t="s">
        <v>32</v>
      </c>
      <c r="F27" s="52" t="s">
        <v>148</v>
      </c>
      <c r="G27" s="183">
        <v>0</v>
      </c>
      <c r="H27" s="119" t="s">
        <v>180</v>
      </c>
      <c r="I27" s="4"/>
      <c r="J27" s="4"/>
      <c r="K27" s="4"/>
      <c r="L27" s="4"/>
      <c r="M27" s="4"/>
      <c r="N27" s="4"/>
      <c r="O27" s="4"/>
      <c r="P27" s="4"/>
      <c r="Q27" s="4"/>
      <c r="R27" s="4"/>
      <c r="S27" s="4"/>
      <c r="T27" s="4"/>
      <c r="U27" s="4"/>
      <c r="V27" s="4"/>
      <c r="W27" s="4"/>
      <c r="X27" s="4"/>
      <c r="Y27" s="4"/>
      <c r="Z27" s="4"/>
    </row>
    <row r="28" spans="1:26" ht="24" customHeight="1">
      <c r="A28" s="82">
        <f t="shared" si="0"/>
        <v>23</v>
      </c>
      <c r="B28" s="6"/>
      <c r="C28" s="121" t="s">
        <v>186</v>
      </c>
      <c r="D28" s="117" t="str">
        <f t="shared" si="1"/>
        <v>Signoff on Checkers:
- in place and checks new features for the quarterly release
- Unit TB exercises all limits and parameters in NocStudio are on the limit list
- doc - checker comments are cleaned up
- doc - make sure error messages have no typos or grammatical errors.  Check for consistent use of `ns header.
- for customer: with correct default setting for customer release
- for customer: with correct description on the  IP integration on how to program, relevant DV plusargs, any info the customer needs to know to use the checkers.
- for customer: every check can be disabled from the command line</v>
      </c>
      <c r="E28" s="52" t="s">
        <v>32</v>
      </c>
      <c r="F28" s="52" t="s">
        <v>148</v>
      </c>
      <c r="G28" s="183">
        <v>0</v>
      </c>
      <c r="H28" s="119" t="s">
        <v>180</v>
      </c>
      <c r="I28" s="4"/>
      <c r="J28" s="4"/>
      <c r="K28" s="4"/>
      <c r="L28" s="4"/>
      <c r="M28" s="4"/>
      <c r="N28" s="4"/>
      <c r="O28" s="4"/>
      <c r="P28" s="4"/>
      <c r="Q28" s="4"/>
      <c r="R28" s="4"/>
      <c r="S28" s="4"/>
      <c r="T28" s="4"/>
      <c r="U28" s="4"/>
      <c r="V28" s="4"/>
      <c r="W28" s="4"/>
      <c r="X28" s="4"/>
      <c r="Y28" s="4"/>
      <c r="Z28" s="4"/>
    </row>
    <row r="29" spans="1:26" ht="36" customHeight="1">
      <c r="A29" s="82">
        <f t="shared" si="0"/>
        <v>24</v>
      </c>
      <c r="B29" s="6"/>
      <c r="C29" s="123" t="s">
        <v>187</v>
      </c>
      <c r="D29" s="64"/>
      <c r="E29" s="52" t="s">
        <v>30</v>
      </c>
      <c r="F29" s="71" t="s">
        <v>151</v>
      </c>
      <c r="G29" s="183">
        <v>0</v>
      </c>
      <c r="H29" s="6"/>
      <c r="I29" s="4"/>
      <c r="J29" s="4"/>
      <c r="K29" s="4"/>
      <c r="L29" s="4"/>
      <c r="M29" s="4"/>
      <c r="N29" s="4"/>
      <c r="O29" s="4"/>
      <c r="P29" s="4"/>
      <c r="Q29" s="4"/>
      <c r="R29" s="4"/>
      <c r="S29" s="4"/>
      <c r="T29" s="4"/>
      <c r="U29" s="4"/>
      <c r="V29" s="4"/>
      <c r="W29" s="4"/>
      <c r="X29" s="4"/>
      <c r="Y29" s="4"/>
      <c r="Z29" s="4"/>
    </row>
    <row r="30" spans="1:26" ht="36" customHeight="1">
      <c r="A30" s="82">
        <f t="shared" si="0"/>
        <v>25</v>
      </c>
      <c r="B30" s="6"/>
      <c r="C30" s="123" t="s">
        <v>188</v>
      </c>
      <c r="D30" s="64"/>
      <c r="E30" s="52" t="s">
        <v>30</v>
      </c>
      <c r="F30" s="71" t="s">
        <v>148</v>
      </c>
      <c r="G30" s="183">
        <v>0</v>
      </c>
      <c r="H30" s="72" t="s">
        <v>189</v>
      </c>
      <c r="I30" s="4"/>
      <c r="J30" s="4"/>
      <c r="K30" s="4"/>
      <c r="L30" s="4"/>
      <c r="M30" s="4"/>
      <c r="N30" s="4"/>
      <c r="O30" s="4"/>
      <c r="P30" s="4"/>
      <c r="Q30" s="4"/>
      <c r="R30" s="4"/>
      <c r="S30" s="4"/>
      <c r="T30" s="4"/>
      <c r="U30" s="4"/>
      <c r="V30" s="4"/>
      <c r="W30" s="4"/>
      <c r="X30" s="4"/>
      <c r="Y30" s="4"/>
      <c r="Z30" s="4"/>
    </row>
    <row r="31" spans="1:26" ht="15.75" customHeight="1">
      <c r="A31" s="82">
        <f t="shared" si="0"/>
        <v>26</v>
      </c>
      <c r="B31" s="2"/>
      <c r="C31" s="124" t="s">
        <v>190</v>
      </c>
      <c r="D31" s="125" t="s">
        <v>191</v>
      </c>
      <c r="E31" s="52" t="s">
        <v>33</v>
      </c>
      <c r="F31" s="187" t="s">
        <v>192</v>
      </c>
      <c r="G31" s="183">
        <v>0</v>
      </c>
      <c r="H31" s="6"/>
      <c r="I31" s="4"/>
      <c r="J31" s="4"/>
      <c r="K31" s="4"/>
      <c r="L31" s="4"/>
      <c r="M31" s="4"/>
      <c r="N31" s="4"/>
      <c r="O31" s="4"/>
      <c r="P31" s="4"/>
      <c r="Q31" s="4"/>
      <c r="R31" s="4"/>
      <c r="S31" s="4"/>
      <c r="T31" s="4"/>
      <c r="U31" s="4"/>
      <c r="V31" s="4"/>
      <c r="W31" s="4"/>
      <c r="X31" s="4"/>
      <c r="Y31" s="4"/>
      <c r="Z31" s="4"/>
    </row>
    <row r="32" spans="1:26" ht="15.75" customHeight="1">
      <c r="A32" s="82">
        <f t="shared" si="0"/>
        <v>27</v>
      </c>
      <c r="B32" s="2"/>
      <c r="C32" s="124" t="s">
        <v>190</v>
      </c>
      <c r="D32" s="126" t="s">
        <v>193</v>
      </c>
      <c r="E32" s="186" t="s">
        <v>33</v>
      </c>
      <c r="F32" s="188" t="s">
        <v>194</v>
      </c>
      <c r="G32" s="183">
        <v>0</v>
      </c>
      <c r="H32" s="72"/>
      <c r="I32" s="4"/>
      <c r="J32" s="4"/>
      <c r="K32" s="4"/>
      <c r="L32" s="4"/>
      <c r="M32" s="4"/>
      <c r="N32" s="4"/>
      <c r="O32" s="4"/>
      <c r="P32" s="4"/>
      <c r="Q32" s="4"/>
      <c r="R32" s="4"/>
      <c r="S32" s="4"/>
      <c r="T32" s="4"/>
      <c r="U32" s="4"/>
      <c r="V32" s="4"/>
      <c r="W32" s="4"/>
      <c r="X32" s="4"/>
      <c r="Y32" s="4"/>
      <c r="Z32" s="4"/>
    </row>
    <row r="33" spans="1:26" ht="15.75" customHeight="1">
      <c r="A33" s="82">
        <f t="shared" si="0"/>
        <v>28</v>
      </c>
      <c r="B33" s="2"/>
      <c r="C33" s="124" t="s">
        <v>190</v>
      </c>
      <c r="D33" s="126" t="s">
        <v>195</v>
      </c>
      <c r="E33" s="186" t="s">
        <v>33</v>
      </c>
      <c r="F33" s="188" t="s">
        <v>163</v>
      </c>
      <c r="G33" s="183">
        <v>0</v>
      </c>
      <c r="H33" s="72" t="s">
        <v>196</v>
      </c>
      <c r="I33" s="4"/>
      <c r="J33" s="4"/>
      <c r="K33" s="4"/>
      <c r="L33" s="4"/>
      <c r="M33" s="4"/>
      <c r="N33" s="4"/>
      <c r="O33" s="4"/>
      <c r="P33" s="4"/>
      <c r="Q33" s="4"/>
      <c r="R33" s="4"/>
      <c r="S33" s="4"/>
      <c r="T33" s="4"/>
      <c r="U33" s="4"/>
      <c r="V33" s="4"/>
      <c r="W33" s="4"/>
      <c r="X33" s="4"/>
      <c r="Y33" s="4"/>
      <c r="Z33" s="4"/>
    </row>
    <row r="34" spans="1:26" ht="15.75" customHeight="1">
      <c r="A34" s="82">
        <f t="shared" si="0"/>
        <v>29</v>
      </c>
      <c r="B34" s="2"/>
      <c r="C34" s="124" t="s">
        <v>190</v>
      </c>
      <c r="D34" s="126" t="s">
        <v>197</v>
      </c>
      <c r="E34" s="186" t="s">
        <v>33</v>
      </c>
      <c r="F34" s="188" t="s">
        <v>163</v>
      </c>
      <c r="G34" s="183">
        <v>0</v>
      </c>
      <c r="H34" s="6"/>
      <c r="I34" s="4"/>
      <c r="J34" s="4"/>
      <c r="K34" s="4"/>
      <c r="L34" s="4"/>
      <c r="M34" s="4"/>
      <c r="N34" s="4"/>
      <c r="O34" s="4"/>
      <c r="P34" s="4"/>
      <c r="Q34" s="4"/>
      <c r="R34" s="4"/>
      <c r="S34" s="4"/>
      <c r="T34" s="4"/>
      <c r="U34" s="4"/>
      <c r="V34" s="4"/>
      <c r="W34" s="4"/>
      <c r="X34" s="4"/>
      <c r="Y34" s="4"/>
      <c r="Z34" s="4"/>
    </row>
    <row r="35" spans="1:26" ht="15.75" customHeight="1">
      <c r="A35" s="82">
        <f t="shared" si="0"/>
        <v>30</v>
      </c>
      <c r="B35" s="2"/>
      <c r="C35" s="124" t="s">
        <v>190</v>
      </c>
      <c r="D35" s="125" t="s">
        <v>198</v>
      </c>
      <c r="E35" s="186" t="s">
        <v>33</v>
      </c>
      <c r="F35" s="188" t="s">
        <v>192</v>
      </c>
      <c r="G35" s="183">
        <v>0</v>
      </c>
      <c r="H35" s="6"/>
      <c r="I35" s="4"/>
      <c r="J35" s="4"/>
      <c r="K35" s="4"/>
      <c r="L35" s="4"/>
      <c r="M35" s="4"/>
      <c r="N35" s="4"/>
      <c r="O35" s="4"/>
      <c r="P35" s="4"/>
      <c r="Q35" s="4"/>
      <c r="R35" s="4"/>
      <c r="S35" s="4"/>
      <c r="T35" s="4"/>
      <c r="U35" s="4"/>
      <c r="V35" s="4"/>
      <c r="W35" s="4"/>
      <c r="X35" s="4"/>
      <c r="Y35" s="4"/>
      <c r="Z35" s="4"/>
    </row>
    <row r="36" spans="1:26" ht="15.75" customHeight="1">
      <c r="A36" s="82">
        <f t="shared" si="0"/>
        <v>31</v>
      </c>
      <c r="B36" s="2"/>
      <c r="C36" s="127" t="s">
        <v>199</v>
      </c>
      <c r="D36" s="126" t="s">
        <v>200</v>
      </c>
      <c r="E36" s="186" t="s">
        <v>33</v>
      </c>
      <c r="F36" s="188" t="s">
        <v>201</v>
      </c>
      <c r="G36" s="183">
        <v>0</v>
      </c>
      <c r="H36" s="128" t="s">
        <v>202</v>
      </c>
      <c r="I36" s="4"/>
      <c r="J36" s="4"/>
      <c r="K36" s="4"/>
      <c r="L36" s="4"/>
      <c r="M36" s="4"/>
      <c r="N36" s="4"/>
      <c r="O36" s="4"/>
      <c r="P36" s="4"/>
      <c r="Q36" s="4"/>
      <c r="R36" s="4"/>
      <c r="S36" s="4"/>
      <c r="T36" s="4"/>
      <c r="U36" s="4"/>
      <c r="V36" s="4"/>
      <c r="W36" s="4"/>
      <c r="X36" s="4"/>
      <c r="Y36" s="4"/>
      <c r="Z36" s="4"/>
    </row>
    <row r="37" spans="1:26" ht="15.75" customHeight="1">
      <c r="A37" s="82">
        <f t="shared" si="0"/>
        <v>32</v>
      </c>
      <c r="B37" s="2"/>
      <c r="C37" s="127" t="s">
        <v>199</v>
      </c>
      <c r="D37" s="126" t="s">
        <v>203</v>
      </c>
      <c r="E37" s="186" t="s">
        <v>33</v>
      </c>
      <c r="F37" s="188" t="s">
        <v>201</v>
      </c>
      <c r="G37" s="183">
        <v>0</v>
      </c>
      <c r="H37" s="128" t="s">
        <v>204</v>
      </c>
      <c r="I37" s="4"/>
      <c r="J37" s="4"/>
      <c r="K37" s="4"/>
      <c r="L37" s="4"/>
      <c r="M37" s="4"/>
      <c r="N37" s="4"/>
      <c r="O37" s="4"/>
      <c r="P37" s="4"/>
      <c r="Q37" s="4"/>
      <c r="R37" s="4"/>
      <c r="S37" s="4"/>
      <c r="T37" s="4"/>
      <c r="U37" s="4"/>
      <c r="V37" s="4"/>
      <c r="W37" s="4"/>
      <c r="X37" s="4"/>
      <c r="Y37" s="4"/>
      <c r="Z37" s="4"/>
    </row>
    <row r="38" spans="1:26" ht="15.75">
      <c r="A38" s="82">
        <f t="shared" si="0"/>
        <v>33</v>
      </c>
      <c r="C38" s="124" t="s">
        <v>190</v>
      </c>
      <c r="D38" s="126" t="s">
        <v>205</v>
      </c>
      <c r="E38" s="186" t="s">
        <v>33</v>
      </c>
      <c r="F38" s="188" t="s">
        <v>148</v>
      </c>
      <c r="G38" s="183">
        <v>0</v>
      </c>
      <c r="H38" s="129" t="s">
        <v>206</v>
      </c>
    </row>
    <row r="39" spans="1:26" ht="15.75" customHeight="1">
      <c r="A39" s="82">
        <f t="shared" si="0"/>
        <v>34</v>
      </c>
      <c r="B39" s="2"/>
      <c r="C39" s="127" t="s">
        <v>199</v>
      </c>
      <c r="D39" s="126" t="s">
        <v>207</v>
      </c>
      <c r="E39" s="186" t="s">
        <v>33</v>
      </c>
      <c r="F39" s="188" t="s">
        <v>176</v>
      </c>
      <c r="G39" s="183">
        <v>0</v>
      </c>
      <c r="H39" s="6"/>
      <c r="I39" s="4"/>
      <c r="J39" s="4"/>
      <c r="K39" s="4"/>
      <c r="L39" s="4"/>
      <c r="M39" s="4"/>
      <c r="N39" s="4"/>
      <c r="O39" s="4"/>
      <c r="P39" s="4"/>
      <c r="Q39" s="4"/>
      <c r="R39" s="4"/>
      <c r="S39" s="4"/>
      <c r="T39" s="4"/>
      <c r="U39" s="4"/>
      <c r="V39" s="4"/>
      <c r="W39" s="4"/>
      <c r="X39" s="4"/>
      <c r="Y39" s="4"/>
      <c r="Z39" s="4"/>
    </row>
    <row r="40" spans="1:26" ht="15.75" customHeight="1">
      <c r="A40" s="82">
        <f t="shared" si="0"/>
        <v>35</v>
      </c>
      <c r="B40" s="2"/>
      <c r="C40" s="124" t="s">
        <v>190</v>
      </c>
      <c r="D40" s="126" t="s">
        <v>208</v>
      </c>
      <c r="E40" s="186" t="s">
        <v>33</v>
      </c>
      <c r="F40" s="188" t="s">
        <v>192</v>
      </c>
      <c r="G40" s="183">
        <v>0</v>
      </c>
      <c r="H40" s="6"/>
      <c r="I40" s="4"/>
      <c r="J40" s="4"/>
      <c r="K40" s="4"/>
      <c r="L40" s="4"/>
      <c r="M40" s="4"/>
      <c r="N40" s="4"/>
      <c r="O40" s="4"/>
      <c r="P40" s="4"/>
      <c r="Q40" s="4"/>
      <c r="R40" s="4"/>
      <c r="S40" s="4"/>
      <c r="T40" s="4"/>
      <c r="U40" s="4"/>
      <c r="V40" s="4"/>
      <c r="W40" s="4"/>
      <c r="X40" s="4"/>
      <c r="Y40" s="4"/>
      <c r="Z40" s="4"/>
    </row>
    <row r="41" spans="1:26" ht="15.75" customHeight="1">
      <c r="A41" s="82">
        <f t="shared" si="0"/>
        <v>36</v>
      </c>
      <c r="B41" s="2"/>
      <c r="C41" s="124" t="s">
        <v>190</v>
      </c>
      <c r="D41" s="126" t="s">
        <v>209</v>
      </c>
      <c r="E41" s="186" t="s">
        <v>33</v>
      </c>
      <c r="F41" s="188" t="s">
        <v>151</v>
      </c>
      <c r="G41" s="183">
        <v>0</v>
      </c>
      <c r="H41" s="72" t="s">
        <v>210</v>
      </c>
      <c r="I41" s="4"/>
      <c r="J41" s="4"/>
      <c r="K41" s="4"/>
      <c r="L41" s="4"/>
      <c r="M41" s="4"/>
      <c r="N41" s="4"/>
      <c r="O41" s="4"/>
      <c r="P41" s="4"/>
      <c r="Q41" s="4"/>
      <c r="R41" s="4"/>
      <c r="S41" s="4"/>
      <c r="T41" s="4"/>
      <c r="U41" s="4"/>
      <c r="V41" s="4"/>
      <c r="W41" s="4"/>
      <c r="X41" s="4"/>
      <c r="Y41" s="4"/>
      <c r="Z41" s="4"/>
    </row>
    <row r="42" spans="1:26" ht="15.75" customHeight="1">
      <c r="A42" s="82">
        <f t="shared" si="0"/>
        <v>37</v>
      </c>
      <c r="B42" s="2"/>
      <c r="C42" s="124" t="s">
        <v>190</v>
      </c>
      <c r="D42" s="126" t="s">
        <v>211</v>
      </c>
      <c r="E42" s="186" t="s">
        <v>33</v>
      </c>
      <c r="F42" s="188" t="s">
        <v>212</v>
      </c>
      <c r="G42" s="183">
        <v>0</v>
      </c>
      <c r="H42" s="72"/>
      <c r="I42" s="4"/>
      <c r="J42" s="4"/>
      <c r="K42" s="4"/>
      <c r="L42" s="4"/>
      <c r="M42" s="4"/>
      <c r="N42" s="4"/>
      <c r="O42" s="4"/>
      <c r="P42" s="4"/>
      <c r="Q42" s="4"/>
      <c r="R42" s="4"/>
      <c r="S42" s="4"/>
      <c r="T42" s="4"/>
      <c r="U42" s="4"/>
      <c r="V42" s="4"/>
      <c r="W42" s="4"/>
      <c r="X42" s="4"/>
      <c r="Y42" s="4"/>
      <c r="Z42" s="4"/>
    </row>
    <row r="43" spans="1:26" ht="15.75" customHeight="1">
      <c r="A43" s="82">
        <f t="shared" si="0"/>
        <v>38</v>
      </c>
      <c r="B43" s="2"/>
      <c r="C43" s="130" t="s">
        <v>213</v>
      </c>
      <c r="D43" s="131" t="s">
        <v>214</v>
      </c>
      <c r="E43" s="52" t="s">
        <v>33</v>
      </c>
      <c r="F43" s="166" t="s">
        <v>151</v>
      </c>
      <c r="G43" s="183">
        <v>0</v>
      </c>
      <c r="H43" s="6"/>
      <c r="I43" s="4"/>
      <c r="J43" s="4"/>
      <c r="K43" s="4"/>
      <c r="L43" s="4"/>
      <c r="M43" s="4"/>
      <c r="N43" s="4"/>
      <c r="O43" s="4"/>
      <c r="P43" s="4"/>
      <c r="Q43" s="4"/>
      <c r="R43" s="4"/>
      <c r="S43" s="4"/>
      <c r="T43" s="4"/>
      <c r="U43" s="4"/>
      <c r="V43" s="4"/>
      <c r="W43" s="4"/>
      <c r="X43" s="4"/>
      <c r="Y43" s="4"/>
      <c r="Z43" s="4"/>
    </row>
    <row r="44" spans="1:26" ht="15.75" customHeight="1">
      <c r="A44" s="82">
        <f t="shared" si="0"/>
        <v>39</v>
      </c>
      <c r="B44" s="2"/>
      <c r="C44" s="130" t="s">
        <v>213</v>
      </c>
      <c r="D44" s="125" t="s">
        <v>198</v>
      </c>
      <c r="E44" s="52" t="s">
        <v>33</v>
      </c>
      <c r="F44" s="71" t="s">
        <v>192</v>
      </c>
      <c r="G44" s="183">
        <v>0</v>
      </c>
      <c r="H44" s="6"/>
      <c r="I44" s="4"/>
      <c r="J44" s="4"/>
      <c r="K44" s="4"/>
      <c r="L44" s="4"/>
      <c r="M44" s="4"/>
      <c r="N44" s="4"/>
      <c r="O44" s="4"/>
      <c r="P44" s="4"/>
      <c r="Q44" s="4"/>
      <c r="R44" s="4"/>
      <c r="S44" s="4"/>
      <c r="T44" s="4"/>
      <c r="U44" s="4"/>
      <c r="V44" s="4"/>
      <c r="W44" s="4"/>
      <c r="X44" s="4"/>
      <c r="Y44" s="4"/>
      <c r="Z44" s="4"/>
    </row>
    <row r="45" spans="1:26" ht="15.75" customHeight="1">
      <c r="A45" s="82">
        <f t="shared" si="0"/>
        <v>40</v>
      </c>
      <c r="B45" s="2"/>
      <c r="C45" s="130" t="s">
        <v>213</v>
      </c>
      <c r="D45" s="131" t="s">
        <v>215</v>
      </c>
      <c r="E45" s="52" t="s">
        <v>33</v>
      </c>
      <c r="F45" s="71" t="s">
        <v>192</v>
      </c>
      <c r="G45" s="183">
        <v>0</v>
      </c>
      <c r="H45" s="6"/>
      <c r="I45" s="4"/>
      <c r="J45" s="4"/>
      <c r="K45" s="4"/>
      <c r="L45" s="4"/>
      <c r="M45" s="4"/>
      <c r="N45" s="4"/>
      <c r="O45" s="4"/>
      <c r="P45" s="4"/>
      <c r="Q45" s="4"/>
      <c r="R45" s="4"/>
      <c r="S45" s="4"/>
      <c r="T45" s="4"/>
      <c r="U45" s="4"/>
      <c r="V45" s="4"/>
      <c r="W45" s="4"/>
      <c r="X45" s="4"/>
      <c r="Y45" s="4"/>
      <c r="Z45" s="4"/>
    </row>
    <row r="46" spans="1:26" ht="15.75" customHeight="1">
      <c r="A46" s="82">
        <f t="shared" si="0"/>
        <v>41</v>
      </c>
      <c r="B46" s="2"/>
      <c r="C46" s="130" t="s">
        <v>213</v>
      </c>
      <c r="D46" s="131" t="s">
        <v>216</v>
      </c>
      <c r="E46" s="52" t="s">
        <v>33</v>
      </c>
      <c r="F46" s="71" t="s">
        <v>212</v>
      </c>
      <c r="G46" s="183">
        <v>0</v>
      </c>
      <c r="H46" s="6"/>
      <c r="I46" s="4"/>
      <c r="J46" s="4"/>
      <c r="K46" s="4"/>
      <c r="L46" s="4"/>
      <c r="M46" s="4"/>
      <c r="N46" s="4"/>
      <c r="O46" s="4"/>
      <c r="P46" s="4"/>
      <c r="Q46" s="4"/>
      <c r="R46" s="4"/>
      <c r="S46" s="4"/>
      <c r="T46" s="4"/>
      <c r="U46" s="4"/>
      <c r="V46" s="4"/>
      <c r="W46" s="4"/>
      <c r="X46" s="4"/>
      <c r="Y46" s="4"/>
      <c r="Z46" s="4"/>
    </row>
    <row r="47" spans="1:26" ht="15.75" customHeight="1">
      <c r="A47" s="82">
        <f t="shared" si="0"/>
        <v>42</v>
      </c>
      <c r="B47" s="2"/>
      <c r="C47" s="130" t="s">
        <v>213</v>
      </c>
      <c r="D47" s="132" t="s">
        <v>217</v>
      </c>
      <c r="E47" s="52" t="s">
        <v>33</v>
      </c>
      <c r="F47" s="71" t="s">
        <v>163</v>
      </c>
      <c r="G47" s="183">
        <v>0</v>
      </c>
      <c r="H47" s="6"/>
      <c r="I47" s="4"/>
      <c r="J47" s="4"/>
      <c r="K47" s="4"/>
      <c r="L47" s="4"/>
      <c r="M47" s="4"/>
      <c r="N47" s="4"/>
      <c r="O47" s="4"/>
      <c r="P47" s="4"/>
      <c r="Q47" s="4"/>
      <c r="R47" s="4"/>
      <c r="S47" s="4"/>
      <c r="T47" s="4"/>
      <c r="U47" s="4"/>
      <c r="V47" s="4"/>
      <c r="W47" s="4"/>
      <c r="X47" s="4"/>
      <c r="Y47" s="4"/>
      <c r="Z47" s="4"/>
    </row>
    <row r="48" spans="1:26" ht="15.75" customHeight="1">
      <c r="A48" s="82">
        <f t="shared" si="0"/>
        <v>43</v>
      </c>
      <c r="B48" s="2"/>
      <c r="C48" s="133" t="s">
        <v>218</v>
      </c>
      <c r="D48" s="64" t="s">
        <v>219</v>
      </c>
      <c r="E48" s="52"/>
      <c r="F48" s="71" t="s">
        <v>151</v>
      </c>
      <c r="G48" s="183">
        <v>0</v>
      </c>
      <c r="H48" s="72" t="s">
        <v>220</v>
      </c>
      <c r="I48" s="4"/>
      <c r="J48" s="4"/>
      <c r="K48" s="4"/>
      <c r="L48" s="4"/>
      <c r="M48" s="4"/>
      <c r="N48" s="4"/>
      <c r="O48" s="4"/>
      <c r="P48" s="4"/>
      <c r="Q48" s="4"/>
      <c r="R48" s="4"/>
      <c r="S48" s="4"/>
      <c r="T48" s="4"/>
      <c r="U48" s="4"/>
      <c r="V48" s="4"/>
      <c r="W48" s="4"/>
      <c r="X48" s="4"/>
      <c r="Y48" s="4"/>
      <c r="Z48" s="4"/>
    </row>
    <row r="49" spans="1:26" ht="15.75" customHeight="1">
      <c r="A49" s="82">
        <f t="shared" si="0"/>
        <v>44</v>
      </c>
      <c r="B49" s="2"/>
      <c r="C49" s="133" t="s">
        <v>218</v>
      </c>
      <c r="D49" s="64" t="s">
        <v>221</v>
      </c>
      <c r="E49" s="52"/>
      <c r="F49" s="71" t="s">
        <v>151</v>
      </c>
      <c r="G49" s="183">
        <v>0</v>
      </c>
      <c r="H49" s="72" t="s">
        <v>222</v>
      </c>
      <c r="I49" s="4"/>
      <c r="J49" s="4"/>
      <c r="K49" s="4"/>
      <c r="L49" s="4"/>
      <c r="M49" s="4"/>
      <c r="N49" s="4"/>
      <c r="O49" s="4"/>
      <c r="P49" s="4"/>
      <c r="Q49" s="4"/>
      <c r="R49" s="4"/>
      <c r="S49" s="4"/>
      <c r="T49" s="4"/>
      <c r="U49" s="4"/>
      <c r="V49" s="4"/>
      <c r="W49" s="4"/>
      <c r="X49" s="4"/>
      <c r="Y49" s="4"/>
      <c r="Z49" s="4"/>
    </row>
    <row r="50" spans="1:26" ht="15.75" customHeight="1">
      <c r="A50" s="82">
        <f t="shared" si="0"/>
        <v>45</v>
      </c>
      <c r="B50" s="2"/>
      <c r="C50" s="134" t="s">
        <v>223</v>
      </c>
      <c r="D50" s="135" t="s">
        <v>224</v>
      </c>
      <c r="E50" s="52" t="s">
        <v>30</v>
      </c>
      <c r="F50" s="71" t="s">
        <v>225</v>
      </c>
      <c r="G50" s="183">
        <v>0</v>
      </c>
      <c r="H50" s="72" t="s">
        <v>226</v>
      </c>
      <c r="I50" s="4"/>
      <c r="J50" s="4"/>
      <c r="K50" s="4"/>
      <c r="L50" s="4"/>
      <c r="M50" s="4"/>
      <c r="N50" s="4"/>
      <c r="O50" s="4"/>
      <c r="P50" s="4"/>
      <c r="Q50" s="4"/>
      <c r="R50" s="4"/>
      <c r="S50" s="4"/>
      <c r="T50" s="4"/>
      <c r="U50" s="4"/>
      <c r="V50" s="4"/>
      <c r="W50" s="4"/>
      <c r="X50" s="4"/>
      <c r="Y50" s="4"/>
      <c r="Z50" s="4"/>
    </row>
    <row r="51" spans="1:26" ht="15.75" customHeight="1">
      <c r="A51" s="82">
        <f t="shared" si="0"/>
        <v>46</v>
      </c>
      <c r="B51" s="2"/>
      <c r="C51" s="136" t="s">
        <v>227</v>
      </c>
      <c r="D51" s="137" t="s">
        <v>228</v>
      </c>
      <c r="E51" s="52" t="s">
        <v>32</v>
      </c>
      <c r="F51" s="71" t="s">
        <v>148</v>
      </c>
      <c r="G51" s="183">
        <v>0</v>
      </c>
      <c r="H51" s="6"/>
      <c r="I51" s="4"/>
      <c r="J51" s="4"/>
      <c r="K51" s="4"/>
      <c r="L51" s="4"/>
      <c r="M51" s="4"/>
      <c r="N51" s="4"/>
      <c r="O51" s="4"/>
      <c r="P51" s="4"/>
      <c r="Q51" s="4"/>
      <c r="R51" s="4"/>
      <c r="S51" s="4"/>
      <c r="T51" s="4"/>
      <c r="U51" s="4"/>
      <c r="V51" s="4"/>
      <c r="W51" s="4"/>
      <c r="X51" s="4"/>
      <c r="Y51" s="4"/>
      <c r="Z51" s="4"/>
    </row>
    <row r="52" spans="1:26" ht="15.75" customHeight="1">
      <c r="A52" s="82">
        <f t="shared" si="0"/>
        <v>47</v>
      </c>
      <c r="B52" s="2"/>
      <c r="C52" s="136" t="s">
        <v>227</v>
      </c>
      <c r="D52" s="64" t="s">
        <v>229</v>
      </c>
      <c r="E52" s="52" t="s">
        <v>32</v>
      </c>
      <c r="F52" s="52" t="s">
        <v>163</v>
      </c>
      <c r="G52" s="183">
        <v>0</v>
      </c>
      <c r="H52" s="6"/>
      <c r="I52" s="4"/>
      <c r="J52" s="4"/>
      <c r="K52" s="4"/>
      <c r="L52" s="4"/>
      <c r="M52" s="4"/>
      <c r="N52" s="4"/>
      <c r="O52" s="4"/>
      <c r="P52" s="4"/>
      <c r="Q52" s="4"/>
      <c r="R52" s="4"/>
      <c r="S52" s="4"/>
      <c r="T52" s="4"/>
      <c r="U52" s="4"/>
      <c r="V52" s="4"/>
      <c r="W52" s="4"/>
      <c r="X52" s="4"/>
      <c r="Y52" s="4"/>
      <c r="Z52" s="4"/>
    </row>
    <row r="53" spans="1:26" ht="15.75" customHeight="1">
      <c r="A53" s="82">
        <f t="shared" si="0"/>
        <v>48</v>
      </c>
      <c r="B53" s="2"/>
      <c r="C53" s="136" t="s">
        <v>227</v>
      </c>
      <c r="D53" s="64" t="s">
        <v>230</v>
      </c>
      <c r="E53" s="52" t="s">
        <v>32</v>
      </c>
      <c r="F53" s="120" t="s">
        <v>176</v>
      </c>
      <c r="G53" s="183">
        <v>0</v>
      </c>
      <c r="H53" s="6"/>
      <c r="I53" s="4"/>
      <c r="J53" s="4"/>
      <c r="K53" s="4"/>
      <c r="L53" s="4"/>
      <c r="M53" s="4"/>
      <c r="N53" s="4"/>
      <c r="O53" s="4"/>
      <c r="P53" s="4"/>
      <c r="Q53" s="4"/>
      <c r="R53" s="4"/>
      <c r="S53" s="4"/>
      <c r="T53" s="4"/>
      <c r="U53" s="4"/>
      <c r="V53" s="4"/>
      <c r="W53" s="4"/>
      <c r="X53" s="4"/>
      <c r="Y53" s="4"/>
      <c r="Z53" s="4"/>
    </row>
    <row r="54" spans="1:26" ht="15.75" customHeight="1">
      <c r="A54" s="82">
        <f t="shared" si="0"/>
        <v>49</v>
      </c>
      <c r="B54" s="2"/>
      <c r="C54" s="136" t="s">
        <v>227</v>
      </c>
      <c r="D54" s="64" t="s">
        <v>231</v>
      </c>
      <c r="E54" s="52" t="s">
        <v>32</v>
      </c>
      <c r="F54" s="138" t="s">
        <v>148</v>
      </c>
      <c r="G54" s="183">
        <v>0</v>
      </c>
      <c r="H54" s="6"/>
      <c r="I54" s="4"/>
      <c r="J54" s="4"/>
      <c r="K54" s="4"/>
      <c r="L54" s="4"/>
      <c r="M54" s="4"/>
      <c r="N54" s="4"/>
      <c r="O54" s="4"/>
      <c r="P54" s="4"/>
      <c r="Q54" s="4"/>
      <c r="R54" s="4"/>
      <c r="S54" s="4"/>
      <c r="T54" s="4"/>
      <c r="U54" s="4"/>
      <c r="V54" s="4"/>
      <c r="W54" s="4"/>
      <c r="X54" s="4"/>
      <c r="Y54" s="4"/>
      <c r="Z54" s="4"/>
    </row>
    <row r="55" spans="1:26" ht="15.75" customHeight="1">
      <c r="A55" s="82">
        <f t="shared" si="0"/>
        <v>50</v>
      </c>
      <c r="B55" s="2"/>
      <c r="C55" s="136" t="s">
        <v>227</v>
      </c>
      <c r="D55" s="64" t="s">
        <v>232</v>
      </c>
      <c r="E55" s="52" t="s">
        <v>32</v>
      </c>
      <c r="F55" s="138" t="s">
        <v>148</v>
      </c>
      <c r="G55" s="183">
        <v>0</v>
      </c>
      <c r="H55" s="6"/>
      <c r="I55" s="4"/>
      <c r="J55" s="4"/>
      <c r="K55" s="4"/>
      <c r="L55" s="4"/>
      <c r="M55" s="4"/>
      <c r="N55" s="4"/>
      <c r="O55" s="4"/>
      <c r="P55" s="4"/>
      <c r="Q55" s="4"/>
      <c r="R55" s="4"/>
      <c r="S55" s="4"/>
      <c r="T55" s="4"/>
      <c r="U55" s="4"/>
      <c r="V55" s="4"/>
      <c r="W55" s="4"/>
      <c r="X55" s="4"/>
      <c r="Y55" s="4"/>
      <c r="Z55" s="4"/>
    </row>
    <row r="56" spans="1:26" ht="15.75" customHeight="1">
      <c r="A56" s="82">
        <f t="shared" si="0"/>
        <v>51</v>
      </c>
      <c r="B56" s="2"/>
      <c r="C56" s="136" t="s">
        <v>227</v>
      </c>
      <c r="D56" s="64" t="s">
        <v>233</v>
      </c>
      <c r="E56" s="52" t="s">
        <v>32</v>
      </c>
      <c r="F56" s="138" t="s">
        <v>148</v>
      </c>
      <c r="G56" s="183">
        <v>0</v>
      </c>
      <c r="H56" s="6"/>
      <c r="I56" s="4"/>
      <c r="J56" s="4"/>
      <c r="K56" s="4"/>
      <c r="L56" s="4"/>
      <c r="M56" s="4"/>
      <c r="N56" s="4"/>
      <c r="O56" s="4"/>
      <c r="P56" s="4"/>
      <c r="Q56" s="4"/>
      <c r="R56" s="4"/>
      <c r="S56" s="4"/>
      <c r="T56" s="4"/>
      <c r="U56" s="4"/>
      <c r="V56" s="4"/>
      <c r="W56" s="4"/>
      <c r="X56" s="4"/>
      <c r="Y56" s="4"/>
      <c r="Z56" s="4"/>
    </row>
    <row r="57" spans="1:26">
      <c r="A57" s="82">
        <f t="shared" si="0"/>
        <v>52</v>
      </c>
      <c r="B57" s="110" t="s">
        <v>234</v>
      </c>
      <c r="C57" s="59" t="s">
        <v>235</v>
      </c>
      <c r="D57" s="62" t="s">
        <v>236</v>
      </c>
      <c r="E57" s="71" t="s">
        <v>31</v>
      </c>
      <c r="F57" s="71" t="s">
        <v>194</v>
      </c>
      <c r="G57" s="183">
        <v>0</v>
      </c>
      <c r="H57" s="6"/>
      <c r="I57" s="4"/>
      <c r="J57" s="4"/>
      <c r="K57" s="4"/>
      <c r="L57" s="4"/>
      <c r="M57" s="4"/>
      <c r="N57" s="4"/>
      <c r="O57" s="4"/>
      <c r="P57" s="4"/>
      <c r="Q57" s="4"/>
      <c r="R57" s="4"/>
      <c r="S57" s="4"/>
      <c r="T57" s="4"/>
      <c r="U57" s="4"/>
      <c r="V57" s="4"/>
      <c r="W57" s="4"/>
      <c r="X57" s="4"/>
      <c r="Y57" s="4"/>
      <c r="Z57" s="4"/>
    </row>
    <row r="58" spans="1:26">
      <c r="A58" s="3"/>
      <c r="B58" s="2"/>
      <c r="C58" s="102"/>
      <c r="D58" s="47"/>
      <c r="E58" s="16"/>
      <c r="F58" s="16"/>
      <c r="G58" s="4"/>
      <c r="H58" s="2"/>
      <c r="I58" s="4"/>
      <c r="J58" s="4"/>
      <c r="K58" s="4"/>
      <c r="L58" s="4"/>
      <c r="M58" s="4"/>
      <c r="N58" s="4"/>
      <c r="O58" s="4"/>
      <c r="P58" s="4"/>
      <c r="Q58" s="4"/>
      <c r="R58" s="4"/>
      <c r="S58" s="4"/>
      <c r="T58" s="4"/>
      <c r="U58" s="4"/>
      <c r="V58" s="4"/>
      <c r="W58" s="4"/>
      <c r="X58" s="4"/>
      <c r="Y58" s="4"/>
      <c r="Z58" s="4"/>
    </row>
    <row r="59" spans="1:26">
      <c r="A59" s="3"/>
      <c r="B59" s="2"/>
      <c r="C59" s="102"/>
      <c r="D59" s="47"/>
      <c r="E59" s="16"/>
      <c r="F59" s="16"/>
      <c r="G59" s="4"/>
      <c r="H59" s="2"/>
      <c r="I59" s="4"/>
      <c r="J59" s="4"/>
      <c r="K59" s="4"/>
      <c r="L59" s="4"/>
      <c r="M59" s="4"/>
      <c r="N59" s="4"/>
      <c r="O59" s="4"/>
      <c r="P59" s="4"/>
      <c r="Q59" s="4"/>
      <c r="R59" s="4"/>
      <c r="S59" s="4"/>
      <c r="T59" s="4"/>
      <c r="U59" s="4"/>
      <c r="V59" s="4"/>
      <c r="W59" s="4"/>
      <c r="X59" s="4"/>
      <c r="Y59" s="4"/>
      <c r="Z59" s="4"/>
    </row>
    <row r="60" spans="1:26">
      <c r="A60" s="3"/>
      <c r="B60" s="2"/>
      <c r="C60" s="102"/>
      <c r="D60" s="47"/>
      <c r="E60" s="16"/>
      <c r="F60" s="16"/>
      <c r="G60" s="4"/>
      <c r="H60" s="2"/>
      <c r="I60" s="4"/>
      <c r="J60" s="4"/>
      <c r="K60" s="4"/>
      <c r="L60" s="4"/>
      <c r="M60" s="4"/>
      <c r="N60" s="4"/>
      <c r="O60" s="4"/>
      <c r="P60" s="4"/>
      <c r="Q60" s="4"/>
      <c r="R60" s="4"/>
      <c r="S60" s="4"/>
      <c r="T60" s="4"/>
      <c r="U60" s="4"/>
      <c r="V60" s="4"/>
      <c r="W60" s="4"/>
      <c r="X60" s="4"/>
      <c r="Y60" s="4"/>
      <c r="Z60" s="4"/>
    </row>
    <row r="61" spans="1:26">
      <c r="A61" s="139" t="s">
        <v>237</v>
      </c>
      <c r="B61" s="140"/>
      <c r="C61" s="141"/>
      <c r="D61" s="142"/>
      <c r="E61" s="143"/>
      <c r="F61" s="143"/>
      <c r="G61" s="140"/>
      <c r="H61" s="140"/>
      <c r="I61" s="140"/>
      <c r="J61" s="140"/>
      <c r="K61" s="4"/>
      <c r="L61" s="4"/>
      <c r="M61" s="4"/>
      <c r="N61" s="4"/>
      <c r="O61" s="4"/>
      <c r="P61" s="4"/>
      <c r="Q61" s="4"/>
      <c r="R61" s="4"/>
      <c r="S61" s="4"/>
      <c r="T61" s="4"/>
      <c r="U61" s="4"/>
      <c r="V61" s="4"/>
      <c r="W61" s="4"/>
      <c r="X61" s="4"/>
      <c r="Y61" s="4"/>
      <c r="Z61" s="4"/>
    </row>
    <row r="62" spans="1:26" ht="198.75" customHeight="1">
      <c r="A62" s="3"/>
      <c r="B62" s="2"/>
      <c r="C62" s="102"/>
      <c r="D62" s="142" t="s">
        <v>238</v>
      </c>
      <c r="E62" s="2"/>
      <c r="F62" s="16"/>
      <c r="G62" s="4"/>
      <c r="H62" s="2"/>
      <c r="I62" s="4"/>
      <c r="J62" s="4"/>
      <c r="K62" s="4"/>
      <c r="L62" s="4"/>
      <c r="M62" s="4"/>
      <c r="N62" s="4"/>
      <c r="O62" s="4"/>
      <c r="P62" s="4"/>
      <c r="Q62" s="4"/>
      <c r="R62" s="4"/>
      <c r="S62" s="4"/>
      <c r="T62" s="4"/>
      <c r="U62" s="4"/>
      <c r="V62" s="4"/>
      <c r="W62" s="4"/>
      <c r="X62" s="4"/>
      <c r="Y62" s="4"/>
      <c r="Z62" s="4"/>
    </row>
    <row r="63" spans="1:26">
      <c r="A63" s="3"/>
      <c r="B63" s="2"/>
      <c r="C63" s="102"/>
      <c r="D63" s="47"/>
      <c r="E63" s="2"/>
      <c r="F63" s="16"/>
      <c r="G63" s="4"/>
      <c r="H63" s="2"/>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sheetData>
  <autoFilter ref="F1:F22"/>
  <conditionalFormatting sqref="G3:G4 G6:G57">
    <cfRule type="colorScale" priority="1">
      <colorScale>
        <cfvo type="formula" val="0"/>
        <cfvo type="formula" val="80"/>
        <cfvo type="formula" val="100"/>
        <color rgb="FFF8696B"/>
        <color rgb="FFFFEB84"/>
        <color rgb="FF63BE7B"/>
      </colorScale>
    </cfRule>
  </conditionalFormatting>
  <conditionalFormatting sqref="G6:G57">
    <cfRule type="colorScale" priority="2">
      <colorScale>
        <cfvo type="formula" val="0"/>
        <cfvo type="formula" val="80"/>
        <cfvo type="formula" val="100"/>
        <color rgb="FFF8696B"/>
        <color rgb="FFFFEB84"/>
        <color rgb="FF63BE7B"/>
      </colorScale>
    </cfRule>
  </conditionalFormatting>
  <dataValidations count="1">
    <dataValidation type="list" allowBlank="1" showErrorMessage="1" sqref="E6:E57">
      <formula1>NsProducts</formula1>
    </dataValidation>
  </dataValidations>
  <hyperlinks>
    <hyperlink ref="H36" r:id="rId1"/>
    <hyperlink ref="H37" r:id="rId2"/>
  </hyperlinks>
  <pageMargins left="0.7" right="0.7" top="0.75" bottom="0.75" header="0.3" footer="0.3"/>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Z1005"/>
  <sheetViews>
    <sheetView workbookViewId="0">
      <selection activeCell="F6" sqref="F6:F31"/>
    </sheetView>
  </sheetViews>
  <sheetFormatPr defaultColWidth="15.140625" defaultRowHeight="15" customHeight="1"/>
  <cols>
    <col min="1" max="2" width="6.5703125" customWidth="1"/>
    <col min="3" max="3" width="21.42578125" customWidth="1"/>
    <col min="4" max="4" width="10" customWidth="1"/>
    <col min="5" max="5" width="7" customWidth="1"/>
    <col min="6" max="6" width="12" customWidth="1"/>
    <col min="7" max="7" width="38.42578125" customWidth="1"/>
    <col min="8" max="8" width="6.42578125" customWidth="1"/>
    <col min="9" max="9" width="13" customWidth="1"/>
    <col min="10" max="10" width="6.42578125" customWidth="1"/>
    <col min="11" max="11" width="10.85546875" customWidth="1"/>
    <col min="12" max="12" width="9.28515625" customWidth="1"/>
    <col min="13" max="13" width="7.140625" customWidth="1"/>
    <col min="14" max="14" width="6.42578125" customWidth="1"/>
    <col min="15" max="15" width="5.42578125" customWidth="1"/>
    <col min="16" max="16" width="9.7109375" customWidth="1"/>
    <col min="17" max="17" width="5.42578125" customWidth="1"/>
    <col min="18" max="26" width="6.5703125" customWidth="1"/>
  </cols>
  <sheetData>
    <row r="1" spans="1:26">
      <c r="A1" s="144" t="s">
        <v>39</v>
      </c>
      <c r="B1" s="144"/>
      <c r="C1" s="1"/>
      <c r="D1" s="45"/>
      <c r="E1" s="45"/>
      <c r="F1" s="1"/>
      <c r="G1" s="45"/>
      <c r="H1" s="2"/>
      <c r="I1" s="2"/>
      <c r="J1" s="2"/>
      <c r="K1" s="2"/>
      <c r="L1" s="2"/>
      <c r="M1" s="2"/>
      <c r="N1" s="2"/>
      <c r="O1" s="2"/>
      <c r="P1" s="2"/>
      <c r="Q1" s="2"/>
      <c r="R1" s="4"/>
      <c r="S1" s="4"/>
      <c r="T1" s="4"/>
      <c r="U1" s="4"/>
      <c r="V1" s="4"/>
      <c r="W1" s="4"/>
      <c r="X1" s="4"/>
      <c r="Y1" s="4"/>
      <c r="Z1" s="4"/>
    </row>
    <row r="2" spans="1:26" ht="15.75" customHeight="1">
      <c r="A2" s="45"/>
      <c r="B2" s="45"/>
      <c r="C2" s="45"/>
      <c r="D2" s="45"/>
      <c r="E2" s="45"/>
      <c r="F2" s="5" t="s">
        <v>40</v>
      </c>
      <c r="G2" s="1"/>
      <c r="H2" s="2"/>
      <c r="I2" s="2"/>
      <c r="J2" s="2"/>
      <c r="K2" s="2"/>
      <c r="L2" s="2"/>
      <c r="M2" s="2"/>
      <c r="N2" s="2"/>
      <c r="O2" s="2"/>
      <c r="P2" s="2"/>
      <c r="Q2" s="2"/>
      <c r="R2" s="4"/>
      <c r="S2" s="4"/>
      <c r="T2" s="4"/>
      <c r="U2" s="4"/>
      <c r="V2" s="4"/>
      <c r="W2" s="4"/>
      <c r="X2" s="4"/>
      <c r="Y2" s="4"/>
      <c r="Z2" s="4"/>
    </row>
    <row r="3" spans="1:26" ht="15.75" customHeight="1">
      <c r="A3" s="4"/>
      <c r="B3" s="4"/>
      <c r="C3" s="2"/>
      <c r="D3" s="16"/>
      <c r="E3" s="16"/>
      <c r="F3" s="48">
        <f>AVERAGE(F6:F81)</f>
        <v>0</v>
      </c>
      <c r="G3" s="2"/>
      <c r="H3" s="2"/>
      <c r="I3" s="2"/>
      <c r="J3" s="2"/>
      <c r="K3" s="2"/>
      <c r="L3" s="2"/>
      <c r="M3" s="2"/>
      <c r="N3" s="2"/>
      <c r="O3" s="2"/>
      <c r="P3" s="2"/>
      <c r="Q3" s="2"/>
      <c r="R3" s="4"/>
      <c r="S3" s="4"/>
      <c r="T3" s="4"/>
      <c r="U3" s="4"/>
      <c r="V3" s="4"/>
      <c r="W3" s="4"/>
      <c r="X3" s="4"/>
      <c r="Y3" s="4"/>
      <c r="Z3" s="4"/>
    </row>
    <row r="4" spans="1:26">
      <c r="A4" s="4"/>
      <c r="B4" s="4"/>
      <c r="C4" s="2"/>
      <c r="D4" s="16"/>
      <c r="E4" s="16"/>
      <c r="F4" s="20"/>
      <c r="G4" s="2"/>
      <c r="H4" s="2"/>
      <c r="I4" s="2"/>
      <c r="J4" s="2"/>
      <c r="K4" s="2"/>
      <c r="L4" s="2"/>
      <c r="M4" s="2"/>
      <c r="N4" s="2"/>
      <c r="O4" s="2"/>
      <c r="P4" s="2"/>
      <c r="Q4" s="2"/>
      <c r="R4" s="4"/>
      <c r="S4" s="4"/>
      <c r="T4" s="4"/>
      <c r="U4" s="4"/>
      <c r="V4" s="4"/>
      <c r="W4" s="4"/>
      <c r="X4" s="4"/>
      <c r="Y4" s="4"/>
      <c r="Z4" s="4"/>
    </row>
    <row r="5" spans="1:26" ht="78" customHeight="1">
      <c r="A5" s="103" t="s">
        <v>41</v>
      </c>
      <c r="B5" s="103" t="s">
        <v>68</v>
      </c>
      <c r="C5" s="145" t="s">
        <v>15</v>
      </c>
      <c r="D5" s="103" t="s">
        <v>28</v>
      </c>
      <c r="E5" s="103" t="s">
        <v>9</v>
      </c>
      <c r="F5" s="146" t="s">
        <v>10</v>
      </c>
      <c r="G5" s="146" t="s">
        <v>44</v>
      </c>
      <c r="H5" s="147" t="s">
        <v>239</v>
      </c>
      <c r="I5" s="147" t="s">
        <v>240</v>
      </c>
      <c r="J5" s="147" t="s">
        <v>241</v>
      </c>
      <c r="K5" s="147" t="s">
        <v>242</v>
      </c>
      <c r="L5" s="147" t="s">
        <v>243</v>
      </c>
      <c r="M5" s="147" t="s">
        <v>244</v>
      </c>
      <c r="N5" s="147" t="s">
        <v>245</v>
      </c>
      <c r="O5" s="147" t="s">
        <v>246</v>
      </c>
      <c r="P5" s="147" t="s">
        <v>247</v>
      </c>
      <c r="Q5" s="147" t="s">
        <v>248</v>
      </c>
      <c r="R5" s="4"/>
      <c r="S5" s="4"/>
      <c r="T5" s="4"/>
      <c r="U5" s="4"/>
      <c r="V5" s="4"/>
      <c r="W5" s="4"/>
      <c r="X5" s="4"/>
      <c r="Y5" s="4"/>
      <c r="Z5" s="4"/>
    </row>
    <row r="6" spans="1:26" ht="15.75" customHeight="1">
      <c r="A6" s="78">
        <v>1</v>
      </c>
      <c r="B6" s="148" t="s">
        <v>249</v>
      </c>
      <c r="C6" s="78" t="s">
        <v>250</v>
      </c>
      <c r="D6" s="51" t="s">
        <v>30</v>
      </c>
      <c r="E6" s="51" t="s">
        <v>16</v>
      </c>
      <c r="F6" s="183">
        <v>0</v>
      </c>
      <c r="G6" s="107"/>
      <c r="H6" s="6"/>
      <c r="I6" s="6"/>
      <c r="J6" s="6"/>
      <c r="K6" s="6"/>
      <c r="L6" s="6"/>
      <c r="M6" s="6"/>
      <c r="N6" s="6"/>
      <c r="O6" s="6"/>
      <c r="P6" s="6"/>
      <c r="Q6" s="6"/>
      <c r="R6" s="4"/>
      <c r="S6" s="4"/>
      <c r="T6" s="4"/>
      <c r="U6" s="4"/>
      <c r="V6" s="4"/>
      <c r="W6" s="4"/>
      <c r="X6" s="4"/>
      <c r="Y6" s="4"/>
      <c r="Z6" s="4"/>
    </row>
    <row r="7" spans="1:26">
      <c r="A7" s="149">
        <f t="shared" ref="A7:A31" si="0">A6+1</f>
        <v>2</v>
      </c>
      <c r="B7" s="148" t="s">
        <v>249</v>
      </c>
      <c r="C7" s="78" t="s">
        <v>251</v>
      </c>
      <c r="D7" s="51" t="s">
        <v>30</v>
      </c>
      <c r="E7" s="51" t="s">
        <v>16</v>
      </c>
      <c r="F7" s="183">
        <v>0</v>
      </c>
      <c r="G7" s="107"/>
      <c r="H7" s="6"/>
      <c r="I7" s="6"/>
      <c r="J7" s="6"/>
      <c r="K7" s="6"/>
      <c r="L7" s="6"/>
      <c r="M7" s="6"/>
      <c r="N7" s="6"/>
      <c r="O7" s="6"/>
      <c r="P7" s="6"/>
      <c r="Q7" s="6"/>
      <c r="R7" s="4"/>
      <c r="S7" s="4"/>
      <c r="T7" s="4"/>
      <c r="U7" s="4"/>
      <c r="V7" s="4"/>
      <c r="W7" s="4"/>
      <c r="X7" s="4"/>
      <c r="Y7" s="4"/>
      <c r="Z7" s="4"/>
    </row>
    <row r="8" spans="1:26">
      <c r="A8" s="149">
        <f t="shared" si="0"/>
        <v>3</v>
      </c>
      <c r="B8" s="148" t="s">
        <v>249</v>
      </c>
      <c r="C8" s="78" t="s">
        <v>252</v>
      </c>
      <c r="D8" s="52" t="s">
        <v>30</v>
      </c>
      <c r="E8" s="71" t="s">
        <v>154</v>
      </c>
      <c r="F8" s="183">
        <v>0</v>
      </c>
      <c r="G8" s="107"/>
      <c r="H8" s="6"/>
      <c r="I8" s="6"/>
      <c r="J8" s="6"/>
      <c r="K8" s="6"/>
      <c r="L8" s="6"/>
      <c r="M8" s="6"/>
      <c r="N8" s="6"/>
      <c r="O8" s="6"/>
      <c r="P8" s="6"/>
      <c r="Q8" s="6"/>
      <c r="R8" s="4"/>
      <c r="S8" s="4"/>
      <c r="T8" s="4"/>
      <c r="U8" s="4"/>
      <c r="V8" s="4"/>
      <c r="W8" s="4"/>
      <c r="X8" s="4"/>
      <c r="Y8" s="4"/>
      <c r="Z8" s="4"/>
    </row>
    <row r="9" spans="1:26">
      <c r="A9" s="149">
        <f t="shared" si="0"/>
        <v>4</v>
      </c>
      <c r="B9" s="148" t="s">
        <v>249</v>
      </c>
      <c r="C9" s="18" t="s">
        <v>253</v>
      </c>
      <c r="D9" s="52" t="s">
        <v>30</v>
      </c>
      <c r="E9" s="71" t="s">
        <v>154</v>
      </c>
      <c r="F9" s="183">
        <v>0</v>
      </c>
      <c r="G9" s="6"/>
      <c r="H9" s="6"/>
      <c r="I9" s="6"/>
      <c r="J9" s="6"/>
      <c r="K9" s="6"/>
      <c r="L9" s="6"/>
      <c r="M9" s="6"/>
      <c r="N9" s="6"/>
      <c r="O9" s="6"/>
      <c r="P9" s="6"/>
      <c r="Q9" s="6"/>
      <c r="R9" s="4"/>
      <c r="S9" s="4"/>
      <c r="T9" s="4"/>
      <c r="U9" s="4"/>
      <c r="V9" s="4"/>
      <c r="W9" s="4"/>
      <c r="X9" s="4"/>
      <c r="Y9" s="4"/>
      <c r="Z9" s="4"/>
    </row>
    <row r="10" spans="1:26">
      <c r="A10" s="149">
        <f t="shared" si="0"/>
        <v>5</v>
      </c>
      <c r="B10" s="148" t="s">
        <v>249</v>
      </c>
      <c r="C10" s="18" t="s">
        <v>254</v>
      </c>
      <c r="D10" s="52" t="s">
        <v>30</v>
      </c>
      <c r="E10" s="71" t="s">
        <v>160</v>
      </c>
      <c r="F10" s="183">
        <v>0</v>
      </c>
      <c r="G10" s="72" t="s">
        <v>255</v>
      </c>
      <c r="H10" s="6"/>
      <c r="I10" s="6"/>
      <c r="J10" s="6"/>
      <c r="K10" s="6"/>
      <c r="L10" s="6"/>
      <c r="M10" s="6"/>
      <c r="N10" s="6"/>
      <c r="O10" s="6"/>
      <c r="P10" s="6"/>
      <c r="Q10" s="6"/>
      <c r="R10" s="4"/>
      <c r="S10" s="4"/>
      <c r="T10" s="4"/>
      <c r="U10" s="4"/>
      <c r="V10" s="4"/>
      <c r="W10" s="4"/>
      <c r="X10" s="4"/>
      <c r="Y10" s="4"/>
      <c r="Z10" s="4"/>
    </row>
    <row r="11" spans="1:26">
      <c r="A11" s="149">
        <f t="shared" si="0"/>
        <v>6</v>
      </c>
      <c r="B11" s="148" t="s">
        <v>249</v>
      </c>
      <c r="C11" s="18" t="s">
        <v>256</v>
      </c>
      <c r="D11" s="52" t="s">
        <v>30</v>
      </c>
      <c r="E11" s="71" t="s">
        <v>16</v>
      </c>
      <c r="F11" s="183">
        <v>0</v>
      </c>
      <c r="G11" s="6"/>
      <c r="H11" s="6"/>
      <c r="I11" s="6"/>
      <c r="J11" s="6"/>
      <c r="K11" s="6"/>
      <c r="L11" s="6"/>
      <c r="M11" s="6"/>
      <c r="N11" s="6"/>
      <c r="O11" s="6"/>
      <c r="P11" s="6"/>
      <c r="Q11" s="6"/>
      <c r="R11" s="4"/>
      <c r="S11" s="4"/>
      <c r="T11" s="4"/>
      <c r="U11" s="4"/>
      <c r="V11" s="4"/>
      <c r="W11" s="4"/>
      <c r="X11" s="4"/>
      <c r="Y11" s="4"/>
      <c r="Z11" s="4"/>
    </row>
    <row r="12" spans="1:26">
      <c r="A12" s="149">
        <f t="shared" si="0"/>
        <v>7</v>
      </c>
      <c r="B12" s="148" t="s">
        <v>249</v>
      </c>
      <c r="C12" s="18" t="s">
        <v>257</v>
      </c>
      <c r="D12" s="52" t="s">
        <v>31</v>
      </c>
      <c r="E12" s="52" t="s">
        <v>18</v>
      </c>
      <c r="F12" s="183">
        <v>0</v>
      </c>
      <c r="G12" s="6"/>
      <c r="H12" s="6"/>
      <c r="I12" s="6"/>
      <c r="J12" s="6"/>
      <c r="K12" s="6"/>
      <c r="L12" s="6"/>
      <c r="M12" s="6"/>
      <c r="N12" s="6"/>
      <c r="O12" s="6"/>
      <c r="P12" s="6"/>
      <c r="Q12" s="6"/>
      <c r="R12" s="4"/>
      <c r="S12" s="4"/>
      <c r="T12" s="4"/>
      <c r="U12" s="4"/>
      <c r="V12" s="4"/>
      <c r="W12" s="4"/>
      <c r="X12" s="4"/>
      <c r="Y12" s="4"/>
      <c r="Z12" s="4"/>
    </row>
    <row r="13" spans="1:26">
      <c r="A13" s="149">
        <f t="shared" si="0"/>
        <v>8</v>
      </c>
      <c r="B13" s="148" t="s">
        <v>249</v>
      </c>
      <c r="C13" s="150" t="s">
        <v>258</v>
      </c>
      <c r="D13" s="52" t="s">
        <v>33</v>
      </c>
      <c r="E13" s="151" t="s">
        <v>16</v>
      </c>
      <c r="F13" s="183">
        <v>0</v>
      </c>
      <c r="G13" s="6"/>
      <c r="H13" s="6"/>
      <c r="I13" s="6"/>
      <c r="J13" s="6"/>
      <c r="K13" s="6"/>
      <c r="L13" s="6"/>
      <c r="M13" s="6"/>
      <c r="N13" s="6"/>
      <c r="O13" s="6"/>
      <c r="P13" s="6"/>
      <c r="Q13" s="6"/>
      <c r="R13" s="4"/>
      <c r="S13" s="4"/>
      <c r="T13" s="4"/>
      <c r="U13" s="4"/>
      <c r="V13" s="4"/>
      <c r="W13" s="4"/>
      <c r="X13" s="4"/>
      <c r="Y13" s="4"/>
      <c r="Z13" s="4"/>
    </row>
    <row r="14" spans="1:26">
      <c r="A14" s="149">
        <f t="shared" si="0"/>
        <v>9</v>
      </c>
      <c r="B14" s="148" t="s">
        <v>249</v>
      </c>
      <c r="C14" s="150" t="s">
        <v>259</v>
      </c>
      <c r="D14" s="52" t="s">
        <v>33</v>
      </c>
      <c r="E14" s="152" t="s">
        <v>18</v>
      </c>
      <c r="F14" s="183">
        <v>0</v>
      </c>
      <c r="G14" s="6"/>
      <c r="H14" s="6"/>
      <c r="I14" s="6"/>
      <c r="J14" s="6"/>
      <c r="K14" s="6"/>
      <c r="L14" s="6"/>
      <c r="M14" s="6"/>
      <c r="N14" s="6"/>
      <c r="O14" s="6"/>
      <c r="P14" s="6"/>
      <c r="Q14" s="6"/>
      <c r="R14" s="4"/>
      <c r="S14" s="4"/>
      <c r="T14" s="4"/>
      <c r="U14" s="4"/>
      <c r="V14" s="4"/>
      <c r="W14" s="4"/>
      <c r="X14" s="4"/>
      <c r="Y14" s="4"/>
      <c r="Z14" s="4"/>
    </row>
    <row r="15" spans="1:26">
      <c r="A15" s="149">
        <f t="shared" si="0"/>
        <v>10</v>
      </c>
      <c r="B15" s="148" t="s">
        <v>249</v>
      </c>
      <c r="C15" s="150" t="s">
        <v>260</v>
      </c>
      <c r="D15" s="52" t="s">
        <v>33</v>
      </c>
      <c r="E15" s="152" t="s">
        <v>18</v>
      </c>
      <c r="F15" s="183">
        <v>0</v>
      </c>
      <c r="G15" s="6"/>
      <c r="H15" s="6"/>
      <c r="I15" s="6"/>
      <c r="J15" s="6"/>
      <c r="K15" s="6"/>
      <c r="L15" s="6"/>
      <c r="M15" s="6"/>
      <c r="N15" s="6"/>
      <c r="O15" s="6"/>
      <c r="P15" s="6"/>
      <c r="Q15" s="6"/>
      <c r="R15" s="4"/>
      <c r="S15" s="4"/>
      <c r="T15" s="4"/>
      <c r="U15" s="4"/>
      <c r="V15" s="4"/>
      <c r="W15" s="4"/>
      <c r="X15" s="4"/>
      <c r="Y15" s="4"/>
      <c r="Z15" s="4"/>
    </row>
    <row r="16" spans="1:26">
      <c r="A16" s="149">
        <f t="shared" si="0"/>
        <v>11</v>
      </c>
      <c r="B16" s="148" t="s">
        <v>249</v>
      </c>
      <c r="C16" s="150" t="s">
        <v>261</v>
      </c>
      <c r="D16" s="52" t="s">
        <v>33</v>
      </c>
      <c r="E16" s="152" t="s">
        <v>18</v>
      </c>
      <c r="F16" s="183">
        <v>0</v>
      </c>
      <c r="G16" s="6"/>
      <c r="H16" s="6"/>
      <c r="I16" s="6"/>
      <c r="J16" s="6"/>
      <c r="K16" s="6"/>
      <c r="L16" s="6"/>
      <c r="M16" s="6"/>
      <c r="N16" s="6"/>
      <c r="O16" s="6"/>
      <c r="P16" s="6"/>
      <c r="Q16" s="6"/>
      <c r="R16" s="4"/>
      <c r="S16" s="4"/>
      <c r="T16" s="4"/>
      <c r="U16" s="4"/>
      <c r="V16" s="4"/>
      <c r="W16" s="4"/>
      <c r="X16" s="4"/>
      <c r="Y16" s="4"/>
      <c r="Z16" s="4"/>
    </row>
    <row r="17" spans="1:26">
      <c r="A17" s="149">
        <f t="shared" si="0"/>
        <v>12</v>
      </c>
      <c r="B17" s="148" t="s">
        <v>249</v>
      </c>
      <c r="C17" s="150" t="s">
        <v>262</v>
      </c>
      <c r="D17" s="52" t="s">
        <v>33</v>
      </c>
      <c r="E17" s="71" t="s">
        <v>160</v>
      </c>
      <c r="F17" s="183">
        <v>0</v>
      </c>
      <c r="G17" s="6" t="s">
        <v>263</v>
      </c>
      <c r="H17" s="6"/>
      <c r="I17" s="6"/>
      <c r="J17" s="6"/>
      <c r="K17" s="6"/>
      <c r="L17" s="6"/>
      <c r="M17" s="6"/>
      <c r="N17" s="6"/>
      <c r="O17" s="6"/>
      <c r="P17" s="6"/>
      <c r="Q17" s="6"/>
      <c r="R17" s="4"/>
      <c r="S17" s="4"/>
      <c r="T17" s="4"/>
      <c r="U17" s="4"/>
      <c r="V17" s="4"/>
      <c r="W17" s="4"/>
      <c r="X17" s="4"/>
      <c r="Y17" s="4"/>
      <c r="Z17" s="4"/>
    </row>
    <row r="18" spans="1:26">
      <c r="A18" s="149">
        <f t="shared" si="0"/>
        <v>13</v>
      </c>
      <c r="B18" s="148" t="s">
        <v>249</v>
      </c>
      <c r="C18" s="150" t="s">
        <v>264</v>
      </c>
      <c r="D18" s="52" t="s">
        <v>33</v>
      </c>
      <c r="E18" s="71" t="s">
        <v>16</v>
      </c>
      <c r="F18" s="183">
        <v>0</v>
      </c>
      <c r="G18" s="6"/>
      <c r="H18" s="6"/>
      <c r="I18" s="6"/>
      <c r="J18" s="6"/>
      <c r="K18" s="6"/>
      <c r="L18" s="6"/>
      <c r="M18" s="6"/>
      <c r="N18" s="6"/>
      <c r="O18" s="6"/>
      <c r="P18" s="6"/>
      <c r="Q18" s="6"/>
      <c r="R18" s="4"/>
      <c r="S18" s="4"/>
      <c r="T18" s="4"/>
      <c r="U18" s="4"/>
      <c r="V18" s="4"/>
      <c r="W18" s="4"/>
      <c r="X18" s="4"/>
      <c r="Y18" s="4"/>
      <c r="Z18" s="4"/>
    </row>
    <row r="19" spans="1:26">
      <c r="A19" s="149">
        <f t="shared" si="0"/>
        <v>14</v>
      </c>
      <c r="B19" s="148" t="s">
        <v>249</v>
      </c>
      <c r="C19" s="18" t="s">
        <v>265</v>
      </c>
      <c r="D19" s="52" t="s">
        <v>33</v>
      </c>
      <c r="E19" s="52" t="s">
        <v>16</v>
      </c>
      <c r="F19" s="183">
        <v>0</v>
      </c>
      <c r="G19" s="6"/>
      <c r="H19" s="6"/>
      <c r="I19" s="6"/>
      <c r="J19" s="6"/>
      <c r="K19" s="6"/>
      <c r="L19" s="6"/>
      <c r="M19" s="6"/>
      <c r="N19" s="6"/>
      <c r="O19" s="6"/>
      <c r="P19" s="6"/>
      <c r="Q19" s="6"/>
      <c r="R19" s="4"/>
      <c r="S19" s="4"/>
      <c r="T19" s="4"/>
      <c r="U19" s="4"/>
      <c r="V19" s="4"/>
      <c r="W19" s="4"/>
      <c r="X19" s="4"/>
      <c r="Y19" s="4"/>
      <c r="Z19" s="4"/>
    </row>
    <row r="20" spans="1:26">
      <c r="A20" s="149">
        <f t="shared" si="0"/>
        <v>15</v>
      </c>
      <c r="B20" s="153" t="s">
        <v>249</v>
      </c>
      <c r="C20" s="65" t="s">
        <v>266</v>
      </c>
      <c r="D20" s="71" t="s">
        <v>33</v>
      </c>
      <c r="E20" s="71" t="s">
        <v>160</v>
      </c>
      <c r="F20" s="183">
        <v>0</v>
      </c>
      <c r="G20" s="6"/>
      <c r="H20" s="6"/>
      <c r="I20" s="6"/>
      <c r="J20" s="6"/>
      <c r="K20" s="6"/>
      <c r="L20" s="6"/>
      <c r="M20" s="6"/>
      <c r="N20" s="6"/>
      <c r="O20" s="6"/>
      <c r="P20" s="6"/>
      <c r="Q20" s="6"/>
      <c r="R20" s="4"/>
      <c r="S20" s="4"/>
      <c r="T20" s="4"/>
      <c r="U20" s="4"/>
      <c r="V20" s="4"/>
      <c r="W20" s="4"/>
      <c r="X20" s="4"/>
      <c r="Y20" s="4"/>
      <c r="Z20" s="4"/>
    </row>
    <row r="21" spans="1:26">
      <c r="A21" s="149">
        <f t="shared" si="0"/>
        <v>16</v>
      </c>
      <c r="B21" s="148" t="s">
        <v>249</v>
      </c>
      <c r="C21" s="65" t="s">
        <v>267</v>
      </c>
      <c r="D21" s="52"/>
      <c r="E21" s="71" t="s">
        <v>160</v>
      </c>
      <c r="F21" s="183">
        <v>0</v>
      </c>
      <c r="G21" s="6"/>
      <c r="H21" s="6"/>
      <c r="I21" s="6"/>
      <c r="J21" s="6"/>
      <c r="K21" s="6"/>
      <c r="L21" s="6"/>
      <c r="M21" s="6"/>
      <c r="N21" s="6"/>
      <c r="O21" s="6"/>
      <c r="P21" s="6"/>
      <c r="Q21" s="6"/>
      <c r="R21" s="4"/>
      <c r="S21" s="4"/>
      <c r="T21" s="4"/>
      <c r="U21" s="4"/>
      <c r="V21" s="4"/>
      <c r="W21" s="4"/>
      <c r="X21" s="4"/>
      <c r="Y21" s="4"/>
      <c r="Z21" s="4"/>
    </row>
    <row r="22" spans="1:26">
      <c r="A22" s="149">
        <f t="shared" si="0"/>
        <v>17</v>
      </c>
      <c r="B22" s="148" t="s">
        <v>249</v>
      </c>
      <c r="C22" s="65" t="s">
        <v>268</v>
      </c>
      <c r="D22" s="52"/>
      <c r="E22" s="71" t="s">
        <v>160</v>
      </c>
      <c r="F22" s="183">
        <v>0</v>
      </c>
      <c r="G22" s="72" t="s">
        <v>269</v>
      </c>
      <c r="H22" s="6"/>
      <c r="I22" s="6"/>
      <c r="J22" s="6"/>
      <c r="K22" s="6"/>
      <c r="L22" s="6"/>
      <c r="M22" s="6"/>
      <c r="N22" s="6"/>
      <c r="O22" s="6"/>
      <c r="P22" s="6"/>
      <c r="Q22" s="6"/>
      <c r="R22" s="4"/>
      <c r="S22" s="4"/>
      <c r="T22" s="4"/>
      <c r="U22" s="4"/>
      <c r="V22" s="4"/>
      <c r="W22" s="4"/>
      <c r="X22" s="4"/>
      <c r="Y22" s="4"/>
      <c r="Z22" s="4"/>
    </row>
    <row r="23" spans="1:26">
      <c r="A23" s="149">
        <f t="shared" si="0"/>
        <v>18</v>
      </c>
      <c r="B23" s="148" t="s">
        <v>249</v>
      </c>
      <c r="C23" s="65" t="s">
        <v>270</v>
      </c>
      <c r="D23" s="52"/>
      <c r="E23" s="52" t="s">
        <v>16</v>
      </c>
      <c r="F23" s="183">
        <v>0</v>
      </c>
      <c r="G23" s="72" t="s">
        <v>271</v>
      </c>
      <c r="H23" s="6"/>
      <c r="I23" s="6"/>
      <c r="J23" s="6"/>
      <c r="K23" s="6"/>
      <c r="L23" s="6"/>
      <c r="M23" s="6"/>
      <c r="N23" s="6"/>
      <c r="O23" s="6"/>
      <c r="P23" s="6"/>
      <c r="Q23" s="6"/>
      <c r="R23" s="4"/>
      <c r="S23" s="4"/>
      <c r="T23" s="4"/>
      <c r="U23" s="4"/>
      <c r="V23" s="4"/>
      <c r="W23" s="4"/>
      <c r="X23" s="4"/>
      <c r="Y23" s="4"/>
      <c r="Z23" s="4"/>
    </row>
    <row r="24" spans="1:26">
      <c r="A24" s="149">
        <f t="shared" si="0"/>
        <v>19</v>
      </c>
      <c r="B24" s="148" t="s">
        <v>249</v>
      </c>
      <c r="C24" s="65" t="s">
        <v>272</v>
      </c>
      <c r="D24" s="52"/>
      <c r="E24" s="71" t="s">
        <v>154</v>
      </c>
      <c r="F24" s="183">
        <v>0</v>
      </c>
      <c r="G24" s="6"/>
      <c r="H24" s="6"/>
      <c r="I24" s="6"/>
      <c r="J24" s="6"/>
      <c r="K24" s="6"/>
      <c r="L24" s="6"/>
      <c r="M24" s="6"/>
      <c r="N24" s="6"/>
      <c r="O24" s="6"/>
      <c r="P24" s="6"/>
      <c r="Q24" s="6"/>
      <c r="R24" s="4"/>
      <c r="S24" s="4"/>
      <c r="T24" s="4"/>
      <c r="U24" s="4"/>
      <c r="V24" s="4"/>
      <c r="W24" s="4"/>
      <c r="X24" s="4"/>
      <c r="Y24" s="4"/>
      <c r="Z24" s="4"/>
    </row>
    <row r="25" spans="1:26">
      <c r="A25" s="149">
        <f t="shared" si="0"/>
        <v>20</v>
      </c>
      <c r="B25" s="6" t="s">
        <v>273</v>
      </c>
      <c r="C25" s="150" t="s">
        <v>274</v>
      </c>
      <c r="D25" s="52" t="s">
        <v>30</v>
      </c>
      <c r="E25" s="52" t="s">
        <v>16</v>
      </c>
      <c r="F25" s="183">
        <v>0</v>
      </c>
      <c r="G25" s="6"/>
      <c r="H25" s="6"/>
      <c r="I25" s="6"/>
      <c r="J25" s="6"/>
      <c r="K25" s="6"/>
      <c r="L25" s="6"/>
      <c r="M25" s="6"/>
      <c r="N25" s="6"/>
      <c r="O25" s="6"/>
      <c r="P25" s="6"/>
      <c r="Q25" s="6"/>
      <c r="R25" s="4"/>
      <c r="S25" s="4"/>
      <c r="T25" s="4"/>
      <c r="U25" s="4"/>
      <c r="V25" s="4"/>
      <c r="W25" s="4"/>
      <c r="X25" s="4"/>
      <c r="Y25" s="4"/>
      <c r="Z25" s="4"/>
    </row>
    <row r="26" spans="1:26">
      <c r="A26" s="149">
        <f t="shared" si="0"/>
        <v>21</v>
      </c>
      <c r="B26" s="6" t="s">
        <v>273</v>
      </c>
      <c r="C26" s="150" t="s">
        <v>275</v>
      </c>
      <c r="D26" s="52" t="s">
        <v>30</v>
      </c>
      <c r="E26" s="52" t="s">
        <v>16</v>
      </c>
      <c r="F26" s="183">
        <v>0</v>
      </c>
      <c r="G26" s="6"/>
      <c r="H26" s="6"/>
      <c r="I26" s="6"/>
      <c r="J26" s="6"/>
      <c r="K26" s="6"/>
      <c r="L26" s="6"/>
      <c r="M26" s="6"/>
      <c r="N26" s="6"/>
      <c r="O26" s="6"/>
      <c r="P26" s="6"/>
      <c r="Q26" s="6"/>
      <c r="R26" s="4"/>
      <c r="S26" s="4"/>
      <c r="T26" s="4"/>
      <c r="U26" s="4"/>
      <c r="V26" s="4"/>
      <c r="W26" s="4"/>
      <c r="X26" s="4"/>
      <c r="Y26" s="4"/>
      <c r="Z26" s="4"/>
    </row>
    <row r="27" spans="1:26">
      <c r="A27" s="149">
        <f t="shared" si="0"/>
        <v>22</v>
      </c>
      <c r="B27" s="6" t="s">
        <v>273</v>
      </c>
      <c r="C27" s="150" t="s">
        <v>276</v>
      </c>
      <c r="D27" s="52" t="s">
        <v>30</v>
      </c>
      <c r="E27" s="52" t="s">
        <v>16</v>
      </c>
      <c r="F27" s="183">
        <v>0</v>
      </c>
      <c r="G27" s="6"/>
      <c r="H27" s="6"/>
      <c r="I27" s="6"/>
      <c r="J27" s="6"/>
      <c r="K27" s="6"/>
      <c r="L27" s="6"/>
      <c r="M27" s="6"/>
      <c r="N27" s="6"/>
      <c r="O27" s="6"/>
      <c r="P27" s="6"/>
      <c r="Q27" s="6"/>
      <c r="R27" s="4"/>
      <c r="S27" s="4"/>
      <c r="T27" s="4"/>
      <c r="U27" s="4"/>
      <c r="V27" s="4"/>
      <c r="W27" s="4"/>
      <c r="X27" s="4"/>
      <c r="Y27" s="4"/>
      <c r="Z27" s="4"/>
    </row>
    <row r="28" spans="1:26">
      <c r="A28" s="149">
        <f t="shared" si="0"/>
        <v>23</v>
      </c>
      <c r="B28" s="6" t="s">
        <v>273</v>
      </c>
      <c r="C28" s="150" t="s">
        <v>231</v>
      </c>
      <c r="D28" s="52" t="s">
        <v>32</v>
      </c>
      <c r="E28" s="52" t="s">
        <v>27</v>
      </c>
      <c r="F28" s="183">
        <v>0</v>
      </c>
      <c r="G28" s="6"/>
      <c r="H28" s="6"/>
      <c r="I28" s="6"/>
      <c r="J28" s="6"/>
      <c r="K28" s="6"/>
      <c r="L28" s="6"/>
      <c r="M28" s="6"/>
      <c r="N28" s="6"/>
      <c r="O28" s="6"/>
      <c r="P28" s="6"/>
      <c r="Q28" s="6"/>
      <c r="R28" s="4"/>
      <c r="S28" s="4"/>
      <c r="T28" s="4"/>
      <c r="U28" s="4"/>
      <c r="V28" s="4"/>
      <c r="W28" s="4"/>
      <c r="X28" s="4"/>
      <c r="Y28" s="4"/>
      <c r="Z28" s="4"/>
    </row>
    <row r="29" spans="1:26">
      <c r="A29" s="149">
        <f t="shared" si="0"/>
        <v>24</v>
      </c>
      <c r="B29" s="6" t="s">
        <v>273</v>
      </c>
      <c r="C29" s="150" t="s">
        <v>232</v>
      </c>
      <c r="D29" s="52" t="s">
        <v>32</v>
      </c>
      <c r="E29" s="52" t="s">
        <v>27</v>
      </c>
      <c r="F29" s="183">
        <v>0</v>
      </c>
      <c r="G29" s="6"/>
      <c r="H29" s="6"/>
      <c r="I29" s="6"/>
      <c r="J29" s="6"/>
      <c r="K29" s="6"/>
      <c r="L29" s="6"/>
      <c r="M29" s="6"/>
      <c r="N29" s="6"/>
      <c r="O29" s="6"/>
      <c r="P29" s="6"/>
      <c r="Q29" s="6"/>
      <c r="R29" s="4"/>
      <c r="S29" s="4"/>
      <c r="T29" s="4"/>
      <c r="U29" s="4"/>
      <c r="V29" s="4"/>
      <c r="W29" s="4"/>
      <c r="X29" s="4"/>
      <c r="Y29" s="4"/>
      <c r="Z29" s="4"/>
    </row>
    <row r="30" spans="1:26">
      <c r="A30" s="149">
        <f t="shared" si="0"/>
        <v>25</v>
      </c>
      <c r="B30" s="6" t="s">
        <v>273</v>
      </c>
      <c r="C30" s="150" t="s">
        <v>277</v>
      </c>
      <c r="D30" s="52" t="s">
        <v>32</v>
      </c>
      <c r="E30" s="52" t="s">
        <v>27</v>
      </c>
      <c r="F30" s="183">
        <v>0</v>
      </c>
      <c r="G30" s="6"/>
      <c r="H30" s="6"/>
      <c r="I30" s="6"/>
      <c r="J30" s="6"/>
      <c r="K30" s="6"/>
      <c r="L30" s="6"/>
      <c r="M30" s="6"/>
      <c r="N30" s="6"/>
      <c r="O30" s="6"/>
      <c r="P30" s="6"/>
      <c r="Q30" s="6"/>
      <c r="R30" s="4"/>
      <c r="S30" s="4"/>
      <c r="T30" s="4"/>
      <c r="U30" s="4"/>
      <c r="V30" s="4"/>
      <c r="W30" s="4"/>
      <c r="X30" s="4"/>
      <c r="Y30" s="4"/>
      <c r="Z30" s="4"/>
    </row>
    <row r="31" spans="1:26">
      <c r="A31" s="149">
        <f t="shared" si="0"/>
        <v>26</v>
      </c>
      <c r="B31" s="6" t="s">
        <v>273</v>
      </c>
      <c r="C31" s="150" t="s">
        <v>278</v>
      </c>
      <c r="D31" s="52" t="s">
        <v>32</v>
      </c>
      <c r="E31" s="52" t="s">
        <v>27</v>
      </c>
      <c r="F31" s="183">
        <v>0</v>
      </c>
      <c r="G31" s="6"/>
      <c r="H31" s="6"/>
      <c r="I31" s="6"/>
      <c r="J31" s="6"/>
      <c r="K31" s="6"/>
      <c r="L31" s="6"/>
      <c r="M31" s="6"/>
      <c r="N31" s="6"/>
      <c r="O31" s="6"/>
      <c r="P31" s="6"/>
      <c r="Q31" s="6"/>
      <c r="R31" s="4"/>
      <c r="S31" s="4"/>
      <c r="T31" s="4"/>
      <c r="U31" s="4"/>
      <c r="V31" s="4"/>
      <c r="W31" s="4"/>
      <c r="X31" s="4"/>
      <c r="Y31" s="4"/>
      <c r="Z31" s="4"/>
    </row>
    <row r="32" spans="1:26">
      <c r="A32" s="1"/>
      <c r="B32" s="1"/>
      <c r="C32" s="1"/>
      <c r="D32" s="45"/>
      <c r="E32" s="45"/>
      <c r="F32" s="1"/>
      <c r="G32" s="1"/>
      <c r="H32" s="1"/>
      <c r="I32" s="1"/>
      <c r="J32" s="1"/>
      <c r="K32" s="1"/>
      <c r="L32" s="1"/>
      <c r="M32" s="1"/>
      <c r="N32" s="1"/>
      <c r="O32" s="1"/>
      <c r="P32" s="1"/>
      <c r="Q32" s="1"/>
      <c r="R32" s="1"/>
      <c r="S32" s="1"/>
      <c r="T32" s="1"/>
      <c r="U32" s="1"/>
      <c r="V32" s="1"/>
      <c r="W32" s="1"/>
      <c r="X32" s="1"/>
      <c r="Y32" s="1"/>
      <c r="Z32" s="1"/>
    </row>
    <row r="33" spans="1:26">
      <c r="A33" s="4"/>
      <c r="B33" s="4"/>
      <c r="C33" s="2"/>
      <c r="D33" s="16"/>
      <c r="E33" s="16"/>
      <c r="F33" s="4"/>
      <c r="G33" s="2"/>
      <c r="H33" s="2"/>
      <c r="I33" s="2"/>
      <c r="J33" s="2"/>
      <c r="K33" s="2"/>
      <c r="L33" s="2"/>
      <c r="M33" s="2"/>
      <c r="N33" s="2"/>
      <c r="O33" s="2"/>
      <c r="P33" s="2"/>
      <c r="Q33" s="2"/>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sheetData>
  <autoFilter ref="E1:E31"/>
  <conditionalFormatting sqref="F3:F4">
    <cfRule type="colorScale" priority="3">
      <colorScale>
        <cfvo type="formula" val="0"/>
        <cfvo type="formula" val="80"/>
        <cfvo type="formula" val="100"/>
        <color rgb="FFF8696B"/>
        <color rgb="FFFFEB84"/>
        <color rgb="FF63BE7B"/>
      </colorScale>
    </cfRule>
  </conditionalFormatting>
  <conditionalFormatting sqref="F6:F31">
    <cfRule type="colorScale" priority="1">
      <colorScale>
        <cfvo type="formula" val="0"/>
        <cfvo type="formula" val="80"/>
        <cfvo type="formula" val="100"/>
        <color rgb="FFF8696B"/>
        <color rgb="FFFFEB84"/>
        <color rgb="FF63BE7B"/>
      </colorScale>
    </cfRule>
  </conditionalFormatting>
  <conditionalFormatting sqref="F6:F31">
    <cfRule type="colorScale" priority="2">
      <colorScale>
        <cfvo type="formula" val="0"/>
        <cfvo type="formula" val="80"/>
        <cfvo type="formula" val="100"/>
        <color rgb="FFF8696B"/>
        <color rgb="FFFFEB84"/>
        <color rgb="FF63BE7B"/>
      </colorScale>
    </cfRule>
  </conditionalFormatting>
  <dataValidations count="1">
    <dataValidation type="list" allowBlank="1" showErrorMessage="1" sqref="D6:D31">
      <formula1>NsProducts</formula1>
    </dataValidation>
  </dataValidation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Z1000"/>
  <sheetViews>
    <sheetView topLeftCell="A42" workbookViewId="0">
      <selection activeCell="G53" sqref="G6:G53"/>
    </sheetView>
  </sheetViews>
  <sheetFormatPr defaultColWidth="15.140625" defaultRowHeight="15" customHeight="1"/>
  <cols>
    <col min="1" max="1" width="6.5703125" customWidth="1"/>
    <col min="2" max="2" width="15.42578125" customWidth="1"/>
    <col min="3" max="3" width="6.5703125" customWidth="1"/>
    <col min="4" max="4" width="43.42578125" customWidth="1"/>
    <col min="5" max="5" width="9.28515625" customWidth="1"/>
    <col min="6" max="6" width="7" customWidth="1"/>
    <col min="7" max="7" width="6.5703125" customWidth="1"/>
    <col min="8" max="8" width="29.85546875" customWidth="1"/>
    <col min="9" max="18" width="6.5703125" customWidth="1"/>
    <col min="19" max="26" width="13.28515625" customWidth="1"/>
  </cols>
  <sheetData>
    <row r="1" spans="1:26">
      <c r="A1" s="144" t="s">
        <v>39</v>
      </c>
      <c r="B1" s="1"/>
      <c r="C1" s="1"/>
      <c r="D1" s="154"/>
      <c r="E1" s="45"/>
      <c r="F1" s="45"/>
      <c r="G1" s="1"/>
      <c r="H1" s="45"/>
      <c r="I1" s="4"/>
      <c r="J1" s="4"/>
      <c r="K1" s="4"/>
      <c r="L1" s="4"/>
      <c r="M1" s="4"/>
      <c r="N1" s="4"/>
      <c r="O1" s="4"/>
      <c r="P1" s="4"/>
      <c r="Q1" s="4"/>
      <c r="R1" s="4"/>
      <c r="S1" s="4"/>
      <c r="T1" s="4"/>
      <c r="U1" s="4"/>
      <c r="V1" s="4"/>
      <c r="W1" s="4"/>
      <c r="X1" s="4"/>
      <c r="Y1" s="4"/>
      <c r="Z1" s="4"/>
    </row>
    <row r="2" spans="1:26" ht="15.75" customHeight="1">
      <c r="A2" s="45"/>
      <c r="C2" s="45"/>
      <c r="D2" s="44"/>
      <c r="E2" s="45"/>
      <c r="F2" s="45"/>
      <c r="G2" s="5" t="s">
        <v>40</v>
      </c>
      <c r="H2" s="1"/>
      <c r="I2" s="4"/>
      <c r="J2" s="4"/>
      <c r="K2" s="4"/>
      <c r="L2" s="4"/>
      <c r="M2" s="4"/>
      <c r="N2" s="4"/>
      <c r="O2" s="4"/>
      <c r="P2" s="4"/>
      <c r="Q2" s="4"/>
      <c r="R2" s="4"/>
      <c r="S2" s="4"/>
      <c r="T2" s="4"/>
      <c r="U2" s="4"/>
      <c r="V2" s="4"/>
      <c r="W2" s="4"/>
      <c r="X2" s="4"/>
      <c r="Y2" s="4"/>
      <c r="Z2" s="4"/>
    </row>
    <row r="3" spans="1:26" ht="15.75" customHeight="1">
      <c r="A3" s="4"/>
      <c r="B3" s="2"/>
      <c r="C3" s="4"/>
      <c r="D3" s="154"/>
      <c r="E3" s="45"/>
      <c r="F3" s="16"/>
      <c r="G3" s="48">
        <f>AVERAGE(G6:G85)</f>
        <v>0</v>
      </c>
      <c r="H3" s="155"/>
      <c r="I3" s="4"/>
      <c r="J3" s="4"/>
      <c r="K3" s="4"/>
      <c r="L3" s="4"/>
      <c r="M3" s="4"/>
      <c r="N3" s="4"/>
      <c r="O3" s="4"/>
      <c r="P3" s="4"/>
      <c r="Q3" s="4"/>
      <c r="R3" s="4"/>
      <c r="S3" s="4"/>
      <c r="T3" s="4"/>
      <c r="U3" s="4"/>
      <c r="V3" s="4"/>
      <c r="W3" s="4"/>
      <c r="X3" s="4"/>
      <c r="Y3" s="4"/>
      <c r="Z3" s="4"/>
    </row>
    <row r="4" spans="1:26">
      <c r="A4" s="4"/>
      <c r="B4" s="2"/>
      <c r="C4" s="4"/>
      <c r="D4" s="154"/>
      <c r="E4" s="45"/>
      <c r="F4" s="16"/>
      <c r="G4" s="4"/>
      <c r="H4" s="2"/>
      <c r="I4" s="4"/>
      <c r="J4" s="4"/>
      <c r="K4" s="4"/>
      <c r="L4" s="4"/>
      <c r="M4" s="4"/>
      <c r="N4" s="4"/>
      <c r="O4" s="4"/>
      <c r="P4" s="4"/>
      <c r="Q4" s="4"/>
      <c r="R4" s="4"/>
      <c r="S4" s="4"/>
      <c r="T4" s="4"/>
      <c r="U4" s="4"/>
      <c r="V4" s="4"/>
      <c r="W4" s="4"/>
      <c r="X4" s="4"/>
      <c r="Y4" s="4"/>
      <c r="Z4" s="4"/>
    </row>
    <row r="5" spans="1:26">
      <c r="A5" s="156" t="s">
        <v>41</v>
      </c>
      <c r="B5" s="156" t="s">
        <v>68</v>
      </c>
      <c r="C5" s="156" t="s">
        <v>279</v>
      </c>
      <c r="D5" s="157" t="s">
        <v>17</v>
      </c>
      <c r="E5" s="156" t="s">
        <v>28</v>
      </c>
      <c r="F5" s="189" t="s">
        <v>9</v>
      </c>
      <c r="G5" s="191" t="s">
        <v>10</v>
      </c>
      <c r="H5" s="190" t="s">
        <v>44</v>
      </c>
      <c r="I5" s="4"/>
      <c r="J5" s="4"/>
      <c r="K5" s="4"/>
      <c r="L5" s="4"/>
      <c r="M5" s="4"/>
      <c r="N5" s="4"/>
      <c r="O5" s="4"/>
      <c r="P5" s="4"/>
      <c r="Q5" s="4"/>
      <c r="R5" s="4"/>
      <c r="S5" s="4"/>
      <c r="T5" s="4"/>
      <c r="U5" s="4"/>
      <c r="V5" s="4"/>
      <c r="W5" s="4"/>
      <c r="X5" s="4"/>
      <c r="Y5" s="4"/>
      <c r="Z5" s="4"/>
    </row>
    <row r="6" spans="1:26">
      <c r="A6" s="18">
        <v>1</v>
      </c>
      <c r="B6" s="120" t="s">
        <v>280</v>
      </c>
      <c r="C6" s="192" t="s">
        <v>265</v>
      </c>
      <c r="D6" s="64" t="s">
        <v>281</v>
      </c>
      <c r="E6" s="52" t="s">
        <v>33</v>
      </c>
      <c r="F6" s="52" t="s">
        <v>18</v>
      </c>
      <c r="G6" s="183">
        <v>0</v>
      </c>
      <c r="H6" s="6"/>
      <c r="I6" s="4"/>
      <c r="J6" s="4"/>
      <c r="K6" s="4"/>
      <c r="L6" s="4"/>
      <c r="M6" s="4"/>
      <c r="N6" s="4"/>
      <c r="O6" s="4"/>
      <c r="P6" s="4"/>
      <c r="Q6" s="4"/>
      <c r="R6" s="4"/>
      <c r="S6" s="4"/>
      <c r="T6" s="4"/>
      <c r="U6" s="4"/>
      <c r="V6" s="4"/>
      <c r="W6" s="4"/>
      <c r="X6" s="4"/>
      <c r="Y6" s="4"/>
      <c r="Z6" s="4"/>
    </row>
    <row r="7" spans="1:26">
      <c r="A7" s="82">
        <f t="shared" ref="A7:A53" si="0">A6+1</f>
        <v>2</v>
      </c>
      <c r="B7" s="120"/>
      <c r="C7" s="193"/>
      <c r="D7" s="59" t="s">
        <v>282</v>
      </c>
      <c r="E7" s="52" t="s">
        <v>33</v>
      </c>
      <c r="F7" s="52" t="s">
        <v>18</v>
      </c>
      <c r="G7" s="183">
        <v>0</v>
      </c>
      <c r="H7" s="6"/>
      <c r="I7" s="4"/>
      <c r="J7" s="4"/>
      <c r="K7" s="4"/>
      <c r="L7" s="4"/>
      <c r="M7" s="4"/>
      <c r="N7" s="4"/>
      <c r="O7" s="4"/>
      <c r="P7" s="4"/>
      <c r="Q7" s="4"/>
      <c r="R7" s="4"/>
      <c r="S7" s="4"/>
      <c r="T7" s="4"/>
      <c r="U7" s="4"/>
      <c r="V7" s="4"/>
      <c r="W7" s="4"/>
      <c r="X7" s="4"/>
      <c r="Y7" s="4"/>
      <c r="Z7" s="4"/>
    </row>
    <row r="8" spans="1:26">
      <c r="A8" s="82">
        <f t="shared" si="0"/>
        <v>3</v>
      </c>
      <c r="B8" s="120" t="s">
        <v>280</v>
      </c>
      <c r="C8" s="192" t="s">
        <v>283</v>
      </c>
      <c r="D8" s="64" t="s">
        <v>284</v>
      </c>
      <c r="E8" s="52" t="s">
        <v>31</v>
      </c>
      <c r="F8" s="52" t="s">
        <v>18</v>
      </c>
      <c r="G8" s="183">
        <v>0</v>
      </c>
      <c r="H8" s="6"/>
      <c r="I8" s="4"/>
      <c r="J8" s="4"/>
      <c r="K8" s="4"/>
      <c r="L8" s="4"/>
      <c r="M8" s="4"/>
      <c r="N8" s="4"/>
      <c r="O8" s="4"/>
      <c r="P8" s="4"/>
      <c r="Q8" s="4"/>
      <c r="R8" s="4"/>
      <c r="S8" s="4"/>
      <c r="T8" s="4"/>
      <c r="U8" s="4"/>
      <c r="V8" s="4"/>
      <c r="W8" s="4"/>
      <c r="X8" s="4"/>
      <c r="Y8" s="4"/>
      <c r="Z8" s="4"/>
    </row>
    <row r="9" spans="1:26">
      <c r="A9" s="82">
        <f t="shared" si="0"/>
        <v>4</v>
      </c>
      <c r="B9" s="120" t="s">
        <v>285</v>
      </c>
      <c r="C9" s="194"/>
      <c r="D9" s="59" t="s">
        <v>286</v>
      </c>
      <c r="E9" s="52" t="s">
        <v>31</v>
      </c>
      <c r="F9" s="52" t="s">
        <v>18</v>
      </c>
      <c r="G9" s="183">
        <v>0</v>
      </c>
      <c r="H9" s="6"/>
      <c r="I9" s="4"/>
      <c r="J9" s="4"/>
      <c r="K9" s="4"/>
      <c r="L9" s="4"/>
      <c r="M9" s="4"/>
      <c r="N9" s="4"/>
      <c r="O9" s="4"/>
      <c r="P9" s="4"/>
      <c r="Q9" s="4"/>
      <c r="R9" s="4"/>
      <c r="S9" s="4"/>
      <c r="T9" s="4"/>
      <c r="U9" s="4"/>
      <c r="V9" s="4"/>
      <c r="W9" s="4"/>
      <c r="X9" s="4"/>
      <c r="Y9" s="4"/>
      <c r="Z9" s="4"/>
    </row>
    <row r="10" spans="1:26">
      <c r="A10" s="82">
        <f t="shared" si="0"/>
        <v>5</v>
      </c>
      <c r="B10" s="120"/>
      <c r="C10" s="194"/>
      <c r="D10" s="59" t="s">
        <v>287</v>
      </c>
      <c r="E10" s="52" t="s">
        <v>31</v>
      </c>
      <c r="F10" s="52" t="s">
        <v>18</v>
      </c>
      <c r="G10" s="183">
        <v>0</v>
      </c>
      <c r="H10" s="6"/>
      <c r="I10" s="4"/>
      <c r="J10" s="4"/>
      <c r="K10" s="4"/>
      <c r="L10" s="4"/>
      <c r="M10" s="4"/>
      <c r="N10" s="4"/>
      <c r="O10" s="4"/>
      <c r="P10" s="4"/>
      <c r="Q10" s="4"/>
      <c r="R10" s="4"/>
      <c r="S10" s="4"/>
      <c r="T10" s="4"/>
      <c r="U10" s="4"/>
      <c r="V10" s="4"/>
      <c r="W10" s="4"/>
      <c r="X10" s="4"/>
      <c r="Y10" s="4"/>
      <c r="Z10" s="4"/>
    </row>
    <row r="11" spans="1:26" ht="30" customHeight="1">
      <c r="A11" s="82">
        <f t="shared" si="0"/>
        <v>6</v>
      </c>
      <c r="B11" s="120" t="s">
        <v>288</v>
      </c>
      <c r="C11" s="194"/>
      <c r="D11" s="64" t="s">
        <v>289</v>
      </c>
      <c r="E11" s="52" t="s">
        <v>31</v>
      </c>
      <c r="F11" s="52" t="s">
        <v>18</v>
      </c>
      <c r="G11" s="183">
        <v>0</v>
      </c>
      <c r="H11" s="6"/>
      <c r="I11" s="4"/>
      <c r="J11" s="4"/>
      <c r="K11" s="4"/>
      <c r="L11" s="4"/>
      <c r="M11" s="4"/>
      <c r="N11" s="4"/>
      <c r="O11" s="4"/>
      <c r="P11" s="4"/>
      <c r="Q11" s="4"/>
      <c r="R11" s="4"/>
      <c r="S11" s="4"/>
      <c r="T11" s="4"/>
      <c r="U11" s="4"/>
      <c r="V11" s="4"/>
      <c r="W11" s="4"/>
      <c r="X11" s="4"/>
      <c r="Y11" s="4"/>
      <c r="Z11" s="4"/>
    </row>
    <row r="12" spans="1:26">
      <c r="A12" s="82">
        <f t="shared" si="0"/>
        <v>7</v>
      </c>
      <c r="B12" s="120" t="s">
        <v>290</v>
      </c>
      <c r="C12" s="194"/>
      <c r="D12" s="64" t="s">
        <v>291</v>
      </c>
      <c r="E12" s="52" t="s">
        <v>31</v>
      </c>
      <c r="F12" s="52" t="s">
        <v>18</v>
      </c>
      <c r="G12" s="183">
        <v>0</v>
      </c>
      <c r="H12" s="6"/>
      <c r="I12" s="4"/>
      <c r="J12" s="4"/>
      <c r="K12" s="4"/>
      <c r="L12" s="4"/>
      <c r="M12" s="4"/>
      <c r="N12" s="4"/>
      <c r="O12" s="4"/>
      <c r="P12" s="4"/>
      <c r="Q12" s="4"/>
      <c r="R12" s="4"/>
      <c r="S12" s="4"/>
      <c r="T12" s="4"/>
      <c r="U12" s="4"/>
      <c r="V12" s="4"/>
      <c r="W12" s="4"/>
      <c r="X12" s="4"/>
      <c r="Y12" s="4"/>
      <c r="Z12" s="4"/>
    </row>
    <row r="13" spans="1:26">
      <c r="A13" s="82">
        <f t="shared" si="0"/>
        <v>8</v>
      </c>
      <c r="B13" s="120" t="s">
        <v>292</v>
      </c>
      <c r="C13" s="194"/>
      <c r="D13" s="64" t="s">
        <v>293</v>
      </c>
      <c r="E13" s="52" t="s">
        <v>31</v>
      </c>
      <c r="F13" s="52" t="s">
        <v>18</v>
      </c>
      <c r="G13" s="183">
        <v>0</v>
      </c>
      <c r="H13" s="6"/>
      <c r="I13" s="4"/>
      <c r="J13" s="4"/>
      <c r="K13" s="4"/>
      <c r="L13" s="4"/>
      <c r="M13" s="4"/>
      <c r="N13" s="4"/>
      <c r="O13" s="4"/>
      <c r="P13" s="4"/>
      <c r="Q13" s="4"/>
      <c r="R13" s="4"/>
      <c r="S13" s="4"/>
      <c r="T13" s="4"/>
      <c r="U13" s="4"/>
      <c r="V13" s="4"/>
      <c r="W13" s="4"/>
      <c r="X13" s="4"/>
      <c r="Y13" s="4"/>
      <c r="Z13" s="4"/>
    </row>
    <row r="14" spans="1:26">
      <c r="A14" s="82">
        <f t="shared" si="0"/>
        <v>9</v>
      </c>
      <c r="B14" s="120"/>
      <c r="C14" s="194"/>
      <c r="D14" s="63" t="s">
        <v>294</v>
      </c>
      <c r="E14" s="52" t="s">
        <v>31</v>
      </c>
      <c r="F14" s="52" t="s">
        <v>18</v>
      </c>
      <c r="G14" s="183">
        <v>0</v>
      </c>
      <c r="H14" s="6"/>
      <c r="I14" s="4"/>
      <c r="J14" s="4"/>
      <c r="K14" s="4"/>
      <c r="L14" s="4"/>
      <c r="M14" s="4"/>
      <c r="N14" s="4"/>
      <c r="O14" s="4"/>
      <c r="P14" s="4"/>
      <c r="Q14" s="4"/>
      <c r="R14" s="4"/>
      <c r="S14" s="4"/>
      <c r="T14" s="4"/>
      <c r="U14" s="4"/>
      <c r="V14" s="4"/>
      <c r="W14" s="4"/>
      <c r="X14" s="4"/>
      <c r="Y14" s="4"/>
      <c r="Z14" s="4"/>
    </row>
    <row r="15" spans="1:26">
      <c r="A15" s="82">
        <f t="shared" si="0"/>
        <v>10</v>
      </c>
      <c r="B15" s="120"/>
      <c r="C15" s="194"/>
      <c r="D15" s="63" t="s">
        <v>295</v>
      </c>
      <c r="E15" s="52" t="s">
        <v>31</v>
      </c>
      <c r="F15" s="52" t="s">
        <v>18</v>
      </c>
      <c r="G15" s="183">
        <v>0</v>
      </c>
      <c r="H15" s="6"/>
      <c r="I15" s="4"/>
      <c r="J15" s="4"/>
      <c r="K15" s="4"/>
      <c r="L15" s="4"/>
      <c r="M15" s="4"/>
      <c r="N15" s="4"/>
      <c r="O15" s="4"/>
      <c r="P15" s="4"/>
      <c r="Q15" s="4"/>
      <c r="R15" s="4"/>
      <c r="S15" s="4"/>
      <c r="T15" s="4"/>
      <c r="U15" s="4"/>
      <c r="V15" s="4"/>
      <c r="W15" s="4"/>
      <c r="X15" s="4"/>
      <c r="Y15" s="4"/>
      <c r="Z15" s="4"/>
    </row>
    <row r="16" spans="1:26">
      <c r="A16" s="82">
        <f t="shared" si="0"/>
        <v>11</v>
      </c>
      <c r="B16" s="120" t="s">
        <v>296</v>
      </c>
      <c r="C16" s="194"/>
      <c r="D16" s="64" t="s">
        <v>297</v>
      </c>
      <c r="E16" s="52" t="s">
        <v>31</v>
      </c>
      <c r="F16" s="52" t="s">
        <v>18</v>
      </c>
      <c r="G16" s="183">
        <v>0</v>
      </c>
      <c r="H16" s="6"/>
      <c r="I16" s="4"/>
      <c r="J16" s="4"/>
      <c r="K16" s="4"/>
      <c r="L16" s="4"/>
      <c r="M16" s="4"/>
      <c r="N16" s="4"/>
      <c r="O16" s="4"/>
      <c r="P16" s="4"/>
      <c r="Q16" s="4"/>
      <c r="R16" s="4"/>
      <c r="S16" s="4"/>
      <c r="T16" s="4"/>
      <c r="U16" s="4"/>
      <c r="V16" s="4"/>
      <c r="W16" s="4"/>
      <c r="X16" s="4"/>
      <c r="Y16" s="4"/>
      <c r="Z16" s="4"/>
    </row>
    <row r="17" spans="1:26">
      <c r="A17" s="82">
        <f t="shared" si="0"/>
        <v>12</v>
      </c>
      <c r="B17" s="120" t="s">
        <v>296</v>
      </c>
      <c r="C17" s="194"/>
      <c r="D17" s="64" t="s">
        <v>298</v>
      </c>
      <c r="E17" s="52" t="s">
        <v>31</v>
      </c>
      <c r="F17" s="52" t="s">
        <v>18</v>
      </c>
      <c r="G17" s="183">
        <v>0</v>
      </c>
      <c r="H17" s="6"/>
      <c r="I17" s="4"/>
      <c r="J17" s="4"/>
      <c r="K17" s="4"/>
      <c r="L17" s="4"/>
      <c r="M17" s="4"/>
      <c r="N17" s="4"/>
      <c r="O17" s="4"/>
      <c r="P17" s="4"/>
      <c r="Q17" s="4"/>
      <c r="R17" s="4"/>
      <c r="S17" s="4"/>
      <c r="T17" s="4"/>
      <c r="U17" s="4"/>
      <c r="V17" s="4"/>
      <c r="W17" s="4"/>
      <c r="X17" s="4"/>
      <c r="Y17" s="4"/>
      <c r="Z17" s="4"/>
    </row>
    <row r="18" spans="1:26">
      <c r="A18" s="82">
        <f t="shared" si="0"/>
        <v>13</v>
      </c>
      <c r="B18" s="120" t="s">
        <v>299</v>
      </c>
      <c r="C18" s="194"/>
      <c r="D18" s="64" t="s">
        <v>300</v>
      </c>
      <c r="E18" s="52" t="s">
        <v>31</v>
      </c>
      <c r="F18" s="52" t="s">
        <v>18</v>
      </c>
      <c r="G18" s="183">
        <v>0</v>
      </c>
      <c r="H18" s="6"/>
      <c r="I18" s="4"/>
      <c r="J18" s="4"/>
      <c r="K18" s="4"/>
      <c r="L18" s="4"/>
      <c r="M18" s="4"/>
      <c r="N18" s="4"/>
      <c r="O18" s="4"/>
      <c r="P18" s="4"/>
      <c r="Q18" s="4"/>
      <c r="R18" s="4"/>
      <c r="S18" s="4"/>
      <c r="T18" s="4"/>
      <c r="U18" s="4"/>
      <c r="V18" s="4"/>
      <c r="W18" s="4"/>
      <c r="X18" s="4"/>
      <c r="Y18" s="4"/>
      <c r="Z18" s="4"/>
    </row>
    <row r="19" spans="1:26">
      <c r="A19" s="82">
        <f t="shared" si="0"/>
        <v>14</v>
      </c>
      <c r="B19" s="120" t="s">
        <v>301</v>
      </c>
      <c r="C19" s="193"/>
      <c r="D19" s="64" t="s">
        <v>302</v>
      </c>
      <c r="E19" s="52" t="s">
        <v>31</v>
      </c>
      <c r="F19" s="52" t="s">
        <v>18</v>
      </c>
      <c r="G19" s="183">
        <v>0</v>
      </c>
      <c r="H19" s="6"/>
      <c r="I19" s="4"/>
      <c r="J19" s="4"/>
      <c r="K19" s="4"/>
      <c r="L19" s="4"/>
      <c r="M19" s="4"/>
      <c r="N19" s="4"/>
      <c r="O19" s="4"/>
      <c r="P19" s="4"/>
      <c r="Q19" s="4"/>
      <c r="R19" s="4"/>
      <c r="S19" s="4"/>
      <c r="T19" s="4"/>
      <c r="U19" s="4"/>
      <c r="V19" s="4"/>
      <c r="W19" s="4"/>
      <c r="X19" s="4"/>
      <c r="Y19" s="4"/>
      <c r="Z19" s="4"/>
    </row>
    <row r="20" spans="1:26">
      <c r="A20" s="82">
        <f t="shared" si="0"/>
        <v>15</v>
      </c>
      <c r="B20" s="120" t="s">
        <v>280</v>
      </c>
      <c r="C20" s="192" t="s">
        <v>303</v>
      </c>
      <c r="D20" s="64" t="s">
        <v>304</v>
      </c>
      <c r="E20" s="52" t="s">
        <v>30</v>
      </c>
      <c r="F20" s="52" t="s">
        <v>18</v>
      </c>
      <c r="G20" s="183">
        <v>0</v>
      </c>
      <c r="H20" s="6"/>
      <c r="I20" s="4"/>
      <c r="J20" s="4"/>
      <c r="K20" s="4"/>
      <c r="L20" s="4"/>
      <c r="M20" s="4"/>
      <c r="N20" s="4"/>
      <c r="O20" s="4"/>
      <c r="P20" s="4"/>
      <c r="Q20" s="4"/>
      <c r="R20" s="4"/>
      <c r="S20" s="4"/>
      <c r="T20" s="4"/>
      <c r="U20" s="4"/>
      <c r="V20" s="4"/>
      <c r="W20" s="4"/>
      <c r="X20" s="4"/>
      <c r="Y20" s="4"/>
      <c r="Z20" s="4"/>
    </row>
    <row r="21" spans="1:26">
      <c r="A21" s="82">
        <f t="shared" si="0"/>
        <v>16</v>
      </c>
      <c r="B21" s="120"/>
      <c r="C21" s="194"/>
      <c r="D21" s="59" t="s">
        <v>305</v>
      </c>
      <c r="E21" s="52" t="s">
        <v>30</v>
      </c>
      <c r="F21" s="52" t="s">
        <v>18</v>
      </c>
      <c r="G21" s="183">
        <v>0</v>
      </c>
      <c r="H21" s="6"/>
      <c r="I21" s="4"/>
      <c r="J21" s="4"/>
      <c r="K21" s="4"/>
      <c r="L21" s="4"/>
      <c r="M21" s="4"/>
      <c r="N21" s="4"/>
      <c r="O21" s="4"/>
      <c r="P21" s="4"/>
      <c r="Q21" s="4"/>
      <c r="R21" s="4"/>
      <c r="S21" s="4"/>
      <c r="T21" s="4"/>
      <c r="U21" s="4"/>
      <c r="V21" s="4"/>
      <c r="W21" s="4"/>
      <c r="X21" s="4"/>
      <c r="Y21" s="4"/>
      <c r="Z21" s="4"/>
    </row>
    <row r="22" spans="1:26">
      <c r="A22" s="82">
        <f t="shared" si="0"/>
        <v>17</v>
      </c>
      <c r="B22" s="120"/>
      <c r="C22" s="194"/>
      <c r="D22" s="59" t="s">
        <v>306</v>
      </c>
      <c r="E22" s="52" t="s">
        <v>30</v>
      </c>
      <c r="F22" s="52" t="s">
        <v>18</v>
      </c>
      <c r="G22" s="183">
        <v>0</v>
      </c>
      <c r="H22" s="6"/>
      <c r="I22" s="4"/>
      <c r="J22" s="4"/>
      <c r="K22" s="4"/>
      <c r="L22" s="4"/>
      <c r="M22" s="4"/>
      <c r="N22" s="4"/>
      <c r="O22" s="4"/>
      <c r="P22" s="4"/>
      <c r="Q22" s="4"/>
      <c r="R22" s="4"/>
      <c r="S22" s="4"/>
      <c r="T22" s="4"/>
      <c r="U22" s="4"/>
      <c r="V22" s="4"/>
      <c r="W22" s="4"/>
      <c r="X22" s="4"/>
      <c r="Y22" s="4"/>
      <c r="Z22" s="4"/>
    </row>
    <row r="23" spans="1:26">
      <c r="A23" s="82">
        <f t="shared" si="0"/>
        <v>18</v>
      </c>
      <c r="B23" s="120"/>
      <c r="C23" s="194"/>
      <c r="D23" s="59" t="s">
        <v>307</v>
      </c>
      <c r="E23" s="52" t="s">
        <v>30</v>
      </c>
      <c r="F23" s="52" t="s">
        <v>18</v>
      </c>
      <c r="G23" s="183">
        <v>0</v>
      </c>
      <c r="H23" s="6"/>
      <c r="I23" s="4"/>
      <c r="J23" s="4"/>
      <c r="K23" s="4"/>
      <c r="L23" s="4"/>
      <c r="M23" s="4"/>
      <c r="N23" s="4"/>
      <c r="O23" s="4"/>
      <c r="P23" s="4"/>
      <c r="Q23" s="4"/>
      <c r="R23" s="4"/>
      <c r="S23" s="4"/>
      <c r="T23" s="4"/>
      <c r="U23" s="4"/>
      <c r="V23" s="4"/>
      <c r="W23" s="4"/>
      <c r="X23" s="4"/>
      <c r="Y23" s="4"/>
      <c r="Z23" s="4"/>
    </row>
    <row r="24" spans="1:26" ht="30" customHeight="1">
      <c r="A24" s="82">
        <f t="shared" si="0"/>
        <v>19</v>
      </c>
      <c r="B24" s="120" t="s">
        <v>288</v>
      </c>
      <c r="C24" s="194"/>
      <c r="D24" s="64" t="s">
        <v>289</v>
      </c>
      <c r="E24" s="52" t="s">
        <v>30</v>
      </c>
      <c r="F24" s="52" t="s">
        <v>18</v>
      </c>
      <c r="G24" s="183">
        <v>0</v>
      </c>
      <c r="H24" s="72" t="s">
        <v>308</v>
      </c>
      <c r="I24" s="4"/>
      <c r="J24" s="4"/>
      <c r="K24" s="4"/>
      <c r="L24" s="4"/>
      <c r="M24" s="4"/>
      <c r="N24" s="4"/>
      <c r="O24" s="4"/>
      <c r="P24" s="4"/>
      <c r="Q24" s="4"/>
      <c r="R24" s="4"/>
      <c r="S24" s="4"/>
      <c r="T24" s="4"/>
      <c r="U24" s="4"/>
      <c r="V24" s="4"/>
      <c r="W24" s="4"/>
      <c r="X24" s="4"/>
      <c r="Y24" s="4"/>
      <c r="Z24" s="4"/>
    </row>
    <row r="25" spans="1:26">
      <c r="A25" s="82">
        <f t="shared" si="0"/>
        <v>20</v>
      </c>
      <c r="B25" s="120" t="s">
        <v>290</v>
      </c>
      <c r="C25" s="194"/>
      <c r="D25" s="64" t="s">
        <v>309</v>
      </c>
      <c r="E25" s="52" t="s">
        <v>30</v>
      </c>
      <c r="F25" s="52" t="s">
        <v>18</v>
      </c>
      <c r="G25" s="183">
        <v>0</v>
      </c>
      <c r="H25" s="6"/>
      <c r="I25" s="4"/>
      <c r="J25" s="4"/>
      <c r="K25" s="4"/>
      <c r="L25" s="4"/>
      <c r="M25" s="4"/>
      <c r="N25" s="4"/>
      <c r="O25" s="4"/>
      <c r="P25" s="4"/>
      <c r="Q25" s="4"/>
      <c r="R25" s="4"/>
      <c r="S25" s="4"/>
      <c r="T25" s="4"/>
      <c r="U25" s="4"/>
      <c r="V25" s="4"/>
      <c r="W25" s="4"/>
      <c r="X25" s="4"/>
      <c r="Y25" s="4"/>
      <c r="Z25" s="4"/>
    </row>
    <row r="26" spans="1:26">
      <c r="A26" s="82">
        <f t="shared" si="0"/>
        <v>21</v>
      </c>
      <c r="B26" s="120" t="s">
        <v>292</v>
      </c>
      <c r="C26" s="194"/>
      <c r="D26" s="64" t="s">
        <v>293</v>
      </c>
      <c r="E26" s="52" t="s">
        <v>30</v>
      </c>
      <c r="F26" s="52" t="s">
        <v>18</v>
      </c>
      <c r="G26" s="183">
        <v>0</v>
      </c>
      <c r="H26" s="6"/>
      <c r="I26" s="4"/>
      <c r="J26" s="4"/>
      <c r="K26" s="4"/>
      <c r="L26" s="4"/>
      <c r="M26" s="4"/>
      <c r="N26" s="4"/>
      <c r="O26" s="4"/>
      <c r="P26" s="4"/>
      <c r="Q26" s="4"/>
      <c r="R26" s="4"/>
      <c r="S26" s="4"/>
      <c r="T26" s="4"/>
      <c r="U26" s="4"/>
      <c r="V26" s="4"/>
      <c r="W26" s="4"/>
      <c r="X26" s="4"/>
      <c r="Y26" s="4"/>
      <c r="Z26" s="4"/>
    </row>
    <row r="27" spans="1:26">
      <c r="A27" s="82">
        <f t="shared" si="0"/>
        <v>22</v>
      </c>
      <c r="B27" s="120"/>
      <c r="C27" s="194"/>
      <c r="D27" s="63" t="s">
        <v>310</v>
      </c>
      <c r="E27" s="52" t="s">
        <v>30</v>
      </c>
      <c r="F27" s="52" t="s">
        <v>18</v>
      </c>
      <c r="G27" s="183">
        <v>0</v>
      </c>
      <c r="H27" s="6"/>
      <c r="I27" s="4"/>
      <c r="J27" s="4"/>
      <c r="K27" s="4"/>
      <c r="L27" s="4"/>
      <c r="M27" s="4"/>
      <c r="N27" s="4"/>
      <c r="O27" s="4"/>
      <c r="P27" s="4"/>
      <c r="Q27" s="4"/>
      <c r="R27" s="4"/>
      <c r="S27" s="4"/>
      <c r="T27" s="4"/>
      <c r="U27" s="4"/>
      <c r="V27" s="4"/>
      <c r="W27" s="4"/>
      <c r="X27" s="4"/>
      <c r="Y27" s="4"/>
      <c r="Z27" s="4"/>
    </row>
    <row r="28" spans="1:26">
      <c r="A28" s="82">
        <f t="shared" si="0"/>
        <v>23</v>
      </c>
      <c r="B28" s="120"/>
      <c r="C28" s="194"/>
      <c r="D28" s="63" t="s">
        <v>307</v>
      </c>
      <c r="E28" s="52" t="s">
        <v>30</v>
      </c>
      <c r="F28" s="52" t="s">
        <v>18</v>
      </c>
      <c r="G28" s="183">
        <v>0</v>
      </c>
      <c r="H28" s="6"/>
      <c r="I28" s="4"/>
      <c r="J28" s="4"/>
      <c r="K28" s="4"/>
      <c r="L28" s="4"/>
      <c r="M28" s="4"/>
      <c r="N28" s="4"/>
      <c r="O28" s="4"/>
      <c r="P28" s="4"/>
      <c r="Q28" s="4"/>
      <c r="R28" s="4"/>
      <c r="S28" s="4"/>
      <c r="T28" s="4"/>
      <c r="U28" s="4"/>
      <c r="V28" s="4"/>
      <c r="W28" s="4"/>
      <c r="X28" s="4"/>
      <c r="Y28" s="4"/>
      <c r="Z28" s="4"/>
    </row>
    <row r="29" spans="1:26" ht="30" customHeight="1">
      <c r="A29" s="82">
        <f t="shared" si="0"/>
        <v>24</v>
      </c>
      <c r="B29" s="120"/>
      <c r="C29" s="194"/>
      <c r="D29" s="63" t="s">
        <v>311</v>
      </c>
      <c r="E29" s="52" t="s">
        <v>30</v>
      </c>
      <c r="F29" s="52" t="s">
        <v>18</v>
      </c>
      <c r="G29" s="183">
        <v>0</v>
      </c>
      <c r="H29" s="6"/>
      <c r="I29" s="4"/>
      <c r="J29" s="4"/>
      <c r="K29" s="4"/>
      <c r="L29" s="4"/>
      <c r="M29" s="4"/>
      <c r="N29" s="4"/>
      <c r="O29" s="4"/>
      <c r="P29" s="4"/>
      <c r="Q29" s="4"/>
      <c r="R29" s="4"/>
      <c r="S29" s="4"/>
      <c r="T29" s="4"/>
      <c r="U29" s="4"/>
      <c r="V29" s="4"/>
      <c r="W29" s="4"/>
      <c r="X29" s="4"/>
      <c r="Y29" s="4"/>
      <c r="Z29" s="4"/>
    </row>
    <row r="30" spans="1:26" ht="30" customHeight="1">
      <c r="A30" s="82">
        <f t="shared" si="0"/>
        <v>25</v>
      </c>
      <c r="B30" s="120"/>
      <c r="C30" s="194"/>
      <c r="D30" s="63" t="s">
        <v>312</v>
      </c>
      <c r="E30" s="52" t="s">
        <v>30</v>
      </c>
      <c r="F30" s="52" t="s">
        <v>18</v>
      </c>
      <c r="G30" s="183">
        <v>0</v>
      </c>
      <c r="H30" s="6"/>
      <c r="I30" s="4"/>
      <c r="J30" s="4"/>
      <c r="K30" s="4"/>
      <c r="L30" s="4"/>
      <c r="M30" s="4"/>
      <c r="N30" s="4"/>
      <c r="O30" s="4"/>
      <c r="P30" s="4"/>
      <c r="Q30" s="4"/>
      <c r="R30" s="4"/>
      <c r="S30" s="4"/>
      <c r="T30" s="4"/>
      <c r="U30" s="4"/>
      <c r="V30" s="4"/>
      <c r="W30" s="4"/>
      <c r="X30" s="4"/>
      <c r="Y30" s="4"/>
      <c r="Z30" s="4"/>
    </row>
    <row r="31" spans="1:26">
      <c r="A31" s="82">
        <f t="shared" si="0"/>
        <v>26</v>
      </c>
      <c r="B31" s="120"/>
      <c r="C31" s="194"/>
      <c r="D31" s="64" t="s">
        <v>313</v>
      </c>
      <c r="E31" s="52" t="s">
        <v>30</v>
      </c>
      <c r="F31" s="52" t="s">
        <v>18</v>
      </c>
      <c r="G31" s="183">
        <v>0</v>
      </c>
      <c r="H31" s="6"/>
      <c r="I31" s="4"/>
      <c r="J31" s="4"/>
      <c r="K31" s="4"/>
      <c r="L31" s="4"/>
      <c r="M31" s="4"/>
      <c r="N31" s="4"/>
      <c r="O31" s="4"/>
      <c r="P31" s="4"/>
      <c r="Q31" s="4"/>
      <c r="R31" s="4"/>
      <c r="S31" s="4"/>
      <c r="T31" s="4"/>
      <c r="U31" s="4"/>
      <c r="V31" s="4"/>
      <c r="W31" s="4"/>
      <c r="X31" s="4"/>
      <c r="Y31" s="4"/>
      <c r="Z31" s="4"/>
    </row>
    <row r="32" spans="1:26">
      <c r="A32" s="82">
        <f t="shared" si="0"/>
        <v>27</v>
      </c>
      <c r="B32" s="120"/>
      <c r="C32" s="194"/>
      <c r="D32" s="63" t="s">
        <v>314</v>
      </c>
      <c r="E32" s="52" t="s">
        <v>30</v>
      </c>
      <c r="F32" s="52" t="s">
        <v>18</v>
      </c>
      <c r="G32" s="183">
        <v>0</v>
      </c>
      <c r="H32" s="6"/>
      <c r="I32" s="4"/>
      <c r="J32" s="4"/>
      <c r="K32" s="4"/>
      <c r="L32" s="4"/>
      <c r="M32" s="4"/>
      <c r="N32" s="4"/>
      <c r="O32" s="4"/>
      <c r="P32" s="4"/>
      <c r="Q32" s="4"/>
      <c r="R32" s="4"/>
      <c r="S32" s="4"/>
      <c r="T32" s="4"/>
      <c r="U32" s="4"/>
      <c r="V32" s="4"/>
      <c r="W32" s="4"/>
      <c r="X32" s="4"/>
      <c r="Y32" s="4"/>
      <c r="Z32" s="4"/>
    </row>
    <row r="33" spans="1:26">
      <c r="A33" s="82">
        <f t="shared" si="0"/>
        <v>28</v>
      </c>
      <c r="B33" s="120" t="s">
        <v>296</v>
      </c>
      <c r="C33" s="194"/>
      <c r="D33" s="64" t="s">
        <v>315</v>
      </c>
      <c r="E33" s="52" t="s">
        <v>30</v>
      </c>
      <c r="F33" s="52" t="s">
        <v>18</v>
      </c>
      <c r="G33" s="183">
        <v>0</v>
      </c>
      <c r="H33" s="6"/>
      <c r="I33" s="4"/>
      <c r="J33" s="4"/>
      <c r="K33" s="4"/>
      <c r="L33" s="4"/>
      <c r="M33" s="4"/>
      <c r="N33" s="4"/>
      <c r="O33" s="4"/>
      <c r="P33" s="4"/>
      <c r="Q33" s="4"/>
      <c r="R33" s="4"/>
      <c r="S33" s="4"/>
      <c r="T33" s="4"/>
      <c r="U33" s="4"/>
      <c r="V33" s="4"/>
      <c r="W33" s="4"/>
      <c r="X33" s="4"/>
      <c r="Y33" s="4"/>
      <c r="Z33" s="4"/>
    </row>
    <row r="34" spans="1:26">
      <c r="A34" s="82">
        <f t="shared" si="0"/>
        <v>29</v>
      </c>
      <c r="B34" s="120" t="s">
        <v>299</v>
      </c>
      <c r="C34" s="194"/>
      <c r="D34" s="64" t="s">
        <v>300</v>
      </c>
      <c r="E34" s="52" t="s">
        <v>30</v>
      </c>
      <c r="F34" s="52" t="s">
        <v>18</v>
      </c>
      <c r="G34" s="183">
        <v>0</v>
      </c>
      <c r="H34" s="6"/>
      <c r="I34" s="4"/>
      <c r="J34" s="4"/>
      <c r="K34" s="4"/>
      <c r="L34" s="4"/>
      <c r="M34" s="4"/>
      <c r="N34" s="4"/>
      <c r="O34" s="4"/>
      <c r="P34" s="4"/>
      <c r="Q34" s="4"/>
      <c r="R34" s="4"/>
      <c r="S34" s="4"/>
      <c r="T34" s="4"/>
      <c r="U34" s="4"/>
      <c r="V34" s="4"/>
      <c r="W34" s="4"/>
      <c r="X34" s="4"/>
      <c r="Y34" s="4"/>
      <c r="Z34" s="4"/>
    </row>
    <row r="35" spans="1:26">
      <c r="A35" s="82">
        <f t="shared" si="0"/>
        <v>30</v>
      </c>
      <c r="B35" s="120" t="s">
        <v>301</v>
      </c>
      <c r="C35" s="193"/>
      <c r="D35" s="64" t="s">
        <v>302</v>
      </c>
      <c r="E35" s="52" t="s">
        <v>30</v>
      </c>
      <c r="F35" s="52" t="s">
        <v>18</v>
      </c>
      <c r="G35" s="183">
        <v>0</v>
      </c>
      <c r="H35" s="6" t="s">
        <v>443</v>
      </c>
      <c r="I35" s="4"/>
      <c r="J35" s="4"/>
      <c r="K35" s="4"/>
      <c r="L35" s="4"/>
      <c r="M35" s="4"/>
      <c r="N35" s="4"/>
      <c r="O35" s="4"/>
      <c r="P35" s="4"/>
      <c r="Q35" s="4"/>
      <c r="R35" s="4"/>
      <c r="S35" s="4"/>
      <c r="T35" s="4"/>
      <c r="U35" s="4"/>
      <c r="V35" s="4"/>
      <c r="W35" s="4"/>
      <c r="X35" s="4"/>
      <c r="Y35" s="4"/>
      <c r="Z35" s="4"/>
    </row>
    <row r="36" spans="1:26" ht="30" customHeight="1">
      <c r="A36" s="82">
        <f t="shared" si="0"/>
        <v>31</v>
      </c>
      <c r="B36" s="120" t="s">
        <v>288</v>
      </c>
      <c r="C36" s="6"/>
      <c r="D36" s="64" t="s">
        <v>316</v>
      </c>
      <c r="E36" s="52" t="s">
        <v>33</v>
      </c>
      <c r="F36" s="52" t="s">
        <v>18</v>
      </c>
      <c r="G36" s="183">
        <v>0</v>
      </c>
      <c r="H36" s="6"/>
      <c r="I36" s="4"/>
      <c r="J36" s="4"/>
      <c r="K36" s="4"/>
      <c r="L36" s="4"/>
      <c r="M36" s="4"/>
      <c r="N36" s="4"/>
      <c r="O36" s="4"/>
      <c r="P36" s="4"/>
      <c r="Q36" s="4"/>
      <c r="R36" s="4"/>
      <c r="S36" s="4"/>
      <c r="T36" s="4"/>
      <c r="U36" s="4"/>
      <c r="V36" s="4"/>
      <c r="W36" s="4"/>
      <c r="X36" s="4"/>
      <c r="Y36" s="4"/>
      <c r="Z36" s="4"/>
    </row>
    <row r="37" spans="1:26" ht="30" customHeight="1">
      <c r="A37" s="82">
        <f t="shared" si="0"/>
        <v>32</v>
      </c>
      <c r="B37" s="120" t="s">
        <v>290</v>
      </c>
      <c r="C37" s="6"/>
      <c r="D37" s="64" t="s">
        <v>317</v>
      </c>
      <c r="E37" s="52" t="s">
        <v>33</v>
      </c>
      <c r="F37" s="52" t="s">
        <v>18</v>
      </c>
      <c r="G37" s="183">
        <v>0</v>
      </c>
      <c r="H37" s="6"/>
      <c r="I37" s="4"/>
      <c r="J37" s="4"/>
      <c r="K37" s="4"/>
      <c r="L37" s="4"/>
      <c r="M37" s="4"/>
      <c r="N37" s="4"/>
      <c r="O37" s="4"/>
      <c r="P37" s="4"/>
      <c r="Q37" s="4"/>
      <c r="R37" s="4"/>
      <c r="S37" s="4"/>
      <c r="T37" s="4"/>
      <c r="U37" s="4"/>
      <c r="V37" s="4"/>
      <c r="W37" s="4"/>
      <c r="X37" s="4"/>
      <c r="Y37" s="4"/>
      <c r="Z37" s="4"/>
    </row>
    <row r="38" spans="1:26" ht="30" customHeight="1">
      <c r="A38" s="82">
        <f t="shared" si="0"/>
        <v>33</v>
      </c>
      <c r="B38" s="120" t="s">
        <v>288</v>
      </c>
      <c r="C38" s="6"/>
      <c r="D38" s="64" t="s">
        <v>318</v>
      </c>
      <c r="E38" s="52" t="s">
        <v>33</v>
      </c>
      <c r="F38" s="52" t="s">
        <v>18</v>
      </c>
      <c r="G38" s="183">
        <v>0</v>
      </c>
      <c r="H38" s="6"/>
      <c r="I38" s="4"/>
      <c r="J38" s="4"/>
      <c r="K38" s="4"/>
      <c r="L38" s="4"/>
      <c r="M38" s="4"/>
      <c r="N38" s="4"/>
      <c r="O38" s="4"/>
      <c r="P38" s="4"/>
      <c r="Q38" s="4"/>
      <c r="R38" s="4"/>
      <c r="S38" s="4"/>
      <c r="T38" s="4"/>
      <c r="U38" s="4"/>
      <c r="V38" s="4"/>
      <c r="W38" s="4"/>
      <c r="X38" s="4"/>
      <c r="Y38" s="4"/>
      <c r="Z38" s="4"/>
    </row>
    <row r="39" spans="1:26" ht="30">
      <c r="A39" s="82">
        <f t="shared" si="0"/>
        <v>34</v>
      </c>
      <c r="B39" s="120" t="s">
        <v>319</v>
      </c>
      <c r="C39" s="6"/>
      <c r="D39" s="64" t="s">
        <v>320</v>
      </c>
      <c r="E39" s="52" t="s">
        <v>33</v>
      </c>
      <c r="F39" s="71" t="s">
        <v>160</v>
      </c>
      <c r="G39" s="183">
        <v>0</v>
      </c>
      <c r="H39" s="41"/>
      <c r="I39" s="4"/>
      <c r="J39" s="4"/>
      <c r="K39" s="4"/>
      <c r="L39" s="4"/>
      <c r="M39" s="4"/>
      <c r="N39" s="4"/>
      <c r="O39" s="4"/>
      <c r="P39" s="4"/>
      <c r="Q39" s="4"/>
      <c r="R39" s="4"/>
      <c r="S39" s="4"/>
      <c r="T39" s="4"/>
      <c r="U39" s="4"/>
      <c r="V39" s="4"/>
      <c r="W39" s="4"/>
      <c r="X39" s="4"/>
      <c r="Y39" s="4"/>
      <c r="Z39" s="4"/>
    </row>
    <row r="40" spans="1:26">
      <c r="A40" s="82">
        <f t="shared" si="0"/>
        <v>35</v>
      </c>
      <c r="B40" s="120" t="s">
        <v>321</v>
      </c>
      <c r="C40" s="6"/>
      <c r="D40" s="64" t="s">
        <v>322</v>
      </c>
      <c r="E40" s="52" t="s">
        <v>33</v>
      </c>
      <c r="F40" s="52" t="s">
        <v>18</v>
      </c>
      <c r="G40" s="183">
        <v>0</v>
      </c>
      <c r="H40" s="6"/>
      <c r="I40" s="4"/>
      <c r="J40" s="4"/>
      <c r="K40" s="4"/>
      <c r="L40" s="4"/>
      <c r="M40" s="4"/>
      <c r="N40" s="4"/>
      <c r="O40" s="4"/>
      <c r="P40" s="4"/>
      <c r="Q40" s="4"/>
      <c r="R40" s="4"/>
      <c r="S40" s="4"/>
      <c r="T40" s="4"/>
      <c r="U40" s="4"/>
      <c r="V40" s="4"/>
      <c r="W40" s="4"/>
      <c r="X40" s="4"/>
      <c r="Y40" s="4"/>
      <c r="Z40" s="4"/>
    </row>
    <row r="41" spans="1:26" ht="45" customHeight="1">
      <c r="A41" s="82">
        <f t="shared" si="0"/>
        <v>36</v>
      </c>
      <c r="B41" s="120" t="s">
        <v>323</v>
      </c>
      <c r="C41" s="6"/>
      <c r="D41" s="64" t="s">
        <v>324</v>
      </c>
      <c r="E41" s="52" t="s">
        <v>33</v>
      </c>
      <c r="F41" s="71" t="s">
        <v>18</v>
      </c>
      <c r="G41" s="183">
        <v>0</v>
      </c>
      <c r="H41" s="63" t="s">
        <v>325</v>
      </c>
      <c r="I41" s="4"/>
      <c r="J41" s="4"/>
      <c r="K41" s="4"/>
      <c r="L41" s="4"/>
      <c r="M41" s="4"/>
      <c r="N41" s="4"/>
      <c r="O41" s="4"/>
      <c r="P41" s="4"/>
      <c r="Q41" s="4"/>
      <c r="R41" s="4"/>
      <c r="S41" s="4"/>
      <c r="T41" s="4"/>
      <c r="U41" s="4"/>
      <c r="V41" s="4"/>
      <c r="W41" s="4"/>
      <c r="X41" s="4"/>
      <c r="Y41" s="4"/>
      <c r="Z41" s="4"/>
    </row>
    <row r="42" spans="1:26">
      <c r="A42" s="82">
        <f t="shared" si="0"/>
        <v>37</v>
      </c>
      <c r="B42" s="158" t="s">
        <v>326</v>
      </c>
      <c r="C42" s="159"/>
      <c r="D42" s="160" t="s">
        <v>327</v>
      </c>
      <c r="E42" s="110" t="s">
        <v>33</v>
      </c>
      <c r="F42" s="110" t="s">
        <v>18</v>
      </c>
      <c r="G42" s="183">
        <v>0</v>
      </c>
      <c r="H42" s="159"/>
      <c r="I42" s="4"/>
      <c r="J42" s="4"/>
      <c r="K42" s="4"/>
      <c r="L42" s="4"/>
      <c r="M42" s="4"/>
      <c r="N42" s="4"/>
      <c r="O42" s="4"/>
      <c r="P42" s="4"/>
      <c r="Q42" s="4"/>
      <c r="R42" s="4"/>
      <c r="S42" s="4"/>
      <c r="T42" s="4"/>
      <c r="U42" s="4"/>
      <c r="V42" s="4"/>
      <c r="W42" s="4"/>
      <c r="X42" s="4"/>
      <c r="Y42" s="4"/>
      <c r="Z42" s="4"/>
    </row>
    <row r="43" spans="1:26">
      <c r="A43" s="82">
        <f t="shared" si="0"/>
        <v>38</v>
      </c>
      <c r="B43" s="158" t="s">
        <v>328</v>
      </c>
      <c r="C43" s="159"/>
      <c r="D43" s="160" t="s">
        <v>329</v>
      </c>
      <c r="E43" s="110" t="s">
        <v>33</v>
      </c>
      <c r="F43" s="110" t="s">
        <v>18</v>
      </c>
      <c r="G43" s="183">
        <v>0</v>
      </c>
      <c r="H43" s="159"/>
      <c r="I43" s="4"/>
      <c r="J43" s="4"/>
      <c r="K43" s="4"/>
      <c r="L43" s="4"/>
      <c r="M43" s="4"/>
      <c r="N43" s="4"/>
      <c r="O43" s="4"/>
      <c r="P43" s="4"/>
      <c r="Q43" s="4"/>
      <c r="R43" s="4"/>
      <c r="S43" s="4"/>
      <c r="T43" s="4"/>
      <c r="U43" s="4"/>
      <c r="V43" s="4"/>
      <c r="W43" s="4"/>
      <c r="X43" s="4"/>
      <c r="Y43" s="4"/>
      <c r="Z43" s="4"/>
    </row>
    <row r="44" spans="1:26">
      <c r="A44" s="82">
        <f t="shared" si="0"/>
        <v>39</v>
      </c>
      <c r="B44" s="158" t="s">
        <v>328</v>
      </c>
      <c r="C44" s="159"/>
      <c r="D44" s="160" t="s">
        <v>330</v>
      </c>
      <c r="E44" s="110" t="s">
        <v>33</v>
      </c>
      <c r="F44" s="112" t="s">
        <v>18</v>
      </c>
      <c r="G44" s="183">
        <v>0</v>
      </c>
      <c r="H44" s="159"/>
      <c r="I44" s="4"/>
      <c r="J44" s="4"/>
      <c r="K44" s="4"/>
      <c r="L44" s="4"/>
      <c r="M44" s="4"/>
      <c r="N44" s="4"/>
      <c r="O44" s="4"/>
      <c r="P44" s="4"/>
      <c r="Q44" s="4"/>
      <c r="R44" s="4"/>
      <c r="S44" s="4"/>
      <c r="T44" s="4"/>
      <c r="U44" s="4"/>
      <c r="V44" s="4"/>
      <c r="W44" s="4"/>
      <c r="X44" s="4"/>
      <c r="Y44" s="4"/>
      <c r="Z44" s="4"/>
    </row>
    <row r="45" spans="1:26">
      <c r="A45" s="82">
        <f t="shared" si="0"/>
        <v>40</v>
      </c>
      <c r="B45" s="158" t="s">
        <v>331</v>
      </c>
      <c r="C45" s="159"/>
      <c r="D45" s="158" t="s">
        <v>331</v>
      </c>
      <c r="E45" s="110" t="s">
        <v>32</v>
      </c>
      <c r="F45" s="110" t="s">
        <v>18</v>
      </c>
      <c r="G45" s="183">
        <v>0</v>
      </c>
      <c r="H45" s="159"/>
      <c r="I45" s="4"/>
      <c r="J45" s="4"/>
      <c r="K45" s="4"/>
      <c r="L45" s="4"/>
      <c r="M45" s="4"/>
      <c r="N45" s="4"/>
      <c r="O45" s="4"/>
      <c r="P45" s="4"/>
      <c r="Q45" s="4"/>
      <c r="R45" s="4"/>
      <c r="S45" s="4"/>
      <c r="T45" s="4"/>
      <c r="U45" s="4"/>
      <c r="V45" s="4"/>
      <c r="W45" s="4"/>
      <c r="X45" s="4"/>
      <c r="Y45" s="4"/>
      <c r="Z45" s="4"/>
    </row>
    <row r="46" spans="1:26">
      <c r="A46" s="82">
        <f t="shared" si="0"/>
        <v>41</v>
      </c>
      <c r="B46" s="158" t="s">
        <v>332</v>
      </c>
      <c r="C46" s="159"/>
      <c r="D46" s="158" t="s">
        <v>332</v>
      </c>
      <c r="E46" s="110" t="s">
        <v>32</v>
      </c>
      <c r="F46" s="110" t="s">
        <v>18</v>
      </c>
      <c r="G46" s="183">
        <v>0</v>
      </c>
      <c r="H46" s="159"/>
      <c r="I46" s="4"/>
      <c r="J46" s="4"/>
      <c r="K46" s="4"/>
      <c r="L46" s="4"/>
      <c r="M46" s="4"/>
      <c r="N46" s="4"/>
      <c r="O46" s="4"/>
      <c r="P46" s="4"/>
      <c r="Q46" s="4"/>
      <c r="R46" s="4"/>
      <c r="S46" s="4"/>
      <c r="T46" s="4"/>
      <c r="U46" s="4"/>
      <c r="V46" s="4"/>
      <c r="W46" s="4"/>
      <c r="X46" s="4"/>
      <c r="Y46" s="4"/>
      <c r="Z46" s="4"/>
    </row>
    <row r="47" spans="1:26">
      <c r="A47" s="82">
        <f t="shared" si="0"/>
        <v>42</v>
      </c>
      <c r="B47" s="158" t="s">
        <v>280</v>
      </c>
      <c r="C47" s="159"/>
      <c r="D47" s="158" t="s">
        <v>280</v>
      </c>
      <c r="E47" s="110" t="s">
        <v>32</v>
      </c>
      <c r="F47" s="110" t="s">
        <v>18</v>
      </c>
      <c r="G47" s="183">
        <v>0</v>
      </c>
      <c r="H47" s="159"/>
      <c r="I47" s="4"/>
      <c r="J47" s="4"/>
      <c r="K47" s="4"/>
      <c r="L47" s="4"/>
      <c r="M47" s="4"/>
      <c r="N47" s="4"/>
      <c r="O47" s="4"/>
      <c r="P47" s="4"/>
      <c r="Q47" s="4"/>
      <c r="R47" s="4"/>
      <c r="S47" s="4"/>
      <c r="T47" s="4"/>
      <c r="U47" s="4"/>
      <c r="V47" s="4"/>
      <c r="W47" s="4"/>
      <c r="X47" s="4"/>
      <c r="Y47" s="4"/>
      <c r="Z47" s="4"/>
    </row>
    <row r="48" spans="1:26">
      <c r="A48" s="82">
        <f t="shared" si="0"/>
        <v>43</v>
      </c>
      <c r="B48" s="158" t="s">
        <v>288</v>
      </c>
      <c r="C48" s="159"/>
      <c r="D48" s="158" t="s">
        <v>288</v>
      </c>
      <c r="E48" s="110" t="s">
        <v>32</v>
      </c>
      <c r="F48" s="110" t="s">
        <v>18</v>
      </c>
      <c r="G48" s="183">
        <v>0</v>
      </c>
      <c r="H48" s="159"/>
      <c r="I48" s="4"/>
      <c r="J48" s="4"/>
      <c r="K48" s="4"/>
      <c r="L48" s="4"/>
      <c r="M48" s="4"/>
      <c r="N48" s="4"/>
      <c r="O48" s="4"/>
      <c r="P48" s="4"/>
      <c r="Q48" s="4"/>
      <c r="R48" s="4"/>
      <c r="S48" s="4"/>
      <c r="T48" s="4"/>
      <c r="U48" s="4"/>
      <c r="V48" s="4"/>
      <c r="W48" s="4"/>
      <c r="X48" s="4"/>
      <c r="Y48" s="4"/>
      <c r="Z48" s="4"/>
    </row>
    <row r="49" spans="1:26">
      <c r="A49" s="82">
        <f t="shared" si="0"/>
        <v>44</v>
      </c>
      <c r="B49" s="158" t="s">
        <v>290</v>
      </c>
      <c r="C49" s="159"/>
      <c r="D49" s="158" t="s">
        <v>290</v>
      </c>
      <c r="E49" s="110" t="s">
        <v>32</v>
      </c>
      <c r="F49" s="110" t="s">
        <v>18</v>
      </c>
      <c r="G49" s="183">
        <v>0</v>
      </c>
      <c r="H49" s="159"/>
      <c r="I49" s="4"/>
      <c r="J49" s="4"/>
      <c r="K49" s="4"/>
      <c r="L49" s="4"/>
      <c r="M49" s="4"/>
      <c r="N49" s="4"/>
      <c r="O49" s="4"/>
      <c r="P49" s="4"/>
      <c r="Q49" s="4"/>
      <c r="R49" s="4"/>
      <c r="S49" s="4"/>
      <c r="T49" s="4"/>
      <c r="U49" s="4"/>
      <c r="V49" s="4"/>
      <c r="W49" s="4"/>
      <c r="X49" s="4"/>
      <c r="Y49" s="4"/>
      <c r="Z49" s="4"/>
    </row>
    <row r="50" spans="1:26">
      <c r="A50" s="82">
        <f t="shared" si="0"/>
        <v>45</v>
      </c>
      <c r="B50" s="158" t="s">
        <v>292</v>
      </c>
      <c r="C50" s="159"/>
      <c r="D50" s="158" t="s">
        <v>292</v>
      </c>
      <c r="E50" s="110" t="s">
        <v>32</v>
      </c>
      <c r="F50" s="110" t="s">
        <v>18</v>
      </c>
      <c r="G50" s="183">
        <v>0</v>
      </c>
      <c r="H50" s="108" t="s">
        <v>333</v>
      </c>
      <c r="I50" s="4"/>
      <c r="J50" s="4"/>
      <c r="K50" s="4"/>
      <c r="L50" s="4"/>
      <c r="M50" s="4"/>
      <c r="N50" s="4"/>
      <c r="O50" s="4"/>
      <c r="P50" s="4"/>
      <c r="Q50" s="4"/>
      <c r="R50" s="4"/>
      <c r="S50" s="4"/>
      <c r="T50" s="4"/>
      <c r="U50" s="4"/>
      <c r="V50" s="4"/>
      <c r="W50" s="4"/>
      <c r="X50" s="4"/>
      <c r="Y50" s="4"/>
      <c r="Z50" s="4"/>
    </row>
    <row r="51" spans="1:26">
      <c r="A51" s="82">
        <f t="shared" si="0"/>
        <v>46</v>
      </c>
      <c r="B51" s="158" t="s">
        <v>296</v>
      </c>
      <c r="C51" s="159"/>
      <c r="D51" s="158" t="s">
        <v>296</v>
      </c>
      <c r="E51" s="110" t="s">
        <v>32</v>
      </c>
      <c r="F51" s="110" t="s">
        <v>18</v>
      </c>
      <c r="G51" s="183">
        <v>0</v>
      </c>
      <c r="H51" s="159"/>
      <c r="I51" s="4"/>
      <c r="J51" s="4"/>
      <c r="K51" s="4"/>
      <c r="L51" s="4"/>
      <c r="M51" s="4"/>
      <c r="N51" s="4"/>
      <c r="O51" s="4"/>
      <c r="P51" s="4"/>
      <c r="Q51" s="4"/>
      <c r="R51" s="4"/>
      <c r="S51" s="4"/>
      <c r="T51" s="4"/>
      <c r="U51" s="4"/>
      <c r="V51" s="4"/>
      <c r="W51" s="4"/>
      <c r="X51" s="4"/>
      <c r="Y51" s="4"/>
      <c r="Z51" s="4"/>
    </row>
    <row r="52" spans="1:26">
      <c r="A52" s="82">
        <f t="shared" si="0"/>
        <v>47</v>
      </c>
      <c r="B52" s="158" t="s">
        <v>299</v>
      </c>
      <c r="C52" s="159"/>
      <c r="D52" s="158" t="s">
        <v>299</v>
      </c>
      <c r="E52" s="110" t="s">
        <v>32</v>
      </c>
      <c r="F52" s="110" t="s">
        <v>18</v>
      </c>
      <c r="G52" s="183">
        <v>0</v>
      </c>
      <c r="H52" s="159"/>
      <c r="I52" s="4"/>
      <c r="J52" s="4"/>
      <c r="K52" s="4"/>
      <c r="L52" s="4"/>
      <c r="M52" s="4"/>
      <c r="N52" s="4"/>
      <c r="O52" s="4"/>
      <c r="P52" s="4"/>
      <c r="Q52" s="4"/>
      <c r="R52" s="4"/>
      <c r="S52" s="4"/>
      <c r="T52" s="4"/>
      <c r="U52" s="4"/>
      <c r="V52" s="4"/>
      <c r="W52" s="4"/>
      <c r="X52" s="4"/>
      <c r="Y52" s="4"/>
      <c r="Z52" s="4"/>
    </row>
    <row r="53" spans="1:26">
      <c r="A53" s="82">
        <f t="shared" si="0"/>
        <v>48</v>
      </c>
      <c r="B53" s="158" t="s">
        <v>301</v>
      </c>
      <c r="C53" s="159"/>
      <c r="D53" s="158" t="s">
        <v>301</v>
      </c>
      <c r="E53" s="110" t="s">
        <v>32</v>
      </c>
      <c r="F53" s="110" t="s">
        <v>18</v>
      </c>
      <c r="G53" s="183">
        <v>0</v>
      </c>
      <c r="H53" s="159"/>
      <c r="I53" s="4"/>
      <c r="J53" s="4"/>
      <c r="K53" s="4"/>
      <c r="L53" s="4"/>
      <c r="M53" s="4"/>
      <c r="N53" s="4"/>
      <c r="O53" s="4"/>
      <c r="P53" s="4"/>
      <c r="Q53" s="4"/>
      <c r="R53" s="4"/>
      <c r="S53" s="4"/>
      <c r="T53" s="4"/>
      <c r="U53" s="4"/>
      <c r="V53" s="4"/>
      <c r="W53" s="4"/>
      <c r="X53" s="4"/>
      <c r="Y53" s="4"/>
      <c r="Z53" s="4"/>
    </row>
    <row r="54" spans="1:26">
      <c r="A54" s="6"/>
      <c r="B54" s="6"/>
      <c r="C54" s="6"/>
      <c r="D54" s="64"/>
      <c r="E54" s="52"/>
      <c r="F54" s="52"/>
      <c r="G54" s="6"/>
      <c r="H54" s="6"/>
      <c r="I54" s="4"/>
      <c r="J54" s="4"/>
      <c r="K54" s="4"/>
      <c r="L54" s="4"/>
      <c r="M54" s="4"/>
      <c r="N54" s="4"/>
      <c r="O54" s="4"/>
      <c r="P54" s="4"/>
      <c r="Q54" s="4"/>
      <c r="R54" s="4"/>
      <c r="S54" s="4"/>
      <c r="T54" s="4"/>
      <c r="U54" s="4"/>
      <c r="V54" s="4"/>
      <c r="W54" s="4"/>
      <c r="X54" s="4"/>
      <c r="Y54" s="4"/>
      <c r="Z54" s="4"/>
    </row>
    <row r="55" spans="1:26">
      <c r="A55" s="4"/>
      <c r="B55" s="2"/>
      <c r="C55" s="4"/>
      <c r="D55" s="47"/>
      <c r="E55" s="16"/>
      <c r="F55" s="16"/>
      <c r="G55" s="4"/>
      <c r="H55" s="2"/>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F1:F42"/>
  <mergeCells count="3">
    <mergeCell ref="C6:C7"/>
    <mergeCell ref="C8:C19"/>
    <mergeCell ref="C20:C35"/>
  </mergeCells>
  <conditionalFormatting sqref="G3">
    <cfRule type="colorScale" priority="3">
      <colorScale>
        <cfvo type="formula" val="0"/>
        <cfvo type="formula" val="80"/>
        <cfvo type="formula" val="100"/>
        <color rgb="FFF8696B"/>
        <color rgb="FFFFEB84"/>
        <color rgb="FF63BE7B"/>
      </colorScale>
    </cfRule>
  </conditionalFormatting>
  <conditionalFormatting sqref="G3">
    <cfRule type="cellIs" dxfId="2" priority="4" operator="equal">
      <formula>99</formula>
    </cfRule>
  </conditionalFormatting>
  <conditionalFormatting sqref="G3">
    <cfRule type="cellIs" dxfId="1" priority="5" operator="equal">
      <formula>0</formula>
    </cfRule>
  </conditionalFormatting>
  <conditionalFormatting sqref="G3">
    <cfRule type="cellIs" dxfId="0" priority="6" operator="equal">
      <formula>100</formula>
    </cfRule>
  </conditionalFormatting>
  <conditionalFormatting sqref="G6:G53">
    <cfRule type="colorScale" priority="1">
      <colorScale>
        <cfvo type="formula" val="0"/>
        <cfvo type="formula" val="80"/>
        <cfvo type="formula" val="100"/>
        <color rgb="FFF8696B"/>
        <color rgb="FFFFEB84"/>
        <color rgb="FF63BE7B"/>
      </colorScale>
    </cfRule>
  </conditionalFormatting>
  <conditionalFormatting sqref="G6:G53">
    <cfRule type="colorScale" priority="2">
      <colorScale>
        <cfvo type="formula" val="0"/>
        <cfvo type="formula" val="80"/>
        <cfvo type="formula" val="100"/>
        <color rgb="FFF8696B"/>
        <color rgb="FFFFEB84"/>
        <color rgb="FF63BE7B"/>
      </colorScale>
    </cfRule>
  </conditionalFormatting>
  <dataValidations count="1">
    <dataValidation type="list" allowBlank="1" showErrorMessage="1" sqref="E6:E53">
      <formula1>NsProducts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Z1001"/>
  <sheetViews>
    <sheetView workbookViewId="0">
      <selection activeCell="F7" sqref="F7:F12"/>
    </sheetView>
  </sheetViews>
  <sheetFormatPr defaultColWidth="15.140625" defaultRowHeight="15" customHeight="1"/>
  <cols>
    <col min="1" max="1" width="6.5703125" customWidth="1"/>
    <col min="2" max="2" width="14.28515625" customWidth="1"/>
    <col min="3" max="3" width="44.140625" customWidth="1"/>
    <col min="4" max="4" width="9.7109375" customWidth="1"/>
    <col min="5" max="5" width="20.5703125" customWidth="1"/>
    <col min="6" max="6" width="7.5703125" customWidth="1"/>
    <col min="7" max="7" width="23.85546875" customWidth="1"/>
    <col min="8" max="18" width="6.5703125" customWidth="1"/>
    <col min="19" max="26" width="13.28515625" customWidth="1"/>
  </cols>
  <sheetData>
    <row r="1" spans="1:26">
      <c r="A1" s="43" t="s">
        <v>39</v>
      </c>
      <c r="B1" s="161"/>
      <c r="C1" s="46"/>
      <c r="D1" s="12"/>
      <c r="E1" s="12"/>
      <c r="F1" s="13"/>
      <c r="G1" s="12"/>
      <c r="H1" s="4"/>
      <c r="I1" s="4"/>
      <c r="J1" s="4"/>
      <c r="K1" s="4"/>
      <c r="L1" s="4"/>
      <c r="M1" s="4"/>
      <c r="N1" s="4"/>
      <c r="O1" s="4"/>
      <c r="P1" s="4"/>
      <c r="Q1" s="4"/>
      <c r="R1" s="4"/>
      <c r="S1" s="4"/>
      <c r="T1" s="4"/>
      <c r="U1" s="4"/>
      <c r="V1" s="4"/>
      <c r="W1" s="4"/>
      <c r="X1" s="4"/>
      <c r="Y1" s="4"/>
      <c r="Z1" s="4"/>
    </row>
    <row r="2" spans="1:26" ht="15.75" customHeight="1">
      <c r="A2" s="45"/>
      <c r="B2" s="162"/>
      <c r="C2" s="46"/>
      <c r="D2" s="45"/>
      <c r="E2" s="12"/>
      <c r="F2" s="13" t="s">
        <v>40</v>
      </c>
      <c r="G2" s="12"/>
      <c r="H2" s="4"/>
      <c r="I2" s="4"/>
      <c r="J2" s="4"/>
      <c r="K2" s="4"/>
      <c r="L2" s="4"/>
      <c r="M2" s="4"/>
      <c r="N2" s="4"/>
      <c r="O2" s="4"/>
      <c r="P2" s="4"/>
      <c r="Q2" s="4"/>
      <c r="R2" s="4"/>
      <c r="S2" s="4"/>
      <c r="T2" s="4"/>
      <c r="U2" s="4"/>
      <c r="V2" s="4"/>
      <c r="W2" s="4"/>
      <c r="X2" s="4"/>
      <c r="Y2" s="4"/>
      <c r="Z2" s="4"/>
    </row>
    <row r="3" spans="1:26" ht="15.75" customHeight="1">
      <c r="A3" s="16"/>
      <c r="B3" s="163"/>
      <c r="C3" s="47"/>
      <c r="D3" s="16"/>
      <c r="E3" s="16"/>
      <c r="F3" s="48">
        <f>AVERAGE(F6:F64)</f>
        <v>0</v>
      </c>
      <c r="G3" s="2"/>
      <c r="H3" s="4"/>
      <c r="I3" s="4"/>
      <c r="J3" s="4"/>
      <c r="K3" s="4"/>
      <c r="L3" s="4"/>
      <c r="M3" s="4"/>
      <c r="N3" s="4"/>
      <c r="O3" s="4"/>
      <c r="P3" s="4"/>
      <c r="Q3" s="4"/>
      <c r="R3" s="4"/>
      <c r="S3" s="4"/>
      <c r="T3" s="4"/>
      <c r="U3" s="4"/>
      <c r="V3" s="4"/>
      <c r="W3" s="4"/>
      <c r="X3" s="4"/>
      <c r="Y3" s="4"/>
      <c r="Z3" s="4"/>
    </row>
    <row r="4" spans="1:26">
      <c r="A4" s="16"/>
      <c r="B4" s="163"/>
      <c r="C4" s="47"/>
      <c r="D4" s="16"/>
      <c r="E4" s="16"/>
      <c r="F4" s="20"/>
      <c r="G4" s="2"/>
      <c r="H4" s="4"/>
      <c r="I4" s="4"/>
      <c r="J4" s="4"/>
      <c r="K4" s="4"/>
      <c r="L4" s="4"/>
      <c r="M4" s="4"/>
      <c r="N4" s="4"/>
      <c r="O4" s="4"/>
      <c r="P4" s="4"/>
      <c r="Q4" s="4"/>
      <c r="R4" s="4"/>
      <c r="S4" s="4"/>
      <c r="T4" s="4"/>
      <c r="U4" s="4"/>
      <c r="V4" s="4"/>
      <c r="W4" s="4"/>
      <c r="X4" s="4"/>
      <c r="Y4" s="4"/>
      <c r="Z4" s="4"/>
    </row>
    <row r="5" spans="1:26" ht="15.75" customHeight="1">
      <c r="A5" s="103" t="s">
        <v>41</v>
      </c>
      <c r="B5" s="164" t="s">
        <v>68</v>
      </c>
      <c r="C5" s="50" t="s">
        <v>334</v>
      </c>
      <c r="D5" s="103" t="s">
        <v>28</v>
      </c>
      <c r="E5" s="49" t="s">
        <v>9</v>
      </c>
      <c r="F5" s="49" t="s">
        <v>10</v>
      </c>
      <c r="G5" s="49" t="s">
        <v>44</v>
      </c>
      <c r="H5" s="4"/>
      <c r="I5" s="4"/>
      <c r="J5" s="4"/>
      <c r="K5" s="4"/>
      <c r="L5" s="4"/>
      <c r="M5" s="4"/>
      <c r="N5" s="4"/>
      <c r="O5" s="4"/>
      <c r="P5" s="4"/>
      <c r="Q5" s="4"/>
      <c r="R5" s="4"/>
      <c r="S5" s="4"/>
      <c r="T5" s="4"/>
      <c r="U5" s="4"/>
      <c r="V5" s="4"/>
      <c r="W5" s="4"/>
      <c r="X5" s="4"/>
      <c r="Y5" s="4"/>
      <c r="Z5" s="4"/>
    </row>
    <row r="6" spans="1:26" ht="15.75" customHeight="1">
      <c r="A6" s="52">
        <v>1</v>
      </c>
      <c r="B6" s="165" t="s">
        <v>335</v>
      </c>
      <c r="C6" s="64" t="s">
        <v>336</v>
      </c>
      <c r="D6" s="52" t="s">
        <v>33</v>
      </c>
      <c r="E6" s="51" t="s">
        <v>23</v>
      </c>
      <c r="F6" s="19">
        <v>0</v>
      </c>
      <c r="G6" s="6"/>
      <c r="H6" s="4"/>
      <c r="I6" s="4"/>
      <c r="J6" s="4"/>
      <c r="K6" s="4"/>
      <c r="L6" s="4"/>
      <c r="M6" s="4"/>
      <c r="N6" s="4"/>
      <c r="O6" s="4"/>
      <c r="P6" s="4"/>
      <c r="Q6" s="4"/>
      <c r="R6" s="4"/>
      <c r="S6" s="4"/>
      <c r="T6" s="4"/>
      <c r="U6" s="4"/>
      <c r="V6" s="4"/>
      <c r="W6" s="4"/>
      <c r="X6" s="4"/>
      <c r="Y6" s="4"/>
      <c r="Z6" s="4"/>
    </row>
    <row r="7" spans="1:26" ht="75">
      <c r="A7" s="58">
        <f t="shared" ref="A7:A12" si="0">A6+1</f>
        <v>2</v>
      </c>
      <c r="B7" s="165" t="s">
        <v>337</v>
      </c>
      <c r="C7" s="64" t="s">
        <v>338</v>
      </c>
      <c r="D7" s="52" t="s">
        <v>33</v>
      </c>
      <c r="E7" s="166" t="s">
        <v>339</v>
      </c>
      <c r="F7" s="55">
        <v>0</v>
      </c>
      <c r="G7" s="64" t="s">
        <v>340</v>
      </c>
      <c r="H7" s="4"/>
      <c r="I7" s="4"/>
      <c r="J7" s="4"/>
      <c r="K7" s="4"/>
      <c r="L7" s="4"/>
      <c r="M7" s="4"/>
      <c r="N7" s="4"/>
      <c r="O7" s="4"/>
      <c r="P7" s="4"/>
      <c r="Q7" s="4"/>
      <c r="R7" s="4"/>
      <c r="S7" s="4"/>
      <c r="T7" s="4"/>
      <c r="U7" s="4"/>
      <c r="V7" s="4"/>
      <c r="W7" s="4"/>
      <c r="X7" s="4"/>
      <c r="Y7" s="4"/>
      <c r="Z7" s="4"/>
    </row>
    <row r="8" spans="1:26" ht="30" customHeight="1">
      <c r="A8" s="58">
        <f t="shared" si="0"/>
        <v>3</v>
      </c>
      <c r="B8" s="165" t="s">
        <v>341</v>
      </c>
      <c r="C8" s="64" t="s">
        <v>342</v>
      </c>
      <c r="D8" s="52" t="s">
        <v>33</v>
      </c>
      <c r="E8" s="166" t="s">
        <v>54</v>
      </c>
      <c r="F8" s="55">
        <v>0</v>
      </c>
      <c r="G8" s="6"/>
      <c r="H8" s="4"/>
      <c r="I8" s="4"/>
      <c r="J8" s="4"/>
      <c r="K8" s="4"/>
      <c r="L8" s="4"/>
      <c r="M8" s="4"/>
      <c r="N8" s="4"/>
      <c r="O8" s="4"/>
      <c r="P8" s="4"/>
      <c r="Q8" s="4"/>
      <c r="R8" s="4"/>
      <c r="S8" s="4"/>
      <c r="T8" s="4"/>
      <c r="U8" s="4"/>
      <c r="V8" s="4"/>
      <c r="W8" s="4"/>
      <c r="X8" s="4"/>
      <c r="Y8" s="4"/>
      <c r="Z8" s="4"/>
    </row>
    <row r="9" spans="1:26" ht="30" customHeight="1">
      <c r="A9" s="58">
        <f t="shared" si="0"/>
        <v>4</v>
      </c>
      <c r="B9" s="52" t="s">
        <v>341</v>
      </c>
      <c r="C9" s="64" t="s">
        <v>343</v>
      </c>
      <c r="D9" s="52" t="s">
        <v>33</v>
      </c>
      <c r="E9" s="166" t="s">
        <v>54</v>
      </c>
      <c r="F9" s="55">
        <v>0</v>
      </c>
      <c r="G9" s="6"/>
      <c r="H9" s="4"/>
      <c r="I9" s="4"/>
      <c r="J9" s="4"/>
      <c r="K9" s="4"/>
      <c r="L9" s="4"/>
      <c r="M9" s="4"/>
      <c r="N9" s="4"/>
      <c r="O9" s="4"/>
      <c r="P9" s="4"/>
      <c r="Q9" s="4"/>
      <c r="R9" s="4"/>
      <c r="S9" s="4"/>
      <c r="T9" s="4"/>
      <c r="U9" s="4"/>
      <c r="V9" s="4"/>
      <c r="W9" s="4"/>
      <c r="X9" s="4"/>
      <c r="Y9" s="4"/>
      <c r="Z9" s="4"/>
    </row>
    <row r="10" spans="1:26" ht="16.5" customHeight="1">
      <c r="A10" s="58">
        <f t="shared" si="0"/>
        <v>5</v>
      </c>
      <c r="B10" s="52" t="s">
        <v>341</v>
      </c>
      <c r="C10" s="62" t="s">
        <v>344</v>
      </c>
      <c r="D10" s="52" t="s">
        <v>33</v>
      </c>
      <c r="E10" s="166" t="s">
        <v>54</v>
      </c>
      <c r="F10" s="55">
        <v>0</v>
      </c>
      <c r="G10" s="6"/>
      <c r="H10" s="4"/>
      <c r="I10" s="4"/>
      <c r="J10" s="4"/>
      <c r="K10" s="4"/>
      <c r="L10" s="4"/>
      <c r="M10" s="4"/>
      <c r="N10" s="4"/>
      <c r="O10" s="4"/>
      <c r="P10" s="4"/>
      <c r="Q10" s="4"/>
      <c r="R10" s="4"/>
      <c r="S10" s="4"/>
      <c r="T10" s="4"/>
      <c r="U10" s="4"/>
      <c r="V10" s="4"/>
      <c r="W10" s="4"/>
      <c r="X10" s="4"/>
      <c r="Y10" s="4"/>
      <c r="Z10" s="4"/>
    </row>
    <row r="11" spans="1:26" ht="16.5" customHeight="1">
      <c r="A11" s="58">
        <f t="shared" si="0"/>
        <v>6</v>
      </c>
      <c r="B11" s="52" t="s">
        <v>341</v>
      </c>
      <c r="C11" s="62" t="s">
        <v>345</v>
      </c>
      <c r="D11" s="52" t="s">
        <v>33</v>
      </c>
      <c r="E11" s="167" t="s">
        <v>346</v>
      </c>
      <c r="F11" s="55">
        <v>0</v>
      </c>
      <c r="G11" s="6"/>
      <c r="H11" s="4"/>
      <c r="I11" s="4"/>
      <c r="J11" s="4"/>
      <c r="K11" s="4"/>
      <c r="L11" s="4"/>
      <c r="M11" s="4"/>
      <c r="N11" s="4"/>
      <c r="O11" s="4"/>
      <c r="P11" s="4"/>
      <c r="Q11" s="4"/>
      <c r="R11" s="4"/>
      <c r="S11" s="4"/>
      <c r="T11" s="4"/>
      <c r="U11" s="4"/>
      <c r="V11" s="4"/>
      <c r="W11" s="4"/>
      <c r="X11" s="4"/>
      <c r="Y11" s="4"/>
      <c r="Z11" s="4"/>
    </row>
    <row r="12" spans="1:26" ht="30" customHeight="1">
      <c r="A12" s="58">
        <f t="shared" si="0"/>
        <v>7</v>
      </c>
      <c r="B12" s="52" t="s">
        <v>347</v>
      </c>
      <c r="C12" s="64" t="s">
        <v>348</v>
      </c>
      <c r="D12" s="52" t="s">
        <v>33</v>
      </c>
      <c r="E12" s="51" t="s">
        <v>54</v>
      </c>
      <c r="F12" s="55">
        <v>0</v>
      </c>
      <c r="G12" s="60"/>
      <c r="H12" s="57" t="s">
        <v>82</v>
      </c>
      <c r="I12" s="4"/>
      <c r="J12" s="4"/>
      <c r="K12" s="4"/>
      <c r="L12" s="4"/>
      <c r="M12" s="4"/>
      <c r="N12" s="4"/>
      <c r="O12" s="4"/>
      <c r="P12" s="4"/>
      <c r="Q12" s="4"/>
      <c r="R12" s="4"/>
      <c r="S12" s="4"/>
      <c r="T12" s="4"/>
      <c r="U12" s="4"/>
      <c r="V12" s="4"/>
      <c r="W12" s="4"/>
      <c r="X12" s="4"/>
      <c r="Y12" s="4"/>
      <c r="Z12" s="4"/>
    </row>
    <row r="13" spans="1:26">
      <c r="A13" s="4"/>
      <c r="B13" s="111"/>
      <c r="C13" s="47"/>
      <c r="D13" s="16"/>
      <c r="E13" s="16"/>
      <c r="F13" s="2"/>
      <c r="G13" s="2"/>
      <c r="H13" s="4"/>
      <c r="I13" s="4"/>
      <c r="J13" s="4"/>
      <c r="K13" s="4"/>
      <c r="L13" s="4"/>
      <c r="M13" s="4"/>
      <c r="N13" s="4"/>
      <c r="O13" s="4"/>
      <c r="P13" s="4"/>
      <c r="Q13" s="4"/>
      <c r="R13" s="4"/>
      <c r="S13" s="4"/>
      <c r="T13" s="4"/>
      <c r="U13" s="4"/>
      <c r="V13" s="4"/>
      <c r="W13" s="4"/>
      <c r="X13" s="4"/>
      <c r="Y13" s="4"/>
      <c r="Z13" s="4"/>
    </row>
    <row r="14" spans="1:26">
      <c r="A14" s="4"/>
      <c r="B14" s="111"/>
      <c r="C14" s="47"/>
      <c r="D14" s="16"/>
      <c r="E14" s="16"/>
      <c r="F14" s="2"/>
      <c r="G14" s="2"/>
      <c r="H14" s="4"/>
      <c r="I14" s="4"/>
      <c r="J14" s="4"/>
      <c r="K14" s="4"/>
      <c r="L14" s="4"/>
      <c r="M14" s="4"/>
      <c r="N14" s="4"/>
      <c r="O14" s="4"/>
      <c r="P14" s="4"/>
      <c r="Q14" s="4"/>
      <c r="R14" s="4"/>
      <c r="S14" s="4"/>
      <c r="T14" s="4"/>
      <c r="U14" s="4"/>
      <c r="V14" s="4"/>
      <c r="W14" s="4"/>
      <c r="X14" s="4"/>
      <c r="Y14" s="4"/>
      <c r="Z14" s="4"/>
    </row>
    <row r="15" spans="1:26">
      <c r="A15" s="4"/>
      <c r="B15" s="111"/>
      <c r="C15" s="47"/>
      <c r="D15" s="16"/>
      <c r="E15" s="16"/>
      <c r="F15" s="2"/>
      <c r="G15" s="2"/>
      <c r="H15" s="4"/>
      <c r="I15" s="4"/>
      <c r="J15" s="4"/>
      <c r="K15" s="4"/>
      <c r="L15" s="4"/>
      <c r="M15" s="4"/>
      <c r="N15" s="4"/>
      <c r="O15" s="4"/>
      <c r="P15" s="4"/>
      <c r="Q15" s="4"/>
      <c r="R15" s="4"/>
      <c r="S15" s="4"/>
      <c r="T15" s="4"/>
      <c r="U15" s="4"/>
      <c r="V15" s="4"/>
      <c r="W15" s="4"/>
      <c r="X15" s="4"/>
      <c r="Y15" s="4"/>
      <c r="Z15" s="4"/>
    </row>
    <row r="16" spans="1:26">
      <c r="A16" s="4"/>
      <c r="B16" s="111"/>
      <c r="C16" s="47"/>
      <c r="D16" s="16"/>
      <c r="E16" s="16"/>
      <c r="F16" s="2"/>
      <c r="G16" s="2"/>
      <c r="H16" s="4"/>
      <c r="I16" s="4"/>
      <c r="J16" s="4"/>
      <c r="K16" s="4"/>
      <c r="L16" s="4"/>
      <c r="M16" s="4"/>
      <c r="N16" s="4"/>
      <c r="O16" s="4"/>
      <c r="P16" s="4"/>
      <c r="Q16" s="4"/>
      <c r="R16" s="4"/>
      <c r="S16" s="4"/>
      <c r="T16" s="4"/>
      <c r="U16" s="4"/>
      <c r="V16" s="4"/>
      <c r="W16" s="4"/>
      <c r="X16" s="4"/>
      <c r="Y16" s="4"/>
      <c r="Z16" s="4"/>
    </row>
    <row r="17" spans="1:26">
      <c r="A17" s="4"/>
      <c r="B17" s="111"/>
      <c r="C17" s="47"/>
      <c r="D17" s="16"/>
      <c r="E17" s="16"/>
      <c r="F17" s="2"/>
      <c r="G17" s="2"/>
      <c r="H17" s="4"/>
      <c r="I17" s="4"/>
      <c r="J17" s="4"/>
      <c r="K17" s="4"/>
      <c r="L17" s="4"/>
      <c r="M17" s="4"/>
      <c r="N17" s="4"/>
      <c r="O17" s="4"/>
      <c r="P17" s="4"/>
      <c r="Q17" s="4"/>
      <c r="R17" s="4"/>
      <c r="S17" s="4"/>
      <c r="T17" s="4"/>
      <c r="U17" s="4"/>
      <c r="V17" s="4"/>
      <c r="W17" s="4"/>
      <c r="X17" s="4"/>
      <c r="Y17" s="4"/>
      <c r="Z17" s="4"/>
    </row>
    <row r="18" spans="1:26">
      <c r="A18" s="4"/>
      <c r="B18" s="111"/>
      <c r="C18" s="47"/>
      <c r="D18" s="16"/>
      <c r="E18" s="16"/>
      <c r="F18" s="2"/>
      <c r="G18" s="2"/>
      <c r="H18" s="4"/>
      <c r="I18" s="4"/>
      <c r="J18" s="4"/>
      <c r="K18" s="4"/>
      <c r="L18" s="4"/>
      <c r="M18" s="4"/>
      <c r="N18" s="4"/>
      <c r="O18" s="4"/>
      <c r="P18" s="4"/>
      <c r="Q18" s="4"/>
      <c r="R18" s="4"/>
      <c r="S18" s="4"/>
      <c r="T18" s="4"/>
      <c r="U18" s="4"/>
      <c r="V18" s="4"/>
      <c r="W18" s="4"/>
      <c r="X18" s="4"/>
      <c r="Y18" s="4"/>
      <c r="Z18" s="4"/>
    </row>
    <row r="19" spans="1:26">
      <c r="A19" s="4"/>
      <c r="B19" s="111"/>
      <c r="C19" s="47"/>
      <c r="D19" s="16"/>
      <c r="E19" s="16"/>
      <c r="F19" s="2"/>
      <c r="G19" s="2"/>
      <c r="H19" s="4"/>
      <c r="I19" s="4"/>
      <c r="J19" s="4"/>
      <c r="K19" s="4"/>
      <c r="L19" s="4"/>
      <c r="M19" s="4"/>
      <c r="N19" s="4"/>
      <c r="O19" s="4"/>
      <c r="P19" s="4"/>
      <c r="Q19" s="4"/>
      <c r="R19" s="4"/>
      <c r="S19" s="4"/>
      <c r="T19" s="4"/>
      <c r="U19" s="4"/>
      <c r="V19" s="4"/>
      <c r="W19" s="4"/>
      <c r="X19" s="4"/>
      <c r="Y19" s="4"/>
      <c r="Z19" s="4"/>
    </row>
    <row r="20" spans="1:26">
      <c r="A20" s="4"/>
      <c r="B20" s="111"/>
      <c r="C20" s="47"/>
      <c r="D20" s="16"/>
      <c r="E20" s="16"/>
      <c r="F20" s="2"/>
      <c r="G20" s="2"/>
      <c r="H20" s="4"/>
      <c r="I20" s="4"/>
      <c r="J20" s="4"/>
      <c r="K20" s="4"/>
      <c r="L20" s="4"/>
      <c r="M20" s="4"/>
      <c r="N20" s="4"/>
      <c r="O20" s="4"/>
      <c r="P20" s="4"/>
      <c r="Q20" s="4"/>
      <c r="R20" s="4"/>
      <c r="S20" s="4"/>
      <c r="T20" s="4"/>
      <c r="U20" s="4"/>
      <c r="V20" s="4"/>
      <c r="W20" s="4"/>
      <c r="X20" s="4"/>
      <c r="Y20" s="4"/>
      <c r="Z20" s="4"/>
    </row>
    <row r="21" spans="1:26">
      <c r="A21" s="4"/>
      <c r="B21" s="111"/>
      <c r="C21" s="47"/>
      <c r="D21" s="16"/>
      <c r="E21" s="16"/>
      <c r="F21" s="2"/>
      <c r="G21" s="2"/>
      <c r="H21" s="4"/>
      <c r="I21" s="4"/>
      <c r="J21" s="4"/>
      <c r="K21" s="4"/>
      <c r="L21" s="4"/>
      <c r="M21" s="4"/>
      <c r="N21" s="4"/>
      <c r="O21" s="4"/>
      <c r="P21" s="4"/>
      <c r="Q21" s="4"/>
      <c r="R21" s="4"/>
      <c r="S21" s="4"/>
      <c r="T21" s="4"/>
      <c r="U21" s="4"/>
      <c r="V21" s="4"/>
      <c r="W21" s="4"/>
      <c r="X21" s="4"/>
      <c r="Y21" s="4"/>
      <c r="Z21" s="4"/>
    </row>
    <row r="22" spans="1:26">
      <c r="A22" s="4"/>
      <c r="B22" s="111"/>
      <c r="C22" s="47"/>
      <c r="D22" s="16"/>
      <c r="E22" s="16"/>
      <c r="F22" s="2"/>
      <c r="G22" s="2"/>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autoFilter ref="E1:E8"/>
  <conditionalFormatting sqref="F3:F4 F6:F12">
    <cfRule type="colorScale" priority="1">
      <colorScale>
        <cfvo type="formula" val="0"/>
        <cfvo type="formula" val="80"/>
        <cfvo type="formula" val="100"/>
        <color rgb="FFF8696B"/>
        <color rgb="FFFFEB84"/>
        <color rgb="FF63BE7B"/>
      </colorScale>
    </cfRule>
  </conditionalFormatting>
  <dataValidations count="1">
    <dataValidation type="list" allowBlank="1" showErrorMessage="1" sqref="D6:D12">
      <formula1>'License, Beta Testing'!NsProducts</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Z999"/>
  <sheetViews>
    <sheetView workbookViewId="0">
      <selection activeCell="F6" sqref="F6:F31"/>
    </sheetView>
  </sheetViews>
  <sheetFormatPr defaultColWidth="15.140625" defaultRowHeight="15" customHeight="1"/>
  <cols>
    <col min="1" max="1" width="8.42578125" customWidth="1"/>
    <col min="2" max="2" width="9.28515625" customWidth="1"/>
    <col min="3" max="3" width="47" customWidth="1"/>
    <col min="4" max="4" width="11.7109375" customWidth="1"/>
    <col min="5" max="5" width="27.140625" customWidth="1"/>
    <col min="6" max="6" width="7.5703125" customWidth="1"/>
    <col min="7" max="7" width="37.140625" customWidth="1"/>
    <col min="8" max="17" width="6.5703125" customWidth="1"/>
    <col min="18" max="26" width="13.28515625" customWidth="1"/>
  </cols>
  <sheetData>
    <row r="1" spans="1:26">
      <c r="A1" s="43" t="s">
        <v>39</v>
      </c>
      <c r="B1" s="161"/>
      <c r="C1" s="46"/>
      <c r="D1" s="12"/>
      <c r="E1" s="12"/>
      <c r="F1" s="13"/>
      <c r="G1" s="12"/>
      <c r="H1" s="4"/>
      <c r="I1" s="4"/>
      <c r="J1" s="4"/>
      <c r="K1" s="4"/>
      <c r="L1" s="4"/>
      <c r="M1" s="4"/>
      <c r="N1" s="4"/>
      <c r="O1" s="4"/>
      <c r="P1" s="4"/>
      <c r="Q1" s="4"/>
      <c r="R1" s="4"/>
      <c r="S1" s="4"/>
      <c r="T1" s="4"/>
      <c r="U1" s="4"/>
      <c r="V1" s="4"/>
      <c r="W1" s="4"/>
      <c r="X1" s="4"/>
      <c r="Y1" s="4"/>
      <c r="Z1" s="4"/>
    </row>
    <row r="2" spans="1:26" ht="15.75" customHeight="1">
      <c r="A2" s="45"/>
      <c r="B2" s="162"/>
      <c r="C2" s="46"/>
      <c r="D2" s="45"/>
      <c r="E2" s="12"/>
      <c r="F2" s="13" t="s">
        <v>40</v>
      </c>
      <c r="G2" s="12"/>
      <c r="H2" s="4"/>
      <c r="I2" s="4"/>
      <c r="J2" s="4"/>
      <c r="K2" s="4"/>
      <c r="L2" s="4"/>
      <c r="M2" s="4"/>
      <c r="N2" s="4"/>
      <c r="O2" s="4"/>
      <c r="P2" s="4"/>
      <c r="Q2" s="4"/>
      <c r="R2" s="4"/>
      <c r="S2" s="4"/>
      <c r="T2" s="4"/>
      <c r="U2" s="4"/>
      <c r="V2" s="4"/>
      <c r="W2" s="4"/>
      <c r="X2" s="4"/>
      <c r="Y2" s="4"/>
      <c r="Z2" s="4"/>
    </row>
    <row r="3" spans="1:26" ht="15.75" customHeight="1">
      <c r="A3" s="16"/>
      <c r="B3" s="163"/>
      <c r="C3" s="47"/>
      <c r="D3" s="16"/>
      <c r="E3" s="16"/>
      <c r="F3" s="48">
        <f>AVERAGE(F6:F96)</f>
        <v>0</v>
      </c>
      <c r="G3" s="2"/>
      <c r="H3" s="4"/>
      <c r="I3" s="4"/>
      <c r="J3" s="4"/>
      <c r="K3" s="4"/>
      <c r="L3" s="4"/>
      <c r="M3" s="4"/>
      <c r="N3" s="4"/>
      <c r="O3" s="4"/>
      <c r="P3" s="4"/>
      <c r="Q3" s="4"/>
      <c r="R3" s="4"/>
      <c r="S3" s="4"/>
      <c r="T3" s="4"/>
      <c r="U3" s="4"/>
      <c r="V3" s="4"/>
      <c r="W3" s="4"/>
      <c r="X3" s="4"/>
      <c r="Y3" s="4"/>
      <c r="Z3" s="4"/>
    </row>
    <row r="4" spans="1:26">
      <c r="A4" s="16"/>
      <c r="B4" s="163"/>
      <c r="C4" s="47"/>
      <c r="D4" s="16"/>
      <c r="E4" s="16"/>
      <c r="F4" s="20"/>
      <c r="G4" s="2"/>
      <c r="H4" s="4"/>
      <c r="I4" s="4"/>
      <c r="J4" s="4"/>
      <c r="K4" s="4"/>
      <c r="L4" s="4"/>
      <c r="M4" s="4"/>
      <c r="N4" s="4"/>
      <c r="O4" s="4"/>
      <c r="P4" s="4"/>
      <c r="Q4" s="4"/>
      <c r="R4" s="4"/>
      <c r="S4" s="4"/>
      <c r="T4" s="4"/>
      <c r="U4" s="4"/>
      <c r="V4" s="4"/>
      <c r="W4" s="4"/>
      <c r="X4" s="4"/>
      <c r="Y4" s="4"/>
      <c r="Z4" s="4"/>
    </row>
    <row r="5" spans="1:26" ht="15.75" customHeight="1">
      <c r="A5" s="103" t="s">
        <v>41</v>
      </c>
      <c r="B5" s="49" t="s">
        <v>68</v>
      </c>
      <c r="C5" s="50" t="s">
        <v>334</v>
      </c>
      <c r="D5" s="103" t="s">
        <v>28</v>
      </c>
      <c r="E5" s="49" t="s">
        <v>9</v>
      </c>
      <c r="F5" s="49" t="s">
        <v>10</v>
      </c>
      <c r="G5" s="15" t="s">
        <v>44</v>
      </c>
      <c r="H5" s="4"/>
      <c r="I5" s="4"/>
      <c r="J5" s="4"/>
      <c r="K5" s="4"/>
      <c r="L5" s="4"/>
      <c r="M5" s="4"/>
      <c r="N5" s="4"/>
      <c r="O5" s="4"/>
      <c r="P5" s="4"/>
      <c r="Q5" s="4"/>
      <c r="R5" s="4"/>
      <c r="S5" s="4"/>
      <c r="T5" s="4"/>
      <c r="U5" s="4"/>
      <c r="V5" s="4"/>
      <c r="W5" s="4"/>
      <c r="X5" s="4"/>
      <c r="Y5" s="4"/>
      <c r="Z5" s="4"/>
    </row>
    <row r="6" spans="1:26" ht="15.75" customHeight="1">
      <c r="A6" s="51">
        <v>1</v>
      </c>
      <c r="B6" s="165" t="s">
        <v>73</v>
      </c>
      <c r="C6" s="53" t="s">
        <v>349</v>
      </c>
      <c r="D6" s="51" t="s">
        <v>31</v>
      </c>
      <c r="E6" s="168" t="s">
        <v>126</v>
      </c>
      <c r="F6" s="55">
        <v>0</v>
      </c>
      <c r="G6" s="6"/>
      <c r="H6" s="4"/>
      <c r="I6" s="4"/>
      <c r="J6" s="4"/>
      <c r="K6" s="4"/>
      <c r="L6" s="4"/>
      <c r="M6" s="4"/>
      <c r="N6" s="4"/>
      <c r="O6" s="4"/>
      <c r="P6" s="4"/>
      <c r="Q6" s="4"/>
      <c r="R6" s="4"/>
      <c r="S6" s="4"/>
      <c r="T6" s="4"/>
      <c r="U6" s="4"/>
      <c r="V6" s="4"/>
      <c r="W6" s="4"/>
      <c r="X6" s="4"/>
      <c r="Y6" s="4"/>
      <c r="Z6" s="4"/>
    </row>
    <row r="7" spans="1:26" ht="30" customHeight="1">
      <c r="A7" s="58">
        <f t="shared" ref="A7:A58" si="0">A6+1</f>
        <v>2</v>
      </c>
      <c r="B7" s="165" t="s">
        <v>73</v>
      </c>
      <c r="C7" s="62" t="s">
        <v>350</v>
      </c>
      <c r="D7" s="52" t="s">
        <v>30</v>
      </c>
      <c r="E7" s="168" t="s">
        <v>126</v>
      </c>
      <c r="F7" s="55">
        <v>0</v>
      </c>
      <c r="G7" s="6"/>
      <c r="H7" s="4"/>
      <c r="I7" s="4"/>
      <c r="J7" s="4"/>
      <c r="K7" s="4"/>
      <c r="L7" s="4"/>
      <c r="M7" s="4"/>
      <c r="N7" s="4"/>
      <c r="O7" s="4"/>
      <c r="P7" s="4"/>
      <c r="Q7" s="4"/>
      <c r="R7" s="4"/>
      <c r="S7" s="4"/>
      <c r="T7" s="4"/>
      <c r="U7" s="4"/>
      <c r="V7" s="4"/>
      <c r="W7" s="4"/>
      <c r="X7" s="4"/>
      <c r="Y7" s="4"/>
      <c r="Z7" s="4"/>
    </row>
    <row r="8" spans="1:26" ht="30">
      <c r="A8" s="58">
        <f t="shared" si="0"/>
        <v>3</v>
      </c>
      <c r="B8" s="165" t="s">
        <v>73</v>
      </c>
      <c r="C8" s="64" t="s">
        <v>351</v>
      </c>
      <c r="D8" s="51" t="s">
        <v>31</v>
      </c>
      <c r="E8" s="169" t="s">
        <v>47</v>
      </c>
      <c r="F8" s="55">
        <v>0</v>
      </c>
      <c r="G8" s="6"/>
      <c r="H8" s="4"/>
      <c r="I8" s="4"/>
      <c r="J8" s="4"/>
      <c r="K8" s="4"/>
      <c r="L8" s="4"/>
      <c r="M8" s="4"/>
      <c r="N8" s="4"/>
      <c r="O8" s="4"/>
      <c r="P8" s="4"/>
      <c r="Q8" s="4"/>
      <c r="R8" s="4"/>
      <c r="S8" s="4"/>
      <c r="T8" s="4"/>
      <c r="U8" s="4"/>
      <c r="V8" s="4"/>
      <c r="W8" s="4"/>
      <c r="X8" s="4"/>
      <c r="Y8" s="4"/>
      <c r="Z8" s="4"/>
    </row>
    <row r="9" spans="1:26" ht="30">
      <c r="A9" s="58">
        <f t="shared" si="0"/>
        <v>4</v>
      </c>
      <c r="B9" s="165" t="s">
        <v>73</v>
      </c>
      <c r="C9" s="64" t="s">
        <v>352</v>
      </c>
      <c r="D9" s="52" t="s">
        <v>30</v>
      </c>
      <c r="E9" s="169" t="s">
        <v>47</v>
      </c>
      <c r="F9" s="55">
        <v>0</v>
      </c>
      <c r="G9" s="6"/>
      <c r="H9" s="4"/>
      <c r="I9" s="4"/>
      <c r="J9" s="4"/>
      <c r="K9" s="4"/>
      <c r="L9" s="4"/>
      <c r="M9" s="4"/>
      <c r="N9" s="4"/>
      <c r="O9" s="4"/>
      <c r="P9" s="4"/>
      <c r="Q9" s="4"/>
      <c r="R9" s="4"/>
      <c r="S9" s="4"/>
      <c r="T9" s="4"/>
      <c r="U9" s="4"/>
      <c r="V9" s="4"/>
      <c r="W9" s="4"/>
      <c r="X9" s="4"/>
      <c r="Y9" s="4"/>
      <c r="Z9" s="4"/>
    </row>
    <row r="10" spans="1:26">
      <c r="A10" s="58">
        <f t="shared" si="0"/>
        <v>5</v>
      </c>
      <c r="B10" s="165" t="s">
        <v>73</v>
      </c>
      <c r="C10" s="6" t="s">
        <v>353</v>
      </c>
      <c r="D10" s="52" t="s">
        <v>32</v>
      </c>
      <c r="E10" s="168" t="s">
        <v>27</v>
      </c>
      <c r="F10" s="55">
        <v>0</v>
      </c>
      <c r="G10" s="6"/>
      <c r="H10" s="4"/>
      <c r="I10" s="4"/>
      <c r="J10" s="4"/>
      <c r="K10" s="4"/>
      <c r="L10" s="4"/>
      <c r="M10" s="4"/>
      <c r="N10" s="4"/>
      <c r="O10" s="4"/>
      <c r="P10" s="4"/>
      <c r="Q10" s="4"/>
      <c r="R10" s="4"/>
      <c r="S10" s="4"/>
      <c r="T10" s="4"/>
      <c r="U10" s="4"/>
      <c r="V10" s="4"/>
      <c r="W10" s="4"/>
      <c r="X10" s="4"/>
      <c r="Y10" s="4"/>
      <c r="Z10" s="4"/>
    </row>
    <row r="11" spans="1:26">
      <c r="A11" s="58">
        <f t="shared" si="0"/>
        <v>6</v>
      </c>
      <c r="B11" s="165" t="s">
        <v>73</v>
      </c>
      <c r="C11" s="6" t="s">
        <v>354</v>
      </c>
      <c r="D11" s="51" t="s">
        <v>31</v>
      </c>
      <c r="E11" s="168" t="s">
        <v>163</v>
      </c>
      <c r="F11" s="55">
        <v>0</v>
      </c>
      <c r="G11" s="6"/>
      <c r="H11" s="4"/>
      <c r="I11" s="4"/>
      <c r="J11" s="4"/>
      <c r="K11" s="4"/>
      <c r="L11" s="4"/>
      <c r="M11" s="4"/>
      <c r="N11" s="4"/>
      <c r="O11" s="4"/>
      <c r="P11" s="4"/>
      <c r="Q11" s="4"/>
      <c r="R11" s="4"/>
      <c r="S11" s="4"/>
      <c r="T11" s="4"/>
      <c r="U11" s="4"/>
      <c r="V11" s="4"/>
      <c r="W11" s="4"/>
      <c r="X11" s="4"/>
      <c r="Y11" s="4"/>
      <c r="Z11" s="4"/>
    </row>
    <row r="12" spans="1:26" ht="30">
      <c r="A12" s="58">
        <f t="shared" si="0"/>
        <v>7</v>
      </c>
      <c r="B12" s="165" t="s">
        <v>73</v>
      </c>
      <c r="C12" s="62" t="s">
        <v>355</v>
      </c>
      <c r="D12" s="52" t="s">
        <v>30</v>
      </c>
      <c r="E12" s="168" t="s">
        <v>163</v>
      </c>
      <c r="F12" s="55">
        <v>0</v>
      </c>
      <c r="G12" s="72" t="s">
        <v>356</v>
      </c>
      <c r="H12" s="170"/>
      <c r="I12" s="4"/>
      <c r="J12" s="4"/>
      <c r="K12" s="4"/>
      <c r="L12" s="4"/>
      <c r="M12" s="4"/>
      <c r="N12" s="4"/>
      <c r="O12" s="4"/>
      <c r="P12" s="4"/>
      <c r="Q12" s="4"/>
      <c r="R12" s="4"/>
      <c r="S12" s="4"/>
      <c r="T12" s="4"/>
      <c r="U12" s="4"/>
      <c r="V12" s="4"/>
      <c r="W12" s="4"/>
      <c r="X12" s="4"/>
      <c r="Y12" s="4"/>
      <c r="Z12" s="4"/>
    </row>
    <row r="13" spans="1:26" ht="30" customHeight="1">
      <c r="A13" s="58">
        <f t="shared" si="0"/>
        <v>8</v>
      </c>
      <c r="B13" s="165" t="s">
        <v>73</v>
      </c>
      <c r="C13" s="171" t="s">
        <v>357</v>
      </c>
      <c r="D13" s="52" t="s">
        <v>30</v>
      </c>
      <c r="E13" s="169" t="s">
        <v>358</v>
      </c>
      <c r="F13" s="55">
        <v>0</v>
      </c>
      <c r="G13" s="6"/>
      <c r="H13" s="170"/>
      <c r="I13" s="4"/>
      <c r="J13" s="4"/>
      <c r="K13" s="4"/>
      <c r="L13" s="4"/>
      <c r="M13" s="4"/>
      <c r="N13" s="4"/>
      <c r="O13" s="4"/>
      <c r="P13" s="4"/>
      <c r="Q13" s="4"/>
      <c r="R13" s="4"/>
      <c r="S13" s="4"/>
      <c r="T13" s="4"/>
      <c r="U13" s="4"/>
      <c r="V13" s="4"/>
      <c r="W13" s="4"/>
      <c r="X13" s="4"/>
      <c r="Y13" s="4"/>
      <c r="Z13" s="4"/>
    </row>
    <row r="14" spans="1:26" ht="30" customHeight="1">
      <c r="A14" s="58">
        <f t="shared" si="0"/>
        <v>9</v>
      </c>
      <c r="B14" s="165" t="s">
        <v>73</v>
      </c>
      <c r="C14" s="64" t="s">
        <v>359</v>
      </c>
      <c r="D14" s="52" t="s">
        <v>30</v>
      </c>
      <c r="E14" s="169" t="s">
        <v>212</v>
      </c>
      <c r="F14" s="55">
        <v>0</v>
      </c>
      <c r="G14" s="6"/>
      <c r="H14" s="4"/>
      <c r="I14" s="4"/>
      <c r="J14" s="4"/>
      <c r="K14" s="4"/>
      <c r="L14" s="4"/>
      <c r="M14" s="4"/>
      <c r="N14" s="4"/>
      <c r="O14" s="4"/>
      <c r="P14" s="4"/>
      <c r="Q14" s="4"/>
      <c r="R14" s="4"/>
      <c r="S14" s="4"/>
      <c r="T14" s="4"/>
      <c r="U14" s="4"/>
      <c r="V14" s="4"/>
      <c r="W14" s="4"/>
      <c r="X14" s="4"/>
      <c r="Y14" s="4"/>
      <c r="Z14" s="4"/>
    </row>
    <row r="15" spans="1:26" ht="15.75" customHeight="1">
      <c r="A15" s="58">
        <f t="shared" si="0"/>
        <v>10</v>
      </c>
      <c r="B15" s="165" t="s">
        <v>73</v>
      </c>
      <c r="C15" s="6" t="s">
        <v>360</v>
      </c>
      <c r="D15" s="51" t="s">
        <v>31</v>
      </c>
      <c r="E15" s="168" t="s">
        <v>12</v>
      </c>
      <c r="F15" s="55">
        <v>0</v>
      </c>
      <c r="G15" s="6"/>
      <c r="H15" s="4"/>
      <c r="I15" s="4"/>
      <c r="J15" s="4"/>
      <c r="K15" s="4"/>
      <c r="L15" s="4"/>
      <c r="M15" s="4"/>
      <c r="N15" s="4"/>
      <c r="O15" s="4"/>
      <c r="P15" s="4"/>
      <c r="Q15" s="4"/>
      <c r="R15" s="4"/>
      <c r="S15" s="4"/>
      <c r="T15" s="4"/>
      <c r="U15" s="4"/>
      <c r="V15" s="4"/>
      <c r="W15" s="4"/>
      <c r="X15" s="4"/>
      <c r="Y15" s="4"/>
      <c r="Z15" s="4"/>
    </row>
    <row r="16" spans="1:26">
      <c r="A16" s="58">
        <f t="shared" si="0"/>
        <v>11</v>
      </c>
      <c r="B16" s="165" t="s">
        <v>73</v>
      </c>
      <c r="C16" s="6" t="s">
        <v>361</v>
      </c>
      <c r="D16" s="52" t="s">
        <v>33</v>
      </c>
      <c r="E16" s="168" t="s">
        <v>18</v>
      </c>
      <c r="F16" s="55">
        <v>0</v>
      </c>
      <c r="G16" s="72" t="s">
        <v>362</v>
      </c>
      <c r="H16" s="4"/>
      <c r="I16" s="4"/>
      <c r="J16" s="4"/>
      <c r="K16" s="4"/>
      <c r="L16" s="4"/>
      <c r="M16" s="4"/>
      <c r="N16" s="4"/>
      <c r="O16" s="4"/>
      <c r="P16" s="4"/>
      <c r="Q16" s="4"/>
      <c r="R16" s="4"/>
      <c r="S16" s="4"/>
      <c r="T16" s="4"/>
      <c r="U16" s="4"/>
      <c r="V16" s="4"/>
      <c r="W16" s="4"/>
      <c r="X16" s="4"/>
      <c r="Y16" s="4"/>
      <c r="Z16" s="4"/>
    </row>
    <row r="17" spans="1:26">
      <c r="A17" s="58">
        <f t="shared" si="0"/>
        <v>12</v>
      </c>
      <c r="B17" s="165" t="s">
        <v>73</v>
      </c>
      <c r="C17" s="6" t="s">
        <v>363</v>
      </c>
      <c r="D17" s="52" t="s">
        <v>33</v>
      </c>
      <c r="E17" s="168" t="s">
        <v>18</v>
      </c>
      <c r="F17" s="55">
        <v>0</v>
      </c>
      <c r="G17" s="72" t="s">
        <v>364</v>
      </c>
      <c r="H17" s="4"/>
      <c r="I17" s="4"/>
      <c r="J17" s="4"/>
      <c r="K17" s="4"/>
      <c r="L17" s="4"/>
      <c r="M17" s="4"/>
      <c r="N17" s="4"/>
      <c r="O17" s="4"/>
      <c r="P17" s="4"/>
      <c r="Q17" s="4"/>
      <c r="R17" s="4"/>
      <c r="S17" s="4"/>
      <c r="T17" s="4"/>
      <c r="U17" s="4"/>
      <c r="V17" s="4"/>
      <c r="W17" s="4"/>
      <c r="X17" s="4"/>
      <c r="Y17" s="4"/>
      <c r="Z17" s="4"/>
    </row>
    <row r="18" spans="1:26">
      <c r="A18" s="58">
        <f t="shared" si="0"/>
        <v>13</v>
      </c>
      <c r="B18" s="165" t="s">
        <v>73</v>
      </c>
      <c r="C18" s="6" t="s">
        <v>365</v>
      </c>
      <c r="D18" s="52" t="s">
        <v>33</v>
      </c>
      <c r="E18" s="169" t="s">
        <v>160</v>
      </c>
      <c r="F18" s="55">
        <v>0</v>
      </c>
      <c r="G18" s="6"/>
      <c r="H18" s="4"/>
      <c r="I18" s="4"/>
      <c r="J18" s="4"/>
      <c r="K18" s="4"/>
      <c r="L18" s="4"/>
      <c r="M18" s="4"/>
      <c r="N18" s="4"/>
      <c r="O18" s="4"/>
      <c r="P18" s="4"/>
      <c r="Q18" s="4"/>
      <c r="R18" s="4"/>
      <c r="S18" s="4"/>
      <c r="T18" s="4"/>
      <c r="U18" s="4"/>
      <c r="V18" s="4"/>
      <c r="W18" s="4"/>
      <c r="X18" s="4"/>
      <c r="Y18" s="4"/>
      <c r="Z18" s="4"/>
    </row>
    <row r="19" spans="1:26">
      <c r="A19" s="58">
        <f t="shared" si="0"/>
        <v>14</v>
      </c>
      <c r="B19" s="165" t="s">
        <v>73</v>
      </c>
      <c r="C19" s="72" t="s">
        <v>366</v>
      </c>
      <c r="D19" s="52" t="s">
        <v>30</v>
      </c>
      <c r="E19" s="168" t="s">
        <v>18</v>
      </c>
      <c r="F19" s="55">
        <v>0</v>
      </c>
      <c r="G19" s="72" t="s">
        <v>367</v>
      </c>
      <c r="H19" s="4"/>
      <c r="I19" s="4"/>
      <c r="J19" s="4"/>
      <c r="K19" s="4"/>
      <c r="L19" s="4"/>
      <c r="M19" s="4"/>
      <c r="N19" s="4"/>
      <c r="O19" s="4"/>
      <c r="P19" s="4"/>
      <c r="Q19" s="4"/>
      <c r="R19" s="4"/>
      <c r="S19" s="4"/>
      <c r="T19" s="4"/>
      <c r="U19" s="4"/>
      <c r="V19" s="4"/>
      <c r="W19" s="4"/>
      <c r="X19" s="4"/>
      <c r="Y19" s="4"/>
      <c r="Z19" s="4"/>
    </row>
    <row r="20" spans="1:26">
      <c r="A20" s="58">
        <f t="shared" si="0"/>
        <v>15</v>
      </c>
      <c r="B20" s="165" t="s">
        <v>73</v>
      </c>
      <c r="C20" s="172" t="s">
        <v>368</v>
      </c>
      <c r="D20" s="52" t="s">
        <v>30</v>
      </c>
      <c r="E20" s="168" t="s">
        <v>18</v>
      </c>
      <c r="F20" s="55">
        <v>0</v>
      </c>
      <c r="G20" s="72" t="s">
        <v>369</v>
      </c>
      <c r="H20" s="4"/>
      <c r="I20" s="4"/>
      <c r="J20" s="4"/>
      <c r="K20" s="4"/>
      <c r="L20" s="4"/>
      <c r="M20" s="4"/>
      <c r="N20" s="4"/>
      <c r="O20" s="4"/>
      <c r="P20" s="4"/>
      <c r="Q20" s="4"/>
      <c r="R20" s="4"/>
      <c r="S20" s="4"/>
      <c r="T20" s="4"/>
      <c r="U20" s="4"/>
      <c r="V20" s="4"/>
      <c r="W20" s="4"/>
      <c r="X20" s="4"/>
      <c r="Y20" s="4"/>
      <c r="Z20" s="4"/>
    </row>
    <row r="21" spans="1:26" ht="30" customHeight="1">
      <c r="A21" s="58">
        <f t="shared" si="0"/>
        <v>16</v>
      </c>
      <c r="B21" s="165" t="s">
        <v>73</v>
      </c>
      <c r="C21" s="64" t="s">
        <v>370</v>
      </c>
      <c r="D21" s="52" t="s">
        <v>31</v>
      </c>
      <c r="E21" s="168" t="s">
        <v>18</v>
      </c>
      <c r="F21" s="55">
        <v>0</v>
      </c>
      <c r="G21" s="72" t="s">
        <v>371</v>
      </c>
      <c r="H21" s="4"/>
      <c r="I21" s="4"/>
      <c r="J21" s="4"/>
      <c r="K21" s="4"/>
      <c r="L21" s="4"/>
      <c r="M21" s="4"/>
      <c r="N21" s="4"/>
      <c r="O21" s="4"/>
      <c r="P21" s="4"/>
      <c r="Q21" s="4"/>
      <c r="R21" s="4"/>
      <c r="S21" s="4"/>
      <c r="T21" s="4"/>
      <c r="U21" s="4"/>
      <c r="V21" s="4"/>
      <c r="W21" s="4"/>
      <c r="X21" s="4"/>
      <c r="Y21" s="4"/>
      <c r="Z21" s="4"/>
    </row>
    <row r="22" spans="1:26" ht="30">
      <c r="A22" s="58">
        <f t="shared" si="0"/>
        <v>17</v>
      </c>
      <c r="B22" s="165" t="s">
        <v>73</v>
      </c>
      <c r="C22" s="64" t="s">
        <v>372</v>
      </c>
      <c r="D22" s="52" t="s">
        <v>32</v>
      </c>
      <c r="E22" s="168" t="s">
        <v>27</v>
      </c>
      <c r="F22" s="55">
        <v>0</v>
      </c>
      <c r="G22" s="6"/>
      <c r="H22" s="4"/>
      <c r="I22" s="4"/>
      <c r="J22" s="4"/>
      <c r="K22" s="4"/>
      <c r="L22" s="4"/>
      <c r="M22" s="4"/>
      <c r="N22" s="4"/>
      <c r="O22" s="4"/>
      <c r="P22" s="4"/>
      <c r="Q22" s="4"/>
      <c r="R22" s="4"/>
      <c r="S22" s="4"/>
      <c r="T22" s="4"/>
      <c r="U22" s="4"/>
      <c r="V22" s="4"/>
      <c r="W22" s="4"/>
      <c r="X22" s="4"/>
      <c r="Y22" s="4"/>
      <c r="Z22" s="4"/>
    </row>
    <row r="23" spans="1:26" ht="30">
      <c r="A23" s="58">
        <f t="shared" si="0"/>
        <v>18</v>
      </c>
      <c r="B23" s="165" t="s">
        <v>73</v>
      </c>
      <c r="C23" s="64" t="s">
        <v>373</v>
      </c>
      <c r="D23" s="52" t="s">
        <v>31</v>
      </c>
      <c r="E23" s="169" t="s">
        <v>374</v>
      </c>
      <c r="F23" s="55">
        <v>0</v>
      </c>
      <c r="G23" s="6"/>
      <c r="H23" s="4"/>
      <c r="I23" s="4"/>
      <c r="J23" s="4"/>
      <c r="K23" s="4"/>
      <c r="L23" s="4"/>
      <c r="M23" s="4"/>
      <c r="N23" s="4"/>
      <c r="O23" s="4"/>
      <c r="P23" s="4"/>
      <c r="Q23" s="4"/>
      <c r="R23" s="4"/>
      <c r="S23" s="4"/>
      <c r="T23" s="4"/>
      <c r="U23" s="4"/>
      <c r="V23" s="4"/>
      <c r="W23" s="4"/>
      <c r="X23" s="4"/>
      <c r="Y23" s="4"/>
      <c r="Z23" s="4"/>
    </row>
    <row r="24" spans="1:26" ht="30">
      <c r="A24" s="58">
        <f t="shared" si="0"/>
        <v>19</v>
      </c>
      <c r="B24" s="165" t="s">
        <v>73</v>
      </c>
      <c r="C24" s="6" t="s">
        <v>375</v>
      </c>
      <c r="D24" s="52" t="s">
        <v>32</v>
      </c>
      <c r="E24" s="169" t="s">
        <v>374</v>
      </c>
      <c r="F24" s="55">
        <v>0</v>
      </c>
      <c r="G24" s="72" t="s">
        <v>376</v>
      </c>
      <c r="H24" s="4"/>
      <c r="I24" s="4"/>
      <c r="J24" s="4"/>
      <c r="K24" s="4"/>
      <c r="L24" s="4"/>
      <c r="M24" s="4"/>
      <c r="N24" s="4"/>
      <c r="O24" s="4"/>
      <c r="P24" s="4"/>
      <c r="Q24" s="4"/>
      <c r="R24" s="4"/>
      <c r="S24" s="4"/>
      <c r="T24" s="4"/>
      <c r="U24" s="4"/>
      <c r="V24" s="4"/>
      <c r="W24" s="4"/>
      <c r="X24" s="4"/>
      <c r="Y24" s="4"/>
      <c r="Z24" s="4"/>
    </row>
    <row r="25" spans="1:26">
      <c r="A25" s="58">
        <f t="shared" si="0"/>
        <v>20</v>
      </c>
      <c r="B25" s="165" t="s">
        <v>73</v>
      </c>
      <c r="C25" s="6" t="s">
        <v>377</v>
      </c>
      <c r="D25" s="52" t="s">
        <v>31</v>
      </c>
      <c r="E25" s="168" t="s">
        <v>16</v>
      </c>
      <c r="F25" s="55">
        <v>0</v>
      </c>
      <c r="G25" s="6"/>
      <c r="H25" s="4"/>
      <c r="I25" s="4"/>
      <c r="J25" s="4"/>
      <c r="K25" s="4"/>
      <c r="L25" s="4"/>
      <c r="M25" s="4"/>
      <c r="N25" s="4"/>
      <c r="O25" s="4"/>
      <c r="P25" s="4"/>
      <c r="Q25" s="4"/>
      <c r="R25" s="4"/>
      <c r="S25" s="4"/>
      <c r="T25" s="4"/>
      <c r="U25" s="4"/>
      <c r="V25" s="4"/>
      <c r="W25" s="4"/>
      <c r="X25" s="4"/>
      <c r="Y25" s="4"/>
      <c r="Z25" s="4"/>
    </row>
    <row r="26" spans="1:26">
      <c r="A26" s="58">
        <f t="shared" si="0"/>
        <v>21</v>
      </c>
      <c r="B26" s="165" t="s">
        <v>73</v>
      </c>
      <c r="C26" s="6" t="s">
        <v>378</v>
      </c>
      <c r="D26" s="52" t="s">
        <v>31</v>
      </c>
      <c r="E26" s="168" t="s">
        <v>18</v>
      </c>
      <c r="F26" s="55">
        <v>0</v>
      </c>
      <c r="G26" s="72" t="s">
        <v>362</v>
      </c>
      <c r="H26" s="4"/>
      <c r="I26" s="4"/>
      <c r="J26" s="4"/>
      <c r="K26" s="4"/>
      <c r="L26" s="4"/>
      <c r="M26" s="4"/>
      <c r="N26" s="4"/>
      <c r="O26" s="4"/>
      <c r="P26" s="4"/>
      <c r="Q26" s="4"/>
      <c r="R26" s="4"/>
      <c r="S26" s="4"/>
      <c r="T26" s="4"/>
      <c r="U26" s="4"/>
      <c r="V26" s="4"/>
      <c r="W26" s="4"/>
      <c r="X26" s="4"/>
      <c r="Y26" s="4"/>
      <c r="Z26" s="4"/>
    </row>
    <row r="27" spans="1:26" ht="15.75" customHeight="1">
      <c r="A27" s="58">
        <f t="shared" si="0"/>
        <v>22</v>
      </c>
      <c r="B27" s="165" t="s">
        <v>73</v>
      </c>
      <c r="C27" s="6" t="s">
        <v>379</v>
      </c>
      <c r="D27" s="52" t="s">
        <v>33</v>
      </c>
      <c r="E27" s="169" t="s">
        <v>380</v>
      </c>
      <c r="F27" s="55">
        <v>0</v>
      </c>
      <c r="G27" s="6"/>
      <c r="H27" s="4"/>
      <c r="I27" s="4"/>
      <c r="J27" s="4"/>
      <c r="K27" s="4"/>
      <c r="L27" s="4"/>
      <c r="M27" s="4"/>
      <c r="N27" s="4"/>
      <c r="O27" s="4"/>
      <c r="P27" s="4"/>
      <c r="Q27" s="4"/>
      <c r="R27" s="4"/>
      <c r="S27" s="4"/>
      <c r="T27" s="4"/>
      <c r="U27" s="4"/>
      <c r="V27" s="4"/>
      <c r="W27" s="4"/>
      <c r="X27" s="4"/>
      <c r="Y27" s="4"/>
      <c r="Z27" s="4"/>
    </row>
    <row r="28" spans="1:26" ht="15.75" customHeight="1">
      <c r="A28" s="58">
        <f t="shared" si="0"/>
        <v>23</v>
      </c>
      <c r="B28" s="165" t="s">
        <v>73</v>
      </c>
      <c r="C28" s="6" t="s">
        <v>381</v>
      </c>
      <c r="D28" s="52" t="s">
        <v>33</v>
      </c>
      <c r="E28" s="173" t="s">
        <v>382</v>
      </c>
      <c r="F28" s="55">
        <v>0</v>
      </c>
      <c r="G28" s="6"/>
      <c r="H28" s="4"/>
      <c r="I28" s="4"/>
      <c r="J28" s="4"/>
      <c r="K28" s="4"/>
      <c r="L28" s="4"/>
      <c r="M28" s="4"/>
      <c r="N28" s="4"/>
      <c r="O28" s="4"/>
      <c r="P28" s="4"/>
      <c r="Q28" s="4"/>
      <c r="R28" s="4"/>
      <c r="S28" s="4"/>
      <c r="T28" s="4"/>
      <c r="U28" s="4"/>
      <c r="V28" s="4"/>
      <c r="W28" s="4"/>
      <c r="X28" s="4"/>
      <c r="Y28" s="4"/>
      <c r="Z28" s="4"/>
    </row>
    <row r="29" spans="1:26" ht="15.75" customHeight="1">
      <c r="A29" s="58">
        <f t="shared" si="0"/>
        <v>24</v>
      </c>
      <c r="B29" s="174" t="s">
        <v>73</v>
      </c>
      <c r="C29" s="172" t="s">
        <v>383</v>
      </c>
      <c r="D29" s="52" t="s">
        <v>33</v>
      </c>
      <c r="E29" s="175" t="s">
        <v>16</v>
      </c>
      <c r="F29" s="55">
        <v>0</v>
      </c>
      <c r="G29" s="6"/>
      <c r="H29" s="4"/>
      <c r="I29" s="4"/>
      <c r="J29" s="4"/>
      <c r="K29" s="4"/>
      <c r="L29" s="4"/>
      <c r="M29" s="4"/>
      <c r="N29" s="4"/>
      <c r="O29" s="4"/>
      <c r="P29" s="4"/>
      <c r="Q29" s="4"/>
      <c r="R29" s="4"/>
      <c r="S29" s="4"/>
      <c r="T29" s="4"/>
      <c r="U29" s="4"/>
      <c r="V29" s="4"/>
      <c r="W29" s="4"/>
      <c r="X29" s="4"/>
      <c r="Y29" s="4"/>
      <c r="Z29" s="4"/>
    </row>
    <row r="30" spans="1:26">
      <c r="A30" s="58">
        <f t="shared" si="0"/>
        <v>25</v>
      </c>
      <c r="B30" s="165" t="s">
        <v>73</v>
      </c>
      <c r="C30" s="6" t="s">
        <v>384</v>
      </c>
      <c r="D30" s="51" t="s">
        <v>31</v>
      </c>
      <c r="E30" s="51" t="s">
        <v>54</v>
      </c>
      <c r="F30" s="55">
        <v>0</v>
      </c>
      <c r="G30" s="6"/>
      <c r="H30" s="4"/>
      <c r="I30" s="4"/>
      <c r="J30" s="4"/>
      <c r="K30" s="4"/>
      <c r="L30" s="4"/>
      <c r="M30" s="4"/>
      <c r="N30" s="4"/>
      <c r="O30" s="4"/>
      <c r="P30" s="4"/>
      <c r="Q30" s="4"/>
      <c r="R30" s="4"/>
      <c r="S30" s="4"/>
      <c r="T30" s="4"/>
      <c r="U30" s="4"/>
      <c r="V30" s="4"/>
      <c r="W30" s="4"/>
      <c r="X30" s="4"/>
      <c r="Y30" s="4"/>
      <c r="Z30" s="4"/>
    </row>
    <row r="31" spans="1:26" ht="30" customHeight="1">
      <c r="A31" s="58">
        <f t="shared" si="0"/>
        <v>26</v>
      </c>
      <c r="B31" s="165" t="s">
        <v>73</v>
      </c>
      <c r="C31" s="64" t="s">
        <v>385</v>
      </c>
      <c r="D31" s="52" t="s">
        <v>30</v>
      </c>
      <c r="E31" s="51" t="s">
        <v>54</v>
      </c>
      <c r="F31" s="55">
        <v>0</v>
      </c>
      <c r="G31" s="6"/>
      <c r="H31" s="4"/>
      <c r="I31" s="4"/>
      <c r="J31" s="4"/>
      <c r="K31" s="4"/>
      <c r="L31" s="4"/>
      <c r="M31" s="4"/>
      <c r="N31" s="4"/>
      <c r="O31" s="4"/>
      <c r="P31" s="4"/>
      <c r="Q31" s="4"/>
      <c r="R31" s="4"/>
      <c r="S31" s="4"/>
      <c r="T31" s="4"/>
      <c r="U31" s="4"/>
      <c r="V31" s="4"/>
      <c r="W31" s="4"/>
      <c r="X31" s="4"/>
      <c r="Y31" s="4"/>
      <c r="Z31" s="4"/>
    </row>
    <row r="32" spans="1:26" ht="30" customHeight="1">
      <c r="A32" s="58">
        <f t="shared" si="0"/>
        <v>27</v>
      </c>
      <c r="B32" s="165" t="s">
        <v>73</v>
      </c>
      <c r="C32" s="64" t="s">
        <v>386</v>
      </c>
      <c r="D32" s="52" t="s">
        <v>32</v>
      </c>
      <c r="E32" s="51" t="s">
        <v>54</v>
      </c>
      <c r="F32" s="19">
        <v>0</v>
      </c>
      <c r="G32" s="6"/>
      <c r="H32" s="4"/>
      <c r="I32" s="4"/>
      <c r="J32" s="4"/>
      <c r="K32" s="4"/>
      <c r="L32" s="4"/>
      <c r="M32" s="4"/>
      <c r="N32" s="4"/>
      <c r="O32" s="4"/>
      <c r="P32" s="4"/>
      <c r="Q32" s="4"/>
      <c r="R32" s="4"/>
      <c r="S32" s="4"/>
      <c r="T32" s="4"/>
      <c r="U32" s="4"/>
      <c r="V32" s="4"/>
      <c r="W32" s="4"/>
      <c r="X32" s="4"/>
      <c r="Y32" s="4"/>
      <c r="Z32" s="4"/>
    </row>
    <row r="33" spans="1:26" ht="30" customHeight="1">
      <c r="A33" s="58">
        <f t="shared" si="0"/>
        <v>28</v>
      </c>
      <c r="B33" s="165" t="s">
        <v>73</v>
      </c>
      <c r="C33" s="63" t="s">
        <v>387</v>
      </c>
      <c r="D33" s="51" t="s">
        <v>31</v>
      </c>
      <c r="E33" s="51" t="s">
        <v>54</v>
      </c>
      <c r="F33" s="19">
        <v>0</v>
      </c>
      <c r="G33" s="6"/>
      <c r="H33" s="4"/>
      <c r="I33" s="4"/>
      <c r="J33" s="4"/>
      <c r="K33" s="4"/>
      <c r="L33" s="4"/>
      <c r="M33" s="4"/>
      <c r="N33" s="4"/>
      <c r="O33" s="4"/>
      <c r="P33" s="4"/>
      <c r="Q33" s="4"/>
      <c r="R33" s="4"/>
      <c r="S33" s="4"/>
      <c r="T33" s="4"/>
      <c r="U33" s="4"/>
      <c r="V33" s="4"/>
      <c r="W33" s="4"/>
      <c r="X33" s="4"/>
      <c r="Y33" s="4"/>
      <c r="Z33" s="4"/>
    </row>
    <row r="34" spans="1:26" ht="30" customHeight="1">
      <c r="A34" s="58">
        <f t="shared" si="0"/>
        <v>29</v>
      </c>
      <c r="B34" s="165" t="s">
        <v>73</v>
      </c>
      <c r="C34" s="63" t="s">
        <v>388</v>
      </c>
      <c r="D34" s="52" t="s">
        <v>30</v>
      </c>
      <c r="E34" s="51" t="s">
        <v>54</v>
      </c>
      <c r="F34" s="19">
        <v>0</v>
      </c>
      <c r="G34" s="6"/>
      <c r="H34" s="4"/>
      <c r="I34" s="4"/>
      <c r="J34" s="4"/>
      <c r="K34" s="4"/>
      <c r="L34" s="4"/>
      <c r="M34" s="4"/>
      <c r="N34" s="4"/>
      <c r="O34" s="4"/>
      <c r="P34" s="4"/>
      <c r="Q34" s="4"/>
      <c r="R34" s="4"/>
      <c r="S34" s="4"/>
      <c r="T34" s="4"/>
      <c r="U34" s="4"/>
      <c r="V34" s="4"/>
      <c r="W34" s="4"/>
      <c r="X34" s="4"/>
      <c r="Y34" s="4"/>
      <c r="Z34" s="4"/>
    </row>
    <row r="35" spans="1:26" ht="30">
      <c r="A35" s="58">
        <f t="shared" si="0"/>
        <v>30</v>
      </c>
      <c r="B35" s="165" t="s">
        <v>73</v>
      </c>
      <c r="C35" s="64" t="s">
        <v>389</v>
      </c>
      <c r="D35" s="52" t="s">
        <v>32</v>
      </c>
      <c r="E35" s="51" t="s">
        <v>54</v>
      </c>
      <c r="F35" s="19">
        <v>0</v>
      </c>
      <c r="G35" s="6"/>
      <c r="H35" s="4"/>
      <c r="I35" s="4"/>
      <c r="J35" s="4"/>
      <c r="K35" s="4"/>
      <c r="L35" s="4"/>
      <c r="M35" s="4"/>
      <c r="N35" s="4"/>
      <c r="O35" s="4"/>
      <c r="P35" s="4"/>
      <c r="Q35" s="4"/>
      <c r="R35" s="4"/>
      <c r="S35" s="4"/>
      <c r="T35" s="4"/>
      <c r="U35" s="4"/>
      <c r="V35" s="4"/>
      <c r="W35" s="4"/>
      <c r="X35" s="4"/>
      <c r="Y35" s="4"/>
      <c r="Z35" s="4"/>
    </row>
    <row r="36" spans="1:26" ht="30" customHeight="1">
      <c r="A36" s="58">
        <f t="shared" si="0"/>
        <v>31</v>
      </c>
      <c r="B36" s="165" t="s">
        <v>73</v>
      </c>
      <c r="C36" s="64" t="s">
        <v>390</v>
      </c>
      <c r="D36" s="51" t="s">
        <v>31</v>
      </c>
      <c r="E36" s="51" t="s">
        <v>54</v>
      </c>
      <c r="F36" s="19">
        <v>0</v>
      </c>
      <c r="G36" s="6"/>
      <c r="H36" s="4"/>
      <c r="I36" s="4"/>
      <c r="J36" s="4"/>
      <c r="K36" s="4"/>
      <c r="L36" s="4"/>
      <c r="M36" s="4"/>
      <c r="N36" s="4"/>
      <c r="O36" s="4"/>
      <c r="P36" s="4"/>
      <c r="Q36" s="4"/>
      <c r="R36" s="4"/>
      <c r="S36" s="4"/>
      <c r="T36" s="4"/>
      <c r="U36" s="4"/>
      <c r="V36" s="4"/>
      <c r="W36" s="4"/>
      <c r="X36" s="4"/>
      <c r="Y36" s="4"/>
      <c r="Z36" s="4"/>
    </row>
    <row r="37" spans="1:26" ht="30" customHeight="1">
      <c r="A37" s="58">
        <f t="shared" si="0"/>
        <v>32</v>
      </c>
      <c r="B37" s="165" t="s">
        <v>73</v>
      </c>
      <c r="C37" s="64" t="s">
        <v>391</v>
      </c>
      <c r="D37" s="52" t="s">
        <v>30</v>
      </c>
      <c r="E37" s="51" t="s">
        <v>54</v>
      </c>
      <c r="F37" s="19">
        <v>0</v>
      </c>
      <c r="G37" s="6"/>
      <c r="H37" s="4"/>
      <c r="I37" s="4"/>
      <c r="J37" s="4"/>
      <c r="K37" s="4"/>
      <c r="L37" s="4"/>
      <c r="M37" s="4"/>
      <c r="N37" s="4"/>
      <c r="O37" s="4"/>
      <c r="P37" s="4"/>
      <c r="Q37" s="4"/>
      <c r="R37" s="4"/>
      <c r="S37" s="4"/>
      <c r="T37" s="4"/>
      <c r="U37" s="4"/>
      <c r="V37" s="4"/>
      <c r="W37" s="4"/>
      <c r="X37" s="4"/>
      <c r="Y37" s="4"/>
      <c r="Z37" s="4"/>
    </row>
    <row r="38" spans="1:26" ht="30">
      <c r="A38" s="58">
        <f t="shared" si="0"/>
        <v>33</v>
      </c>
      <c r="B38" s="165" t="s">
        <v>73</v>
      </c>
      <c r="C38" s="64" t="s">
        <v>392</v>
      </c>
      <c r="D38" s="52" t="s">
        <v>32</v>
      </c>
      <c r="E38" s="51" t="s">
        <v>54</v>
      </c>
      <c r="F38" s="19">
        <v>0</v>
      </c>
      <c r="G38" s="6"/>
      <c r="H38" s="4"/>
      <c r="I38" s="4"/>
      <c r="J38" s="4"/>
      <c r="K38" s="4"/>
      <c r="L38" s="4"/>
      <c r="M38" s="4"/>
      <c r="N38" s="4"/>
      <c r="O38" s="4"/>
      <c r="P38" s="4"/>
      <c r="Q38" s="4"/>
      <c r="R38" s="4"/>
      <c r="S38" s="4"/>
      <c r="T38" s="4"/>
      <c r="U38" s="4"/>
      <c r="V38" s="4"/>
      <c r="W38" s="4"/>
      <c r="X38" s="4"/>
      <c r="Y38" s="4"/>
      <c r="Z38" s="4"/>
    </row>
    <row r="39" spans="1:26" ht="30" customHeight="1">
      <c r="A39" s="58">
        <f t="shared" si="0"/>
        <v>34</v>
      </c>
      <c r="B39" s="165" t="s">
        <v>73</v>
      </c>
      <c r="C39" s="64" t="s">
        <v>359</v>
      </c>
      <c r="D39" s="52" t="s">
        <v>32</v>
      </c>
      <c r="E39" s="51" t="s">
        <v>54</v>
      </c>
      <c r="F39" s="19">
        <v>0</v>
      </c>
      <c r="G39" s="6"/>
      <c r="H39" s="4"/>
      <c r="I39" s="4"/>
      <c r="J39" s="4"/>
      <c r="K39" s="4"/>
      <c r="L39" s="4"/>
      <c r="M39" s="4"/>
      <c r="N39" s="4"/>
      <c r="O39" s="4"/>
      <c r="P39" s="4"/>
      <c r="Q39" s="4"/>
      <c r="R39" s="4"/>
      <c r="S39" s="4"/>
      <c r="T39" s="4"/>
      <c r="U39" s="4"/>
      <c r="V39" s="4"/>
      <c r="W39" s="4"/>
      <c r="X39" s="4"/>
      <c r="Y39" s="4"/>
      <c r="Z39" s="4"/>
    </row>
    <row r="40" spans="1:26">
      <c r="A40" s="58">
        <f t="shared" si="0"/>
        <v>35</v>
      </c>
      <c r="B40" s="165" t="s">
        <v>73</v>
      </c>
      <c r="C40" s="6" t="s">
        <v>393</v>
      </c>
      <c r="D40" s="51" t="s">
        <v>31</v>
      </c>
      <c r="E40" s="51" t="s">
        <v>54</v>
      </c>
      <c r="F40" s="19">
        <v>0</v>
      </c>
      <c r="G40" s="6"/>
      <c r="H40" s="4"/>
      <c r="I40" s="4"/>
      <c r="J40" s="4"/>
      <c r="K40" s="4"/>
      <c r="L40" s="4"/>
      <c r="M40" s="4"/>
      <c r="N40" s="4"/>
      <c r="O40" s="4"/>
      <c r="P40" s="4"/>
      <c r="Q40" s="4"/>
      <c r="R40" s="4"/>
      <c r="S40" s="4"/>
      <c r="T40" s="4"/>
      <c r="U40" s="4"/>
      <c r="V40" s="4"/>
      <c r="W40" s="4"/>
      <c r="X40" s="4"/>
      <c r="Y40" s="4"/>
      <c r="Z40" s="4"/>
    </row>
    <row r="41" spans="1:26">
      <c r="A41" s="58">
        <f t="shared" si="0"/>
        <v>36</v>
      </c>
      <c r="B41" s="165" t="s">
        <v>73</v>
      </c>
      <c r="C41" s="6" t="s">
        <v>361</v>
      </c>
      <c r="D41" s="52" t="s">
        <v>33</v>
      </c>
      <c r="E41" s="51" t="s">
        <v>54</v>
      </c>
      <c r="F41" s="19">
        <v>0</v>
      </c>
      <c r="G41" s="6"/>
      <c r="H41" s="4"/>
      <c r="I41" s="4"/>
      <c r="J41" s="4"/>
      <c r="K41" s="4"/>
      <c r="L41" s="4"/>
      <c r="M41" s="4"/>
      <c r="N41" s="4"/>
      <c r="O41" s="4"/>
      <c r="P41" s="4"/>
      <c r="Q41" s="4"/>
      <c r="R41" s="4"/>
      <c r="S41" s="4"/>
      <c r="T41" s="4"/>
      <c r="U41" s="4"/>
      <c r="V41" s="4"/>
      <c r="W41" s="4"/>
      <c r="X41" s="4"/>
      <c r="Y41" s="4"/>
      <c r="Z41" s="4"/>
    </row>
    <row r="42" spans="1:26">
      <c r="A42" s="58">
        <f t="shared" si="0"/>
        <v>37</v>
      </c>
      <c r="B42" s="165" t="s">
        <v>73</v>
      </c>
      <c r="C42" s="6" t="s">
        <v>363</v>
      </c>
      <c r="D42" s="52" t="s">
        <v>33</v>
      </c>
      <c r="E42" s="51" t="s">
        <v>54</v>
      </c>
      <c r="F42" s="19">
        <v>0</v>
      </c>
      <c r="G42" s="6"/>
      <c r="H42" s="4"/>
      <c r="I42" s="4"/>
      <c r="J42" s="4"/>
      <c r="K42" s="4"/>
      <c r="L42" s="4"/>
      <c r="M42" s="4"/>
      <c r="N42" s="4"/>
      <c r="O42" s="4"/>
      <c r="P42" s="4"/>
      <c r="Q42" s="4"/>
      <c r="R42" s="4"/>
      <c r="S42" s="4"/>
      <c r="T42" s="4"/>
      <c r="U42" s="4"/>
      <c r="V42" s="4"/>
      <c r="W42" s="4"/>
      <c r="X42" s="4"/>
      <c r="Y42" s="4"/>
      <c r="Z42" s="4"/>
    </row>
    <row r="43" spans="1:26">
      <c r="A43" s="58">
        <f t="shared" si="0"/>
        <v>38</v>
      </c>
      <c r="B43" s="165" t="s">
        <v>73</v>
      </c>
      <c r="C43" s="6" t="s">
        <v>365</v>
      </c>
      <c r="D43" s="52" t="s">
        <v>33</v>
      </c>
      <c r="E43" s="51" t="s">
        <v>54</v>
      </c>
      <c r="F43" s="19">
        <v>0</v>
      </c>
      <c r="G43" s="6"/>
      <c r="H43" s="4"/>
      <c r="I43" s="4"/>
      <c r="J43" s="4"/>
      <c r="K43" s="4"/>
      <c r="L43" s="4"/>
      <c r="M43" s="4"/>
      <c r="N43" s="4"/>
      <c r="O43" s="4"/>
      <c r="P43" s="4"/>
      <c r="Q43" s="4"/>
      <c r="R43" s="4"/>
      <c r="S43" s="4"/>
      <c r="T43" s="4"/>
      <c r="U43" s="4"/>
      <c r="V43" s="4"/>
      <c r="W43" s="4"/>
      <c r="X43" s="4"/>
      <c r="Y43" s="4"/>
      <c r="Z43" s="4"/>
    </row>
    <row r="44" spans="1:26">
      <c r="A44" s="58">
        <f t="shared" si="0"/>
        <v>39</v>
      </c>
      <c r="B44" s="165" t="s">
        <v>73</v>
      </c>
      <c r="C44" s="6" t="s">
        <v>394</v>
      </c>
      <c r="D44" s="52" t="s">
        <v>30</v>
      </c>
      <c r="E44" s="51" t="s">
        <v>54</v>
      </c>
      <c r="F44" s="19">
        <v>0</v>
      </c>
      <c r="G44" s="6"/>
      <c r="H44" s="4"/>
      <c r="I44" s="4"/>
      <c r="J44" s="4"/>
      <c r="K44" s="4"/>
      <c r="L44" s="4"/>
      <c r="M44" s="4"/>
      <c r="N44" s="4"/>
      <c r="O44" s="4"/>
      <c r="P44" s="4"/>
      <c r="Q44" s="4"/>
      <c r="R44" s="4"/>
      <c r="S44" s="4"/>
      <c r="T44" s="4"/>
      <c r="U44" s="4"/>
      <c r="V44" s="4"/>
      <c r="W44" s="4"/>
      <c r="X44" s="4"/>
      <c r="Y44" s="4"/>
      <c r="Z44" s="4"/>
    </row>
    <row r="45" spans="1:26">
      <c r="A45" s="58">
        <f t="shared" si="0"/>
        <v>40</v>
      </c>
      <c r="B45" s="165" t="s">
        <v>73</v>
      </c>
      <c r="C45" s="6" t="s">
        <v>395</v>
      </c>
      <c r="D45" s="52" t="s">
        <v>31</v>
      </c>
      <c r="E45" s="51" t="s">
        <v>54</v>
      </c>
      <c r="F45" s="19">
        <v>0</v>
      </c>
      <c r="G45" s="6"/>
      <c r="H45" s="4"/>
      <c r="I45" s="4"/>
      <c r="J45" s="4"/>
      <c r="K45" s="4"/>
      <c r="L45" s="4"/>
      <c r="M45" s="4"/>
      <c r="N45" s="4"/>
      <c r="O45" s="4"/>
      <c r="P45" s="4"/>
      <c r="Q45" s="4"/>
      <c r="R45" s="4"/>
      <c r="S45" s="4"/>
      <c r="T45" s="4"/>
      <c r="U45" s="4"/>
      <c r="V45" s="4"/>
      <c r="W45" s="4"/>
      <c r="X45" s="4"/>
      <c r="Y45" s="4"/>
      <c r="Z45" s="4"/>
    </row>
    <row r="46" spans="1:26" ht="30" customHeight="1">
      <c r="A46" s="58">
        <f t="shared" si="0"/>
        <v>41</v>
      </c>
      <c r="B46" s="165" t="s">
        <v>73</v>
      </c>
      <c r="C46" s="64" t="s">
        <v>396</v>
      </c>
      <c r="D46" s="52" t="s">
        <v>32</v>
      </c>
      <c r="E46" s="51" t="s">
        <v>54</v>
      </c>
      <c r="F46" s="19">
        <v>0</v>
      </c>
      <c r="G46" s="6"/>
      <c r="H46" s="4"/>
      <c r="I46" s="4"/>
      <c r="J46" s="4"/>
      <c r="K46" s="4"/>
      <c r="L46" s="4"/>
      <c r="M46" s="4"/>
      <c r="N46" s="4"/>
      <c r="O46" s="4"/>
      <c r="P46" s="4"/>
      <c r="Q46" s="4"/>
      <c r="R46" s="4"/>
      <c r="S46" s="4"/>
      <c r="T46" s="4"/>
      <c r="U46" s="4"/>
      <c r="V46" s="4"/>
      <c r="W46" s="4"/>
      <c r="X46" s="4"/>
      <c r="Y46" s="4"/>
      <c r="Z46" s="4"/>
    </row>
    <row r="47" spans="1:26" ht="30" customHeight="1">
      <c r="A47" s="58">
        <f t="shared" si="0"/>
        <v>42</v>
      </c>
      <c r="B47" s="165" t="s">
        <v>73</v>
      </c>
      <c r="C47" s="64" t="s">
        <v>397</v>
      </c>
      <c r="D47" s="52" t="s">
        <v>32</v>
      </c>
      <c r="E47" s="51" t="s">
        <v>54</v>
      </c>
      <c r="F47" s="19">
        <v>0</v>
      </c>
      <c r="G47" s="6"/>
      <c r="H47" s="4"/>
      <c r="I47" s="4"/>
      <c r="J47" s="4"/>
      <c r="K47" s="4"/>
      <c r="L47" s="4"/>
      <c r="M47" s="4"/>
      <c r="N47" s="4"/>
      <c r="O47" s="4"/>
      <c r="P47" s="4"/>
      <c r="Q47" s="4"/>
      <c r="R47" s="4"/>
      <c r="S47" s="4"/>
      <c r="T47" s="4"/>
      <c r="U47" s="4"/>
      <c r="V47" s="4"/>
      <c r="W47" s="4"/>
      <c r="X47" s="4"/>
      <c r="Y47" s="4"/>
      <c r="Z47" s="4"/>
    </row>
    <row r="48" spans="1:26">
      <c r="A48" s="58">
        <f t="shared" si="0"/>
        <v>43</v>
      </c>
      <c r="B48" s="165" t="s">
        <v>73</v>
      </c>
      <c r="C48" s="64" t="s">
        <v>398</v>
      </c>
      <c r="D48" s="52" t="s">
        <v>31</v>
      </c>
      <c r="E48" s="51" t="s">
        <v>54</v>
      </c>
      <c r="F48" s="19">
        <v>0</v>
      </c>
      <c r="G48" s="6"/>
      <c r="H48" s="4"/>
      <c r="I48" s="4"/>
      <c r="J48" s="4"/>
      <c r="K48" s="4"/>
      <c r="L48" s="4"/>
      <c r="M48" s="4"/>
      <c r="N48" s="4"/>
      <c r="O48" s="4"/>
      <c r="P48" s="4"/>
      <c r="Q48" s="4"/>
      <c r="R48" s="4"/>
      <c r="S48" s="4"/>
      <c r="T48" s="4"/>
      <c r="U48" s="4"/>
      <c r="V48" s="4"/>
      <c r="W48" s="4"/>
      <c r="X48" s="4"/>
      <c r="Y48" s="4"/>
      <c r="Z48" s="4"/>
    </row>
    <row r="49" spans="1:26" ht="30">
      <c r="A49" s="58">
        <f t="shared" si="0"/>
        <v>44</v>
      </c>
      <c r="B49" s="165" t="s">
        <v>73</v>
      </c>
      <c r="C49" s="64" t="s">
        <v>399</v>
      </c>
      <c r="D49" s="52" t="s">
        <v>30</v>
      </c>
      <c r="E49" s="51" t="s">
        <v>54</v>
      </c>
      <c r="F49" s="19">
        <v>0</v>
      </c>
      <c r="G49" s="6"/>
      <c r="H49" s="4"/>
      <c r="I49" s="4"/>
      <c r="J49" s="4"/>
      <c r="K49" s="4"/>
      <c r="L49" s="4"/>
      <c r="M49" s="4"/>
      <c r="N49" s="4"/>
      <c r="O49" s="4"/>
      <c r="P49" s="4"/>
      <c r="Q49" s="4"/>
      <c r="R49" s="4"/>
      <c r="S49" s="4"/>
      <c r="T49" s="4"/>
      <c r="U49" s="4"/>
      <c r="V49" s="4"/>
      <c r="W49" s="4"/>
      <c r="X49" s="4"/>
      <c r="Y49" s="4"/>
      <c r="Z49" s="4"/>
    </row>
    <row r="50" spans="1:26" ht="30">
      <c r="A50" s="58">
        <f t="shared" si="0"/>
        <v>45</v>
      </c>
      <c r="B50" s="165" t="s">
        <v>73</v>
      </c>
      <c r="C50" s="64" t="s">
        <v>400</v>
      </c>
      <c r="D50" s="52" t="s">
        <v>32</v>
      </c>
      <c r="E50" s="51" t="s">
        <v>54</v>
      </c>
      <c r="F50" s="19">
        <v>0</v>
      </c>
      <c r="G50" s="6"/>
      <c r="H50" s="4"/>
      <c r="I50" s="4"/>
      <c r="J50" s="4"/>
      <c r="K50" s="4"/>
      <c r="L50" s="4"/>
      <c r="M50" s="4"/>
      <c r="N50" s="4"/>
      <c r="O50" s="4"/>
      <c r="P50" s="4"/>
      <c r="Q50" s="4"/>
      <c r="R50" s="4"/>
      <c r="S50" s="4"/>
      <c r="T50" s="4"/>
      <c r="U50" s="4"/>
      <c r="V50" s="4"/>
      <c r="W50" s="4"/>
      <c r="X50" s="4"/>
      <c r="Y50" s="4"/>
      <c r="Z50" s="4"/>
    </row>
    <row r="51" spans="1:26" ht="30">
      <c r="A51" s="58">
        <f t="shared" si="0"/>
        <v>46</v>
      </c>
      <c r="B51" s="165" t="s">
        <v>73</v>
      </c>
      <c r="C51" s="64" t="s">
        <v>401</v>
      </c>
      <c r="D51" s="52" t="s">
        <v>33</v>
      </c>
      <c r="E51" s="51" t="s">
        <v>54</v>
      </c>
      <c r="F51" s="19">
        <v>0</v>
      </c>
      <c r="G51" s="6"/>
      <c r="H51" s="4"/>
      <c r="I51" s="4"/>
      <c r="J51" s="4"/>
      <c r="K51" s="4"/>
      <c r="L51" s="4"/>
      <c r="M51" s="4"/>
      <c r="N51" s="4"/>
      <c r="O51" s="4"/>
      <c r="P51" s="4"/>
      <c r="Q51" s="4"/>
      <c r="R51" s="4"/>
      <c r="S51" s="4"/>
      <c r="T51" s="4"/>
      <c r="U51" s="4"/>
      <c r="V51" s="4"/>
      <c r="W51" s="4"/>
      <c r="X51" s="4"/>
      <c r="Y51" s="4"/>
      <c r="Z51" s="4"/>
    </row>
    <row r="52" spans="1:26" ht="30" customHeight="1">
      <c r="A52" s="58">
        <f t="shared" si="0"/>
        <v>47</v>
      </c>
      <c r="B52" s="165" t="s">
        <v>73</v>
      </c>
      <c r="C52" s="64" t="s">
        <v>402</v>
      </c>
      <c r="D52" s="52" t="s">
        <v>31</v>
      </c>
      <c r="E52" s="51" t="s">
        <v>54</v>
      </c>
      <c r="F52" s="19">
        <v>0</v>
      </c>
      <c r="G52" s="6"/>
      <c r="H52" s="4"/>
      <c r="I52" s="4"/>
      <c r="J52" s="4"/>
      <c r="K52" s="4"/>
      <c r="L52" s="4"/>
      <c r="M52" s="4"/>
      <c r="N52" s="4"/>
      <c r="O52" s="4"/>
      <c r="P52" s="4"/>
      <c r="Q52" s="4"/>
      <c r="R52" s="4"/>
      <c r="S52" s="4"/>
      <c r="T52" s="4"/>
      <c r="U52" s="4"/>
      <c r="V52" s="4"/>
      <c r="W52" s="4"/>
      <c r="X52" s="4"/>
      <c r="Y52" s="4"/>
      <c r="Z52" s="4"/>
    </row>
    <row r="53" spans="1:26" ht="30">
      <c r="A53" s="58">
        <f t="shared" si="0"/>
        <v>48</v>
      </c>
      <c r="B53" s="165" t="s">
        <v>73</v>
      </c>
      <c r="C53" s="64" t="s">
        <v>403</v>
      </c>
      <c r="D53" s="52" t="s">
        <v>33</v>
      </c>
      <c r="E53" s="51" t="s">
        <v>54</v>
      </c>
      <c r="F53" s="19">
        <v>0</v>
      </c>
      <c r="G53" s="6"/>
      <c r="H53" s="4"/>
      <c r="I53" s="4"/>
      <c r="J53" s="4"/>
      <c r="K53" s="4"/>
      <c r="L53" s="4"/>
      <c r="M53" s="4"/>
      <c r="N53" s="4"/>
      <c r="O53" s="4"/>
      <c r="P53" s="4"/>
      <c r="Q53" s="4"/>
      <c r="R53" s="4"/>
      <c r="S53" s="4"/>
      <c r="T53" s="4"/>
      <c r="U53" s="4"/>
      <c r="V53" s="4"/>
      <c r="W53" s="4"/>
      <c r="X53" s="4"/>
      <c r="Y53" s="4"/>
      <c r="Z53" s="4"/>
    </row>
    <row r="54" spans="1:26">
      <c r="A54" s="58">
        <f t="shared" si="0"/>
        <v>49</v>
      </c>
      <c r="B54" s="165" t="s">
        <v>73</v>
      </c>
      <c r="C54" s="6" t="s">
        <v>404</v>
      </c>
      <c r="D54" s="52" t="s">
        <v>33</v>
      </c>
      <c r="E54" s="51" t="s">
        <v>54</v>
      </c>
      <c r="F54" s="19">
        <v>0</v>
      </c>
      <c r="G54" s="6"/>
      <c r="H54" s="4"/>
      <c r="I54" s="4"/>
      <c r="J54" s="4"/>
      <c r="K54" s="4"/>
      <c r="L54" s="4"/>
      <c r="M54" s="4"/>
      <c r="N54" s="4"/>
      <c r="O54" s="4"/>
      <c r="P54" s="4"/>
      <c r="Q54" s="4"/>
      <c r="R54" s="4"/>
      <c r="S54" s="4"/>
      <c r="T54" s="4"/>
      <c r="U54" s="4"/>
      <c r="V54" s="4"/>
      <c r="W54" s="4"/>
      <c r="X54" s="4"/>
      <c r="Y54" s="4"/>
      <c r="Z54" s="4"/>
    </row>
    <row r="55" spans="1:26" ht="15.75" customHeight="1">
      <c r="A55" s="58">
        <f t="shared" si="0"/>
        <v>50</v>
      </c>
      <c r="B55" s="174" t="s">
        <v>73</v>
      </c>
      <c r="C55" s="172" t="s">
        <v>405</v>
      </c>
      <c r="D55" s="52" t="s">
        <v>33</v>
      </c>
      <c r="E55" s="51" t="s">
        <v>54</v>
      </c>
      <c r="F55" s="19">
        <v>0</v>
      </c>
      <c r="G55" s="6"/>
      <c r="H55" s="4"/>
      <c r="I55" s="4"/>
      <c r="J55" s="4"/>
      <c r="K55" s="4"/>
      <c r="L55" s="4"/>
      <c r="M55" s="4"/>
      <c r="N55" s="4"/>
      <c r="O55" s="4"/>
      <c r="P55" s="4"/>
      <c r="Q55" s="4"/>
      <c r="R55" s="4"/>
      <c r="S55" s="4"/>
      <c r="T55" s="4"/>
      <c r="U55" s="4"/>
      <c r="V55" s="4"/>
      <c r="W55" s="4"/>
      <c r="X55" s="4"/>
      <c r="Y55" s="4"/>
      <c r="Z55" s="4"/>
    </row>
    <row r="56" spans="1:26" ht="15.75" customHeight="1">
      <c r="A56" s="58">
        <f t="shared" si="0"/>
        <v>51</v>
      </c>
      <c r="B56" s="176" t="s">
        <v>406</v>
      </c>
      <c r="C56" s="159" t="s">
        <v>407</v>
      </c>
      <c r="D56" s="52" t="s">
        <v>33</v>
      </c>
      <c r="E56" s="51" t="s">
        <v>54</v>
      </c>
      <c r="F56" s="19">
        <v>0</v>
      </c>
      <c r="G56" s="6"/>
      <c r="H56" s="4"/>
      <c r="I56" s="4"/>
      <c r="J56" s="4"/>
      <c r="K56" s="4"/>
      <c r="L56" s="4"/>
      <c r="M56" s="4"/>
      <c r="N56" s="4"/>
      <c r="O56" s="4"/>
      <c r="P56" s="4"/>
      <c r="Q56" s="4"/>
      <c r="R56" s="4"/>
      <c r="S56" s="4"/>
      <c r="T56" s="4"/>
      <c r="U56" s="4"/>
      <c r="V56" s="4"/>
      <c r="W56" s="4"/>
      <c r="X56" s="4"/>
      <c r="Y56" s="4"/>
      <c r="Z56" s="4"/>
    </row>
    <row r="57" spans="1:26">
      <c r="A57" s="58">
        <f t="shared" si="0"/>
        <v>52</v>
      </c>
      <c r="B57" s="176" t="s">
        <v>406</v>
      </c>
      <c r="C57" s="159" t="s">
        <v>408</v>
      </c>
      <c r="D57" s="52" t="s">
        <v>33</v>
      </c>
      <c r="E57" s="51" t="s">
        <v>54</v>
      </c>
      <c r="F57" s="19">
        <v>0</v>
      </c>
      <c r="G57" s="6"/>
      <c r="H57" s="4"/>
      <c r="I57" s="4"/>
      <c r="J57" s="4"/>
      <c r="K57" s="4"/>
      <c r="L57" s="4"/>
      <c r="M57" s="4"/>
      <c r="N57" s="4"/>
      <c r="O57" s="4"/>
      <c r="P57" s="4"/>
      <c r="Q57" s="4"/>
      <c r="R57" s="4"/>
      <c r="S57" s="4"/>
      <c r="T57" s="4"/>
      <c r="U57" s="4"/>
      <c r="V57" s="4"/>
      <c r="W57" s="4"/>
      <c r="X57" s="4"/>
      <c r="Y57" s="4"/>
      <c r="Z57" s="4"/>
    </row>
    <row r="58" spans="1:26">
      <c r="A58" s="58">
        <f t="shared" si="0"/>
        <v>53</v>
      </c>
      <c r="B58" s="177" t="s">
        <v>335</v>
      </c>
      <c r="C58" s="160" t="s">
        <v>409</v>
      </c>
      <c r="D58" s="52" t="s">
        <v>33</v>
      </c>
      <c r="E58" s="51" t="s">
        <v>54</v>
      </c>
      <c r="F58" s="19">
        <v>0</v>
      </c>
      <c r="G58" s="6"/>
      <c r="H58" s="4"/>
      <c r="I58" s="4"/>
      <c r="J58" s="4"/>
      <c r="K58" s="4"/>
      <c r="L58" s="4"/>
      <c r="M58" s="4"/>
      <c r="N58" s="4"/>
      <c r="O58" s="4"/>
      <c r="P58" s="4"/>
      <c r="Q58" s="4"/>
      <c r="R58" s="4"/>
      <c r="S58" s="4"/>
      <c r="T58" s="4"/>
      <c r="U58" s="4"/>
      <c r="V58" s="4"/>
      <c r="W58" s="4"/>
      <c r="X58" s="4"/>
      <c r="Y58" s="4"/>
      <c r="Z58" s="4"/>
    </row>
    <row r="59" spans="1:26">
      <c r="A59" s="4"/>
      <c r="B59" s="111"/>
      <c r="C59" s="47"/>
      <c r="D59" s="16"/>
      <c r="E59" s="16"/>
      <c r="F59" s="2"/>
      <c r="G59" s="2"/>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autoFilter ref="E1:E34"/>
  <conditionalFormatting sqref="F3:F4">
    <cfRule type="colorScale" priority="2">
      <colorScale>
        <cfvo type="formula" val="0"/>
        <cfvo type="formula" val="80"/>
        <cfvo type="formula" val="100"/>
        <color rgb="FFF8696B"/>
        <color rgb="FFFFEB84"/>
        <color rgb="FF63BE7B"/>
      </colorScale>
    </cfRule>
  </conditionalFormatting>
  <conditionalFormatting sqref="F32:F58">
    <cfRule type="colorScale" priority="3">
      <colorScale>
        <cfvo type="formula" val="0"/>
        <cfvo type="formula" val="80"/>
        <cfvo type="formula" val="100"/>
        <color rgb="FFF8696B"/>
        <color rgb="FFFFEB84"/>
        <color rgb="FF63BE7B"/>
      </colorScale>
    </cfRule>
  </conditionalFormatting>
  <conditionalFormatting sqref="F6:F31">
    <cfRule type="colorScale" priority="1">
      <colorScale>
        <cfvo type="formula" val="0"/>
        <cfvo type="formula" val="80"/>
        <cfvo type="formula" val="100"/>
        <color rgb="FFF8696B"/>
        <color rgb="FFFFEB84"/>
        <color rgb="FF63BE7B"/>
      </colorScale>
    </cfRule>
  </conditionalFormatting>
  <dataValidations count="1">
    <dataValidation type="list" allowBlank="1" showErrorMessage="1" sqref="D6:D58">
      <formula1>Documentation!NsProducts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Z1000"/>
  <sheetViews>
    <sheetView workbookViewId="0"/>
  </sheetViews>
  <sheetFormatPr defaultColWidth="15.140625" defaultRowHeight="15" customHeight="1"/>
  <cols>
    <col min="1" max="1" width="6.5703125" customWidth="1"/>
    <col min="2" max="2" width="6.42578125" hidden="1" customWidth="1"/>
    <col min="3" max="3" width="32.7109375" customWidth="1"/>
    <col min="4" max="4" width="7.7109375" customWidth="1"/>
    <col min="5" max="5" width="9.28515625" customWidth="1"/>
    <col min="6" max="6" width="6.5703125" customWidth="1"/>
    <col min="7" max="7" width="38.5703125" customWidth="1"/>
    <col min="8" max="18" width="6.5703125" customWidth="1"/>
    <col min="19" max="26" width="13.28515625" customWidth="1"/>
  </cols>
  <sheetData>
    <row r="1" spans="1:26">
      <c r="A1" s="43" t="s">
        <v>39</v>
      </c>
      <c r="B1" s="67"/>
      <c r="C1" s="178" t="s">
        <v>410</v>
      </c>
      <c r="D1" s="12"/>
      <c r="E1" s="12"/>
      <c r="F1" s="13"/>
      <c r="G1" s="46"/>
      <c r="H1" s="4"/>
      <c r="I1" s="4"/>
      <c r="J1" s="4"/>
      <c r="K1" s="4"/>
      <c r="L1" s="4"/>
      <c r="M1" s="4"/>
      <c r="N1" s="4"/>
      <c r="O1" s="4"/>
      <c r="P1" s="4"/>
      <c r="Q1" s="4"/>
      <c r="R1" s="4"/>
      <c r="S1" s="4"/>
      <c r="T1" s="4"/>
      <c r="U1" s="4"/>
      <c r="V1" s="4"/>
      <c r="W1" s="4"/>
      <c r="X1" s="4"/>
      <c r="Y1" s="4"/>
      <c r="Z1" s="4"/>
    </row>
    <row r="2" spans="1:26" ht="15.75" customHeight="1">
      <c r="A2" s="47"/>
      <c r="B2" s="47"/>
      <c r="C2" s="47"/>
      <c r="D2" s="179"/>
      <c r="E2" s="179"/>
      <c r="F2" s="5" t="s">
        <v>40</v>
      </c>
      <c r="G2" s="46"/>
      <c r="H2" s="4"/>
      <c r="I2" s="4"/>
      <c r="J2" s="4"/>
      <c r="K2" s="4"/>
      <c r="L2" s="4"/>
      <c r="M2" s="4"/>
      <c r="N2" s="4"/>
      <c r="O2" s="4"/>
      <c r="P2" s="4"/>
      <c r="Q2" s="4"/>
      <c r="R2" s="4"/>
      <c r="S2" s="4"/>
      <c r="T2" s="4"/>
      <c r="U2" s="4"/>
      <c r="V2" s="4"/>
      <c r="W2" s="4"/>
      <c r="X2" s="4"/>
      <c r="Y2" s="4"/>
      <c r="Z2" s="4"/>
    </row>
    <row r="3" spans="1:26" ht="15.75" customHeight="1">
      <c r="A3" s="16"/>
      <c r="B3" s="16"/>
      <c r="C3" s="180" t="s">
        <v>411</v>
      </c>
      <c r="D3" s="16"/>
      <c r="E3" s="16"/>
      <c r="F3" s="48">
        <f>AVERAGE(F6:F104)</f>
        <v>0</v>
      </c>
      <c r="G3" s="47"/>
      <c r="H3" s="4"/>
      <c r="I3" s="4"/>
      <c r="J3" s="4"/>
      <c r="K3" s="4"/>
      <c r="L3" s="4"/>
      <c r="M3" s="4"/>
      <c r="N3" s="4"/>
      <c r="O3" s="4"/>
      <c r="P3" s="4"/>
      <c r="Q3" s="4"/>
      <c r="R3" s="4"/>
      <c r="S3" s="4"/>
      <c r="T3" s="4"/>
      <c r="U3" s="4"/>
      <c r="V3" s="4"/>
      <c r="W3" s="4"/>
      <c r="X3" s="4"/>
      <c r="Y3" s="4"/>
      <c r="Z3" s="4"/>
    </row>
    <row r="4" spans="1:26">
      <c r="A4" s="16"/>
      <c r="B4" s="16"/>
      <c r="C4" s="47" t="s">
        <v>412</v>
      </c>
      <c r="D4" s="181" t="str">
        <f>HYPERLINK("https://subversion.assembla.com/svn/netspeed_noc/branches/agatha_release_0703_2015_38893","https://subversion.assembla.com/svn/netspeed_noc/branches/agatha_release_0703_2015_38893")</f>
        <v>https://subversion.assembla.com/svn/netspeed_noc/branches/agatha_release_0703_2015_38893</v>
      </c>
      <c r="E4" s="16"/>
      <c r="F4" s="20"/>
      <c r="G4" s="47"/>
      <c r="H4" s="4"/>
      <c r="I4" s="4"/>
      <c r="J4" s="4"/>
      <c r="K4" s="4"/>
      <c r="L4" s="4"/>
      <c r="M4" s="4"/>
      <c r="N4" s="4"/>
      <c r="O4" s="4"/>
      <c r="P4" s="4"/>
      <c r="Q4" s="4"/>
      <c r="R4" s="4"/>
      <c r="S4" s="4"/>
      <c r="T4" s="4"/>
      <c r="U4" s="4"/>
      <c r="V4" s="4"/>
      <c r="W4" s="4"/>
      <c r="X4" s="4"/>
      <c r="Y4" s="4"/>
      <c r="Z4" s="4"/>
    </row>
    <row r="5" spans="1:26" ht="15.75" customHeight="1">
      <c r="A5" s="103" t="s">
        <v>41</v>
      </c>
      <c r="B5" s="49" t="s">
        <v>68</v>
      </c>
      <c r="C5" s="50" t="s">
        <v>413</v>
      </c>
      <c r="D5" s="103" t="s">
        <v>28</v>
      </c>
      <c r="E5" s="49" t="s">
        <v>9</v>
      </c>
      <c r="F5" s="49" t="s">
        <v>10</v>
      </c>
      <c r="G5" s="182" t="s">
        <v>44</v>
      </c>
      <c r="H5" s="4"/>
      <c r="I5" s="4"/>
      <c r="J5" s="4"/>
      <c r="K5" s="4"/>
      <c r="L5" s="4"/>
      <c r="M5" s="4"/>
      <c r="N5" s="4"/>
      <c r="O5" s="4"/>
      <c r="P5" s="4"/>
      <c r="Q5" s="4"/>
      <c r="R5" s="4"/>
      <c r="S5" s="4"/>
      <c r="T5" s="4"/>
      <c r="U5" s="4"/>
      <c r="V5" s="4"/>
      <c r="W5" s="4"/>
      <c r="X5" s="4"/>
      <c r="Y5" s="4"/>
      <c r="Z5" s="4"/>
    </row>
    <row r="6" spans="1:26" ht="15.75" customHeight="1">
      <c r="A6" s="51">
        <v>1</v>
      </c>
      <c r="B6" s="120"/>
      <c r="C6" s="53" t="s">
        <v>414</v>
      </c>
      <c r="D6" s="51" t="s">
        <v>33</v>
      </c>
      <c r="E6" s="51" t="s">
        <v>27</v>
      </c>
      <c r="F6" s="183">
        <v>0</v>
      </c>
      <c r="G6" s="64"/>
      <c r="H6" s="4"/>
      <c r="I6" s="4"/>
      <c r="J6" s="4"/>
      <c r="K6" s="4"/>
      <c r="L6" s="4"/>
      <c r="M6" s="4"/>
      <c r="N6" s="4"/>
      <c r="O6" s="4"/>
      <c r="P6" s="4"/>
      <c r="Q6" s="4"/>
      <c r="R6" s="4"/>
      <c r="S6" s="4"/>
      <c r="T6" s="4"/>
      <c r="U6" s="4"/>
      <c r="V6" s="4"/>
      <c r="W6" s="4"/>
      <c r="X6" s="4"/>
      <c r="Y6" s="4"/>
      <c r="Z6" s="4"/>
    </row>
    <row r="7" spans="1:26" ht="36.75" customHeight="1">
      <c r="A7" s="58">
        <f t="shared" ref="A7:A30" si="0">A6+1</f>
        <v>2</v>
      </c>
      <c r="B7" s="120"/>
      <c r="C7" s="64" t="s">
        <v>415</v>
      </c>
      <c r="D7" s="52" t="s">
        <v>32</v>
      </c>
      <c r="E7" s="52" t="s">
        <v>27</v>
      </c>
      <c r="F7" s="183">
        <v>0</v>
      </c>
      <c r="G7" s="64"/>
      <c r="H7" s="184" t="s">
        <v>416</v>
      </c>
      <c r="I7" s="4"/>
      <c r="J7" s="4"/>
      <c r="K7" s="4"/>
      <c r="L7" s="4"/>
      <c r="M7" s="4"/>
      <c r="N7" s="4"/>
      <c r="O7" s="4"/>
      <c r="P7" s="4"/>
      <c r="Q7" s="4"/>
      <c r="R7" s="4"/>
      <c r="S7" s="4"/>
      <c r="T7" s="4"/>
      <c r="U7" s="4"/>
      <c r="V7" s="4"/>
      <c r="W7" s="4"/>
      <c r="X7" s="4"/>
      <c r="Y7" s="4"/>
      <c r="Z7" s="4"/>
    </row>
    <row r="8" spans="1:26" ht="14.25" customHeight="1">
      <c r="A8" s="58">
        <f t="shared" si="0"/>
        <v>3</v>
      </c>
      <c r="B8" s="120"/>
      <c r="C8" s="64" t="s">
        <v>417</v>
      </c>
      <c r="D8" s="52" t="s">
        <v>32</v>
      </c>
      <c r="E8" s="52" t="s">
        <v>148</v>
      </c>
      <c r="F8" s="183">
        <v>0</v>
      </c>
      <c r="G8" s="64"/>
      <c r="H8" s="4"/>
      <c r="I8" s="4"/>
      <c r="J8" s="4"/>
      <c r="K8" s="4"/>
      <c r="L8" s="4"/>
      <c r="M8" s="4"/>
      <c r="N8" s="4"/>
      <c r="O8" s="4"/>
      <c r="P8" s="4"/>
      <c r="Q8" s="4"/>
      <c r="R8" s="4"/>
      <c r="S8" s="4"/>
      <c r="T8" s="4"/>
      <c r="U8" s="4"/>
      <c r="V8" s="4"/>
      <c r="W8" s="4"/>
      <c r="X8" s="4"/>
      <c r="Y8" s="4"/>
      <c r="Z8" s="4"/>
    </row>
    <row r="9" spans="1:26" ht="45" customHeight="1">
      <c r="A9" s="58">
        <f t="shared" si="0"/>
        <v>4</v>
      </c>
      <c r="B9" s="120"/>
      <c r="C9" s="64" t="s">
        <v>418</v>
      </c>
      <c r="D9" s="52" t="s">
        <v>32</v>
      </c>
      <c r="E9" s="52" t="s">
        <v>18</v>
      </c>
      <c r="F9" s="183">
        <v>0</v>
      </c>
      <c r="G9" s="64"/>
      <c r="H9" s="4"/>
      <c r="I9" s="4"/>
      <c r="J9" s="4"/>
      <c r="K9" s="4"/>
      <c r="L9" s="4"/>
      <c r="M9" s="4"/>
      <c r="N9" s="4"/>
      <c r="O9" s="4"/>
      <c r="P9" s="4"/>
      <c r="Q9" s="4"/>
      <c r="R9" s="4"/>
      <c r="S9" s="4"/>
      <c r="T9" s="4"/>
      <c r="U9" s="4"/>
      <c r="V9" s="4"/>
      <c r="W9" s="4"/>
      <c r="X9" s="4"/>
      <c r="Y9" s="4"/>
      <c r="Z9" s="4"/>
    </row>
    <row r="10" spans="1:26">
      <c r="A10" s="58">
        <f t="shared" si="0"/>
        <v>5</v>
      </c>
      <c r="B10" s="120"/>
      <c r="C10" s="64" t="s">
        <v>419</v>
      </c>
      <c r="D10" s="52" t="s">
        <v>32</v>
      </c>
      <c r="E10" s="52" t="s">
        <v>163</v>
      </c>
      <c r="F10" s="183">
        <v>0</v>
      </c>
      <c r="G10" s="64"/>
      <c r="H10" s="4"/>
      <c r="I10" s="4"/>
      <c r="J10" s="4"/>
      <c r="K10" s="4"/>
      <c r="L10" s="4"/>
      <c r="M10" s="4"/>
      <c r="N10" s="4"/>
      <c r="O10" s="4"/>
      <c r="P10" s="4"/>
      <c r="Q10" s="4"/>
      <c r="R10" s="4"/>
      <c r="S10" s="4"/>
      <c r="T10" s="4"/>
      <c r="U10" s="4"/>
      <c r="V10" s="4"/>
      <c r="W10" s="4"/>
      <c r="X10" s="4"/>
      <c r="Y10" s="4"/>
      <c r="Z10" s="4"/>
    </row>
    <row r="11" spans="1:26">
      <c r="A11" s="58">
        <f t="shared" si="0"/>
        <v>6</v>
      </c>
      <c r="B11" s="120"/>
      <c r="C11" s="64" t="s">
        <v>420</v>
      </c>
      <c r="D11" s="52" t="s">
        <v>32</v>
      </c>
      <c r="E11" s="52" t="s">
        <v>421</v>
      </c>
      <c r="F11" s="183">
        <v>0</v>
      </c>
      <c r="G11" s="64"/>
      <c r="H11" s="4"/>
      <c r="I11" s="4"/>
      <c r="J11" s="4"/>
      <c r="K11" s="4"/>
      <c r="L11" s="4"/>
      <c r="M11" s="4"/>
      <c r="N11" s="4"/>
      <c r="O11" s="4"/>
      <c r="P11" s="4"/>
      <c r="Q11" s="4"/>
      <c r="R11" s="4"/>
      <c r="S11" s="4"/>
      <c r="T11" s="4"/>
      <c r="U11" s="4"/>
      <c r="V11" s="4"/>
      <c r="W11" s="4"/>
      <c r="X11" s="4"/>
      <c r="Y11" s="4"/>
      <c r="Z11" s="4"/>
    </row>
    <row r="12" spans="1:26">
      <c r="A12" s="58">
        <f t="shared" si="0"/>
        <v>7</v>
      </c>
      <c r="B12" s="120"/>
      <c r="C12" s="64" t="s">
        <v>422</v>
      </c>
      <c r="D12" s="52" t="s">
        <v>32</v>
      </c>
      <c r="E12" s="52" t="s">
        <v>421</v>
      </c>
      <c r="F12" s="183">
        <v>0</v>
      </c>
      <c r="G12" s="64"/>
      <c r="H12" s="4"/>
      <c r="I12" s="4"/>
      <c r="J12" s="4"/>
      <c r="K12" s="4"/>
      <c r="L12" s="4"/>
      <c r="M12" s="4"/>
      <c r="N12" s="4"/>
      <c r="O12" s="4"/>
      <c r="P12" s="4"/>
      <c r="Q12" s="4"/>
      <c r="R12" s="4"/>
      <c r="S12" s="4"/>
      <c r="T12" s="4"/>
      <c r="U12" s="4"/>
      <c r="V12" s="4"/>
      <c r="W12" s="4"/>
      <c r="X12" s="4"/>
      <c r="Y12" s="4"/>
      <c r="Z12" s="4"/>
    </row>
    <row r="13" spans="1:26">
      <c r="A13" s="58">
        <f t="shared" si="0"/>
        <v>8</v>
      </c>
      <c r="B13" s="120"/>
      <c r="C13" s="64" t="s">
        <v>423</v>
      </c>
      <c r="D13" s="52" t="s">
        <v>32</v>
      </c>
      <c r="E13" s="52" t="s">
        <v>27</v>
      </c>
      <c r="F13" s="183">
        <v>0</v>
      </c>
      <c r="G13" s="64"/>
      <c r="H13" s="4"/>
      <c r="I13" s="4"/>
      <c r="J13" s="4"/>
      <c r="K13" s="4"/>
      <c r="L13" s="4"/>
      <c r="M13" s="4"/>
      <c r="N13" s="4"/>
      <c r="O13" s="4"/>
      <c r="P13" s="4"/>
      <c r="Q13" s="4"/>
      <c r="R13" s="4"/>
      <c r="S13" s="4"/>
      <c r="T13" s="4"/>
      <c r="U13" s="4"/>
      <c r="V13" s="4"/>
      <c r="W13" s="4"/>
      <c r="X13" s="4"/>
      <c r="Y13" s="4"/>
      <c r="Z13" s="4"/>
    </row>
    <row r="14" spans="1:26">
      <c r="A14" s="58">
        <f t="shared" si="0"/>
        <v>9</v>
      </c>
      <c r="B14" s="120"/>
      <c r="C14" s="64" t="s">
        <v>424</v>
      </c>
      <c r="D14" s="52" t="s">
        <v>32</v>
      </c>
      <c r="E14" s="52" t="s">
        <v>148</v>
      </c>
      <c r="F14" s="183">
        <v>0</v>
      </c>
      <c r="G14" s="64"/>
      <c r="H14" s="4"/>
      <c r="I14" s="4"/>
      <c r="J14" s="4"/>
      <c r="K14" s="4"/>
      <c r="L14" s="4"/>
      <c r="M14" s="4"/>
      <c r="N14" s="4"/>
      <c r="O14" s="4"/>
      <c r="P14" s="4"/>
      <c r="Q14" s="4"/>
      <c r="R14" s="4"/>
      <c r="S14" s="4"/>
      <c r="T14" s="4"/>
      <c r="U14" s="4"/>
      <c r="V14" s="4"/>
      <c r="W14" s="4"/>
      <c r="X14" s="4"/>
      <c r="Y14" s="4"/>
      <c r="Z14" s="4"/>
    </row>
    <row r="15" spans="1:26" ht="30">
      <c r="A15" s="58">
        <f t="shared" si="0"/>
        <v>10</v>
      </c>
      <c r="B15" s="120"/>
      <c r="C15" s="64" t="s">
        <v>425</v>
      </c>
      <c r="D15" s="52" t="s">
        <v>32</v>
      </c>
      <c r="E15" s="52" t="s">
        <v>18</v>
      </c>
      <c r="F15" s="183">
        <v>0</v>
      </c>
      <c r="G15" s="64"/>
      <c r="H15" s="4"/>
      <c r="I15" s="4"/>
      <c r="J15" s="4"/>
      <c r="K15" s="4"/>
      <c r="L15" s="4"/>
      <c r="M15" s="4"/>
      <c r="N15" s="4"/>
      <c r="O15" s="4"/>
      <c r="P15" s="4"/>
      <c r="Q15" s="4"/>
      <c r="R15" s="4"/>
      <c r="S15" s="4"/>
      <c r="T15" s="4"/>
      <c r="U15" s="4"/>
      <c r="V15" s="4"/>
      <c r="W15" s="4"/>
      <c r="X15" s="4"/>
      <c r="Y15" s="4"/>
      <c r="Z15" s="4"/>
    </row>
    <row r="16" spans="1:26">
      <c r="A16" s="58">
        <f t="shared" si="0"/>
        <v>11</v>
      </c>
      <c r="B16" s="120"/>
      <c r="C16" s="160" t="s">
        <v>426</v>
      </c>
      <c r="D16" s="52" t="s">
        <v>32</v>
      </c>
      <c r="E16" s="73" t="s">
        <v>427</v>
      </c>
      <c r="F16" s="183">
        <v>0</v>
      </c>
      <c r="G16" s="64"/>
      <c r="H16" s="4"/>
      <c r="I16" s="4"/>
      <c r="J16" s="4"/>
      <c r="K16" s="4"/>
      <c r="L16" s="4"/>
      <c r="M16" s="4"/>
      <c r="N16" s="4"/>
      <c r="O16" s="4"/>
      <c r="P16" s="4"/>
      <c r="Q16" s="4"/>
      <c r="R16" s="4"/>
      <c r="S16" s="4"/>
      <c r="T16" s="4"/>
      <c r="U16" s="4"/>
      <c r="V16" s="4"/>
      <c r="W16" s="4"/>
      <c r="X16" s="4"/>
      <c r="Y16" s="4"/>
      <c r="Z16" s="4"/>
    </row>
    <row r="17" spans="1:26" ht="30" customHeight="1">
      <c r="A17" s="58">
        <f t="shared" si="0"/>
        <v>12</v>
      </c>
      <c r="B17" s="120"/>
      <c r="C17" s="160" t="s">
        <v>428</v>
      </c>
      <c r="D17" s="52" t="s">
        <v>32</v>
      </c>
      <c r="E17" s="73" t="s">
        <v>27</v>
      </c>
      <c r="F17" s="183">
        <v>0</v>
      </c>
      <c r="G17" s="64"/>
      <c r="H17" s="4"/>
      <c r="I17" s="4"/>
      <c r="J17" s="4"/>
      <c r="K17" s="4"/>
      <c r="L17" s="4"/>
      <c r="M17" s="4"/>
      <c r="N17" s="4"/>
      <c r="O17" s="4"/>
      <c r="P17" s="4"/>
      <c r="Q17" s="4"/>
      <c r="R17" s="4"/>
      <c r="S17" s="4"/>
      <c r="T17" s="4"/>
      <c r="U17" s="4"/>
      <c r="V17" s="4"/>
      <c r="W17" s="4"/>
      <c r="X17" s="4"/>
      <c r="Y17" s="4"/>
      <c r="Z17" s="4"/>
    </row>
    <row r="18" spans="1:26">
      <c r="A18" s="58">
        <f t="shared" si="0"/>
        <v>13</v>
      </c>
      <c r="B18" s="6"/>
      <c r="C18" s="160" t="s">
        <v>239</v>
      </c>
      <c r="D18" s="52" t="s">
        <v>32</v>
      </c>
      <c r="E18" s="52" t="s">
        <v>429</v>
      </c>
      <c r="F18" s="183">
        <v>0</v>
      </c>
      <c r="G18" s="64"/>
      <c r="H18" s="4"/>
      <c r="I18" s="4"/>
      <c r="J18" s="4"/>
      <c r="K18" s="4"/>
      <c r="L18" s="4"/>
      <c r="M18" s="4"/>
      <c r="N18" s="4"/>
      <c r="O18" s="4"/>
      <c r="P18" s="4"/>
      <c r="Q18" s="4"/>
      <c r="R18" s="4"/>
      <c r="S18" s="4"/>
      <c r="T18" s="4"/>
      <c r="U18" s="4"/>
      <c r="V18" s="4"/>
      <c r="W18" s="4"/>
      <c r="X18" s="4"/>
      <c r="Y18" s="4"/>
      <c r="Z18" s="4"/>
    </row>
    <row r="19" spans="1:26" ht="30" customHeight="1">
      <c r="A19" s="58">
        <f t="shared" si="0"/>
        <v>14</v>
      </c>
      <c r="B19" s="6"/>
      <c r="C19" s="160" t="s">
        <v>430</v>
      </c>
      <c r="D19" s="52" t="s">
        <v>32</v>
      </c>
      <c r="E19" s="52" t="s">
        <v>429</v>
      </c>
      <c r="F19" s="183">
        <v>0</v>
      </c>
      <c r="G19" s="64"/>
      <c r="H19" s="4"/>
      <c r="I19" s="4"/>
      <c r="J19" s="4"/>
      <c r="K19" s="4"/>
      <c r="L19" s="4"/>
      <c r="M19" s="4"/>
      <c r="N19" s="4"/>
      <c r="O19" s="4"/>
      <c r="P19" s="4"/>
      <c r="Q19" s="4"/>
      <c r="R19" s="4"/>
      <c r="S19" s="4"/>
      <c r="T19" s="4"/>
      <c r="U19" s="4"/>
      <c r="V19" s="4"/>
      <c r="W19" s="4"/>
      <c r="X19" s="4"/>
      <c r="Y19" s="4"/>
      <c r="Z19" s="4"/>
    </row>
    <row r="20" spans="1:26" ht="30" customHeight="1">
      <c r="A20" s="58">
        <f t="shared" si="0"/>
        <v>15</v>
      </c>
      <c r="B20" s="6"/>
      <c r="C20" s="160" t="s">
        <v>431</v>
      </c>
      <c r="D20" s="52" t="s">
        <v>32</v>
      </c>
      <c r="E20" s="52" t="s">
        <v>429</v>
      </c>
      <c r="F20" s="183">
        <v>0</v>
      </c>
      <c r="G20" s="64"/>
      <c r="H20" s="4"/>
      <c r="I20" s="4"/>
      <c r="J20" s="4"/>
      <c r="K20" s="4"/>
      <c r="L20" s="4"/>
      <c r="M20" s="4"/>
      <c r="N20" s="4"/>
      <c r="O20" s="4"/>
      <c r="P20" s="4"/>
      <c r="Q20" s="4"/>
      <c r="R20" s="4"/>
      <c r="S20" s="4"/>
      <c r="T20" s="4"/>
      <c r="U20" s="4"/>
      <c r="V20" s="4"/>
      <c r="W20" s="4"/>
      <c r="X20" s="4"/>
      <c r="Y20" s="4"/>
      <c r="Z20" s="4"/>
    </row>
    <row r="21" spans="1:26" ht="30" customHeight="1">
      <c r="A21" s="58">
        <f t="shared" si="0"/>
        <v>16</v>
      </c>
      <c r="B21" s="6"/>
      <c r="C21" s="185" t="s">
        <v>432</v>
      </c>
      <c r="D21" s="52" t="s">
        <v>32</v>
      </c>
      <c r="E21" s="73" t="s">
        <v>18</v>
      </c>
      <c r="F21" s="183">
        <v>0</v>
      </c>
      <c r="G21" s="64"/>
      <c r="H21" s="4"/>
      <c r="I21" s="4"/>
      <c r="J21" s="4"/>
      <c r="K21" s="4"/>
      <c r="L21" s="4"/>
      <c r="M21" s="4"/>
      <c r="N21" s="4"/>
      <c r="O21" s="4"/>
      <c r="P21" s="4"/>
      <c r="Q21" s="4"/>
      <c r="R21" s="4"/>
      <c r="S21" s="4"/>
      <c r="T21" s="4"/>
      <c r="U21" s="4"/>
      <c r="V21" s="4"/>
      <c r="W21" s="4"/>
      <c r="X21" s="4"/>
      <c r="Y21" s="4"/>
      <c r="Z21" s="4"/>
    </row>
    <row r="22" spans="1:26" ht="30" customHeight="1">
      <c r="A22" s="58">
        <f t="shared" si="0"/>
        <v>17</v>
      </c>
      <c r="B22" s="6"/>
      <c r="C22" s="185" t="s">
        <v>433</v>
      </c>
      <c r="D22" s="52" t="s">
        <v>32</v>
      </c>
      <c r="E22" s="73" t="s">
        <v>427</v>
      </c>
      <c r="F22" s="183">
        <v>0</v>
      </c>
      <c r="G22" s="64"/>
      <c r="H22" s="4"/>
      <c r="I22" s="4"/>
      <c r="J22" s="4"/>
      <c r="K22" s="4"/>
      <c r="L22" s="4"/>
      <c r="M22" s="4"/>
      <c r="N22" s="4"/>
      <c r="O22" s="4"/>
      <c r="P22" s="4"/>
      <c r="Q22" s="4"/>
      <c r="R22" s="4"/>
      <c r="S22" s="4"/>
      <c r="T22" s="4"/>
      <c r="U22" s="4"/>
      <c r="V22" s="4"/>
      <c r="W22" s="4"/>
      <c r="X22" s="4"/>
      <c r="Y22" s="4"/>
      <c r="Z22" s="4"/>
    </row>
    <row r="23" spans="1:26">
      <c r="A23" s="58">
        <f t="shared" si="0"/>
        <v>18</v>
      </c>
      <c r="B23" s="6"/>
      <c r="C23" s="185" t="s">
        <v>319</v>
      </c>
      <c r="D23" s="52" t="s">
        <v>32</v>
      </c>
      <c r="E23" s="73" t="s">
        <v>434</v>
      </c>
      <c r="F23" s="183">
        <v>0</v>
      </c>
      <c r="G23" s="64"/>
      <c r="H23" s="4"/>
      <c r="I23" s="4"/>
      <c r="J23" s="4"/>
      <c r="K23" s="4"/>
      <c r="L23" s="4"/>
      <c r="M23" s="4"/>
      <c r="N23" s="4"/>
      <c r="O23" s="4"/>
      <c r="P23" s="4"/>
      <c r="Q23" s="4"/>
      <c r="R23" s="4"/>
      <c r="S23" s="4"/>
      <c r="T23" s="4"/>
      <c r="U23" s="4"/>
      <c r="V23" s="4"/>
      <c r="W23" s="4"/>
      <c r="X23" s="4"/>
      <c r="Y23" s="4"/>
      <c r="Z23" s="4"/>
    </row>
    <row r="24" spans="1:26">
      <c r="A24" s="58">
        <f t="shared" si="0"/>
        <v>19</v>
      </c>
      <c r="B24" s="6"/>
      <c r="C24" s="185" t="s">
        <v>435</v>
      </c>
      <c r="D24" s="52" t="s">
        <v>32</v>
      </c>
      <c r="E24" s="73"/>
      <c r="F24" s="183">
        <v>0</v>
      </c>
      <c r="G24" s="64"/>
      <c r="H24" s="4"/>
      <c r="I24" s="4"/>
      <c r="J24" s="4"/>
      <c r="K24" s="4"/>
      <c r="L24" s="4"/>
      <c r="M24" s="4"/>
      <c r="N24" s="4"/>
      <c r="O24" s="4"/>
      <c r="P24" s="4"/>
      <c r="Q24" s="4"/>
      <c r="R24" s="4"/>
      <c r="S24" s="4"/>
      <c r="T24" s="4"/>
      <c r="U24" s="4"/>
      <c r="V24" s="4"/>
      <c r="W24" s="4"/>
      <c r="X24" s="4"/>
      <c r="Y24" s="4"/>
      <c r="Z24" s="4"/>
    </row>
    <row r="25" spans="1:26">
      <c r="A25" s="58">
        <f t="shared" si="0"/>
        <v>20</v>
      </c>
      <c r="B25" s="6"/>
      <c r="C25" s="185" t="s">
        <v>436</v>
      </c>
      <c r="D25" s="52" t="s">
        <v>32</v>
      </c>
      <c r="E25" s="73" t="s">
        <v>18</v>
      </c>
      <c r="F25" s="183">
        <v>0</v>
      </c>
      <c r="G25" s="64"/>
      <c r="H25" s="4"/>
      <c r="I25" s="4"/>
      <c r="J25" s="4"/>
      <c r="K25" s="4"/>
      <c r="L25" s="4"/>
      <c r="M25" s="4"/>
      <c r="N25" s="4"/>
      <c r="O25" s="4"/>
      <c r="P25" s="4"/>
      <c r="Q25" s="4"/>
      <c r="R25" s="4"/>
      <c r="S25" s="4"/>
      <c r="T25" s="4"/>
      <c r="U25" s="4"/>
      <c r="V25" s="4"/>
      <c r="W25" s="4"/>
      <c r="X25" s="4"/>
      <c r="Y25" s="4"/>
      <c r="Z25" s="4"/>
    </row>
    <row r="26" spans="1:26">
      <c r="A26" s="58">
        <f t="shared" si="0"/>
        <v>21</v>
      </c>
      <c r="B26" s="6"/>
      <c r="C26" s="185" t="s">
        <v>437</v>
      </c>
      <c r="D26" s="52" t="s">
        <v>32</v>
      </c>
      <c r="E26" s="73" t="s">
        <v>27</v>
      </c>
      <c r="F26" s="183">
        <v>0</v>
      </c>
      <c r="G26" s="64"/>
      <c r="H26" s="4"/>
      <c r="I26" s="4"/>
      <c r="J26" s="4"/>
      <c r="K26" s="4"/>
      <c r="L26" s="4"/>
      <c r="M26" s="4"/>
      <c r="N26" s="4"/>
      <c r="O26" s="4"/>
      <c r="P26" s="4"/>
      <c r="Q26" s="4"/>
      <c r="R26" s="4"/>
      <c r="S26" s="4"/>
      <c r="T26" s="4"/>
      <c r="U26" s="4"/>
      <c r="V26" s="4"/>
      <c r="W26" s="4"/>
      <c r="X26" s="4"/>
      <c r="Y26" s="4"/>
      <c r="Z26" s="4"/>
    </row>
    <row r="27" spans="1:26">
      <c r="A27" s="58">
        <f t="shared" si="0"/>
        <v>22</v>
      </c>
      <c r="B27" s="6"/>
      <c r="C27" s="185" t="s">
        <v>438</v>
      </c>
      <c r="D27" s="52" t="s">
        <v>32</v>
      </c>
      <c r="E27" s="52" t="s">
        <v>18</v>
      </c>
      <c r="F27" s="183">
        <v>0</v>
      </c>
      <c r="G27" s="64"/>
      <c r="H27" s="4"/>
      <c r="I27" s="4"/>
      <c r="J27" s="4"/>
      <c r="K27" s="4"/>
      <c r="L27" s="4"/>
      <c r="M27" s="4"/>
      <c r="N27" s="4"/>
      <c r="O27" s="4"/>
      <c r="P27" s="4"/>
      <c r="Q27" s="4"/>
      <c r="R27" s="4"/>
      <c r="S27" s="4"/>
      <c r="T27" s="4"/>
      <c r="U27" s="4"/>
      <c r="V27" s="4"/>
      <c r="W27" s="4"/>
      <c r="X27" s="4"/>
      <c r="Y27" s="4"/>
      <c r="Z27" s="4"/>
    </row>
    <row r="28" spans="1:26">
      <c r="A28" s="58">
        <f t="shared" si="0"/>
        <v>23</v>
      </c>
      <c r="B28" s="6"/>
      <c r="C28" s="185" t="s">
        <v>439</v>
      </c>
      <c r="D28" s="52" t="s">
        <v>32</v>
      </c>
      <c r="E28" s="52" t="s">
        <v>440</v>
      </c>
      <c r="F28" s="183">
        <v>0</v>
      </c>
      <c r="G28" s="64"/>
      <c r="H28" s="4"/>
      <c r="I28" s="4"/>
      <c r="J28" s="4"/>
      <c r="K28" s="4"/>
      <c r="L28" s="4"/>
      <c r="M28" s="4"/>
      <c r="N28" s="4"/>
      <c r="O28" s="4"/>
      <c r="P28" s="4"/>
      <c r="Q28" s="4"/>
      <c r="R28" s="4"/>
      <c r="S28" s="4"/>
      <c r="T28" s="4"/>
      <c r="U28" s="4"/>
      <c r="V28" s="4"/>
      <c r="W28" s="4"/>
      <c r="X28" s="4"/>
      <c r="Y28" s="4"/>
      <c r="Z28" s="4"/>
    </row>
    <row r="29" spans="1:26">
      <c r="A29" s="19">
        <f t="shared" si="0"/>
        <v>24</v>
      </c>
      <c r="B29" s="6"/>
      <c r="C29" s="185" t="s">
        <v>441</v>
      </c>
      <c r="D29" s="52" t="s">
        <v>32</v>
      </c>
      <c r="E29" s="73" t="s">
        <v>434</v>
      </c>
      <c r="F29" s="183">
        <v>0</v>
      </c>
      <c r="G29" s="64"/>
      <c r="H29" s="4"/>
      <c r="I29" s="4"/>
      <c r="J29" s="4"/>
      <c r="K29" s="4"/>
      <c r="L29" s="4"/>
      <c r="M29" s="4"/>
      <c r="N29" s="4"/>
      <c r="O29" s="4"/>
      <c r="P29" s="4"/>
      <c r="Q29" s="4"/>
      <c r="R29" s="4"/>
      <c r="S29" s="4"/>
      <c r="T29" s="4"/>
      <c r="U29" s="4"/>
      <c r="V29" s="4"/>
      <c r="W29" s="4"/>
      <c r="X29" s="4"/>
      <c r="Y29" s="4"/>
      <c r="Z29" s="4"/>
    </row>
    <row r="30" spans="1:26">
      <c r="A30" s="19">
        <f t="shared" si="0"/>
        <v>25</v>
      </c>
      <c r="B30" s="6"/>
      <c r="C30" s="185" t="s">
        <v>442</v>
      </c>
      <c r="D30" s="52" t="s">
        <v>32</v>
      </c>
      <c r="E30" s="73" t="s">
        <v>163</v>
      </c>
      <c r="F30" s="183">
        <v>0</v>
      </c>
      <c r="G30" s="64"/>
      <c r="H30" s="4"/>
      <c r="I30" s="4"/>
      <c r="J30" s="4"/>
      <c r="K30" s="4"/>
      <c r="L30" s="4"/>
      <c r="M30" s="4"/>
      <c r="N30" s="4"/>
      <c r="O30" s="4"/>
      <c r="P30" s="4"/>
      <c r="Q30" s="4"/>
      <c r="R30" s="4"/>
      <c r="S30" s="4"/>
      <c r="T30" s="4"/>
      <c r="U30" s="4"/>
      <c r="V30" s="4"/>
      <c r="W30" s="4"/>
      <c r="X30" s="4"/>
      <c r="Y30" s="4"/>
      <c r="Z30" s="4"/>
    </row>
    <row r="31" spans="1:26">
      <c r="A31" s="4"/>
      <c r="B31" s="2"/>
      <c r="C31" s="2"/>
      <c r="D31" s="2"/>
      <c r="E31" s="2"/>
      <c r="F31" s="4"/>
      <c r="G31" s="2"/>
      <c r="H31" s="4"/>
      <c r="I31" s="4"/>
      <c r="J31" s="4"/>
      <c r="K31" s="4"/>
      <c r="L31" s="4"/>
      <c r="M31" s="4"/>
      <c r="N31" s="4"/>
      <c r="O31" s="4"/>
      <c r="P31" s="4"/>
      <c r="Q31" s="4"/>
      <c r="R31" s="4"/>
      <c r="S31" s="4"/>
      <c r="T31" s="4"/>
      <c r="U31" s="4"/>
      <c r="V31" s="4"/>
      <c r="W31" s="4"/>
      <c r="X31" s="4"/>
      <c r="Y31" s="4"/>
      <c r="Z31" s="4"/>
    </row>
    <row r="32" spans="1:26">
      <c r="A32" s="4"/>
      <c r="B32" s="2"/>
      <c r="C32" s="2"/>
      <c r="D32" s="2"/>
      <c r="E32" s="2"/>
      <c r="F32" s="4"/>
      <c r="G32" s="2"/>
      <c r="H32" s="4"/>
      <c r="I32" s="4"/>
      <c r="J32" s="4"/>
      <c r="K32" s="4"/>
      <c r="L32" s="4"/>
      <c r="M32" s="4"/>
      <c r="N32" s="4"/>
      <c r="O32" s="4"/>
      <c r="P32" s="4"/>
      <c r="Q32" s="4"/>
      <c r="R32" s="4"/>
      <c r="S32" s="4"/>
      <c r="T32" s="4"/>
      <c r="U32" s="4"/>
      <c r="V32" s="4"/>
      <c r="W32" s="4"/>
      <c r="X32" s="4"/>
      <c r="Y32" s="4"/>
      <c r="Z32" s="4"/>
    </row>
    <row r="33" spans="1:26">
      <c r="A33" s="4"/>
      <c r="B33" s="2"/>
      <c r="C33" s="2"/>
      <c r="D33" s="2"/>
      <c r="E33" s="2"/>
      <c r="F33" s="4"/>
      <c r="G33" s="2"/>
      <c r="H33" s="4"/>
      <c r="I33" s="4"/>
      <c r="J33" s="4"/>
      <c r="K33" s="4"/>
      <c r="L33" s="4"/>
      <c r="M33" s="4"/>
      <c r="N33" s="4"/>
      <c r="O33" s="4"/>
      <c r="P33" s="4"/>
      <c r="Q33" s="4"/>
      <c r="R33" s="4"/>
      <c r="S33" s="4"/>
      <c r="T33" s="4"/>
      <c r="U33" s="4"/>
      <c r="V33" s="4"/>
      <c r="W33" s="4"/>
      <c r="X33" s="4"/>
      <c r="Y33" s="4"/>
      <c r="Z33" s="4"/>
    </row>
    <row r="34" spans="1:26">
      <c r="A34" s="4"/>
      <c r="B34" s="2"/>
      <c r="C34" s="2"/>
      <c r="D34" s="2"/>
      <c r="E34" s="2"/>
      <c r="F34" s="4"/>
      <c r="G34" s="2"/>
      <c r="H34" s="4"/>
      <c r="I34" s="4"/>
      <c r="J34" s="4"/>
      <c r="K34" s="4"/>
      <c r="L34" s="4"/>
      <c r="M34" s="4"/>
      <c r="N34" s="4"/>
      <c r="O34" s="4"/>
      <c r="P34" s="4"/>
      <c r="Q34" s="4"/>
      <c r="R34" s="4"/>
      <c r="S34" s="4"/>
      <c r="T34" s="4"/>
      <c r="U34" s="4"/>
      <c r="V34" s="4"/>
      <c r="W34" s="4"/>
      <c r="X34" s="4"/>
      <c r="Y34" s="4"/>
      <c r="Z34" s="4"/>
    </row>
    <row r="35" spans="1:26">
      <c r="A35" s="4"/>
      <c r="B35" s="2"/>
      <c r="C35" s="2"/>
      <c r="D35" s="2"/>
      <c r="E35" s="2"/>
      <c r="F35" s="4"/>
      <c r="G35" s="2"/>
      <c r="H35" s="4"/>
      <c r="I35" s="4"/>
      <c r="J35" s="4"/>
      <c r="K35" s="4"/>
      <c r="L35" s="4"/>
      <c r="M35" s="4"/>
      <c r="N35" s="4"/>
      <c r="O35" s="4"/>
      <c r="P35" s="4"/>
      <c r="Q35" s="4"/>
      <c r="R35" s="4"/>
      <c r="S35" s="4"/>
      <c r="T35" s="4"/>
      <c r="U35" s="4"/>
      <c r="V35" s="4"/>
      <c r="W35" s="4"/>
      <c r="X35" s="4"/>
      <c r="Y35" s="4"/>
      <c r="Z35" s="4"/>
    </row>
    <row r="36" spans="1:26">
      <c r="A36" s="4"/>
      <c r="B36" s="2"/>
      <c r="C36" s="2"/>
      <c r="D36" s="2"/>
      <c r="E36" s="2"/>
      <c r="F36" s="4"/>
      <c r="G36" s="2"/>
      <c r="H36" s="4"/>
      <c r="I36" s="4"/>
      <c r="J36" s="4"/>
      <c r="K36" s="4"/>
      <c r="L36" s="4"/>
      <c r="M36" s="4"/>
      <c r="N36" s="4"/>
      <c r="O36" s="4"/>
      <c r="P36" s="4"/>
      <c r="Q36" s="4"/>
      <c r="R36" s="4"/>
      <c r="S36" s="4"/>
      <c r="T36" s="4"/>
      <c r="U36" s="4"/>
      <c r="V36" s="4"/>
      <c r="W36" s="4"/>
      <c r="X36" s="4"/>
      <c r="Y36" s="4"/>
      <c r="Z36" s="4"/>
    </row>
    <row r="37" spans="1:26">
      <c r="A37" s="4"/>
      <c r="B37" s="2"/>
      <c r="C37" s="2"/>
      <c r="D37" s="2"/>
      <c r="E37" s="2"/>
      <c r="F37" s="4"/>
      <c r="G37" s="2"/>
      <c r="H37" s="4"/>
      <c r="I37" s="4"/>
      <c r="J37" s="4"/>
      <c r="K37" s="4"/>
      <c r="L37" s="4"/>
      <c r="M37" s="4"/>
      <c r="N37" s="4"/>
      <c r="O37" s="4"/>
      <c r="P37" s="4"/>
      <c r="Q37" s="4"/>
      <c r="R37" s="4"/>
      <c r="S37" s="4"/>
      <c r="T37" s="4"/>
      <c r="U37" s="4"/>
      <c r="V37" s="4"/>
      <c r="W37" s="4"/>
      <c r="X37" s="4"/>
      <c r="Y37" s="4"/>
      <c r="Z37" s="4"/>
    </row>
    <row r="38" spans="1:26">
      <c r="A38" s="4"/>
      <c r="B38" s="2"/>
      <c r="C38" s="2"/>
      <c r="D38" s="2"/>
      <c r="E38" s="2"/>
      <c r="F38" s="4"/>
      <c r="G38" s="2"/>
      <c r="H38" s="4"/>
      <c r="I38" s="4"/>
      <c r="J38" s="4"/>
      <c r="K38" s="4"/>
      <c r="L38" s="4"/>
      <c r="M38" s="4"/>
      <c r="N38" s="4"/>
      <c r="O38" s="4"/>
      <c r="P38" s="4"/>
      <c r="Q38" s="4"/>
      <c r="R38" s="4"/>
      <c r="S38" s="4"/>
      <c r="T38" s="4"/>
      <c r="U38" s="4"/>
      <c r="V38" s="4"/>
      <c r="W38" s="4"/>
      <c r="X38" s="4"/>
      <c r="Y38" s="4"/>
      <c r="Z38" s="4"/>
    </row>
    <row r="39" spans="1:26">
      <c r="A39" s="4"/>
      <c r="B39" s="2"/>
      <c r="C39" s="2"/>
      <c r="D39" s="16"/>
      <c r="E39" s="16"/>
      <c r="F39" s="4"/>
      <c r="G39" s="47"/>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conditionalFormatting sqref="F3:F4">
    <cfRule type="colorScale" priority="1">
      <colorScale>
        <cfvo type="formula" val="0"/>
        <cfvo type="formula" val="80"/>
        <cfvo type="formula" val="100"/>
        <color rgb="FFF8696B"/>
        <color rgb="FFFFEB84"/>
        <color rgb="FF63BE7B"/>
      </colorScale>
    </cfRule>
  </conditionalFormatting>
  <conditionalFormatting sqref="F6:F30">
    <cfRule type="colorScale" priority="2">
      <colorScale>
        <cfvo type="formula" val="0"/>
        <cfvo type="formula" val="80"/>
        <cfvo type="formula" val="100"/>
        <color rgb="FFF8696B"/>
        <color rgb="FFFFEB84"/>
        <color rgb="FF63BE7B"/>
      </colorScale>
    </cfRule>
  </conditionalFormatting>
  <dataValidations count="1">
    <dataValidation type="list" allowBlank="1" showErrorMessage="1" sqref="D6:D30">
      <formula1>NsProducts</formula1>
    </dataValidation>
  </dataValidations>
  <hyperlinks>
    <hyperlink ref="D4" r:id="rId1" display="https://subversion.assembla.com/svn/netspeed_noc/branches/agatha_release_0703_2015_388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Summary</vt:lpstr>
      <vt:lpstr>Release Pkg</vt:lpstr>
      <vt:lpstr>SW Design</vt:lpstr>
      <vt:lpstr>SW Verif</vt:lpstr>
      <vt:lpstr>HW Verif</vt:lpstr>
      <vt:lpstr>HW Design</vt:lpstr>
      <vt:lpstr>CAD Tools</vt:lpstr>
      <vt:lpstr>License, Beta Testing</vt:lpstr>
      <vt:lpstr>Documentation</vt:lpstr>
      <vt:lpstr>Customer TO</vt:lpstr>
      <vt:lpstr>Documentation!NsProducts</vt:lpstr>
      <vt:lpstr>'License, Beta Testing'!NsProducts</vt:lpstr>
      <vt:lpstr>NsProducts</vt:lpstr>
      <vt:lpstr>Product</vt:lpstr>
      <vt:lpstr>Products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Gloria</cp:lastModifiedBy>
  <dcterms:modified xsi:type="dcterms:W3CDTF">2016-05-09T22:38:26Z</dcterms:modified>
</cp:coreProperties>
</file>