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lu\Downloads\"/>
    </mc:Choice>
  </mc:AlternateContent>
  <xr:revisionPtr revIDLastSave="0" documentId="8_{6E61D549-6BB3-4F49-A41E-C7E894213D18}" xr6:coauthVersionLast="47" xr6:coauthVersionMax="47" xr10:uidLastSave="{00000000-0000-0000-0000-000000000000}"/>
  <bookViews>
    <workbookView xWindow="-108" yWindow="-108" windowWidth="23256" windowHeight="13176" xr2:uid="{DD0D82DA-1A35-44D4-B4B4-30AB2B9FC2DE}"/>
  </bookViews>
  <sheets>
    <sheet name="LuongExcelLab" sheetId="1" r:id="rId1"/>
    <sheet name="Total Chart" sheetId="2" r:id="rId2"/>
    <sheet name="Pivot Table" sheetId="4" r:id="rId3"/>
  </sheets>
  <definedNames>
    <definedName name="MaxScore">80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B1" i="2"/>
  <c r="B2" i="2"/>
  <c r="B4" i="2"/>
  <c r="B7" i="2"/>
  <c r="B6" i="2"/>
  <c r="B9" i="2"/>
  <c r="B5" i="2"/>
  <c r="B10" i="2"/>
  <c r="B11" i="2"/>
  <c r="B8" i="2"/>
  <c r="B12" i="2"/>
  <c r="B13" i="2"/>
  <c r="B14" i="2"/>
  <c r="B17" i="2"/>
  <c r="B15" i="2"/>
  <c r="B20" i="2"/>
  <c r="B16" i="2"/>
  <c r="B19" i="2"/>
  <c r="B23" i="2"/>
  <c r="B21" i="2"/>
  <c r="B18" i="2"/>
  <c r="B25" i="2"/>
  <c r="B22" i="2"/>
  <c r="B24" i="2"/>
  <c r="B26" i="2"/>
  <c r="B27" i="2"/>
  <c r="B28" i="2"/>
  <c r="B30" i="2"/>
  <c r="B31" i="2"/>
  <c r="B33" i="2"/>
  <c r="B29" i="2"/>
  <c r="B35" i="2"/>
  <c r="B34" i="2"/>
  <c r="B32" i="2"/>
  <c r="B36" i="2"/>
  <c r="B39" i="2"/>
  <c r="B37" i="2"/>
  <c r="B3" i="2"/>
  <c r="J1" i="1"/>
  <c r="G45" i="1"/>
  <c r="D45" i="1"/>
  <c r="E45" i="1"/>
  <c r="F45" i="1"/>
  <c r="C45" i="1"/>
  <c r="F44" i="1"/>
  <c r="D44" i="1"/>
  <c r="E44" i="1"/>
  <c r="C44" i="1"/>
  <c r="D43" i="1"/>
  <c r="E43" i="1"/>
  <c r="F43" i="1"/>
  <c r="C43" i="1"/>
  <c r="D42" i="1"/>
  <c r="E42" i="1"/>
  <c r="F42" i="1"/>
  <c r="C42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I26" i="1" s="1"/>
  <c r="G27" i="1"/>
  <c r="I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I34" i="1" s="1"/>
  <c r="G35" i="1"/>
  <c r="I35" i="1" s="1"/>
  <c r="G36" i="1"/>
  <c r="H36" i="1" s="1"/>
  <c r="G37" i="1"/>
  <c r="H37" i="1" s="1"/>
  <c r="G38" i="1"/>
  <c r="H38" i="1" s="1"/>
  <c r="G39" i="1"/>
  <c r="H39" i="1" s="1"/>
  <c r="G40" i="1"/>
  <c r="H40" i="1" s="1"/>
  <c r="G2" i="1"/>
  <c r="H19" i="1" l="1"/>
  <c r="H11" i="1"/>
  <c r="H3" i="1"/>
  <c r="H27" i="1"/>
  <c r="H35" i="1"/>
  <c r="I33" i="1"/>
  <c r="I25" i="1"/>
  <c r="G44" i="1"/>
  <c r="H18" i="1"/>
  <c r="H10" i="1"/>
  <c r="H34" i="1"/>
  <c r="H26" i="1"/>
  <c r="I2" i="1"/>
  <c r="I40" i="1"/>
  <c r="I32" i="1"/>
  <c r="I24" i="1"/>
  <c r="H2" i="1"/>
  <c r="H17" i="1"/>
  <c r="H9" i="1"/>
  <c r="I39" i="1"/>
  <c r="I31" i="1"/>
  <c r="I23" i="1"/>
  <c r="H16" i="1"/>
  <c r="H8" i="1"/>
  <c r="I38" i="1"/>
  <c r="I30" i="1"/>
  <c r="I22" i="1"/>
  <c r="H15" i="1"/>
  <c r="H7" i="1"/>
  <c r="I37" i="1"/>
  <c r="I29" i="1"/>
  <c r="I21" i="1"/>
  <c r="H14" i="1"/>
  <c r="H6" i="1"/>
  <c r="I36" i="1"/>
  <c r="I28" i="1"/>
  <c r="I20" i="1"/>
  <c r="H13" i="1"/>
  <c r="H5" i="1"/>
  <c r="H12" i="1"/>
  <c r="H4" i="1"/>
  <c r="G42" i="1"/>
  <c r="G43" i="1"/>
</calcChain>
</file>

<file path=xl/sharedStrings.xml><?xml version="1.0" encoding="utf-8"?>
<sst xmlns="http://schemas.openxmlformats.org/spreadsheetml/2006/main" count="138" uniqueCount="97">
  <si>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</si>
  <si>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</si>
  <si>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</si>
  <si>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</si>
  <si>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</si>
  <si>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</si>
  <si>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</si>
  <si>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</si>
  <si>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</si>
  <si>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</si>
  <si>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</si>
  <si>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</si>
  <si>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</si>
  <si>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</si>
  <si>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</si>
  <si>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</si>
  <si>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</si>
  <si>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</si>
  <si>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</si>
  <si>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</si>
  <si>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</si>
  <si>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</si>
  <si>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</si>
  <si>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</si>
  <si>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</si>
  <si>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</si>
  <si>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</si>
  <si>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</si>
  <si>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</si>
  <si>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</si>
  <si>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</si>
  <si>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</si>
  <si>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</si>
  <si>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</si>
  <si>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</si>
  <si>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</si>
  <si>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</si>
  <si>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</si>
  <si>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</si>
  <si>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</si>
  <si>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</si>
  <si>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</si>
  <si>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</si>
  <si>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</si>
  <si>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</si>
  <si>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</si>
  <si>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</si>
  <si>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</si>
  <si>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</si>
  <si>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</si>
  <si>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</si>
  <si>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</si>
  <si>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Maude Flanders</t>
  </si>
  <si>
    <t>Edna Krabappel</t>
  </si>
  <si>
    <t>Jebi Springfeld</t>
  </si>
  <si>
    <t>Otto Manns</t>
  </si>
  <si>
    <t>Cornelius Talmadge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</si>
  <si>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</si>
  <si>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</si>
  <si>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</si>
  <si>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</si>
  <si>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</si>
  <si>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</si>
  <si>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</si>
  <si>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</si>
  <si>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</si>
  <si>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</si>
  <si>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</si>
  <si>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</si>
  <si>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</si>
  <si>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</si>
  <si>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</si>
  <si>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</si>
  <si>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</si>
  <si>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</si>
  <si>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</si>
  <si>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</si>
  <si>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</si>
  <si>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</si>
  <si>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</si>
  <si>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</si>
  <si>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</si>
  <si>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</si>
  <si>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Student Names</t>
  </si>
  <si>
    <t>Totals</t>
  </si>
  <si>
    <t>Average - rows</t>
  </si>
  <si>
    <t>Average - built in</t>
  </si>
  <si>
    <t>stdev</t>
  </si>
  <si>
    <t>P/NP</t>
  </si>
  <si>
    <t>Grades</t>
  </si>
  <si>
    <t>F</t>
  </si>
  <si>
    <t>C</t>
  </si>
  <si>
    <t>A</t>
  </si>
  <si>
    <t>B</t>
  </si>
  <si>
    <t>Row Labels</t>
  </si>
  <si>
    <t>Grand Total</t>
  </si>
  <si>
    <t>Count of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</si>
</sst>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ill>
        <patternFill>
          <fgColor theme="9"/>
          <bgColor theme="9" tint="0.59996337778862885"/>
        </patternFill>
      </fill>
    </dxf>
    <dxf>
      <fill>
        <patternFill patternType="solid">
          <fgColor rgb="FFFF9B9B"/>
          <bgColor rgb="FFFF8B8B"/>
        </patternFill>
      </fill>
    </dxf>
  </dxfs>
  <tableStyles count="0" defaultTableStyle="TableStyleMedium2" defaultPivotStyle="PivotStyleLight16"/>
  <colors>
    <mruColors>
      <color rgb="FFFF8B8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8-42AF-8712-CE68567206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8-42AF-8712-CE68567206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8-42AF-8712-CE68567206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8-42AF-8712-CE68567206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8-42AF-8712-CE68567206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8-42AF-8712-CE68567206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78-42AF-8712-CE68567206A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8-42AF-8712-CE68567206A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78-42AF-8712-CE68567206A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78-42AF-8712-CE68567206A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78-42AF-8712-CE68567206A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78-42AF-8712-CE68567206A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78-42AF-8712-CE68567206A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78-42AF-8712-CE68567206A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78-42AF-8712-CE68567206A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78-42AF-8712-CE68567206A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B78-42AF-8712-CE68567206A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B78-42AF-8712-CE68567206A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B78-42AF-8712-CE68567206A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B78-42AF-8712-CE68567206A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B78-42AF-8712-CE68567206A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B78-42AF-8712-CE68567206A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B78-42AF-8712-CE68567206A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B78-42AF-8712-CE68567206A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B78-42AF-8712-CE68567206A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B78-42AF-8712-CE68567206A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B78-42AF-8712-CE68567206A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B78-42AF-8712-CE68567206A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B78-42AF-8712-CE68567206A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B78-42AF-8712-CE68567206A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1B78-42AF-8712-CE68567206A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1B78-42AF-8712-CE68567206A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1B78-42AF-8712-CE68567206A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1B78-42AF-8712-CE68567206A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1B78-42AF-8712-CE68567206A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1B78-42AF-8712-CE68567206A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1B78-42AF-8712-CE68567206A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1B78-42AF-8712-CE68567206A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1B78-42AF-8712-CE68567206A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1B78-42AF-8712-CE68567206A8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1B78-42AF-8712-CE68567206A8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1B78-42AF-8712-CE68567206A8}"/>
              </c:ext>
            </c:extLst>
          </c:dPt>
          <c:val>
            <c:numRef>
              <c:f>'Total Chart'!$B$1:$B$42</c:f>
              <c:numCache>
                <c:formatCode>General</c:formatCode>
                <c:ptCount val="42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1B78-42AF-8712-CE685672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910368"/>
        <c:axId val="2029321936"/>
      </c:barChart>
      <c:catAx>
        <c:axId val="19709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1936"/>
        <c:crosses val="autoZero"/>
        <c:auto val="1"/>
        <c:lblAlgn val="ctr"/>
        <c:lblOffset val="100"/>
        <c:tickLblSkip val="1"/>
        <c:noMultiLvlLbl val="0"/>
      </c:catAx>
      <c:valAx>
        <c:axId val="20293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31-4292-B381-58FF44E605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31-4292-B381-58FF44E605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31-4292-B381-58FF44E605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31-4292-B381-58FF44E6057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31-4292-B381-58FF44E605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31-4292-B381-58FF44E605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131-4292-B381-58FF44E6057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131-4292-B381-58FF44E605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131-4292-B381-58FF44E605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131-4292-B381-58FF44E605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131-4292-B381-58FF44E6057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131-4292-B381-58FF44E6057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131-4292-B381-58FF44E6057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131-4292-B381-58FF44E6057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131-4292-B381-58FF44E6057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131-4292-B381-58FF44E6057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131-4292-B381-58FF44E6057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131-4292-B381-58FF44E6057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131-4292-B381-58FF44E6057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131-4292-B381-58FF44E6057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131-4292-B381-58FF44E6057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131-4292-B381-58FF44E6057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131-4292-B381-58FF44E6057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131-4292-B381-58FF44E6057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131-4292-B381-58FF44E6057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131-4292-B381-58FF44E6057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131-4292-B381-58FF44E6057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131-4292-B381-58FF44E6057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131-4292-B381-58FF44E6057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131-4292-B381-58FF44E6057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131-4292-B381-58FF44E6057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9131-4292-B381-58FF44E6057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131-4292-B381-58FF44E6057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131-4292-B381-58FF44E6057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131-4292-B381-58FF44E6057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131-4292-B381-58FF44E6057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131-4292-B381-58FF44E6057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9131-4292-B381-58FF44E6057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131-4292-B381-58FF44E6057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131-4292-B381-58FF44E6057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9131-4292-B381-58FF44E6057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9131-4292-B381-58FF44E6057C}"/>
              </c:ext>
            </c:extLst>
          </c:dPt>
          <c:val>
            <c:numRef>
              <c:f>'Total Chart'!$B$1:$B$42</c:f>
              <c:numCache>
                <c:formatCode>General</c:formatCode>
                <c:ptCount val="42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3-42BA-B5A0-017F251C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910368"/>
        <c:axId val="2029321936"/>
      </c:barChart>
      <c:catAx>
        <c:axId val="197091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21936"/>
        <c:crosses val="autoZero"/>
        <c:auto val="1"/>
        <c:lblAlgn val="ctr"/>
        <c:lblOffset val="100"/>
        <c:tickLblSkip val="1"/>
        <c:noMultiLvlLbl val="0"/>
      </c:catAx>
      <c:valAx>
        <c:axId val="20293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[Luong_Lab4.xlsx]Pivot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5-4E42-8101-0D4A21DA78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5-4E42-8101-0D4A21DA78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25-4E42-8101-0D4A21DA78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25-4E42-8101-0D4A21DA78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25-4E42-8101-0D4A21DA78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E-482F-9FF4-1D1CD70DF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[Luong_Lab4.xlsx]Pivot Table!PivotTable1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0.28205128205128205</c:v>
                </c:pt>
                <c:pt idx="1">
                  <c:v>0.23076923076923078</c:v>
                </c:pt>
                <c:pt idx="2">
                  <c:v>0.33333333333333331</c:v>
                </c:pt>
                <c:pt idx="3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5-43FB-93FA-A9E9065B3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857552"/>
        <c:axId val="1581677616"/>
      </c:barChart>
      <c:catAx>
        <c:axId val="188785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77616"/>
        <c:crosses val="autoZero"/>
        <c:auto val="1"/>
        <c:lblAlgn val="ctr"/>
        <c:lblOffset val="100"/>
        <c:noMultiLvlLbl val="0"/>
      </c:catAx>
      <c:valAx>
        <c:axId val="15816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8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49</xdr:row>
      <xdr:rowOff>0</xdr:rowOff>
    </xdr:from>
    <xdr:to>
      <xdr:col>9</xdr:col>
      <xdr:colOff>304800</xdr:colOff>
      <xdr:row>63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48FD9-0DF8-452F-9AFC-9413D63A8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85725</xdr:rowOff>
    </xdr:from>
    <xdr:to>
      <xdr:col>16</xdr:col>
      <xdr:colOff>90487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AB286D-047D-D207-10D8-9E56C2679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12</xdr:row>
      <xdr:rowOff>85725</xdr:rowOff>
    </xdr:from>
    <xdr:to>
      <xdr:col>14</xdr:col>
      <xdr:colOff>314325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BED46-82FB-2989-9746-22155E3A7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28</xdr:row>
      <xdr:rowOff>53340</xdr:rowOff>
    </xdr:from>
    <xdr:to>
      <xdr:col>14</xdr:col>
      <xdr:colOff>259080</xdr:colOff>
      <xdr:row>43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48246-7874-4C4A-820E-E62720D0E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 Luong" refreshedDate="45235.546101851854" createdVersion="8" refreshedVersion="8" minRefreshableVersion="3" recordCount="40" xr:uid="{2CF70A1C-FC85-4179-AA85-9AFE9F88E7EB}">
  <cacheSource type="worksheet">
    <worksheetSource ref="A1:A1048576" sheet="Pivot Table"/>
  </cacheSource>
  <cacheFields count="1">
    <cacheField name="Grades" numFmtId="0">
      <sharedItems containsBlank="1" count="5">
        <s v="F"/>
        <s v="C"/>
        <s v="A"/>
        <s v="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3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3"/>
  </r>
  <r>
    <x v="3"/>
  </r>
  <r>
    <x v="2"/>
  </r>
  <r>
    <x v="1"/>
  </r>
  <r>
    <x v="2"/>
  </r>
  <r>
    <x v="1"/>
  </r>
  <r>
    <x v="3"/>
  </r>
  <r>
    <x v="3"/>
  </r>
  <r>
    <x v="3"/>
  </r>
  <r>
    <x v="2"/>
  </r>
  <r>
    <x v="2"/>
  </r>
  <r>
    <x v="2"/>
  </r>
  <r>
    <x v="2"/>
  </r>
  <r>
    <x v="3"/>
  </r>
  <r>
    <x v="2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BCA2C-A953-492C-B05E-B5241C4AE3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C2:D7" firstHeaderRow="1" firstDataRow="1" firstDataCol="1"/>
  <pivotFields count="1">
    <pivotField axis="axisRow" dataField="1" showAll="0">
      <items count="6">
        <item x="2"/>
        <item x="3"/>
        <item x="1"/>
        <item x="0"/>
        <item h="1"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FF4B-C69C-47BD-A4A3-18360A4C940D}">
  <dimension ref="A1:J45"/>
  <sheetViews>
    <sheetView tabSelected="1" topLeftCell="A35" zoomScale="110" workbookViewId="0">
      <selection activeCell="L57" sqref="L57"/>
    </sheetView>
  </sheetViews>
  <sheetFormatPr defaultRowHeight="14.4"/>
  <cols>
    <col min="1" max="1" width="26.44140625" customWidth="1"/>
    <col min="2" max="2" width="12.44140625" customWidth="1"/>
  </cols>
  <sheetData>
    <row r="1" spans="1:10">
      <c r="A1" t="s">
        <v>83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84</v>
      </c>
      <c r="H1" t="s">
        <v>88</v>
      </c>
      <c r="I1" t="s">
        <v>89</v>
      </c>
      <c r="J1">
        <f>MaxScore</f>
        <v>80</v>
      </c>
    </row>
    <row r="2" spans="1:10">
      <c r="A2" s="2" t="s">
        <v>71</v>
      </c>
      <c r="B2" s="1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IF(G2&gt;=MaxScore*70%, "P", "NP")</f>
        <v>NP</v>
      </c>
      <c r="I2" t="str">
        <f t="shared" ref="I2:I40" si="0">IF(G2&gt;=MaxScore*70%,IF(G2&gt;=MaxScore*80%,IF(G2&gt;=MaxScore*90%,"A","B"),"C"),"F")</f>
        <v>F</v>
      </c>
    </row>
    <row r="3" spans="1:10">
      <c r="A3" s="2" t="s">
        <v>52</v>
      </c>
      <c r="B3" s="1" t="s">
        <v>5</v>
      </c>
      <c r="C3">
        <v>15</v>
      </c>
      <c r="D3">
        <v>17</v>
      </c>
      <c r="E3">
        <v>13</v>
      </c>
      <c r="F3">
        <v>15</v>
      </c>
      <c r="G3">
        <f t="shared" ref="G3:G40" si="1">SUM(C3:F3)</f>
        <v>60</v>
      </c>
      <c r="H3" t="str">
        <f t="shared" ref="H3:H40" si="2">IF(G3&gt;=MaxScore*70%, "P", "NP")</f>
        <v>P</v>
      </c>
      <c r="I3" t="str">
        <f t="shared" si="0"/>
        <v>C</v>
      </c>
    </row>
    <row r="4" spans="1:10">
      <c r="A4" s="2" t="s">
        <v>55</v>
      </c>
      <c r="B4" s="1" t="s">
        <v>26</v>
      </c>
      <c r="C4">
        <v>17</v>
      </c>
      <c r="D4">
        <v>18</v>
      </c>
      <c r="E4">
        <v>18</v>
      </c>
      <c r="F4">
        <v>19</v>
      </c>
      <c r="G4">
        <f t="shared" si="1"/>
        <v>72</v>
      </c>
      <c r="H4" t="str">
        <f t="shared" si="2"/>
        <v>P</v>
      </c>
      <c r="I4" t="str">
        <f t="shared" si="0"/>
        <v>A</v>
      </c>
    </row>
    <row r="5" spans="1:10">
      <c r="A5" s="2" t="s">
        <v>54</v>
      </c>
      <c r="B5" s="1" t="s">
        <v>30</v>
      </c>
      <c r="C5">
        <v>15</v>
      </c>
      <c r="D5">
        <v>18</v>
      </c>
      <c r="E5">
        <v>20</v>
      </c>
      <c r="F5">
        <v>17</v>
      </c>
      <c r="G5">
        <f t="shared" si="1"/>
        <v>70</v>
      </c>
      <c r="H5" t="str">
        <f t="shared" si="2"/>
        <v>P</v>
      </c>
      <c r="I5" t="str">
        <f t="shared" si="0"/>
        <v>B</v>
      </c>
    </row>
    <row r="6" spans="1:10">
      <c r="A6" s="2" t="s">
        <v>57</v>
      </c>
      <c r="B6" s="1" t="s">
        <v>12</v>
      </c>
      <c r="C6">
        <v>12</v>
      </c>
      <c r="D6">
        <v>17</v>
      </c>
      <c r="E6">
        <v>16</v>
      </c>
      <c r="F6">
        <v>14</v>
      </c>
      <c r="G6">
        <f t="shared" si="1"/>
        <v>59</v>
      </c>
      <c r="H6" t="str">
        <f t="shared" si="2"/>
        <v>P</v>
      </c>
      <c r="I6" t="str">
        <f t="shared" si="0"/>
        <v>C</v>
      </c>
    </row>
    <row r="7" spans="1:10">
      <c r="A7" s="2" t="s">
        <v>61</v>
      </c>
      <c r="B7" s="1" t="s">
        <v>29</v>
      </c>
      <c r="C7">
        <v>19</v>
      </c>
      <c r="D7">
        <v>20</v>
      </c>
      <c r="E7">
        <v>19</v>
      </c>
      <c r="F7">
        <v>19</v>
      </c>
      <c r="G7">
        <f t="shared" si="1"/>
        <v>77</v>
      </c>
      <c r="H7" t="str">
        <f t="shared" si="2"/>
        <v>P</v>
      </c>
      <c r="I7" t="str">
        <f t="shared" si="0"/>
        <v>A</v>
      </c>
    </row>
    <row r="8" spans="1:10">
      <c r="A8" s="2" t="s">
        <v>58</v>
      </c>
      <c r="B8" s="1" t="s">
        <v>22</v>
      </c>
      <c r="C8">
        <v>13</v>
      </c>
      <c r="D8">
        <v>15</v>
      </c>
      <c r="F8">
        <v>18</v>
      </c>
      <c r="G8">
        <f t="shared" si="1"/>
        <v>46</v>
      </c>
      <c r="H8" t="str">
        <f t="shared" si="2"/>
        <v>NP</v>
      </c>
      <c r="I8" t="str">
        <f t="shared" si="0"/>
        <v>F</v>
      </c>
    </row>
    <row r="9" spans="1:10">
      <c r="A9" s="2" t="s">
        <v>44</v>
      </c>
      <c r="B9" s="1" t="s">
        <v>13</v>
      </c>
      <c r="C9">
        <v>8</v>
      </c>
      <c r="D9">
        <v>15</v>
      </c>
      <c r="E9">
        <v>10</v>
      </c>
      <c r="F9">
        <v>16</v>
      </c>
      <c r="G9">
        <f t="shared" si="1"/>
        <v>49</v>
      </c>
      <c r="H9" t="str">
        <f t="shared" si="2"/>
        <v>NP</v>
      </c>
      <c r="I9" t="str">
        <f t="shared" si="0"/>
        <v>F</v>
      </c>
    </row>
    <row r="10" spans="1:10">
      <c r="A10" s="2" t="s">
        <v>53</v>
      </c>
      <c r="B10" s="1" t="s">
        <v>21</v>
      </c>
      <c r="C10">
        <v>16</v>
      </c>
      <c r="D10">
        <v>18</v>
      </c>
      <c r="E10">
        <v>14</v>
      </c>
      <c r="F10">
        <v>12</v>
      </c>
      <c r="G10">
        <f t="shared" si="1"/>
        <v>60</v>
      </c>
      <c r="H10" t="str">
        <f t="shared" si="2"/>
        <v>P</v>
      </c>
      <c r="I10" t="str">
        <f t="shared" si="0"/>
        <v>C</v>
      </c>
    </row>
    <row r="11" spans="1:10">
      <c r="A11" s="2" t="s">
        <v>48</v>
      </c>
      <c r="B11" s="1" t="s">
        <v>27</v>
      </c>
      <c r="C11">
        <v>14</v>
      </c>
      <c r="D11">
        <v>17</v>
      </c>
      <c r="F11">
        <v>15</v>
      </c>
      <c r="G11">
        <f t="shared" si="1"/>
        <v>46</v>
      </c>
      <c r="H11" t="str">
        <f t="shared" si="2"/>
        <v>NP</v>
      </c>
      <c r="I11" t="str">
        <f t="shared" si="0"/>
        <v>F</v>
      </c>
    </row>
    <row r="12" spans="1:10">
      <c r="A12" s="2" t="s">
        <v>70</v>
      </c>
      <c r="B12" s="1" t="s">
        <v>0</v>
      </c>
      <c r="C12">
        <v>15</v>
      </c>
      <c r="D12">
        <v>17</v>
      </c>
      <c r="E12">
        <v>15</v>
      </c>
      <c r="F12">
        <v>15</v>
      </c>
      <c r="G12">
        <f t="shared" si="1"/>
        <v>62</v>
      </c>
      <c r="H12" t="str">
        <f t="shared" si="2"/>
        <v>P</v>
      </c>
      <c r="I12" t="str">
        <f t="shared" si="0"/>
        <v>C</v>
      </c>
    </row>
    <row r="13" spans="1:10">
      <c r="A13" s="2" t="s">
        <v>82</v>
      </c>
      <c r="B13" s="1" t="s">
        <v>8</v>
      </c>
      <c r="C13">
        <v>20</v>
      </c>
      <c r="D13">
        <v>20</v>
      </c>
      <c r="E13">
        <v>19</v>
      </c>
      <c r="F13">
        <v>20</v>
      </c>
      <c r="G13">
        <f t="shared" si="1"/>
        <v>79</v>
      </c>
      <c r="H13" t="str">
        <f t="shared" si="2"/>
        <v>P</v>
      </c>
      <c r="I13" t="str">
        <f t="shared" si="0"/>
        <v>A</v>
      </c>
    </row>
    <row r="14" spans="1:10">
      <c r="A14" s="2" t="s">
        <v>50</v>
      </c>
      <c r="B14" s="1" t="s">
        <v>28</v>
      </c>
      <c r="C14">
        <v>15</v>
      </c>
      <c r="D14">
        <v>6</v>
      </c>
      <c r="E14">
        <v>17</v>
      </c>
      <c r="F14">
        <v>8</v>
      </c>
      <c r="G14">
        <f t="shared" si="1"/>
        <v>46</v>
      </c>
      <c r="H14" t="str">
        <f t="shared" si="2"/>
        <v>NP</v>
      </c>
      <c r="I14" t="str">
        <f t="shared" si="0"/>
        <v>F</v>
      </c>
    </row>
    <row r="15" spans="1:10">
      <c r="A15" s="2" t="s">
        <v>75</v>
      </c>
      <c r="B15" s="1" t="s">
        <v>37</v>
      </c>
      <c r="C15">
        <v>17</v>
      </c>
      <c r="D15">
        <v>17</v>
      </c>
      <c r="E15">
        <v>12</v>
      </c>
      <c r="F15">
        <v>12</v>
      </c>
      <c r="G15">
        <f t="shared" si="1"/>
        <v>58</v>
      </c>
      <c r="H15" t="str">
        <f t="shared" si="2"/>
        <v>P</v>
      </c>
      <c r="I15" t="str">
        <f t="shared" si="0"/>
        <v>C</v>
      </c>
    </row>
    <row r="16" spans="1:10">
      <c r="A16" s="2" t="s">
        <v>67</v>
      </c>
      <c r="B16" s="1" t="s">
        <v>35</v>
      </c>
      <c r="C16">
        <v>15</v>
      </c>
      <c r="D16">
        <v>13</v>
      </c>
      <c r="E16">
        <v>18</v>
      </c>
      <c r="F16">
        <v>14</v>
      </c>
      <c r="G16">
        <f t="shared" si="1"/>
        <v>60</v>
      </c>
      <c r="H16" t="str">
        <f t="shared" si="2"/>
        <v>P</v>
      </c>
      <c r="I16" t="str">
        <f t="shared" si="0"/>
        <v>C</v>
      </c>
    </row>
    <row r="17" spans="1:9">
      <c r="A17" s="2" t="s">
        <v>45</v>
      </c>
      <c r="B17" s="1" t="s">
        <v>34</v>
      </c>
      <c r="C17">
        <v>10</v>
      </c>
      <c r="D17">
        <v>19</v>
      </c>
      <c r="E17">
        <v>13</v>
      </c>
      <c r="F17">
        <v>19</v>
      </c>
      <c r="G17">
        <f t="shared" si="1"/>
        <v>61</v>
      </c>
      <c r="H17" t="str">
        <f t="shared" si="2"/>
        <v>P</v>
      </c>
      <c r="I17" t="str">
        <f t="shared" si="0"/>
        <v>C</v>
      </c>
    </row>
    <row r="18" spans="1:9">
      <c r="A18" s="2" t="s">
        <v>76</v>
      </c>
      <c r="B18" s="1" t="s">
        <v>36</v>
      </c>
      <c r="C18">
        <v>11</v>
      </c>
      <c r="D18">
        <v>13</v>
      </c>
      <c r="E18">
        <v>15</v>
      </c>
      <c r="F18">
        <v>11</v>
      </c>
      <c r="G18">
        <f t="shared" si="1"/>
        <v>50</v>
      </c>
      <c r="H18" t="str">
        <f t="shared" si="2"/>
        <v>NP</v>
      </c>
      <c r="I18" t="str">
        <f t="shared" si="0"/>
        <v>F</v>
      </c>
    </row>
    <row r="19" spans="1:9">
      <c r="A19" s="2" t="s">
        <v>64</v>
      </c>
      <c r="B19" s="1" t="s">
        <v>17</v>
      </c>
      <c r="C19">
        <v>17</v>
      </c>
      <c r="D19">
        <v>18</v>
      </c>
      <c r="E19">
        <v>12</v>
      </c>
      <c r="F19">
        <v>20</v>
      </c>
      <c r="G19">
        <f t="shared" si="1"/>
        <v>67</v>
      </c>
      <c r="H19" t="str">
        <f t="shared" si="2"/>
        <v>P</v>
      </c>
      <c r="I19" t="str">
        <f t="shared" si="0"/>
        <v>B</v>
      </c>
    </row>
    <row r="20" spans="1:9">
      <c r="A20" s="2" t="s">
        <v>59</v>
      </c>
      <c r="B20" s="1" t="s">
        <v>20</v>
      </c>
      <c r="C20">
        <v>18</v>
      </c>
      <c r="D20">
        <v>17</v>
      </c>
      <c r="E20">
        <v>17</v>
      </c>
      <c r="F20">
        <v>20</v>
      </c>
      <c r="G20">
        <f t="shared" si="1"/>
        <v>72</v>
      </c>
      <c r="H20" t="str">
        <f t="shared" si="2"/>
        <v>P</v>
      </c>
      <c r="I20" t="str">
        <f t="shared" si="0"/>
        <v>A</v>
      </c>
    </row>
    <row r="21" spans="1:9">
      <c r="A21" s="2" t="s">
        <v>68</v>
      </c>
      <c r="B21" s="1" t="s">
        <v>10</v>
      </c>
      <c r="C21">
        <v>19</v>
      </c>
      <c r="D21">
        <v>12</v>
      </c>
      <c r="E21">
        <v>18</v>
      </c>
      <c r="F21">
        <v>14</v>
      </c>
      <c r="G21">
        <f t="shared" si="1"/>
        <v>63</v>
      </c>
      <c r="H21" t="str">
        <f t="shared" si="2"/>
        <v>P</v>
      </c>
      <c r="I21" t="str">
        <f t="shared" si="0"/>
        <v>C</v>
      </c>
    </row>
    <row r="22" spans="1:9">
      <c r="A22" s="2" t="s">
        <v>46</v>
      </c>
      <c r="B22" s="1" t="s">
        <v>1</v>
      </c>
      <c r="C22">
        <v>10</v>
      </c>
      <c r="D22">
        <v>13</v>
      </c>
      <c r="E22">
        <v>16</v>
      </c>
      <c r="F22">
        <v>19</v>
      </c>
      <c r="G22">
        <f t="shared" si="1"/>
        <v>58</v>
      </c>
      <c r="H22" t="str">
        <f t="shared" si="2"/>
        <v>P</v>
      </c>
      <c r="I22" t="str">
        <f t="shared" si="0"/>
        <v>C</v>
      </c>
    </row>
    <row r="23" spans="1:9">
      <c r="A23" s="2" t="s">
        <v>72</v>
      </c>
      <c r="B23" s="1" t="s">
        <v>11</v>
      </c>
      <c r="C23">
        <v>18</v>
      </c>
      <c r="D23">
        <v>19</v>
      </c>
      <c r="E23">
        <v>17</v>
      </c>
      <c r="F23">
        <v>17</v>
      </c>
      <c r="G23">
        <f t="shared" si="1"/>
        <v>71</v>
      </c>
      <c r="H23" t="str">
        <f t="shared" si="2"/>
        <v>P</v>
      </c>
      <c r="I23" t="str">
        <f t="shared" si="0"/>
        <v>B</v>
      </c>
    </row>
    <row r="24" spans="1:9">
      <c r="A24" s="2" t="s">
        <v>69</v>
      </c>
      <c r="B24" s="1" t="s">
        <v>19</v>
      </c>
      <c r="C24">
        <v>19</v>
      </c>
      <c r="D24">
        <v>13</v>
      </c>
      <c r="E24">
        <v>14</v>
      </c>
      <c r="F24">
        <v>15</v>
      </c>
      <c r="G24">
        <f t="shared" si="1"/>
        <v>61</v>
      </c>
      <c r="H24" t="str">
        <f t="shared" si="2"/>
        <v>P</v>
      </c>
      <c r="I24" t="str">
        <f t="shared" si="0"/>
        <v>C</v>
      </c>
    </row>
    <row r="25" spans="1:9">
      <c r="A25" s="2" t="s">
        <v>77</v>
      </c>
      <c r="B25" s="1" t="s">
        <v>2</v>
      </c>
      <c r="C25">
        <v>13</v>
      </c>
      <c r="D25">
        <v>19</v>
      </c>
      <c r="E25">
        <v>14</v>
      </c>
      <c r="F25">
        <v>13</v>
      </c>
      <c r="G25">
        <f t="shared" si="1"/>
        <v>59</v>
      </c>
      <c r="H25" t="str">
        <f>IF(G25&gt;=MaxScore*70%, "P", "NP")</f>
        <v>P</v>
      </c>
      <c r="I25" t="str">
        <f t="shared" si="0"/>
        <v>C</v>
      </c>
    </row>
    <row r="26" spans="1:9">
      <c r="A26" s="2" t="s">
        <v>66</v>
      </c>
      <c r="B26" s="1" t="s">
        <v>33</v>
      </c>
      <c r="C26">
        <v>19</v>
      </c>
      <c r="D26">
        <v>13</v>
      </c>
      <c r="E26">
        <v>17</v>
      </c>
      <c r="F26">
        <v>18</v>
      </c>
      <c r="G26">
        <f t="shared" si="1"/>
        <v>67</v>
      </c>
      <c r="H26" t="str">
        <f t="shared" si="2"/>
        <v>P</v>
      </c>
      <c r="I26" t="str">
        <f t="shared" si="0"/>
        <v>B</v>
      </c>
    </row>
    <row r="27" spans="1:9">
      <c r="A27" s="2" t="s">
        <v>49</v>
      </c>
      <c r="B27" s="1" t="s">
        <v>32</v>
      </c>
      <c r="C27">
        <v>13</v>
      </c>
      <c r="D27">
        <v>19</v>
      </c>
      <c r="E27">
        <v>18</v>
      </c>
      <c r="F27">
        <v>19</v>
      </c>
      <c r="G27">
        <f t="shared" si="1"/>
        <v>69</v>
      </c>
      <c r="H27" t="str">
        <f t="shared" si="2"/>
        <v>P</v>
      </c>
      <c r="I27" t="str">
        <f t="shared" si="0"/>
        <v>B</v>
      </c>
    </row>
    <row r="28" spans="1:9">
      <c r="A28" s="2" t="s">
        <v>79</v>
      </c>
      <c r="B28" s="1" t="s">
        <v>15</v>
      </c>
      <c r="C28">
        <v>16</v>
      </c>
      <c r="D28">
        <v>20</v>
      </c>
      <c r="E28">
        <v>19</v>
      </c>
      <c r="F28">
        <v>19</v>
      </c>
      <c r="G28">
        <f t="shared" si="1"/>
        <v>74</v>
      </c>
      <c r="H28" t="str">
        <f t="shared" si="2"/>
        <v>P</v>
      </c>
      <c r="I28" t="str">
        <f t="shared" si="0"/>
        <v>A</v>
      </c>
    </row>
    <row r="29" spans="1:9">
      <c r="A29" s="2" t="s">
        <v>63</v>
      </c>
      <c r="B29" s="1" t="s">
        <v>31</v>
      </c>
      <c r="C29">
        <v>19</v>
      </c>
      <c r="D29">
        <v>0</v>
      </c>
      <c r="E29">
        <v>20</v>
      </c>
      <c r="F29">
        <v>20</v>
      </c>
      <c r="G29">
        <f t="shared" si="1"/>
        <v>59</v>
      </c>
      <c r="H29" t="str">
        <f t="shared" si="2"/>
        <v>P</v>
      </c>
      <c r="I29" t="str">
        <f t="shared" si="0"/>
        <v>C</v>
      </c>
    </row>
    <row r="30" spans="1:9">
      <c r="A30" s="2" t="s">
        <v>73</v>
      </c>
      <c r="B30" s="1" t="s">
        <v>16</v>
      </c>
      <c r="C30">
        <v>18</v>
      </c>
      <c r="D30">
        <v>19</v>
      </c>
      <c r="E30">
        <v>20</v>
      </c>
      <c r="F30">
        <v>19</v>
      </c>
      <c r="G30">
        <f t="shared" si="1"/>
        <v>76</v>
      </c>
      <c r="H30" t="str">
        <f t="shared" si="2"/>
        <v>P</v>
      </c>
      <c r="I30" t="str">
        <f t="shared" si="0"/>
        <v>A</v>
      </c>
    </row>
    <row r="31" spans="1:9">
      <c r="A31" s="2" t="s">
        <v>60</v>
      </c>
      <c r="B31" s="1" t="s">
        <v>14</v>
      </c>
      <c r="C31">
        <v>13</v>
      </c>
      <c r="D31">
        <v>18</v>
      </c>
      <c r="E31">
        <v>17</v>
      </c>
      <c r="F31">
        <v>14</v>
      </c>
      <c r="G31">
        <f t="shared" si="1"/>
        <v>62</v>
      </c>
      <c r="H31" t="str">
        <f t="shared" si="2"/>
        <v>P</v>
      </c>
      <c r="I31" t="str">
        <f t="shared" si="0"/>
        <v>C</v>
      </c>
    </row>
    <row r="32" spans="1:9">
      <c r="A32" s="2" t="s">
        <v>51</v>
      </c>
      <c r="B32" s="1" t="s">
        <v>7</v>
      </c>
      <c r="C32">
        <v>17</v>
      </c>
      <c r="D32">
        <v>17</v>
      </c>
      <c r="E32">
        <v>18</v>
      </c>
      <c r="F32">
        <v>19</v>
      </c>
      <c r="G32">
        <f t="shared" si="1"/>
        <v>71</v>
      </c>
      <c r="H32" t="str">
        <f t="shared" si="2"/>
        <v>P</v>
      </c>
      <c r="I32" t="str">
        <f t="shared" si="0"/>
        <v>B</v>
      </c>
    </row>
    <row r="33" spans="1:9">
      <c r="A33" s="2" t="s">
        <v>47</v>
      </c>
      <c r="B33" s="1" t="s">
        <v>4</v>
      </c>
      <c r="C33">
        <v>19</v>
      </c>
      <c r="D33">
        <v>16</v>
      </c>
      <c r="E33">
        <v>18</v>
      </c>
      <c r="F33">
        <v>18</v>
      </c>
      <c r="G33">
        <f t="shared" si="1"/>
        <v>71</v>
      </c>
      <c r="H33" t="str">
        <f t="shared" si="2"/>
        <v>P</v>
      </c>
      <c r="I33" t="str">
        <f t="shared" si="0"/>
        <v>B</v>
      </c>
    </row>
    <row r="34" spans="1:9">
      <c r="A34" s="2" t="s">
        <v>81</v>
      </c>
      <c r="B34" s="1" t="s">
        <v>9</v>
      </c>
      <c r="C34">
        <v>11</v>
      </c>
      <c r="D34">
        <v>19</v>
      </c>
      <c r="E34">
        <v>19</v>
      </c>
      <c r="F34">
        <v>18</v>
      </c>
      <c r="G34">
        <f t="shared" si="1"/>
        <v>67</v>
      </c>
      <c r="H34" t="str">
        <f t="shared" si="2"/>
        <v>P</v>
      </c>
      <c r="I34" t="str">
        <f t="shared" si="0"/>
        <v>B</v>
      </c>
    </row>
    <row r="35" spans="1:9">
      <c r="A35" s="2" t="s">
        <v>65</v>
      </c>
      <c r="B35" s="1" t="s">
        <v>25</v>
      </c>
      <c r="C35">
        <v>19</v>
      </c>
      <c r="D35">
        <v>16</v>
      </c>
      <c r="E35">
        <v>19</v>
      </c>
      <c r="F35">
        <v>19</v>
      </c>
      <c r="G35">
        <f t="shared" si="1"/>
        <v>73</v>
      </c>
      <c r="H35" t="str">
        <f>IF(G35&gt;=MaxScore*70%, "P", "NP")</f>
        <v>P</v>
      </c>
      <c r="I35" t="str">
        <f t="shared" si="0"/>
        <v>A</v>
      </c>
    </row>
    <row r="36" spans="1:9">
      <c r="A36" s="2" t="s">
        <v>56</v>
      </c>
      <c r="B36" s="1" t="s">
        <v>23</v>
      </c>
      <c r="C36">
        <v>16</v>
      </c>
      <c r="D36">
        <v>20</v>
      </c>
      <c r="E36">
        <v>19</v>
      </c>
      <c r="F36">
        <v>19</v>
      </c>
      <c r="G36">
        <f t="shared" si="1"/>
        <v>74</v>
      </c>
      <c r="H36" t="str">
        <f t="shared" si="2"/>
        <v>P</v>
      </c>
      <c r="I36" t="str">
        <f t="shared" si="0"/>
        <v>A</v>
      </c>
    </row>
    <row r="37" spans="1:9">
      <c r="A37" s="2" t="s">
        <v>78</v>
      </c>
      <c r="B37" s="1" t="s">
        <v>3</v>
      </c>
      <c r="C37">
        <v>20</v>
      </c>
      <c r="D37">
        <v>19</v>
      </c>
      <c r="E37">
        <v>20</v>
      </c>
      <c r="F37">
        <v>20</v>
      </c>
      <c r="G37">
        <f t="shared" si="1"/>
        <v>79</v>
      </c>
      <c r="H37" t="str">
        <f t="shared" si="2"/>
        <v>P</v>
      </c>
      <c r="I37" t="str">
        <f t="shared" si="0"/>
        <v>A</v>
      </c>
    </row>
    <row r="38" spans="1:9">
      <c r="A38" s="2" t="s">
        <v>74</v>
      </c>
      <c r="B38" s="1" t="s">
        <v>18</v>
      </c>
      <c r="C38">
        <v>18</v>
      </c>
      <c r="D38">
        <v>19</v>
      </c>
      <c r="E38">
        <v>16</v>
      </c>
      <c r="F38">
        <v>20</v>
      </c>
      <c r="G38">
        <f t="shared" si="1"/>
        <v>73</v>
      </c>
      <c r="H38" t="str">
        <f t="shared" si="2"/>
        <v>P</v>
      </c>
      <c r="I38" t="str">
        <f t="shared" si="0"/>
        <v>A</v>
      </c>
    </row>
    <row r="39" spans="1:9">
      <c r="A39" s="2" t="s">
        <v>62</v>
      </c>
      <c r="B39" s="1" t="s">
        <v>24</v>
      </c>
      <c r="C39">
        <v>16</v>
      </c>
      <c r="D39">
        <v>15</v>
      </c>
      <c r="E39">
        <v>19</v>
      </c>
      <c r="F39">
        <v>19</v>
      </c>
      <c r="G39">
        <f t="shared" si="1"/>
        <v>69</v>
      </c>
      <c r="H39" t="str">
        <f t="shared" si="2"/>
        <v>P</v>
      </c>
      <c r="I39" t="str">
        <f t="shared" si="0"/>
        <v>B</v>
      </c>
    </row>
    <row r="40" spans="1:9">
      <c r="A40" s="2" t="s">
        <v>80</v>
      </c>
      <c r="B40" s="1" t="s">
        <v>6</v>
      </c>
      <c r="C40">
        <v>20</v>
      </c>
      <c r="D40">
        <v>19</v>
      </c>
      <c r="E40">
        <v>19</v>
      </c>
      <c r="F40">
        <v>16</v>
      </c>
      <c r="G40">
        <f t="shared" si="1"/>
        <v>74</v>
      </c>
      <c r="H40" t="str">
        <f t="shared" si="2"/>
        <v>P</v>
      </c>
      <c r="I40" t="str">
        <f t="shared" si="0"/>
        <v>A</v>
      </c>
    </row>
    <row r="41" spans="1:9">
      <c r="B41" s="1"/>
    </row>
    <row r="42" spans="1:9">
      <c r="A42" s="2" t="s">
        <v>85</v>
      </c>
      <c r="B42" s="1"/>
      <c r="C42" s="3">
        <f>SUM(C2:C40)/ROWS(C2:C40)</f>
        <v>15.717948717948717</v>
      </c>
      <c r="D42" s="3">
        <f t="shared" ref="D42:G42" si="3">SUM(D2:D40)/ROWS(D2:D40)</f>
        <v>16.282051282051281</v>
      </c>
      <c r="E42" s="3">
        <f t="shared" si="3"/>
        <v>15.871794871794872</v>
      </c>
      <c r="F42" s="3">
        <f t="shared" si="3"/>
        <v>16.666666666666668</v>
      </c>
      <c r="G42" s="3">
        <f t="shared" si="3"/>
        <v>64.538461538461533</v>
      </c>
    </row>
    <row r="43" spans="1:9">
      <c r="A43" s="2" t="s">
        <v>85</v>
      </c>
      <c r="B43" s="1"/>
      <c r="C43" s="3">
        <f>SUM(C2:C40)/COUNT(C2:C40)</f>
        <v>15.717948717948717</v>
      </c>
      <c r="D43" s="3">
        <f t="shared" ref="D43:G43" si="4">SUM(D2:D40)/COUNT(D2:D40)</f>
        <v>16.282051282051281</v>
      </c>
      <c r="E43" s="3">
        <f t="shared" si="4"/>
        <v>16.72972972972973</v>
      </c>
      <c r="F43" s="3">
        <f t="shared" si="4"/>
        <v>16.666666666666668</v>
      </c>
      <c r="G43" s="3">
        <f t="shared" si="4"/>
        <v>64.538461538461533</v>
      </c>
    </row>
    <row r="44" spans="1:9">
      <c r="A44" s="2" t="s">
        <v>86</v>
      </c>
      <c r="C44" s="3">
        <f>AVERAGE(C2:C40)</f>
        <v>15.717948717948717</v>
      </c>
      <c r="D44" s="3">
        <f t="shared" ref="D44:G44" si="5">AVERAGE(D2:D40)</f>
        <v>16.282051282051281</v>
      </c>
      <c r="E44" s="3">
        <f t="shared" si="5"/>
        <v>16.72972972972973</v>
      </c>
      <c r="F44" s="3">
        <f t="shared" si="5"/>
        <v>16.666666666666668</v>
      </c>
      <c r="G44" s="3">
        <f t="shared" si="5"/>
        <v>64.538461538461533</v>
      </c>
    </row>
    <row r="45" spans="1:9">
      <c r="A45" s="2" t="s">
        <v>87</v>
      </c>
      <c r="C45" s="3">
        <f>STDEV(C2:C40)</f>
        <v>3.1784530990033648</v>
      </c>
      <c r="D45" s="3">
        <f t="shared" ref="D45:E45" si="6">STDEV(D2:D40)</f>
        <v>3.9400021236216412</v>
      </c>
      <c r="E45" s="3">
        <f t="shared" si="6"/>
        <v>2.6315252088712557</v>
      </c>
      <c r="F45" s="3">
        <f>STDEV(F2:F40)</f>
        <v>3.1232012366980557</v>
      </c>
      <c r="G45" s="3">
        <f>STDEV(G2:G40)</f>
        <v>9.3719799454099402</v>
      </c>
    </row>
  </sheetData>
  <sortState xmlns:xlrd2="http://schemas.microsoft.com/office/spreadsheetml/2017/richdata2" ref="B2:F41">
    <sortCondition ref="B2:B41"/>
  </sortState>
  <conditionalFormatting sqref="A2:A40">
    <cfRule type="expression" dxfId="2" priority="1">
      <formula>$I2="F"</formula>
    </cfRule>
    <cfRule type="expression" dxfId="1" priority="2">
      <formula>$I2="A"</formula>
    </cfRule>
  </conditionalFormatting>
  <conditionalFormatting sqref="C2:F40">
    <cfRule type="cellIs" dxfId="0" priority="3" operator="lessThan">
      <formula>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6268-1CC2-4CCA-A038-14BC4EFDE016}">
  <dimension ref="A1:B39"/>
  <sheetViews>
    <sheetView workbookViewId="0">
      <selection activeCell="O12" sqref="O12"/>
    </sheetView>
  </sheetViews>
  <sheetFormatPr defaultRowHeight="14.4"/>
  <sheetData>
    <row r="1" spans="1:2">
      <c r="A1">
        <v>79</v>
      </c>
      <c r="B1">
        <f t="shared" ref="B1:B39" si="0">A1/MaxScore*100</f>
        <v>98.75</v>
      </c>
    </row>
    <row r="2" spans="1:2">
      <c r="A2">
        <v>79</v>
      </c>
      <c r="B2">
        <f t="shared" si="0"/>
        <v>98.75</v>
      </c>
    </row>
    <row r="3" spans="1:2">
      <c r="A3">
        <v>77</v>
      </c>
      <c r="B3">
        <f t="shared" si="0"/>
        <v>96.25</v>
      </c>
    </row>
    <row r="4" spans="1:2">
      <c r="A4">
        <v>76</v>
      </c>
      <c r="B4">
        <f t="shared" si="0"/>
        <v>95</v>
      </c>
    </row>
    <row r="5" spans="1:2">
      <c r="A5">
        <v>74</v>
      </c>
      <c r="B5">
        <f t="shared" si="0"/>
        <v>92.5</v>
      </c>
    </row>
    <row r="6" spans="1:2">
      <c r="A6">
        <v>74</v>
      </c>
      <c r="B6">
        <f t="shared" si="0"/>
        <v>92.5</v>
      </c>
    </row>
    <row r="7" spans="1:2">
      <c r="A7">
        <v>74</v>
      </c>
      <c r="B7">
        <f t="shared" si="0"/>
        <v>92.5</v>
      </c>
    </row>
    <row r="8" spans="1:2">
      <c r="A8">
        <v>73</v>
      </c>
      <c r="B8">
        <f t="shared" si="0"/>
        <v>91.25</v>
      </c>
    </row>
    <row r="9" spans="1:2">
      <c r="A9">
        <v>73</v>
      </c>
      <c r="B9">
        <f t="shared" si="0"/>
        <v>91.25</v>
      </c>
    </row>
    <row r="10" spans="1:2">
      <c r="A10">
        <v>72</v>
      </c>
      <c r="B10">
        <f t="shared" si="0"/>
        <v>90</v>
      </c>
    </row>
    <row r="11" spans="1:2">
      <c r="A11">
        <v>72</v>
      </c>
      <c r="B11">
        <f t="shared" si="0"/>
        <v>90</v>
      </c>
    </row>
    <row r="12" spans="1:2">
      <c r="A12">
        <v>71</v>
      </c>
      <c r="B12">
        <f t="shared" si="0"/>
        <v>88.75</v>
      </c>
    </row>
    <row r="13" spans="1:2">
      <c r="A13">
        <v>71</v>
      </c>
      <c r="B13">
        <f t="shared" si="0"/>
        <v>88.75</v>
      </c>
    </row>
    <row r="14" spans="1:2">
      <c r="A14">
        <v>71</v>
      </c>
      <c r="B14">
        <f t="shared" si="0"/>
        <v>88.75</v>
      </c>
    </row>
    <row r="15" spans="1:2">
      <c r="A15">
        <v>70</v>
      </c>
      <c r="B15">
        <f t="shared" si="0"/>
        <v>87.5</v>
      </c>
    </row>
    <row r="16" spans="1:2">
      <c r="A16">
        <v>69</v>
      </c>
      <c r="B16">
        <f t="shared" si="0"/>
        <v>86.25</v>
      </c>
    </row>
    <row r="17" spans="1:2">
      <c r="A17">
        <v>69</v>
      </c>
      <c r="B17">
        <f t="shared" si="0"/>
        <v>86.25</v>
      </c>
    </row>
    <row r="18" spans="1:2">
      <c r="A18">
        <v>67</v>
      </c>
      <c r="B18">
        <f t="shared" si="0"/>
        <v>83.75</v>
      </c>
    </row>
    <row r="19" spans="1:2">
      <c r="A19">
        <v>67</v>
      </c>
      <c r="B19">
        <f t="shared" si="0"/>
        <v>83.75</v>
      </c>
    </row>
    <row r="20" spans="1:2">
      <c r="A20">
        <v>67</v>
      </c>
      <c r="B20">
        <f t="shared" si="0"/>
        <v>83.75</v>
      </c>
    </row>
    <row r="21" spans="1:2">
      <c r="A21">
        <v>63</v>
      </c>
      <c r="B21">
        <f t="shared" si="0"/>
        <v>78.75</v>
      </c>
    </row>
    <row r="22" spans="1:2">
      <c r="A22">
        <v>62</v>
      </c>
      <c r="B22">
        <f t="shared" si="0"/>
        <v>77.5</v>
      </c>
    </row>
    <row r="23" spans="1:2">
      <c r="A23">
        <v>62</v>
      </c>
      <c r="B23">
        <f t="shared" si="0"/>
        <v>77.5</v>
      </c>
    </row>
    <row r="24" spans="1:2">
      <c r="A24">
        <v>61</v>
      </c>
      <c r="B24">
        <f t="shared" si="0"/>
        <v>76.25</v>
      </c>
    </row>
    <row r="25" spans="1:2">
      <c r="A25">
        <v>61</v>
      </c>
      <c r="B25">
        <f t="shared" si="0"/>
        <v>76.25</v>
      </c>
    </row>
    <row r="26" spans="1:2">
      <c r="A26">
        <v>60</v>
      </c>
      <c r="B26">
        <f t="shared" si="0"/>
        <v>75</v>
      </c>
    </row>
    <row r="27" spans="1:2">
      <c r="A27">
        <v>60</v>
      </c>
      <c r="B27">
        <f t="shared" si="0"/>
        <v>75</v>
      </c>
    </row>
    <row r="28" spans="1:2">
      <c r="A28">
        <v>60</v>
      </c>
      <c r="B28">
        <f t="shared" si="0"/>
        <v>75</v>
      </c>
    </row>
    <row r="29" spans="1:2">
      <c r="A29">
        <v>59</v>
      </c>
      <c r="B29">
        <f t="shared" si="0"/>
        <v>73.75</v>
      </c>
    </row>
    <row r="30" spans="1:2">
      <c r="A30">
        <v>59</v>
      </c>
      <c r="B30">
        <f t="shared" si="0"/>
        <v>73.75</v>
      </c>
    </row>
    <row r="31" spans="1:2">
      <c r="A31">
        <v>59</v>
      </c>
      <c r="B31">
        <f t="shared" si="0"/>
        <v>73.75</v>
      </c>
    </row>
    <row r="32" spans="1:2">
      <c r="A32">
        <v>58</v>
      </c>
      <c r="B32">
        <f t="shared" si="0"/>
        <v>72.5</v>
      </c>
    </row>
    <row r="33" spans="1:2">
      <c r="A33">
        <v>58</v>
      </c>
      <c r="B33">
        <f t="shared" si="0"/>
        <v>72.5</v>
      </c>
    </row>
    <row r="34" spans="1:2">
      <c r="A34">
        <v>53</v>
      </c>
      <c r="B34">
        <f t="shared" si="0"/>
        <v>66.25</v>
      </c>
    </row>
    <row r="35" spans="1:2">
      <c r="A35">
        <v>50</v>
      </c>
      <c r="B35">
        <f t="shared" si="0"/>
        <v>62.5</v>
      </c>
    </row>
    <row r="36" spans="1:2">
      <c r="A36">
        <v>49</v>
      </c>
      <c r="B36">
        <f t="shared" si="0"/>
        <v>61.250000000000007</v>
      </c>
    </row>
    <row r="37" spans="1:2">
      <c r="A37">
        <v>46</v>
      </c>
      <c r="B37">
        <f t="shared" si="0"/>
        <v>57.499999999999993</v>
      </c>
    </row>
    <row r="38" spans="1:2">
      <c r="A38">
        <v>46</v>
      </c>
      <c r="B38">
        <f t="shared" si="0"/>
        <v>57.499999999999993</v>
      </c>
    </row>
    <row r="39" spans="1:2">
      <c r="A39">
        <v>46</v>
      </c>
      <c r="B39">
        <f t="shared" si="0"/>
        <v>57.499999999999993</v>
      </c>
    </row>
  </sheetData>
  <sortState xmlns:xlrd2="http://schemas.microsoft.com/office/spreadsheetml/2017/richdata2" ref="A1:A41">
    <sortCondition descending="1" ref="A1:A4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9A8A-0E41-4FE1-904B-AE97E68647FC}">
  <dimension ref="A1:D40"/>
  <sheetViews>
    <sheetView zoomScaleNormal="100" workbookViewId="0">
      <selection activeCell="P36" sqref="P36"/>
    </sheetView>
  </sheetViews>
  <sheetFormatPr defaultRowHeight="14.4"/>
  <cols>
    <col min="3" max="3" width="12.5546875" bestFit="1" customWidth="1"/>
    <col min="4" max="4" width="14.6640625" bestFit="1" customWidth="1"/>
  </cols>
  <sheetData>
    <row r="1" spans="1:4">
      <c r="A1" t="s">
        <v>89</v>
      </c>
    </row>
    <row r="2" spans="1:4">
      <c r="A2" t="s">
        <v>90</v>
      </c>
      <c r="C2" s="4" t="s">
        <v>94</v>
      </c>
      <c r="D2" t="s">
        <v>96</v>
      </c>
    </row>
    <row r="3" spans="1:4">
      <c r="A3" t="s">
        <v>91</v>
      </c>
      <c r="C3" s="5" t="s">
        <v>92</v>
      </c>
      <c r="D3" s="6">
        <v>0.28205128205128205</v>
      </c>
    </row>
    <row r="4" spans="1:4">
      <c r="A4" t="s">
        <v>92</v>
      </c>
      <c r="C4" s="5" t="s">
        <v>93</v>
      </c>
      <c r="D4" s="6">
        <v>0.23076923076923078</v>
      </c>
    </row>
    <row r="5" spans="1:4">
      <c r="A5" t="s">
        <v>93</v>
      </c>
      <c r="C5" s="5" t="s">
        <v>91</v>
      </c>
      <c r="D5" s="6">
        <v>0.33333333333333331</v>
      </c>
    </row>
    <row r="6" spans="1:4">
      <c r="A6" t="s">
        <v>91</v>
      </c>
      <c r="C6" s="5" t="s">
        <v>90</v>
      </c>
      <c r="D6" s="6">
        <v>0.15384615384615385</v>
      </c>
    </row>
    <row r="7" spans="1:4">
      <c r="A7" t="s">
        <v>92</v>
      </c>
      <c r="C7" s="5" t="s">
        <v>95</v>
      </c>
      <c r="D7" s="6">
        <v>1</v>
      </c>
    </row>
    <row r="8" spans="1:4">
      <c r="A8" t="s">
        <v>90</v>
      </c>
    </row>
    <row r="9" spans="1:4">
      <c r="A9" t="s">
        <v>90</v>
      </c>
    </row>
    <row r="10" spans="1:4">
      <c r="A10" t="s">
        <v>91</v>
      </c>
    </row>
    <row r="11" spans="1:4">
      <c r="A11" t="s">
        <v>90</v>
      </c>
    </row>
    <row r="12" spans="1:4">
      <c r="A12" t="s">
        <v>91</v>
      </c>
    </row>
    <row r="13" spans="1:4">
      <c r="A13" t="s">
        <v>92</v>
      </c>
    </row>
    <row r="14" spans="1:4">
      <c r="A14" t="s">
        <v>90</v>
      </c>
    </row>
    <row r="15" spans="1:4">
      <c r="A15" t="s">
        <v>91</v>
      </c>
    </row>
    <row r="16" spans="1:4">
      <c r="A16" t="s">
        <v>91</v>
      </c>
    </row>
    <row r="17" spans="1:1">
      <c r="A17" t="s">
        <v>91</v>
      </c>
    </row>
    <row r="18" spans="1:1">
      <c r="A18" t="s">
        <v>90</v>
      </c>
    </row>
    <row r="19" spans="1:1">
      <c r="A19" t="s">
        <v>93</v>
      </c>
    </row>
    <row r="20" spans="1:1">
      <c r="A20" t="s">
        <v>92</v>
      </c>
    </row>
    <row r="21" spans="1:1">
      <c r="A21" t="s">
        <v>91</v>
      </c>
    </row>
    <row r="22" spans="1:1">
      <c r="A22" t="s">
        <v>91</v>
      </c>
    </row>
    <row r="23" spans="1:1">
      <c r="A23" t="s">
        <v>93</v>
      </c>
    </row>
    <row r="24" spans="1:1">
      <c r="A24" t="s">
        <v>91</v>
      </c>
    </row>
    <row r="25" spans="1:1">
      <c r="A25" t="s">
        <v>91</v>
      </c>
    </row>
    <row r="26" spans="1:1">
      <c r="A26" t="s">
        <v>93</v>
      </c>
    </row>
    <row r="27" spans="1:1">
      <c r="A27" t="s">
        <v>93</v>
      </c>
    </row>
    <row r="28" spans="1:1">
      <c r="A28" t="s">
        <v>92</v>
      </c>
    </row>
    <row r="29" spans="1:1">
      <c r="A29" t="s">
        <v>91</v>
      </c>
    </row>
    <row r="30" spans="1:1">
      <c r="A30" t="s">
        <v>92</v>
      </c>
    </row>
    <row r="31" spans="1:1">
      <c r="A31" t="s">
        <v>91</v>
      </c>
    </row>
    <row r="32" spans="1:1">
      <c r="A32" t="s">
        <v>93</v>
      </c>
    </row>
    <row r="33" spans="1:1">
      <c r="A33" t="s">
        <v>93</v>
      </c>
    </row>
    <row r="34" spans="1:1">
      <c r="A34" t="s">
        <v>93</v>
      </c>
    </row>
    <row r="35" spans="1:1">
      <c r="A35" t="s">
        <v>92</v>
      </c>
    </row>
    <row r="36" spans="1:1">
      <c r="A36" t="s">
        <v>92</v>
      </c>
    </row>
    <row r="37" spans="1:1">
      <c r="A37" t="s">
        <v>92</v>
      </c>
    </row>
    <row r="38" spans="1:1">
      <c r="A38" t="s">
        <v>92</v>
      </c>
    </row>
    <row r="39" spans="1:1">
      <c r="A39" t="s">
        <v>93</v>
      </c>
    </row>
    <row r="40" spans="1:1">
      <c r="A40" t="s">
        <v>92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2A1FFEF4C9AD48A2C3819E414390DA" ma:contentTypeVersion="3" ma:contentTypeDescription="Create a new document." ma:contentTypeScope="" ma:versionID="885f95c0a7189f75491fe92faadac8b9">
  <xsd:schema xmlns:xsd="http://www.w3.org/2001/XMLSchema" xmlns:xs="http://www.w3.org/2001/XMLSchema" xmlns:p="http://schemas.microsoft.com/office/2006/metadata/properties" xmlns:ns3="731832e1-903e-4519-94ea-7a5010b266e8" targetNamespace="http://schemas.microsoft.com/office/2006/metadata/properties" ma:root="true" ma:fieldsID="7157cd987f67d5f04b8688e94581d791" ns3:_="">
    <xsd:import namespace="731832e1-903e-4519-94ea-7a5010b266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832e1-903e-4519-94ea-7a5010b2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E62DE-296B-4836-87CF-4E89FD1155A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731832e1-903e-4519-94ea-7a5010b266e8"/>
    <ds:schemaRef ds:uri="http://purl.org/dc/terms/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7CEF5E-F7EC-4E06-8559-F86DC9E3FD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1832e1-903e-4519-94ea-7a5010b266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DCCC03-73FC-44A1-B41E-6F1A504E8B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LuongExcelLab</vt:lpstr>
      <vt:lpstr>Total Chart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T Luong</dc:creator>
  <cp:lastModifiedBy>Hao T Luong</cp:lastModifiedBy>
  <dcterms:created xsi:type="dcterms:W3CDTF">2023-11-03T00:15:19Z</dcterms:created>
  <dcterms:modified xsi:type="dcterms:W3CDTF">2023-11-07T01:28:04Z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0x010100992A1FFEF4C9AD48A2C3819E414390DA</vt:lpwstr>
  </property>
</Properties>
</file>