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арақ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<sst xmlns="http://schemas.openxmlformats.org/spreadsheetml/2006/main" count="24" uniqueCount="16">
  <si>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Часы работы</t>
  </si>
  <si>
    <t xml:space="preserve">Месяц</t>
  </si>
  <si>
    <t xml:space="preserve">Числа</t>
  </si>
  <si>
    <t xml:space="preserve">Итого</t>
  </si>
  <si>
    <t xml:space="preserve">Долг</t>
  </si>
  <si>
    <t xml:space="preserve">Заработал</t>
  </si>
  <si>
    <t xml:space="preserve">Всего</t>
  </si>
  <si>
    <t xml:space="preserve">Ставка</t>
  </si>
  <si>
    <t xml:space="preserve">С премией</t>
  </si>
  <si>
    <t xml:space="preserve">Сентябрь</t>
  </si>
  <si>
    <t xml:space="preserve">План</t>
  </si>
  <si>
    <t xml:space="preserve">Факт</t>
  </si>
  <si>
    <t xml:space="preserve">Октябрь</t>
  </si>
  <si>
    <t xml:space="preserve">Ноябрь</t>
  </si>
  <si>
    <t xml:space="preserve">Декабрь</t>
  </si>
  <si>
    <t xml:space="preserve">Январь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</si>
</sst>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Z17" activeCellId="0" sqref="Z17"/>
    </sheetView>
  </sheetViews>
  <sheetFormatPr defaultColWidth="11.9140625" defaultRowHeight="13.8" zeroHeight="false" outlineLevelRow="0" outlineLevelCol="0"/>
  <cols>
    <col collapsed="false" customWidth="true" hidden="false" outlineLevel="0" max="1" min="1" style="1" width="19.45"/>
    <col collapsed="false" customWidth="true" hidden="false" outlineLevel="0" max="2" min="2" style="1" width="17.02"/>
    <col collapsed="false" customWidth="true" hidden="false" outlineLevel="0" max="33" min="3" style="1" width="9.06"/>
    <col collapsed="false" customWidth="true" hidden="false" outlineLevel="0" max="34" min="34" style="1" width="17.71"/>
    <col collapsed="false" customWidth="true" hidden="false" outlineLevel="0" max="35" min="35" style="1" width="16.14"/>
    <col collapsed="false" customWidth="true" hidden="false" outlineLevel="0" max="36" min="36" style="1" width="16.87"/>
    <col collapsed="false" customWidth="true" hidden="false" outlineLevel="0" max="37" min="37" style="1" width="21.88"/>
    <col collapsed="false" customWidth="true" hidden="false" outlineLevel="0" max="38" min="38" style="1" width="19.97"/>
    <col collapsed="false" customWidth="true" hidden="false" outlineLevel="0" max="39" min="39" style="1" width="27.32"/>
    <col collapsed="false" customWidth="true" hidden="false" outlineLevel="0" max="64" min="40" style="1" width="9.06"/>
    <col collapsed="false" customWidth="false" hidden="false" outlineLevel="0" max="1024" min="65" style="1" width="11.9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3.8" hidden="false" customHeight="false" outlineLevel="0" collapsed="false">
      <c r="A2" s="3" t="s">
        <v>1</v>
      </c>
      <c r="B2" s="3" t="s">
        <v>2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s">
        <v>3</v>
      </c>
      <c r="AI2" s="5" t="s">
        <v>4</v>
      </c>
      <c r="AJ2" s="6" t="s">
        <v>5</v>
      </c>
      <c r="AK2" s="7" t="s">
        <v>6</v>
      </c>
      <c r="AL2" s="8" t="s">
        <v>7</v>
      </c>
      <c r="AM2" s="9" t="s">
        <v>8</v>
      </c>
    </row>
    <row r="4" customFormat="false" ht="13.8" hidden="false" customHeight="false" outlineLevel="0" collapsed="false">
      <c r="A4" s="8" t="s">
        <v>9</v>
      </c>
      <c r="B4" s="10" t="s">
        <v>10</v>
      </c>
      <c r="C4" s="10" t="n">
        <v>8</v>
      </c>
      <c r="D4" s="10" t="n">
        <v>8</v>
      </c>
      <c r="E4" s="11" t="n">
        <v>0</v>
      </c>
      <c r="F4" s="11" t="n">
        <v>0</v>
      </c>
      <c r="G4" s="10" t="n">
        <v>8</v>
      </c>
      <c r="H4" s="10" t="n">
        <v>8</v>
      </c>
      <c r="I4" s="10" t="n">
        <v>8</v>
      </c>
      <c r="J4" s="10" t="n">
        <v>8</v>
      </c>
      <c r="K4" s="10" t="n">
        <v>8</v>
      </c>
      <c r="L4" s="12" t="n">
        <v>0</v>
      </c>
      <c r="M4" s="12" t="n">
        <v>0</v>
      </c>
      <c r="N4" s="10" t="n">
        <v>8</v>
      </c>
      <c r="O4" s="10" t="n">
        <v>8</v>
      </c>
      <c r="P4" s="10" t="n">
        <v>8</v>
      </c>
      <c r="Q4" s="10" t="n">
        <v>8</v>
      </c>
      <c r="R4" s="10" t="n">
        <v>8</v>
      </c>
      <c r="S4" s="11" t="n">
        <v>0</v>
      </c>
      <c r="T4" s="11" t="n">
        <v>0</v>
      </c>
      <c r="U4" s="10" t="n">
        <v>8</v>
      </c>
      <c r="V4" s="10" t="n">
        <v>8</v>
      </c>
      <c r="W4" s="10" t="n">
        <v>8</v>
      </c>
      <c r="X4" s="10" t="n">
        <v>8</v>
      </c>
      <c r="Y4" s="10" t="n">
        <v>8</v>
      </c>
      <c r="Z4" s="11" t="n">
        <v>0</v>
      </c>
      <c r="AA4" s="11" t="n">
        <v>0</v>
      </c>
      <c r="AB4" s="10" t="n">
        <v>8</v>
      </c>
      <c r="AC4" s="10" t="n">
        <v>8</v>
      </c>
      <c r="AD4" s="10" t="n">
        <v>8</v>
      </c>
      <c r="AE4" s="10" t="n">
        <v>8</v>
      </c>
      <c r="AF4" s="10" t="n">
        <v>8</v>
      </c>
      <c r="AG4" s="5" t="n">
        <v>0</v>
      </c>
      <c r="AH4" s="13" t="n">
        <f aca="false">SUM($C4:$AG4)</f>
        <v>176</v>
      </c>
      <c r="AI4" s="14" t="n">
        <f aca="false">(AH4-AH5)</f>
        <v>58.75</v>
      </c>
      <c r="AJ4" s="15" t="n">
        <f aca="false">(AH5*$AL4)</f>
        <v>14070</v>
      </c>
      <c r="AK4" s="15" t="n">
        <f aca="false">AH4*$AL4</f>
        <v>21120</v>
      </c>
      <c r="AL4" s="16" t="n">
        <v>120</v>
      </c>
    </row>
    <row r="5" customFormat="false" ht="13.8" hidden="false" customHeight="false" outlineLevel="0" collapsed="false">
      <c r="B5" s="10" t="s">
        <v>11</v>
      </c>
      <c r="C5" s="10" t="n">
        <v>0</v>
      </c>
      <c r="D5" s="10" t="n">
        <v>8</v>
      </c>
      <c r="E5" s="11" t="n">
        <v>0</v>
      </c>
      <c r="F5" s="11" t="n">
        <v>0</v>
      </c>
      <c r="G5" s="10" t="n">
        <v>6.5</v>
      </c>
      <c r="H5" s="10" t="n">
        <v>3.8</v>
      </c>
      <c r="I5" s="10" t="n">
        <v>4</v>
      </c>
      <c r="J5" s="10" t="n">
        <v>4.3</v>
      </c>
      <c r="K5" s="10" t="n">
        <v>6.2</v>
      </c>
      <c r="L5" s="12" t="n">
        <v>0</v>
      </c>
      <c r="M5" s="12" t="n">
        <v>0</v>
      </c>
      <c r="N5" s="10" t="n">
        <v>7.2</v>
      </c>
      <c r="O5" s="10" t="n">
        <v>7</v>
      </c>
      <c r="P5" s="10" t="n">
        <v>6</v>
      </c>
      <c r="Q5" s="10" t="n">
        <v>4.5</v>
      </c>
      <c r="R5" s="10" t="n">
        <v>5.8</v>
      </c>
      <c r="S5" s="11" t="n">
        <v>0</v>
      </c>
      <c r="T5" s="11" t="n">
        <v>0</v>
      </c>
      <c r="U5" s="10" t="n">
        <v>4</v>
      </c>
      <c r="V5" s="10" t="n">
        <v>4</v>
      </c>
      <c r="W5" s="10" t="n">
        <v>6.5</v>
      </c>
      <c r="X5" s="10" t="n">
        <v>4.5</v>
      </c>
      <c r="Y5" s="10" t="n">
        <v>8</v>
      </c>
      <c r="Z5" s="11" t="n">
        <v>0</v>
      </c>
      <c r="AA5" s="11" t="n">
        <v>1</v>
      </c>
      <c r="AB5" s="10" t="n">
        <v>4.25</v>
      </c>
      <c r="AC5" s="10" t="n">
        <v>6</v>
      </c>
      <c r="AD5" s="10" t="n">
        <v>6</v>
      </c>
      <c r="AE5" s="10" t="n">
        <v>4.5</v>
      </c>
      <c r="AF5" s="10" t="n">
        <v>5.2</v>
      </c>
      <c r="AG5" s="5" t="n">
        <v>0</v>
      </c>
      <c r="AH5" s="13" t="n">
        <f aca="false">SUM($C5:$AG5)</f>
        <v>117.25</v>
      </c>
      <c r="AI5" s="14" t="n">
        <f aca="false">(AI4*$AL4)</f>
        <v>7050</v>
      </c>
      <c r="AJ5" s="15"/>
      <c r="AK5" s="15"/>
    </row>
    <row r="7" customFormat="false" ht="13.8" hidden="false" customHeight="false" outlineLevel="0" collapsed="false">
      <c r="A7" s="8" t="s">
        <v>12</v>
      </c>
      <c r="B7" s="10" t="s">
        <v>10</v>
      </c>
      <c r="C7" s="5" t="n">
        <v>0</v>
      </c>
      <c r="D7" s="5" t="n">
        <v>0</v>
      </c>
      <c r="E7" s="17" t="n">
        <v>8</v>
      </c>
      <c r="F7" s="17" t="n">
        <v>8</v>
      </c>
      <c r="G7" s="10" t="n">
        <v>8</v>
      </c>
      <c r="H7" s="10" t="n">
        <v>8</v>
      </c>
      <c r="I7" s="10" t="n">
        <v>8</v>
      </c>
      <c r="J7" s="5" t="n">
        <v>0</v>
      </c>
      <c r="K7" s="5" t="n">
        <v>0</v>
      </c>
      <c r="L7" s="10" t="n">
        <v>8</v>
      </c>
      <c r="M7" s="10" t="n">
        <v>8</v>
      </c>
      <c r="N7" s="10" t="n">
        <v>8</v>
      </c>
      <c r="O7" s="10" t="n">
        <v>8</v>
      </c>
      <c r="P7" s="10" t="n">
        <v>8</v>
      </c>
      <c r="Q7" s="5" t="n">
        <v>0</v>
      </c>
      <c r="R7" s="5" t="n">
        <v>0</v>
      </c>
      <c r="S7" s="17" t="n">
        <v>8</v>
      </c>
      <c r="T7" s="17" t="n">
        <v>8</v>
      </c>
      <c r="U7" s="10" t="n">
        <v>8</v>
      </c>
      <c r="V7" s="10" t="n">
        <v>8</v>
      </c>
      <c r="W7" s="10" t="n">
        <v>8</v>
      </c>
      <c r="X7" s="5" t="n">
        <v>0</v>
      </c>
      <c r="Y7" s="5" t="n">
        <v>0</v>
      </c>
      <c r="Z7" s="17" t="n">
        <v>8</v>
      </c>
      <c r="AA7" s="17" t="n">
        <v>8</v>
      </c>
      <c r="AB7" s="10" t="n">
        <v>8</v>
      </c>
      <c r="AC7" s="10" t="n">
        <v>8</v>
      </c>
      <c r="AD7" s="10" t="n">
        <v>8</v>
      </c>
      <c r="AE7" s="5" t="n">
        <v>0</v>
      </c>
      <c r="AF7" s="5" t="n">
        <v>0</v>
      </c>
      <c r="AG7" s="10" t="n">
        <v>8</v>
      </c>
      <c r="AH7" s="13" t="n">
        <f aca="false">SUM($C7:$AG7)</f>
        <v>168</v>
      </c>
      <c r="AI7" s="14" t="n">
        <f aca="false">(AH7-AH8)</f>
        <v>58.7</v>
      </c>
      <c r="AJ7" s="15" t="n">
        <f aca="false">(AH8*$AL4)</f>
        <v>13116</v>
      </c>
      <c r="AK7" s="15" t="n">
        <f aca="false">AH7*$AL4</f>
        <v>20160</v>
      </c>
      <c r="AM7" s="15" t="n">
        <f aca="false">AJ7+5000</f>
        <v>18116</v>
      </c>
    </row>
    <row r="8" customFormat="false" ht="13.8" hidden="false" customHeight="false" outlineLevel="0" collapsed="false">
      <c r="B8" s="10" t="s">
        <v>11</v>
      </c>
      <c r="C8" s="5" t="n">
        <v>0</v>
      </c>
      <c r="D8" s="5" t="n">
        <v>0</v>
      </c>
      <c r="E8" s="17" t="n">
        <v>6</v>
      </c>
      <c r="F8" s="17" t="n">
        <v>5.6</v>
      </c>
      <c r="G8" s="10" t="n">
        <v>5.5</v>
      </c>
      <c r="H8" s="10" t="n">
        <v>3.5</v>
      </c>
      <c r="I8" s="10" t="n">
        <v>3.5</v>
      </c>
      <c r="J8" s="5" t="n">
        <v>2</v>
      </c>
      <c r="K8" s="5" t="n">
        <v>0</v>
      </c>
      <c r="L8" s="10" t="n">
        <v>6</v>
      </c>
      <c r="M8" s="10" t="n">
        <v>5.3</v>
      </c>
      <c r="N8" s="10" t="n">
        <v>5.6</v>
      </c>
      <c r="O8" s="10" t="n">
        <v>5</v>
      </c>
      <c r="P8" s="10" t="n">
        <v>6</v>
      </c>
      <c r="Q8" s="5" t="n">
        <v>0</v>
      </c>
      <c r="R8" s="5" t="n">
        <v>0</v>
      </c>
      <c r="S8" s="17" t="n">
        <v>5</v>
      </c>
      <c r="T8" s="17" t="n">
        <v>4</v>
      </c>
      <c r="U8" s="10" t="n">
        <v>5.3</v>
      </c>
      <c r="V8" s="10" t="n">
        <v>7</v>
      </c>
      <c r="W8" s="10" t="n">
        <v>3.1</v>
      </c>
      <c r="X8" s="5" t="n">
        <v>0</v>
      </c>
      <c r="Y8" s="5" t="n">
        <v>0</v>
      </c>
      <c r="Z8" s="17" t="n">
        <v>5.7</v>
      </c>
      <c r="AA8" s="17" t="n">
        <v>4.7</v>
      </c>
      <c r="AB8" s="10" t="n">
        <v>6</v>
      </c>
      <c r="AC8" s="10" t="n">
        <v>3</v>
      </c>
      <c r="AD8" s="10" t="n">
        <v>6</v>
      </c>
      <c r="AE8" s="5" t="n">
        <v>0</v>
      </c>
      <c r="AF8" s="5" t="n">
        <v>0</v>
      </c>
      <c r="AG8" s="10" t="n">
        <v>5.5</v>
      </c>
      <c r="AH8" s="13" t="n">
        <f aca="false">SUM($C8:$AG8)</f>
        <v>109.3</v>
      </c>
      <c r="AI8" s="14" t="n">
        <f aca="false">(AI7*$AL4)</f>
        <v>7044</v>
      </c>
      <c r="AJ8" s="15"/>
      <c r="AK8" s="15"/>
      <c r="AM8" s="15"/>
    </row>
    <row r="10" customFormat="false" ht="13.8" hidden="false" customHeight="false" outlineLevel="0" collapsed="false">
      <c r="A10" s="8" t="s">
        <v>13</v>
      </c>
      <c r="B10" s="10" t="s">
        <v>10</v>
      </c>
      <c r="C10" s="10" t="n">
        <v>8</v>
      </c>
      <c r="D10" s="10" t="n">
        <v>8</v>
      </c>
      <c r="E10" s="17" t="n">
        <v>8</v>
      </c>
      <c r="F10" s="18" t="n">
        <v>0</v>
      </c>
      <c r="G10" s="5" t="n">
        <v>0</v>
      </c>
      <c r="H10" s="5" t="n">
        <v>0</v>
      </c>
      <c r="I10" s="10" t="n">
        <v>8</v>
      </c>
      <c r="J10" s="10" t="n">
        <v>8</v>
      </c>
      <c r="K10" s="10" t="n">
        <v>8</v>
      </c>
      <c r="L10" s="10" t="n">
        <v>8</v>
      </c>
      <c r="M10" s="10" t="n">
        <v>8</v>
      </c>
      <c r="N10" s="5" t="n">
        <v>0</v>
      </c>
      <c r="O10" s="5" t="n">
        <v>0</v>
      </c>
      <c r="P10" s="10" t="n">
        <v>8</v>
      </c>
      <c r="Q10" s="10" t="n">
        <v>8</v>
      </c>
      <c r="R10" s="10" t="n">
        <v>8</v>
      </c>
      <c r="S10" s="17" t="n">
        <v>8</v>
      </c>
      <c r="T10" s="17" t="n">
        <v>8</v>
      </c>
      <c r="U10" s="5" t="n">
        <v>0</v>
      </c>
      <c r="V10" s="5" t="n">
        <v>0</v>
      </c>
      <c r="W10" s="10" t="n">
        <v>8</v>
      </c>
      <c r="X10" s="10" t="n">
        <v>8</v>
      </c>
      <c r="Y10" s="10" t="n">
        <v>8</v>
      </c>
      <c r="Z10" s="17" t="n">
        <v>8</v>
      </c>
      <c r="AA10" s="17" t="n">
        <v>8</v>
      </c>
      <c r="AB10" s="5" t="n">
        <v>0</v>
      </c>
      <c r="AC10" s="5" t="n">
        <v>0</v>
      </c>
      <c r="AD10" s="10" t="n">
        <v>8</v>
      </c>
      <c r="AE10" s="10" t="n">
        <v>8</v>
      </c>
      <c r="AF10" s="10" t="n">
        <v>8</v>
      </c>
      <c r="AG10" s="10"/>
      <c r="AH10" s="13" t="n">
        <f aca="false">SUM($C10:$AG10)</f>
        <v>168</v>
      </c>
      <c r="AI10" s="14" t="n">
        <f aca="false">(AH10-AH11)</f>
        <v>62.3</v>
      </c>
      <c r="AJ10" s="15" t="n">
        <f aca="false">(AH11*AL4)</f>
        <v>12684</v>
      </c>
      <c r="AK10" s="15" t="n">
        <f aca="false">AH10*$AL$4</f>
        <v>20160</v>
      </c>
      <c r="AM10" s="15" t="n">
        <f aca="false">AJ10+5000</f>
        <v>17684</v>
      </c>
    </row>
    <row r="11" customFormat="false" ht="13.8" hidden="false" customHeight="false" outlineLevel="0" collapsed="false">
      <c r="B11" s="10" t="s">
        <v>11</v>
      </c>
      <c r="C11" s="10" t="n">
        <v>6</v>
      </c>
      <c r="D11" s="10" t="n">
        <v>6</v>
      </c>
      <c r="E11" s="17" t="n">
        <v>3.3</v>
      </c>
      <c r="F11" s="18" t="n">
        <v>0</v>
      </c>
      <c r="G11" s="5" t="n">
        <v>0</v>
      </c>
      <c r="H11" s="5" t="n">
        <v>0</v>
      </c>
      <c r="I11" s="10" t="n">
        <v>3</v>
      </c>
      <c r="J11" s="10" t="n">
        <v>2.5</v>
      </c>
      <c r="K11" s="10" t="n">
        <v>6</v>
      </c>
      <c r="L11" s="10" t="n">
        <v>4</v>
      </c>
      <c r="M11" s="10" t="n">
        <v>6</v>
      </c>
      <c r="N11" s="5" t="n">
        <v>0</v>
      </c>
      <c r="O11" s="5" t="n">
        <v>0</v>
      </c>
      <c r="P11" s="10" t="n">
        <v>5.6</v>
      </c>
      <c r="Q11" s="10" t="n">
        <v>5.8</v>
      </c>
      <c r="R11" s="10" t="n">
        <v>6.5</v>
      </c>
      <c r="S11" s="17" t="n">
        <v>5</v>
      </c>
      <c r="T11" s="17" t="n">
        <v>6</v>
      </c>
      <c r="U11" s="5" t="n">
        <v>0</v>
      </c>
      <c r="V11" s="5" t="n">
        <v>0</v>
      </c>
      <c r="W11" s="10" t="n">
        <v>2.5</v>
      </c>
      <c r="X11" s="10" t="n">
        <v>6</v>
      </c>
      <c r="Y11" s="10" t="n">
        <v>6</v>
      </c>
      <c r="Z11" s="17" t="n">
        <v>4</v>
      </c>
      <c r="AA11" s="17" t="n">
        <v>4</v>
      </c>
      <c r="AB11" s="5" t="n">
        <v>0</v>
      </c>
      <c r="AC11" s="5" t="n">
        <v>0</v>
      </c>
      <c r="AD11" s="10" t="n">
        <v>5.5</v>
      </c>
      <c r="AE11" s="10" t="n">
        <v>6</v>
      </c>
      <c r="AF11" s="10" t="n">
        <v>6</v>
      </c>
      <c r="AG11" s="10"/>
      <c r="AH11" s="13" t="n">
        <f aca="false">SUM($C11:$AG11)</f>
        <v>105.7</v>
      </c>
      <c r="AI11" s="14" t="n">
        <f aca="false">(AI10*$AL4)</f>
        <v>7476</v>
      </c>
      <c r="AJ11" s="15"/>
      <c r="AK11" s="15"/>
      <c r="AM11" s="15"/>
    </row>
    <row r="13" customFormat="false" ht="13.8" hidden="false" customHeight="false" outlineLevel="0" collapsed="false">
      <c r="A13" s="8" t="s">
        <v>14</v>
      </c>
      <c r="B13" s="10" t="s">
        <v>10</v>
      </c>
      <c r="C13" s="10" t="n">
        <v>8</v>
      </c>
      <c r="D13" s="10" t="n">
        <v>8</v>
      </c>
      <c r="E13" s="19" t="n">
        <v>0</v>
      </c>
      <c r="F13" s="19" t="n">
        <v>0</v>
      </c>
      <c r="G13" s="10" t="n">
        <v>8</v>
      </c>
      <c r="H13" s="10" t="n">
        <v>8</v>
      </c>
      <c r="I13" s="10" t="n">
        <v>8</v>
      </c>
      <c r="J13" s="10" t="n">
        <v>8</v>
      </c>
      <c r="K13" s="10" t="n">
        <v>8</v>
      </c>
      <c r="L13" s="5" t="n">
        <v>0</v>
      </c>
      <c r="M13" s="5" t="n">
        <v>0</v>
      </c>
      <c r="N13" s="10" t="n">
        <v>8</v>
      </c>
      <c r="O13" s="10" t="n">
        <v>8</v>
      </c>
      <c r="P13" s="10" t="n">
        <v>8</v>
      </c>
      <c r="Q13" s="10" t="n">
        <v>8</v>
      </c>
      <c r="R13" s="10" t="n">
        <v>8</v>
      </c>
      <c r="S13" s="11" t="n">
        <v>0</v>
      </c>
      <c r="T13" s="11" t="n">
        <v>0</v>
      </c>
      <c r="U13" s="10" t="n">
        <v>8</v>
      </c>
      <c r="V13" s="10" t="n">
        <v>8</v>
      </c>
      <c r="W13" s="10" t="n">
        <v>8</v>
      </c>
      <c r="X13" s="10" t="n">
        <v>8</v>
      </c>
      <c r="Y13" s="10" t="n">
        <v>8</v>
      </c>
      <c r="Z13" s="11" t="n">
        <v>0</v>
      </c>
      <c r="AA13" s="11" t="n">
        <v>0</v>
      </c>
      <c r="AB13" s="10" t="n">
        <v>8</v>
      </c>
      <c r="AC13" s="10" t="n">
        <v>8</v>
      </c>
      <c r="AD13" s="10" t="n">
        <v>8</v>
      </c>
      <c r="AE13" s="10" t="n">
        <v>8</v>
      </c>
      <c r="AF13" s="10" t="n">
        <v>8</v>
      </c>
      <c r="AG13" s="5" t="n">
        <v>0</v>
      </c>
      <c r="AH13" s="13" t="n">
        <f aca="false">SUM($C13:$AG13)</f>
        <v>176</v>
      </c>
      <c r="AI13" s="14" t="n">
        <f aca="false">(AH13-AH14)</f>
        <v>91</v>
      </c>
      <c r="AJ13" s="15" t="n">
        <f aca="false">(AH14*$AL$4)</f>
        <v>10200</v>
      </c>
      <c r="AK13" s="15" t="n">
        <f aca="false">AH13*$AL$4</f>
        <v>21120</v>
      </c>
      <c r="AM13" s="15" t="n">
        <f aca="false">AJ13+5000</f>
        <v>15200</v>
      </c>
    </row>
    <row r="14" customFormat="false" ht="13.8" hidden="false" customHeight="false" outlineLevel="0" collapsed="false">
      <c r="B14" s="10" t="s">
        <v>11</v>
      </c>
      <c r="C14" s="10" t="n">
        <v>4</v>
      </c>
      <c r="D14" s="10" t="n">
        <v>0</v>
      </c>
      <c r="E14" s="19" t="n">
        <v>0</v>
      </c>
      <c r="F14" s="19" t="n">
        <v>0</v>
      </c>
      <c r="G14" s="10" t="n">
        <v>6</v>
      </c>
      <c r="H14" s="10" t="n">
        <v>5</v>
      </c>
      <c r="I14" s="10" t="n">
        <v>4.5</v>
      </c>
      <c r="J14" s="10" t="n">
        <v>6</v>
      </c>
      <c r="K14" s="10" t="n">
        <v>3</v>
      </c>
      <c r="L14" s="5" t="n">
        <v>0</v>
      </c>
      <c r="M14" s="5" t="n">
        <v>0</v>
      </c>
      <c r="N14" s="10" t="n">
        <v>6</v>
      </c>
      <c r="O14" s="10" t="n">
        <v>5</v>
      </c>
      <c r="P14" s="10" t="n">
        <v>5.5</v>
      </c>
      <c r="Q14" s="10" t="n">
        <v>3.5</v>
      </c>
      <c r="R14" s="3" t="n">
        <v>6</v>
      </c>
      <c r="S14" s="11" t="n">
        <v>0</v>
      </c>
      <c r="T14" s="11" t="n">
        <v>0</v>
      </c>
      <c r="U14" s="10" t="n">
        <v>5</v>
      </c>
      <c r="V14" s="10" t="n">
        <v>0</v>
      </c>
      <c r="W14" s="10" t="n">
        <v>3.5</v>
      </c>
      <c r="X14" s="10" t="n">
        <v>3</v>
      </c>
      <c r="Y14" s="10" t="n">
        <v>3</v>
      </c>
      <c r="Z14" s="11" t="n">
        <v>0</v>
      </c>
      <c r="AA14" s="11" t="n">
        <v>0</v>
      </c>
      <c r="AB14" s="10" t="n">
        <v>4</v>
      </c>
      <c r="AC14" s="10" t="n">
        <v>3.5</v>
      </c>
      <c r="AD14" s="10" t="n">
        <v>4</v>
      </c>
      <c r="AE14" s="10" t="n">
        <v>2.5</v>
      </c>
      <c r="AF14" s="10" t="n">
        <v>2</v>
      </c>
      <c r="AG14" s="5" t="n">
        <v>0</v>
      </c>
      <c r="AH14" s="13" t="n">
        <f aca="false">SUM($C14:$AG14)</f>
        <v>85</v>
      </c>
      <c r="AI14" s="14" t="n">
        <f aca="false">(AI13*$AL$4)</f>
        <v>10920</v>
      </c>
      <c r="AJ14" s="15"/>
      <c r="AK14" s="15"/>
      <c r="AM14" s="15"/>
    </row>
    <row r="16" customFormat="false" ht="13.8" hidden="false" customHeight="false" outlineLevel="0" collapsed="false">
      <c r="A16" s="8" t="s">
        <v>15</v>
      </c>
      <c r="B16" s="10" t="s">
        <v>10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10" t="n">
        <v>8</v>
      </c>
      <c r="L16" s="10" t="n">
        <v>8</v>
      </c>
      <c r="M16" s="10" t="n">
        <v>8</v>
      </c>
      <c r="N16" s="10" t="n">
        <v>8</v>
      </c>
      <c r="O16" s="10" t="n">
        <v>8</v>
      </c>
      <c r="P16" s="5" t="n">
        <v>0</v>
      </c>
      <c r="Q16" s="5" t="n">
        <v>0</v>
      </c>
      <c r="R16" s="10" t="n">
        <v>8</v>
      </c>
      <c r="S16" s="17" t="n">
        <v>8</v>
      </c>
      <c r="T16" s="17" t="n">
        <v>8</v>
      </c>
      <c r="U16" s="10" t="n">
        <v>8</v>
      </c>
      <c r="V16" s="10" t="n">
        <v>8</v>
      </c>
      <c r="W16" s="5" t="n">
        <v>0</v>
      </c>
      <c r="X16" s="5" t="n">
        <v>0</v>
      </c>
      <c r="Y16" s="10" t="n">
        <v>8</v>
      </c>
      <c r="Z16" s="17" t="n">
        <v>8</v>
      </c>
      <c r="AA16" s="17" t="n">
        <v>8</v>
      </c>
      <c r="AB16" s="10" t="n">
        <v>8</v>
      </c>
      <c r="AC16" s="10" t="n">
        <v>8</v>
      </c>
      <c r="AD16" s="5" t="n">
        <v>0</v>
      </c>
      <c r="AE16" s="5" t="n">
        <v>0</v>
      </c>
      <c r="AF16" s="10" t="n">
        <v>8</v>
      </c>
      <c r="AG16" s="10" t="n">
        <v>8</v>
      </c>
      <c r="AH16" s="13" t="n">
        <f aca="false">SUM($C16:$AG16)</f>
        <v>136</v>
      </c>
      <c r="AI16" s="14" t="n">
        <f aca="false">(AH16-AH17)</f>
        <v>69.5</v>
      </c>
      <c r="AJ16" s="15" t="n">
        <f aca="false">(AH17*$AL$4)</f>
        <v>7980</v>
      </c>
      <c r="AK16" s="15" t="n">
        <f aca="false">AH16*$AL$4</f>
        <v>16320</v>
      </c>
      <c r="AM16" s="15" t="n">
        <f aca="false">AJ16+5000</f>
        <v>12980</v>
      </c>
    </row>
    <row r="17" customFormat="false" ht="13.8" hidden="false" customHeight="false" outlineLevel="0" collapsed="false">
      <c r="B17" s="10" t="s">
        <v>11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10" t="n">
        <v>8</v>
      </c>
      <c r="L17" s="10" t="n">
        <v>7</v>
      </c>
      <c r="M17" s="10" t="n">
        <v>3</v>
      </c>
      <c r="N17" s="10" t="n">
        <v>8</v>
      </c>
      <c r="O17" s="10" t="n">
        <v>8</v>
      </c>
      <c r="P17" s="5" t="n">
        <v>0</v>
      </c>
      <c r="Q17" s="5" t="n">
        <v>0</v>
      </c>
      <c r="R17" s="10" t="n">
        <v>6.5</v>
      </c>
      <c r="S17" s="10" t="n">
        <v>4</v>
      </c>
      <c r="T17" s="10" t="n">
        <v>8</v>
      </c>
      <c r="U17" s="10" t="n">
        <v>5</v>
      </c>
      <c r="V17" s="10" t="n">
        <v>0</v>
      </c>
      <c r="W17" s="5" t="n">
        <v>0</v>
      </c>
      <c r="X17" s="5" t="n">
        <v>0</v>
      </c>
      <c r="Y17" s="10" t="n">
        <v>8</v>
      </c>
      <c r="Z17" s="10" t="n">
        <v>1</v>
      </c>
      <c r="AA17" s="10" t="n">
        <v>0</v>
      </c>
      <c r="AB17" s="10" t="n">
        <v>0</v>
      </c>
      <c r="AC17" s="10" t="n">
        <v>0</v>
      </c>
      <c r="AD17" s="5" t="n">
        <v>0</v>
      </c>
      <c r="AE17" s="5" t="n">
        <v>0</v>
      </c>
      <c r="AF17" s="10" t="n">
        <v>0</v>
      </c>
      <c r="AG17" s="10" t="n">
        <v>0</v>
      </c>
      <c r="AH17" s="13" t="n">
        <f aca="false">SUM($C17:$AG17)</f>
        <v>66.5</v>
      </c>
      <c r="AI17" s="14" t="n">
        <f aca="false">(AI16*$AL$4)</f>
        <v>8340</v>
      </c>
      <c r="AJ17" s="15"/>
      <c r="AK17" s="15"/>
      <c r="AM17" s="15"/>
    </row>
  </sheetData>
  <mergeCells count="15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Hi-tech</dc:creator>
  <dc:description/>
  <dc:language>ru-RU</dc:language>
  <cp:lastModifiedBy/>
  <dcterms:modified xsi:type="dcterms:W3CDTF">2023-01-23T17:27:58Z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