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nd2jane/Downloads/"/>
    </mc:Choice>
  </mc:AlternateContent>
  <xr:revisionPtr revIDLastSave="0" documentId="8_{23DCA31C-928C-C044-BE19-BF2DD48E2C2F}" xr6:coauthVersionLast="47" xr6:coauthVersionMax="47" xr10:uidLastSave="{00000000-0000-0000-0000-000000000000}"/>
  <bookViews>
    <workbookView xWindow="6460" yWindow="500" windowWidth="22340" windowHeight="16260" xr2:uid="{AFF43A17-D288-094E-9936-AB0EE4B0EC33}"/>
  </bookViews>
  <sheets>
    <sheet name="Welcome!" sheetId="11" r:id="rId1"/>
    <sheet name="prescribed" sheetId="1" r:id="rId2"/>
    <sheet name="myplan" sheetId="6" r:id="rId3"/>
    <sheet name="all classes" sheetId="7" r:id="rId4"/>
    <sheet name="what I've done" sheetId="4" r:id="rId5"/>
    <sheet name="semester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6" l="1"/>
  <c r="E25" i="6" l="1"/>
  <c r="E17" i="6"/>
  <c r="C26" i="6"/>
  <c r="E8" i="6"/>
  <c r="C25" i="6"/>
  <c r="C27" i="6" s="1"/>
  <c r="G8" i="6"/>
  <c r="G17" i="6"/>
  <c r="G26" i="6" s="1"/>
  <c r="E51" i="7"/>
  <c r="B51" i="7"/>
  <c r="C8" i="6"/>
  <c r="C17" i="6"/>
  <c r="I17" i="6"/>
  <c r="I8" i="6"/>
  <c r="E26" i="6" l="1"/>
  <c r="G27" i="6"/>
  <c r="E27" i="6"/>
</calcChain>
</file>

<file path=xl/sharedStrings.xml><?xml version="1.0" encoding="utf-8"?>
<sst xmlns="http://schemas.openxmlformats.org/spreadsheetml/2006/main" count="438" uniqueCount="171">
  <si>
    <t>- 29-55 credits DECLARE
- TO GRADUATE: 127-129 credits</t>
  </si>
  <si>
    <t>Credit</t>
  </si>
  <si>
    <t>*required</t>
  </si>
  <si>
    <t>MATH 140</t>
  </si>
  <si>
    <t>CMPSC 221</t>
  </si>
  <si>
    <t>CMPSC 465</t>
  </si>
  <si>
    <t>CMPSC 483/421</t>
  </si>
  <si>
    <t>GEN ED</t>
  </si>
  <si>
    <t>ENGL 15*</t>
  </si>
  <si>
    <t>MATH 230</t>
  </si>
  <si>
    <t>CMPEN 331</t>
  </si>
  <si>
    <t>CMPSC ELEC</t>
  </si>
  <si>
    <t>CMPSC 131</t>
  </si>
  <si>
    <t>MATH 220</t>
  </si>
  <si>
    <t>STAT 318</t>
  </si>
  <si>
    <t>SUPPORTING</t>
  </si>
  <si>
    <t>PHYS 212</t>
  </si>
  <si>
    <t>CMPSC 461</t>
  </si>
  <si>
    <t>GEN ELEC</t>
  </si>
  <si>
    <t>CAS 100A*</t>
  </si>
  <si>
    <t>FOREIGN LANG</t>
  </si>
  <si>
    <t>SPRING</t>
  </si>
  <si>
    <t>MATH 141</t>
  </si>
  <si>
    <t>CMPSC 360</t>
  </si>
  <si>
    <t>CMPSC 464</t>
  </si>
  <si>
    <t>CMPSC/CMPEN400 LEV</t>
  </si>
  <si>
    <t>PHYS 211</t>
  </si>
  <si>
    <t>CMPEN 270</t>
  </si>
  <si>
    <t>CMPSC 473</t>
  </si>
  <si>
    <t>CMPSC 132</t>
  </si>
  <si>
    <t>CMPSC 311</t>
  </si>
  <si>
    <t>STAT 319</t>
  </si>
  <si>
    <t>NAT SCIENCE</t>
  </si>
  <si>
    <t>ENGL 202C</t>
  </si>
  <si>
    <t>FIRST YEAR SEM</t>
  </si>
  <si>
    <t>SUMMER</t>
  </si>
  <si>
    <t>1st year</t>
  </si>
  <si>
    <t>2nd year</t>
  </si>
  <si>
    <t>3rd year</t>
  </si>
  <si>
    <t>4th year</t>
  </si>
  <si>
    <t>19 credits</t>
  </si>
  <si>
    <t>PSYCH 100*</t>
  </si>
  <si>
    <t>ENGR 310</t>
  </si>
  <si>
    <t>PSYCH 200</t>
  </si>
  <si>
    <t>ENGR/IST/MGMT 425</t>
  </si>
  <si>
    <t>MGMT 215</t>
  </si>
  <si>
    <t>ANTH 21*</t>
  </si>
  <si>
    <t>COMM 270*</t>
  </si>
  <si>
    <t>Total:</t>
  </si>
  <si>
    <t>ECON 102</t>
  </si>
  <si>
    <t>Math 220</t>
  </si>
  <si>
    <t>1st</t>
  </si>
  <si>
    <t>2nd</t>
  </si>
  <si>
    <t>3rd</t>
  </si>
  <si>
    <t>4th</t>
  </si>
  <si>
    <t>FALL 2021</t>
  </si>
  <si>
    <t>PSYCH 100</t>
  </si>
  <si>
    <t>ANTH 21</t>
  </si>
  <si>
    <t>TOTAL:</t>
  </si>
  <si>
    <t>CAS 100A</t>
  </si>
  <si>
    <t>EGEE 101A</t>
  </si>
  <si>
    <t>Gen eds:</t>
  </si>
  <si>
    <t>SUMMER (internship)</t>
  </si>
  <si>
    <t>CS/CSE 400</t>
  </si>
  <si>
    <t>Writing (9)</t>
  </si>
  <si>
    <t>Engl 15</t>
  </si>
  <si>
    <t>SPR 2022</t>
  </si>
  <si>
    <t>FALL 2022</t>
  </si>
  <si>
    <t>GQ (6)</t>
  </si>
  <si>
    <t>SUM 2022</t>
  </si>
  <si>
    <t xml:space="preserve">INTEGRATED STUDIES (6) THIS SATISFIES GEN ED OR MAJOR REQUIREMENTS </t>
  </si>
  <si>
    <t>NEED</t>
  </si>
  <si>
    <t>NAT SCIENCE (9)</t>
  </si>
  <si>
    <t>HUMANITIES (GH) (6)</t>
  </si>
  <si>
    <t>SOCIAL AND BEHAVIORAL SCIENCE (6)</t>
  </si>
  <si>
    <t>HEALTH (GHW)(3)</t>
  </si>
  <si>
    <t>PRESCRIBED CLAASSES</t>
  </si>
  <si>
    <t>CMOSC 473</t>
  </si>
  <si>
    <t>sum 2022</t>
  </si>
  <si>
    <t>SPRING (UP)</t>
  </si>
  <si>
    <t>Cum. cred:</t>
  </si>
  <si>
    <t>KINES 84</t>
  </si>
  <si>
    <t>FALL 2022 (WC)</t>
  </si>
  <si>
    <t>fall 2022</t>
  </si>
  <si>
    <t>(WC)</t>
  </si>
  <si>
    <t xml:space="preserve">ARTS (GA) (6) </t>
  </si>
  <si>
    <t>KINE 84</t>
  </si>
  <si>
    <t>engl 202c</t>
  </si>
  <si>
    <t>sem 2</t>
  </si>
  <si>
    <t>sem 1</t>
  </si>
  <si>
    <t>sem 3</t>
  </si>
  <si>
    <t>sem 4</t>
  </si>
  <si>
    <t>sem 5</t>
  </si>
  <si>
    <t>sem 6</t>
  </si>
  <si>
    <t>sem 7</t>
  </si>
  <si>
    <t>sem 8</t>
  </si>
  <si>
    <t>NAT SCI (anth 21)</t>
  </si>
  <si>
    <t>Fall 2021</t>
  </si>
  <si>
    <t>fall 2021</t>
  </si>
  <si>
    <t>spr 2022</t>
  </si>
  <si>
    <t>GEN ED (econ 102)</t>
  </si>
  <si>
    <t>GEN ED (psych 100)</t>
  </si>
  <si>
    <t>gen ed nat sci</t>
  </si>
  <si>
    <t>nat sci</t>
  </si>
  <si>
    <t>GEN ED (kines 84)</t>
  </si>
  <si>
    <t>GHW</t>
  </si>
  <si>
    <t>GA</t>
  </si>
  <si>
    <t>GEN ED (art 1)</t>
  </si>
  <si>
    <t>GEN ED (art 211Y)</t>
  </si>
  <si>
    <t>GD 115N</t>
  </si>
  <si>
    <t>CMPSC 483/431</t>
  </si>
  <si>
    <t>gen ed</t>
  </si>
  <si>
    <t>3.10 GPA</t>
  </si>
  <si>
    <t>spring 22</t>
  </si>
  <si>
    <t>sum 22</t>
  </si>
  <si>
    <t>Total credits for CS: 127-129</t>
  </si>
  <si>
    <t>Currently: 34 credits</t>
  </si>
  <si>
    <t>After summer: 46</t>
  </si>
  <si>
    <t>Cred this year</t>
  </si>
  <si>
    <t>127-129 total</t>
  </si>
  <si>
    <t>gen ed *</t>
  </si>
  <si>
    <t>* Extra Gen ed to get to the 127-129 mark</t>
  </si>
  <si>
    <t>Entrance to major requirements:</t>
  </si>
  <si>
    <t>Entrepreneurship minor</t>
  </si>
  <si>
    <t>Author's Note</t>
  </si>
  <si>
    <t xml:space="preserve">You can organize this however you'd like. </t>
  </si>
  <si>
    <t>Notes:</t>
  </si>
  <si>
    <t>social/behavioral sci</t>
  </si>
  <si>
    <t>High school</t>
  </si>
  <si>
    <t>&lt;- Sums up your credits automatically.</t>
  </si>
  <si>
    <t>This is everything you've done per semester.</t>
  </si>
  <si>
    <t>On the left is the academic plan by semester.</t>
  </si>
  <si>
    <t>I highlight based on the year color (yellow = 1st)</t>
  </si>
  <si>
    <t>29-55 graded PSU credits (excludes transfer and AP credits)</t>
  </si>
  <si>
    <t>&lt;-- This is where you organize when you take Entrance</t>
  </si>
  <si>
    <t>Welcome!</t>
  </si>
  <si>
    <t xml:space="preserve">Hi! My name is Jane and I'm a computer science major at Penn State. After some frustrations </t>
  </si>
  <si>
    <t xml:space="preserve">with the current Penn State bulletin for CS majors not being flexible or customizable, I </t>
  </si>
  <si>
    <t xml:space="preserve">created this spreadsheet to help myself plan my academic years. </t>
  </si>
  <si>
    <t>This spreadsheet has the information for a computer science major as well as some of my own</t>
  </si>
  <si>
    <t>classes and plans, but you can adjust the information based on your major!</t>
  </si>
  <si>
    <t>If you have any questions or feedback just email me:</t>
  </si>
  <si>
    <t>jsp5685@psu.edu</t>
  </si>
  <si>
    <t>ENGL 15</t>
  </si>
  <si>
    <t>When:</t>
  </si>
  <si>
    <t>Class:</t>
  </si>
  <si>
    <t>This is everything you've done, total. This sheet is in the same</t>
  </si>
  <si>
    <t>format as the prescribed sheet, so you can compare them side</t>
  </si>
  <si>
    <t xml:space="preserve">to side. </t>
  </si>
  <si>
    <t>semester. To do it yourself, write the following:</t>
  </si>
  <si>
    <t>=</t>
  </si>
  <si>
    <t>SUM(number1, number2, etc.)</t>
  </si>
  <si>
    <t xml:space="preserve">&lt;-- these "total" cells sum up every class you put in each </t>
  </si>
  <si>
    <t>Then, select the interval you would like to sum up.</t>
  </si>
  <si>
    <t xml:space="preserve">to major requirements. Remember - this is the information for a </t>
  </si>
  <si>
    <t xml:space="preserve">computer science major. Make sure to fill it out based on your </t>
  </si>
  <si>
    <t>major's entrance to major requirements.</t>
  </si>
  <si>
    <t xml:space="preserve">My notes and adjustments will be highlighted and in red font. To erase them, click on the bucket </t>
  </si>
  <si>
    <t>tool at the top and select "no fill". Then, erase the text.</t>
  </si>
  <si>
    <t>Just a reminder, this is MY academic plan. Make sure to fill this</t>
  </si>
  <si>
    <t xml:space="preserve">sheet out with your academic information. </t>
  </si>
  <si>
    <t>**** I am graduating early which is why there is no information</t>
  </si>
  <si>
    <t xml:space="preserve">in the fourth year. This is why there are additional summer </t>
  </si>
  <si>
    <t xml:space="preserve">semesters present as well. Just delete them if that doesn't </t>
  </si>
  <si>
    <t>apply to you.</t>
  </si>
  <si>
    <t xml:space="preserve">^^ "Cum. cred" gives the total credits you've </t>
  </si>
  <si>
    <t>completed as of now.</t>
  </si>
  <si>
    <t>This is how you can determine your</t>
  </si>
  <si>
    <t xml:space="preserve">semester clarification. The arrow </t>
  </si>
  <si>
    <t xml:space="preserve">moves, so you can track where you </t>
  </si>
  <si>
    <t>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</si>
</sst>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2"/>
      <color theme="1"/>
      <name val="Calibri"/>
      <family val="2"/>
      <scheme val="minor"/>
    </font>
    <font>
      <b/>
      <sz val="14"/>
      <color theme="1"/>
      <name val="Montserrat"/>
    </font>
    <font>
      <sz val="10"/>
      <color theme="1"/>
      <name val="Arial"/>
      <family val="2"/>
    </font>
    <font>
      <sz val="12"/>
      <color theme="1"/>
      <name val="Montserrat"/>
    </font>
    <font>
      <i/>
      <sz val="12"/>
      <color theme="1"/>
      <name val="Montserrat"/>
    </font>
    <font>
      <u/>
      <sz val="12"/>
      <color theme="10"/>
      <name val="Calibri"/>
      <family val="2"/>
      <scheme val="minor"/>
    </font>
    <font>
      <b/>
      <sz val="12"/>
      <color theme="1"/>
      <name val="Montserrat"/>
    </font>
    <font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Montserrat"/>
    </font>
    <font>
      <b/>
      <sz val="10"/>
      <color theme="1"/>
      <name val="Arial"/>
      <family val="2"/>
    </font>
    <font>
      <sz val="12"/>
      <color theme="1" tint="4.9989318521683403E-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  <font>
      <b/>
      <i/>
      <sz val="12"/>
      <color theme="1"/>
      <name val="Arial"/>
      <family val="2"/>
    </font>
    <font>
      <sz val="14"/>
      <color rgb="FF353535"/>
      <name val="Arial"/>
      <family val="2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0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3DEFF"/>
        <bgColor indexed="64"/>
      </patternFill>
    </fill>
    <fill>
      <patternFill patternType="solid">
        <fgColor rgb="FFE3BE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2">
    <xf numFmtId="0" fontId="0" fillId="0" borderId="0" xfId="0"/>
    <xf numFmtId="0" fontId="5" fillId="0" borderId="0" xfId="1" applyAlignment="1">
      <alignment wrapText="1"/>
    </xf>
    <xf numFmtId="0" fontId="2" fillId="0" borderId="0" xfId="0" applyFont="1"/>
    <xf numFmtId="0" fontId="3" fillId="0" borderId="0" xfId="0" applyFont="1"/>
    <xf numFmtId="16" fontId="3" fillId="0" borderId="0" xfId="0" applyNumberFormat="1" applyFont="1"/>
    <xf numFmtId="0" fontId="4" fillId="0" borderId="0" xfId="0" applyFont="1"/>
    <xf numFmtId="0" fontId="6" fillId="0" borderId="0" xfId="0" applyFont="1"/>
    <xf numFmtId="0" fontId="1" fillId="2" borderId="0" xfId="0" applyFont="1" applyFill="1"/>
    <xf numFmtId="0" fontId="7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7" fillId="3" borderId="0" xfId="0" applyFont="1" applyFill="1"/>
    <xf numFmtId="0" fontId="1" fillId="4" borderId="0" xfId="0" applyFont="1" applyFill="1"/>
    <xf numFmtId="0" fontId="7" fillId="4" borderId="0" xfId="0" applyFont="1" applyFill="1"/>
    <xf numFmtId="0" fontId="1" fillId="5" borderId="0" xfId="0" applyFont="1" applyFill="1"/>
    <xf numFmtId="0" fontId="2" fillId="5" borderId="0" xfId="0" applyFont="1" applyFill="1"/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8" borderId="0" xfId="0" applyFont="1" applyFill="1"/>
    <xf numFmtId="0" fontId="0" fillId="8" borderId="0" xfId="0" applyFill="1"/>
    <xf numFmtId="0" fontId="7" fillId="9" borderId="0" xfId="0" applyFont="1" applyFill="1"/>
    <xf numFmtId="0" fontId="2" fillId="9" borderId="0" xfId="0" applyFont="1" applyFill="1"/>
    <xf numFmtId="0" fontId="2" fillId="0" borderId="0" xfId="0" applyFont="1" applyFill="1"/>
    <xf numFmtId="0" fontId="0" fillId="0" borderId="0" xfId="0" applyFill="1"/>
    <xf numFmtId="0" fontId="14" fillId="0" borderId="0" xfId="0" applyFont="1"/>
    <xf numFmtId="0" fontId="0" fillId="10" borderId="0" xfId="0" applyFill="1"/>
    <xf numFmtId="0" fontId="16" fillId="8" borderId="0" xfId="0" applyFont="1" applyFill="1"/>
    <xf numFmtId="0" fontId="2" fillId="8" borderId="0" xfId="0" applyFont="1" applyFill="1"/>
    <xf numFmtId="0" fontId="17" fillId="8" borderId="0" xfId="0" applyFont="1" applyFill="1"/>
    <xf numFmtId="0" fontId="13" fillId="0" borderId="0" xfId="0" applyFont="1" applyFill="1"/>
    <xf numFmtId="0" fontId="8" fillId="0" borderId="0" xfId="0" applyFont="1" applyFill="1"/>
    <xf numFmtId="0" fontId="12" fillId="0" borderId="0" xfId="0" applyFont="1" applyFill="1"/>
    <xf numFmtId="0" fontId="18" fillId="2" borderId="0" xfId="0" applyFont="1" applyFill="1"/>
    <xf numFmtId="0" fontId="19" fillId="0" borderId="0" xfId="0" applyFont="1"/>
    <xf numFmtId="0" fontId="19" fillId="9" borderId="0" xfId="0" applyFont="1" applyFill="1"/>
    <xf numFmtId="0" fontId="20" fillId="0" borderId="0" xfId="0" applyFont="1"/>
    <xf numFmtId="0" fontId="20" fillId="9" borderId="0" xfId="0" applyFont="1" applyFill="1"/>
    <xf numFmtId="0" fontId="18" fillId="0" borderId="0" xfId="0" applyFont="1" applyFill="1"/>
    <xf numFmtId="0" fontId="18" fillId="3" borderId="0" xfId="0" applyFont="1" applyFill="1"/>
    <xf numFmtId="0" fontId="21" fillId="0" borderId="0" xfId="0" applyFont="1"/>
    <xf numFmtId="0" fontId="22" fillId="0" borderId="0" xfId="0" applyFont="1"/>
    <xf numFmtId="0" fontId="22" fillId="9" borderId="0" xfId="0" applyFont="1" applyFill="1"/>
    <xf numFmtId="0" fontId="18" fillId="4" borderId="0" xfId="0" applyFont="1" applyFill="1"/>
    <xf numFmtId="0" fontId="18" fillId="5" borderId="0" xfId="0" applyFont="1" applyFill="1"/>
    <xf numFmtId="0" fontId="23" fillId="0" borderId="0" xfId="0" applyFont="1"/>
    <xf numFmtId="0" fontId="24" fillId="8" borderId="0" xfId="0" applyFont="1" applyFill="1"/>
    <xf numFmtId="0" fontId="15" fillId="8" borderId="0" xfId="0" applyFont="1" applyFill="1"/>
    <xf numFmtId="0" fontId="19" fillId="6" borderId="0" xfId="0" applyFont="1" applyFill="1"/>
    <xf numFmtId="0" fontId="18" fillId="7" borderId="0" xfId="0" applyFont="1" applyFill="1"/>
    <xf numFmtId="0" fontId="19" fillId="7" borderId="0" xfId="0" applyFont="1" applyFill="1"/>
    <xf numFmtId="0" fontId="19" fillId="0" borderId="0" xfId="0" applyFont="1" applyFill="1"/>
    <xf numFmtId="0" fontId="25" fillId="0" borderId="0" xfId="1" applyFont="1" applyAlignment="1">
      <alignment wrapText="1"/>
    </xf>
    <xf numFmtId="0" fontId="25" fillId="0" borderId="0" xfId="1" applyFont="1"/>
    <xf numFmtId="0" fontId="26" fillId="0" borderId="0" xfId="0" applyFont="1"/>
    <xf numFmtId="0" fontId="21" fillId="6" borderId="0" xfId="0" applyFont="1" applyFill="1"/>
    <xf numFmtId="0" fontId="18" fillId="11" borderId="0" xfId="0" applyFont="1" applyFill="1"/>
    <xf numFmtId="0" fontId="19" fillId="11" borderId="0" xfId="0" applyFont="1" applyFill="1"/>
    <xf numFmtId="0" fontId="19" fillId="10" borderId="0" xfId="0" applyFont="1" applyFill="1"/>
    <xf numFmtId="0" fontId="27" fillId="10" borderId="0" xfId="0" applyFont="1" applyFill="1"/>
    <xf numFmtId="0" fontId="28" fillId="8" borderId="0" xfId="0" applyFont="1" applyFill="1"/>
    <xf numFmtId="0" fontId="29" fillId="8" borderId="0" xfId="0" applyFont="1" applyFill="1"/>
    <xf numFmtId="0" fontId="30" fillId="8" borderId="0" xfId="1" applyFont="1" applyFill="1"/>
    <xf numFmtId="0" fontId="31" fillId="8" borderId="0" xfId="0" applyFont="1" applyFill="1"/>
    <xf numFmtId="0" fontId="0" fillId="12" borderId="0" xfId="0" applyFill="1"/>
    <xf numFmtId="0" fontId="32" fillId="10" borderId="0" xfId="0" applyFont="1" applyFill="1"/>
    <xf numFmtId="0" fontId="33" fillId="13" borderId="0" xfId="0" applyFont="1" applyFill="1"/>
    <xf numFmtId="0" fontId="16" fillId="13" borderId="0" xfId="0" applyFont="1" applyFill="1"/>
    <xf numFmtId="0" fontId="34" fillId="8" borderId="0" xfId="0" applyFont="1" applyFill="1"/>
    <xf numFmtId="0" fontId="16" fillId="13" borderId="0" xfId="0" applyFont="1" applyFill="1" applyAlignment="1">
      <alignment horizontal="right"/>
    </xf>
    <xf numFmtId="0" fontId="21" fillId="2" borderId="0" xfId="0" applyFont="1" applyFill="1"/>
    <xf numFmtId="0" fontId="19" fillId="2" borderId="0" xfId="0" applyFont="1" applyFill="1"/>
    <xf numFmtId="0" fontId="21" fillId="3" borderId="0" xfId="0" applyFont="1" applyFill="1"/>
    <xf numFmtId="0" fontId="19" fillId="3" borderId="0" xfId="0" applyFont="1" applyFill="1"/>
    <xf numFmtId="0" fontId="21" fillId="4" borderId="0" xfId="0" applyFont="1" applyFill="1"/>
    <xf numFmtId="0" fontId="19" fillId="4" borderId="0" xfId="0" applyFont="1" applyFill="1"/>
    <xf numFmtId="0" fontId="21" fillId="5" borderId="0" xfId="0" applyFont="1" applyFill="1"/>
    <xf numFmtId="0" fontId="19" fillId="5" borderId="0" xfId="0" applyFont="1" applyFill="1"/>
    <xf numFmtId="0" fontId="36" fillId="13" borderId="0" xfId="0" applyFont="1" applyFill="1"/>
    <xf numFmtId="0" fontId="34" fillId="0" borderId="0" xfId="0" applyFont="1"/>
    <xf numFmtId="0" fontId="35" fillId="8" borderId="0" xfId="0" applyFont="1" applyFill="1"/>
    <xf numFmtId="0" fontId="21" fillId="8" borderId="0" xfId="0" applyFont="1" applyFill="1"/>
    <xf numFmtId="0" fontId="37" fillId="13" borderId="0" xfId="0" applyFont="1" applyFill="1"/>
    <xf numFmtId="0" fontId="38" fillId="13" borderId="0" xfId="0" applyFont="1" applyFill="1"/>
    <xf numFmtId="0" fontId="16" fillId="13" borderId="0" xfId="0" applyFont="1" applyFill="1" applyAlignment="1">
      <alignment horizontal="left"/>
    </xf>
    <xf numFmtId="0" fontId="39" fillId="13" borderId="0" xfId="0" applyFont="1" applyFill="1"/>
    <xf numFmtId="0" fontId="16" fillId="13" borderId="0" xfId="0" applyFont="1" applyFill="1" applyAlignment="1">
      <alignment horizontal="center"/>
    </xf>
    <xf numFmtId="0" fontId="0" fillId="14" borderId="0" xfId="0" applyFill="1"/>
    <xf numFmtId="0" fontId="8" fillId="14" borderId="0" xfId="0" applyFont="1" applyFill="1"/>
    <xf numFmtId="0" fontId="2" fillId="14" borderId="0" xfId="0" applyFont="1" applyFill="1"/>
    <xf numFmtId="0" fontId="0" fillId="15" borderId="0" xfId="0" applyFill="1"/>
    <xf numFmtId="0" fontId="40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E9EE5"/>
      <color rgb="FFE3BEFF"/>
      <color rgb="FFF3DEFF"/>
      <color rgb="FFFFE5FF"/>
      <color rgb="FFCFBDE3"/>
      <color rgb="FFFFE0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177800</xdr:colOff>
      <xdr:row>30</xdr:row>
      <xdr:rowOff>61909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04389B-9F6C-0243-B1BF-7295A8F1A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56300" cy="6996109"/>
        </a:xfrm>
        <a:prstGeom prst="rect">
          <a:avLst/>
        </a:prstGeom>
      </xdr:spPr>
    </xdr:pic>
    <xdr:clientData/>
  </xdr:twoCellAnchor>
  <xdr:twoCellAnchor editAs="oneCell">
    <xdr:from>
      <xdr:col>5</xdr:col>
      <xdr:colOff>500380</xdr:colOff>
      <xdr:row>5</xdr:row>
      <xdr:rowOff>0</xdr:rowOff>
    </xdr:from>
    <xdr:to>
      <xdr:col>9</xdr:col>
      <xdr:colOff>269240</xdr:colOff>
      <xdr:row>12</xdr:row>
      <xdr:rowOff>146096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707A2D-D6D9-0743-A552-A8408D098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7880" y="1816100"/>
          <a:ext cx="3070860" cy="1606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sp5685@psu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ulletins.psu.edu/undergraduate/colleges/engineering/computer-science-b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bulletins.psu.edu/undergraduate/colleges/intercollege/entrepreneurship-innovation-minor/" TargetMode="External"/><Relationship Id="rId1" Type="http://schemas.openxmlformats.org/officeDocument/2006/relationships/hyperlink" Target="https://bulletins.psu.edu/undergraduate/colleges/engineering/computer-science-b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bulletins.psu.edu/undergraduate/colleges/engineering/computer-science-b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BA67D-210A-D34F-A560-A971C278E3B4}">
  <dimension ref="B3:N18"/>
  <sheetViews>
    <sheetView tabSelected="1" workbookViewId="0">
      <selection activeCell="H21" sqref="H21"/>
    </sheetView>
  </sheetViews>
  <sheetFormatPr baseColWidth="10" defaultRowHeight="16" x14ac:dyDescent="0.2"/>
  <cols>
    <col min="2" max="2" width="2.5" customWidth="1"/>
    <col min="14" max="14" width="2.5" customWidth="1"/>
  </cols>
  <sheetData>
    <row r="3" spans="2:14" x14ac:dyDescent="0.2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</row>
    <row r="4" spans="2:14" ht="34" x14ac:dyDescent="0.4">
      <c r="B4" s="64"/>
      <c r="C4" s="63" t="s">
        <v>135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64"/>
    </row>
    <row r="5" spans="2:14" ht="24" x14ac:dyDescent="0.3">
      <c r="B5" s="64"/>
      <c r="C5" s="60" t="s">
        <v>136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64"/>
    </row>
    <row r="6" spans="2:14" ht="24" x14ac:dyDescent="0.3">
      <c r="B6" s="64"/>
      <c r="C6" s="60" t="s">
        <v>137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64"/>
    </row>
    <row r="7" spans="2:14" ht="24" x14ac:dyDescent="0.3">
      <c r="B7" s="64"/>
      <c r="C7" s="61" t="s">
        <v>138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64"/>
    </row>
    <row r="8" spans="2:14" x14ac:dyDescent="0.2">
      <c r="B8" s="64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64"/>
    </row>
    <row r="9" spans="2:14" ht="24" x14ac:dyDescent="0.3">
      <c r="B9" s="64"/>
      <c r="C9" s="61" t="s">
        <v>139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64"/>
    </row>
    <row r="10" spans="2:14" ht="24" x14ac:dyDescent="0.3">
      <c r="B10" s="64"/>
      <c r="C10" s="60" t="s">
        <v>140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64"/>
    </row>
    <row r="11" spans="2:14" x14ac:dyDescent="0.2">
      <c r="B11" s="64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64"/>
    </row>
    <row r="12" spans="2:14" ht="24" x14ac:dyDescent="0.3">
      <c r="B12" s="64"/>
      <c r="C12" s="60" t="s">
        <v>157</v>
      </c>
      <c r="D12" s="60"/>
      <c r="E12" s="60"/>
      <c r="F12" s="60"/>
      <c r="G12" s="60"/>
      <c r="H12" s="60"/>
      <c r="I12" s="60"/>
      <c r="J12" s="20"/>
      <c r="K12" s="20"/>
      <c r="L12" s="20"/>
      <c r="M12" s="20"/>
      <c r="N12" s="64"/>
    </row>
    <row r="13" spans="2:14" ht="24" x14ac:dyDescent="0.3">
      <c r="B13" s="64"/>
      <c r="C13" s="60" t="s">
        <v>158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4"/>
    </row>
    <row r="14" spans="2:14" ht="24" x14ac:dyDescent="0.3">
      <c r="B14" s="64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4"/>
    </row>
    <row r="15" spans="2:14" ht="24" x14ac:dyDescent="0.3">
      <c r="B15" s="64"/>
      <c r="C15" s="60" t="s">
        <v>141</v>
      </c>
      <c r="D15" s="60"/>
      <c r="E15" s="60"/>
      <c r="F15" s="60"/>
      <c r="G15" s="60"/>
      <c r="H15" s="60"/>
      <c r="I15" s="20"/>
      <c r="J15" s="20"/>
      <c r="K15" s="20"/>
      <c r="L15" s="20"/>
      <c r="M15" s="20"/>
      <c r="N15" s="64"/>
    </row>
    <row r="16" spans="2:14" ht="24" x14ac:dyDescent="0.3">
      <c r="B16" s="64"/>
      <c r="C16" s="62" t="s">
        <v>142</v>
      </c>
      <c r="D16" s="60"/>
      <c r="E16" s="60"/>
      <c r="F16" s="60"/>
      <c r="G16" s="60"/>
      <c r="H16" s="60"/>
      <c r="I16" s="20"/>
      <c r="J16" s="20"/>
      <c r="K16" s="20"/>
      <c r="L16" s="20"/>
      <c r="M16" s="20"/>
      <c r="N16" s="64"/>
    </row>
    <row r="17" spans="2:14" ht="24" x14ac:dyDescent="0.3">
      <c r="B17" s="64"/>
      <c r="C17" s="60"/>
      <c r="D17" s="60"/>
      <c r="E17" s="60"/>
      <c r="F17" s="60"/>
      <c r="G17" s="60"/>
      <c r="H17" s="60"/>
      <c r="I17" s="20"/>
      <c r="J17" s="20"/>
      <c r="K17" s="20"/>
      <c r="L17" s="20"/>
      <c r="M17" s="20"/>
      <c r="N17" s="64"/>
    </row>
    <row r="18" spans="2:14" x14ac:dyDescent="0.2"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</row>
  </sheetData>
  <hyperlinks>
    <hyperlink ref="C16" r:id="rId1" xr:uid="{9D0E3E60-2FA2-7A4F-8BE4-7DE4C7AF3BF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0CD86-55E0-E54E-A7C2-B6569F8A91D6}">
  <sheetPr>
    <tabColor theme="5" tint="0.59999389629810485"/>
  </sheetPr>
  <dimension ref="A1:S25"/>
  <sheetViews>
    <sheetView workbookViewId="0">
      <selection activeCell="H27" sqref="H27"/>
    </sheetView>
  </sheetViews>
  <sheetFormatPr baseColWidth="10" defaultRowHeight="16" x14ac:dyDescent="0.2"/>
  <cols>
    <col min="2" max="2" width="18.6640625" customWidth="1"/>
    <col min="4" max="4" width="17" customWidth="1"/>
    <col min="6" max="6" width="16.5" customWidth="1"/>
    <col min="8" max="8" width="20.83203125" customWidth="1"/>
  </cols>
  <sheetData>
    <row r="1" spans="1:19" ht="21" customHeight="1" x14ac:dyDescent="0.2">
      <c r="A1" s="52" t="s">
        <v>0</v>
      </c>
      <c r="B1" s="33" t="s">
        <v>36</v>
      </c>
      <c r="C1" s="33" t="s">
        <v>1</v>
      </c>
      <c r="D1" s="39" t="s">
        <v>37</v>
      </c>
      <c r="E1" s="39" t="s">
        <v>1</v>
      </c>
      <c r="F1" s="43" t="s">
        <v>38</v>
      </c>
      <c r="G1" s="43" t="s">
        <v>1</v>
      </c>
      <c r="H1" s="44" t="s">
        <v>39</v>
      </c>
      <c r="I1" s="44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34"/>
      <c r="B2" s="34" t="s">
        <v>3</v>
      </c>
      <c r="C2" s="34">
        <v>4</v>
      </c>
      <c r="D2" s="34" t="s">
        <v>4</v>
      </c>
      <c r="E2" s="34">
        <v>3</v>
      </c>
      <c r="F2" s="34" t="s">
        <v>5</v>
      </c>
      <c r="G2" s="34">
        <v>3</v>
      </c>
      <c r="H2" s="34" t="s">
        <v>110</v>
      </c>
      <c r="I2" s="34">
        <v>3</v>
      </c>
      <c r="J2" s="34" t="s">
        <v>7</v>
      </c>
      <c r="K2" s="34">
        <v>1.5</v>
      </c>
      <c r="L2" s="3"/>
      <c r="M2" s="2"/>
      <c r="N2" s="2"/>
      <c r="O2" s="2"/>
      <c r="P2" s="2"/>
      <c r="Q2" s="2"/>
      <c r="R2" s="2"/>
      <c r="S2" s="2"/>
    </row>
    <row r="3" spans="1:19" x14ac:dyDescent="0.2">
      <c r="A3" s="34"/>
      <c r="B3" s="34" t="s">
        <v>143</v>
      </c>
      <c r="C3" s="34">
        <v>3</v>
      </c>
      <c r="D3" s="34" t="s">
        <v>9</v>
      </c>
      <c r="E3" s="34">
        <v>4</v>
      </c>
      <c r="F3" s="34" t="s">
        <v>10</v>
      </c>
      <c r="G3" s="34">
        <v>3</v>
      </c>
      <c r="H3" s="34" t="s">
        <v>11</v>
      </c>
      <c r="I3" s="34">
        <v>3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2"/>
      <c r="B4" s="34" t="s">
        <v>12</v>
      </c>
      <c r="C4" s="34">
        <v>3</v>
      </c>
      <c r="D4" s="34" t="s">
        <v>13</v>
      </c>
      <c r="E4" s="34">
        <v>3</v>
      </c>
      <c r="F4" s="34" t="s">
        <v>14</v>
      </c>
      <c r="G4" s="34">
        <v>3</v>
      </c>
      <c r="H4" s="34" t="s">
        <v>15</v>
      </c>
      <c r="I4" s="34">
        <v>3</v>
      </c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2"/>
      <c r="B5" s="36" t="s">
        <v>7</v>
      </c>
      <c r="C5" s="34">
        <v>3</v>
      </c>
      <c r="D5" s="34" t="s">
        <v>16</v>
      </c>
      <c r="E5" s="34">
        <v>4</v>
      </c>
      <c r="F5" s="34" t="s">
        <v>17</v>
      </c>
      <c r="G5" s="34">
        <v>3</v>
      </c>
      <c r="H5" s="34" t="s">
        <v>18</v>
      </c>
      <c r="I5" s="34">
        <v>3</v>
      </c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34"/>
      <c r="B6" s="36" t="s">
        <v>7</v>
      </c>
      <c r="C6" s="34">
        <v>3</v>
      </c>
      <c r="D6" s="34" t="s">
        <v>19</v>
      </c>
      <c r="E6" s="34">
        <v>3</v>
      </c>
      <c r="F6" s="34" t="s">
        <v>20</v>
      </c>
      <c r="G6" s="34">
        <v>4</v>
      </c>
      <c r="H6" s="34" t="s">
        <v>18</v>
      </c>
      <c r="I6" s="34">
        <v>4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" x14ac:dyDescent="0.2">
      <c r="A7" s="34"/>
      <c r="B7" s="33" t="s">
        <v>21</v>
      </c>
      <c r="C7" s="8"/>
      <c r="D7" s="39" t="s">
        <v>21</v>
      </c>
      <c r="E7" s="11"/>
      <c r="F7" s="43" t="s">
        <v>21</v>
      </c>
      <c r="G7" s="13"/>
      <c r="H7" s="44" t="s">
        <v>21</v>
      </c>
      <c r="I7" s="15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2"/>
      <c r="B8" s="34" t="s">
        <v>22</v>
      </c>
      <c r="C8" s="34">
        <v>4</v>
      </c>
      <c r="D8" s="34" t="s">
        <v>23</v>
      </c>
      <c r="E8" s="34">
        <v>3</v>
      </c>
      <c r="F8" s="34" t="s">
        <v>24</v>
      </c>
      <c r="G8" s="34">
        <v>3</v>
      </c>
      <c r="H8" s="34" t="s">
        <v>25</v>
      </c>
      <c r="I8" s="34">
        <v>3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34"/>
      <c r="B9" s="34" t="s">
        <v>26</v>
      </c>
      <c r="C9" s="34">
        <v>4</v>
      </c>
      <c r="D9" s="34" t="s">
        <v>27</v>
      </c>
      <c r="E9" s="34">
        <v>4</v>
      </c>
      <c r="F9" s="34" t="s">
        <v>28</v>
      </c>
      <c r="G9" s="34">
        <v>3</v>
      </c>
      <c r="H9" s="34" t="s">
        <v>11</v>
      </c>
      <c r="I9" s="34">
        <v>3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34"/>
      <c r="B10" s="34" t="s">
        <v>29</v>
      </c>
      <c r="C10" s="34">
        <v>3</v>
      </c>
      <c r="D10" s="34" t="s">
        <v>30</v>
      </c>
      <c r="E10" s="34">
        <v>3</v>
      </c>
      <c r="F10" s="34" t="s">
        <v>31</v>
      </c>
      <c r="G10" s="34">
        <v>3</v>
      </c>
      <c r="H10" s="34" t="s">
        <v>15</v>
      </c>
      <c r="I10" s="34">
        <v>3</v>
      </c>
      <c r="J10" s="2"/>
      <c r="K10" s="34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34"/>
      <c r="B11" s="36" t="s">
        <v>7</v>
      </c>
      <c r="C11" s="36">
        <v>3</v>
      </c>
      <c r="D11" s="34" t="s">
        <v>32</v>
      </c>
      <c r="E11" s="34">
        <v>3</v>
      </c>
      <c r="F11" s="34" t="s">
        <v>33</v>
      </c>
      <c r="G11" s="34">
        <v>3</v>
      </c>
      <c r="H11" s="34" t="s">
        <v>7</v>
      </c>
      <c r="I11" s="34">
        <v>3</v>
      </c>
      <c r="J11" s="2"/>
      <c r="K11" s="34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34"/>
      <c r="B12" s="34" t="s">
        <v>34</v>
      </c>
      <c r="C12" s="36">
        <v>1</v>
      </c>
      <c r="D12" s="34" t="s">
        <v>7</v>
      </c>
      <c r="E12" s="34">
        <v>3</v>
      </c>
      <c r="F12" s="34" t="s">
        <v>7</v>
      </c>
      <c r="G12" s="34">
        <v>3</v>
      </c>
      <c r="H12" s="34" t="s">
        <v>18</v>
      </c>
      <c r="I12" s="34">
        <v>3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" x14ac:dyDescent="0.2">
      <c r="A13" s="34"/>
      <c r="B13" s="38"/>
      <c r="C13" s="23"/>
      <c r="D13" s="2"/>
      <c r="E13" s="2"/>
      <c r="F13" s="2"/>
      <c r="G13" s="2"/>
      <c r="H13" s="34" t="s">
        <v>7</v>
      </c>
      <c r="I13" s="34">
        <v>1.5</v>
      </c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34"/>
      <c r="B14" s="34"/>
      <c r="C14" s="34"/>
      <c r="D14" s="34"/>
      <c r="E14" s="34"/>
      <c r="F14" s="3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34"/>
      <c r="B15" s="34"/>
      <c r="C15" s="34"/>
      <c r="D15" s="34"/>
      <c r="E15" s="34"/>
      <c r="F15" s="2"/>
      <c r="G15" s="34"/>
      <c r="H15" s="34"/>
      <c r="I15" s="34"/>
      <c r="J15" s="34"/>
      <c r="K15" s="34"/>
    </row>
    <row r="16" spans="1:19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1:11" ht="18" x14ac:dyDescent="0.2">
      <c r="A17" s="34"/>
      <c r="B17" s="56" t="s">
        <v>122</v>
      </c>
      <c r="C17" s="56"/>
      <c r="D17" s="56"/>
      <c r="E17" s="57"/>
      <c r="F17" s="57"/>
      <c r="G17" s="34"/>
      <c r="H17" s="34"/>
      <c r="I17" s="34"/>
      <c r="J17" s="34"/>
      <c r="K17" s="34"/>
    </row>
    <row r="18" spans="1:11" ht="18" x14ac:dyDescent="0.2">
      <c r="A18" s="34"/>
      <c r="B18" s="59" t="s">
        <v>133</v>
      </c>
      <c r="C18" s="58"/>
      <c r="D18" s="58"/>
      <c r="E18" s="58"/>
      <c r="F18" s="58"/>
      <c r="G18" s="80" t="s">
        <v>134</v>
      </c>
      <c r="H18" s="80"/>
      <c r="I18" s="80"/>
      <c r="J18" s="80"/>
      <c r="K18" s="81"/>
    </row>
    <row r="19" spans="1:11" ht="18" x14ac:dyDescent="0.2">
      <c r="A19" s="34"/>
      <c r="B19" s="65" t="s">
        <v>145</v>
      </c>
      <c r="C19" s="65" t="s">
        <v>144</v>
      </c>
      <c r="D19" s="58"/>
      <c r="E19" s="58"/>
      <c r="F19" s="58"/>
      <c r="G19" s="80" t="s">
        <v>154</v>
      </c>
      <c r="H19" s="80"/>
      <c r="I19" s="80"/>
      <c r="J19" s="80"/>
      <c r="K19" s="81"/>
    </row>
    <row r="20" spans="1:11" x14ac:dyDescent="0.2">
      <c r="A20" s="34"/>
      <c r="B20" s="58" t="s">
        <v>12</v>
      </c>
      <c r="C20" s="58" t="s">
        <v>113</v>
      </c>
      <c r="D20" s="58"/>
      <c r="E20" s="58"/>
      <c r="F20" s="58"/>
      <c r="G20" s="80" t="s">
        <v>155</v>
      </c>
      <c r="H20" s="81"/>
      <c r="I20" s="81"/>
      <c r="J20" s="81"/>
      <c r="K20" s="81"/>
    </row>
    <row r="21" spans="1:11" x14ac:dyDescent="0.2">
      <c r="A21" s="34"/>
      <c r="B21" s="58" t="s">
        <v>29</v>
      </c>
      <c r="C21" s="58" t="s">
        <v>114</v>
      </c>
      <c r="D21" s="58"/>
      <c r="E21" s="58"/>
      <c r="F21" s="58"/>
      <c r="G21" s="80" t="s">
        <v>156</v>
      </c>
      <c r="H21" s="81"/>
      <c r="I21" s="81"/>
      <c r="J21" s="81"/>
      <c r="K21" s="81"/>
    </row>
    <row r="22" spans="1:11" x14ac:dyDescent="0.2">
      <c r="A22" s="34"/>
      <c r="B22" s="58" t="s">
        <v>3</v>
      </c>
      <c r="C22" s="58" t="s">
        <v>113</v>
      </c>
      <c r="D22" s="58"/>
      <c r="E22" s="58"/>
      <c r="F22" s="58"/>
      <c r="G22" s="34"/>
      <c r="H22" s="34"/>
      <c r="I22" s="34"/>
      <c r="J22" s="34"/>
      <c r="K22" s="34"/>
    </row>
    <row r="23" spans="1:11" x14ac:dyDescent="0.2">
      <c r="A23" s="34"/>
      <c r="B23" s="58" t="s">
        <v>22</v>
      </c>
      <c r="C23" s="58" t="s">
        <v>114</v>
      </c>
      <c r="D23" s="58"/>
      <c r="E23" s="58"/>
      <c r="F23" s="58"/>
      <c r="G23" s="34"/>
      <c r="H23" s="34"/>
      <c r="I23" s="34"/>
      <c r="J23" s="34"/>
      <c r="K23" s="34"/>
    </row>
    <row r="24" spans="1:11" x14ac:dyDescent="0.2">
      <c r="A24" s="34"/>
      <c r="B24" s="58" t="s">
        <v>26</v>
      </c>
      <c r="C24" s="58" t="s">
        <v>114</v>
      </c>
      <c r="D24" s="58"/>
      <c r="E24" s="58"/>
      <c r="F24" s="58"/>
      <c r="G24" s="34"/>
      <c r="H24" s="34"/>
      <c r="I24" s="34"/>
      <c r="J24" s="34"/>
      <c r="K24" s="34"/>
    </row>
    <row r="25" spans="1:11" x14ac:dyDescent="0.2">
      <c r="B25" s="58" t="s">
        <v>112</v>
      </c>
      <c r="C25" s="58"/>
      <c r="D25" s="26"/>
      <c r="E25" s="26"/>
      <c r="F25" s="26"/>
    </row>
  </sheetData>
  <hyperlinks>
    <hyperlink ref="A1" r:id="rId1" location="suggestedacademicplantext" display="https://bulletins.psu.edu/undergraduate/colleges/engineering/computer-science-bs/ - suggestedacademicplantext" xr:uid="{49E2DB93-B717-EF4B-B4CC-1CAD76EBCE98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DE10-381E-B440-B0F5-E169588F95F2}">
  <sheetPr>
    <tabColor theme="7" tint="0.39997558519241921"/>
  </sheetPr>
  <dimension ref="A1:N34"/>
  <sheetViews>
    <sheetView workbookViewId="0">
      <selection activeCell="J8" sqref="J8:L12"/>
    </sheetView>
  </sheetViews>
  <sheetFormatPr baseColWidth="10" defaultRowHeight="16" x14ac:dyDescent="0.2"/>
  <cols>
    <col min="1" max="1" width="12.83203125" customWidth="1"/>
    <col min="2" max="2" width="14.33203125" customWidth="1"/>
    <col min="4" max="4" width="18.33203125" customWidth="1"/>
    <col min="6" max="6" width="17.1640625" customWidth="1"/>
    <col min="8" max="8" width="10.83203125" customWidth="1"/>
  </cols>
  <sheetData>
    <row r="1" spans="1:14" ht="17" customHeight="1" x14ac:dyDescent="0.2">
      <c r="A1" s="52" t="s">
        <v>0</v>
      </c>
      <c r="B1" s="33" t="s">
        <v>51</v>
      </c>
      <c r="C1" s="33" t="s">
        <v>1</v>
      </c>
      <c r="D1" s="39" t="s">
        <v>52</v>
      </c>
      <c r="E1" s="39" t="s">
        <v>1</v>
      </c>
      <c r="F1" s="43" t="s">
        <v>53</v>
      </c>
      <c r="G1" s="43" t="s">
        <v>1</v>
      </c>
      <c r="H1" s="44" t="s">
        <v>54</v>
      </c>
      <c r="I1" s="44" t="s">
        <v>1</v>
      </c>
      <c r="J1" s="53" t="s">
        <v>123</v>
      </c>
      <c r="K1" s="2"/>
      <c r="L1" s="2"/>
      <c r="M1" s="2"/>
      <c r="N1" s="2"/>
    </row>
    <row r="2" spans="1:14" x14ac:dyDescent="0.2">
      <c r="A2" s="81" t="s">
        <v>119</v>
      </c>
      <c r="B2" s="34" t="s">
        <v>8</v>
      </c>
      <c r="C2" s="34">
        <v>3</v>
      </c>
      <c r="D2" s="34"/>
      <c r="E2" s="34"/>
      <c r="F2" s="40" t="s">
        <v>24</v>
      </c>
      <c r="G2" s="34">
        <v>3</v>
      </c>
      <c r="H2" s="34"/>
      <c r="I2" s="34"/>
      <c r="J2" s="34" t="s">
        <v>40</v>
      </c>
      <c r="K2" s="2"/>
      <c r="L2" s="3"/>
      <c r="M2" s="2"/>
      <c r="N2" s="2"/>
    </row>
    <row r="3" spans="1:14" x14ac:dyDescent="0.2">
      <c r="A3" s="2"/>
      <c r="B3" s="36" t="s">
        <v>41</v>
      </c>
      <c r="C3" s="34">
        <v>3</v>
      </c>
      <c r="D3" s="34" t="s">
        <v>16</v>
      </c>
      <c r="E3" s="51">
        <v>4</v>
      </c>
      <c r="F3" s="40" t="s">
        <v>28</v>
      </c>
      <c r="G3" s="34">
        <v>3</v>
      </c>
      <c r="H3" s="34"/>
      <c r="I3" s="34"/>
      <c r="J3" s="34" t="s">
        <v>42</v>
      </c>
      <c r="K3" s="2"/>
      <c r="L3" s="2"/>
      <c r="M3" s="2"/>
      <c r="N3" s="2"/>
    </row>
    <row r="4" spans="1:14" x14ac:dyDescent="0.2">
      <c r="A4" s="34"/>
      <c r="B4" s="36" t="s">
        <v>43</v>
      </c>
      <c r="C4" s="34">
        <v>4</v>
      </c>
      <c r="D4" s="34" t="s">
        <v>87</v>
      </c>
      <c r="E4" s="34">
        <v>3</v>
      </c>
      <c r="F4" s="34" t="s">
        <v>15</v>
      </c>
      <c r="G4" s="34">
        <v>3</v>
      </c>
      <c r="H4" s="34"/>
      <c r="I4" s="34"/>
      <c r="J4" s="34" t="s">
        <v>44</v>
      </c>
      <c r="K4" s="2"/>
      <c r="L4" s="2"/>
      <c r="M4" s="2"/>
      <c r="N4" s="2"/>
    </row>
    <row r="5" spans="1:14" x14ac:dyDescent="0.2">
      <c r="A5" s="2"/>
      <c r="B5" s="34" t="s">
        <v>34</v>
      </c>
      <c r="C5" s="34">
        <v>1</v>
      </c>
      <c r="D5" s="40" t="s">
        <v>27</v>
      </c>
      <c r="E5" s="40">
        <v>4</v>
      </c>
      <c r="F5" s="34" t="s">
        <v>18</v>
      </c>
      <c r="G5" s="34">
        <v>4</v>
      </c>
      <c r="H5" s="34"/>
      <c r="I5" s="34"/>
      <c r="J5" s="34" t="s">
        <v>45</v>
      </c>
      <c r="K5" s="2"/>
      <c r="L5" s="2"/>
      <c r="M5" s="2"/>
      <c r="N5" s="2"/>
    </row>
    <row r="6" spans="1:14" x14ac:dyDescent="0.2">
      <c r="A6" s="34"/>
      <c r="B6" s="34" t="s">
        <v>46</v>
      </c>
      <c r="C6" s="34">
        <v>3</v>
      </c>
      <c r="D6" s="34" t="s">
        <v>86</v>
      </c>
      <c r="E6" s="34">
        <v>3</v>
      </c>
      <c r="F6" s="34" t="s">
        <v>11</v>
      </c>
      <c r="G6" s="34">
        <v>3</v>
      </c>
      <c r="H6" s="34"/>
      <c r="I6" s="34"/>
      <c r="J6" s="2"/>
      <c r="K6" s="2"/>
      <c r="L6" s="2"/>
      <c r="M6" s="2"/>
      <c r="N6" s="2"/>
    </row>
    <row r="7" spans="1:14" x14ac:dyDescent="0.2">
      <c r="A7" s="17"/>
      <c r="B7" s="34" t="s">
        <v>47</v>
      </c>
      <c r="C7" s="34">
        <v>3</v>
      </c>
      <c r="D7" s="34" t="s">
        <v>109</v>
      </c>
      <c r="E7" s="34">
        <v>3</v>
      </c>
      <c r="F7" s="40"/>
      <c r="G7" s="34"/>
      <c r="H7" s="34"/>
      <c r="I7" s="34"/>
      <c r="J7" s="34"/>
      <c r="K7" s="2"/>
      <c r="L7" s="2"/>
      <c r="M7" s="2"/>
      <c r="N7" s="2"/>
    </row>
    <row r="8" spans="1:14" ht="19" x14ac:dyDescent="0.25">
      <c r="A8" s="2"/>
      <c r="B8" s="55" t="s">
        <v>48</v>
      </c>
      <c r="C8" s="48">
        <f>SUM(C2:C7)</f>
        <v>17</v>
      </c>
      <c r="D8" s="55" t="s">
        <v>48</v>
      </c>
      <c r="E8" s="48">
        <f>SUM(E2:E7)</f>
        <v>17</v>
      </c>
      <c r="F8" s="55" t="s">
        <v>48</v>
      </c>
      <c r="G8" s="48">
        <f>SUM(G2:G7)</f>
        <v>16</v>
      </c>
      <c r="H8" s="55" t="s">
        <v>48</v>
      </c>
      <c r="I8" s="48">
        <f>SUM(I2:I7)</f>
        <v>0</v>
      </c>
      <c r="J8" s="85" t="s">
        <v>124</v>
      </c>
      <c r="K8" s="82"/>
      <c r="L8" s="66"/>
      <c r="M8" s="66"/>
      <c r="N8" s="83"/>
    </row>
    <row r="9" spans="1:14" x14ac:dyDescent="0.2">
      <c r="A9" s="2"/>
      <c r="B9" s="70" t="s">
        <v>21</v>
      </c>
      <c r="C9" s="71"/>
      <c r="D9" s="72" t="s">
        <v>79</v>
      </c>
      <c r="E9" s="73"/>
      <c r="F9" s="74" t="s">
        <v>21</v>
      </c>
      <c r="G9" s="75"/>
      <c r="H9" s="76" t="s">
        <v>21</v>
      </c>
      <c r="I9" s="77"/>
      <c r="J9" s="67" t="s">
        <v>159</v>
      </c>
      <c r="K9" s="67"/>
      <c r="L9" s="67"/>
      <c r="M9" s="67"/>
      <c r="N9" s="83"/>
    </row>
    <row r="10" spans="1:14" x14ac:dyDescent="0.2">
      <c r="A10" s="2"/>
      <c r="B10" s="34" t="s">
        <v>3</v>
      </c>
      <c r="C10" s="34">
        <v>4</v>
      </c>
      <c r="D10" s="34" t="s">
        <v>23</v>
      </c>
      <c r="E10" s="34">
        <v>3</v>
      </c>
      <c r="F10" s="40" t="s">
        <v>110</v>
      </c>
      <c r="G10" s="34">
        <v>3</v>
      </c>
      <c r="H10" s="34"/>
      <c r="I10" s="34"/>
      <c r="J10" s="67" t="s">
        <v>160</v>
      </c>
      <c r="K10" s="67"/>
      <c r="L10" s="67"/>
      <c r="M10" s="67"/>
      <c r="N10" s="83"/>
    </row>
    <row r="11" spans="1:14" x14ac:dyDescent="0.2">
      <c r="A11" s="2"/>
      <c r="B11" s="34"/>
      <c r="C11" s="34"/>
      <c r="D11" s="34" t="s">
        <v>10</v>
      </c>
      <c r="E11" s="34">
        <v>3</v>
      </c>
      <c r="F11" s="34" t="s">
        <v>11</v>
      </c>
      <c r="G11" s="34">
        <v>3</v>
      </c>
      <c r="H11" s="34"/>
      <c r="I11" s="34"/>
      <c r="J11" s="67"/>
      <c r="K11" s="67"/>
      <c r="L11" s="67"/>
      <c r="M11" s="67"/>
      <c r="N11" s="83"/>
    </row>
    <row r="12" spans="1:14" x14ac:dyDescent="0.2">
      <c r="A12" s="2"/>
      <c r="B12" s="40" t="s">
        <v>19</v>
      </c>
      <c r="C12" s="40">
        <v>3</v>
      </c>
      <c r="D12" s="34" t="s">
        <v>9</v>
      </c>
      <c r="E12" s="34">
        <v>4</v>
      </c>
      <c r="F12" s="34" t="s">
        <v>15</v>
      </c>
      <c r="G12" s="34">
        <v>3</v>
      </c>
      <c r="H12" s="34"/>
      <c r="I12" s="34"/>
      <c r="J12" s="67" t="s">
        <v>161</v>
      </c>
      <c r="K12" s="67"/>
      <c r="L12" s="67"/>
      <c r="M12" s="67"/>
      <c r="N12" s="83"/>
    </row>
    <row r="13" spans="1:14" x14ac:dyDescent="0.2">
      <c r="A13" s="34"/>
      <c r="B13" s="34" t="s">
        <v>12</v>
      </c>
      <c r="C13" s="34">
        <v>3</v>
      </c>
      <c r="D13" s="40" t="s">
        <v>30</v>
      </c>
      <c r="E13" s="34">
        <v>3</v>
      </c>
      <c r="F13" s="34" t="s">
        <v>63</v>
      </c>
      <c r="G13" s="34">
        <v>3</v>
      </c>
      <c r="H13" s="34"/>
      <c r="I13" s="34"/>
      <c r="J13" s="67" t="s">
        <v>162</v>
      </c>
      <c r="K13" s="67"/>
      <c r="L13" s="67"/>
      <c r="M13" s="67"/>
      <c r="N13" s="67"/>
    </row>
    <row r="14" spans="1:14" x14ac:dyDescent="0.2">
      <c r="A14" s="34"/>
      <c r="B14" s="34" t="s">
        <v>49</v>
      </c>
      <c r="C14" s="34">
        <v>3</v>
      </c>
      <c r="D14" s="40" t="s">
        <v>14</v>
      </c>
      <c r="E14" s="40">
        <v>3</v>
      </c>
      <c r="F14" s="40" t="s">
        <v>111</v>
      </c>
      <c r="G14" s="34">
        <v>3</v>
      </c>
      <c r="H14" s="34"/>
      <c r="I14" s="34"/>
      <c r="J14" s="67" t="s">
        <v>163</v>
      </c>
      <c r="K14" s="67"/>
      <c r="L14" s="67"/>
      <c r="M14" s="67"/>
      <c r="N14" s="67"/>
    </row>
    <row r="15" spans="1:14" x14ac:dyDescent="0.2">
      <c r="A15" s="34"/>
      <c r="B15" s="34" t="s">
        <v>60</v>
      </c>
      <c r="C15" s="34">
        <v>3</v>
      </c>
      <c r="D15" s="34"/>
      <c r="E15" s="34"/>
      <c r="F15" s="40" t="s">
        <v>120</v>
      </c>
      <c r="G15" s="34">
        <v>3</v>
      </c>
      <c r="H15" s="34"/>
      <c r="I15" s="34"/>
      <c r="J15" s="84" t="s">
        <v>164</v>
      </c>
      <c r="K15" s="67"/>
      <c r="L15" s="67"/>
      <c r="M15" s="67"/>
      <c r="N15" s="67"/>
    </row>
    <row r="16" spans="1:14" x14ac:dyDescent="0.2">
      <c r="A16" s="34"/>
      <c r="B16" s="34"/>
      <c r="C16" s="34"/>
      <c r="D16" s="34"/>
      <c r="E16" s="34"/>
      <c r="F16" s="34"/>
      <c r="G16" s="34"/>
      <c r="H16" s="34"/>
      <c r="I16" s="34"/>
      <c r="J16" s="67"/>
      <c r="K16" s="67"/>
      <c r="L16" s="67"/>
      <c r="M16" s="67"/>
      <c r="N16" s="67"/>
    </row>
    <row r="17" spans="1:14" x14ac:dyDescent="0.2">
      <c r="A17" s="2"/>
      <c r="B17" s="55" t="s">
        <v>48</v>
      </c>
      <c r="C17" s="48">
        <f>SUM(C10:C15)</f>
        <v>16</v>
      </c>
      <c r="D17" s="55" t="s">
        <v>48</v>
      </c>
      <c r="E17" s="48">
        <f>SUM(E10:E14)</f>
        <v>16</v>
      </c>
      <c r="F17" s="55" t="s">
        <v>48</v>
      </c>
      <c r="G17" s="48">
        <f>SUM(G10:G16)</f>
        <v>18</v>
      </c>
      <c r="H17" s="55" t="s">
        <v>48</v>
      </c>
      <c r="I17" s="48">
        <f>SUM(I10:I15)</f>
        <v>0</v>
      </c>
      <c r="J17" s="2"/>
      <c r="K17" s="2"/>
      <c r="L17" s="2"/>
      <c r="M17" s="2"/>
      <c r="N17" s="2"/>
    </row>
    <row r="18" spans="1:14" x14ac:dyDescent="0.2">
      <c r="A18" s="2"/>
      <c r="B18" s="70" t="s">
        <v>35</v>
      </c>
      <c r="C18" s="71"/>
      <c r="D18" s="72" t="s">
        <v>35</v>
      </c>
      <c r="E18" s="73"/>
      <c r="F18" s="74" t="s">
        <v>62</v>
      </c>
      <c r="G18" s="75"/>
      <c r="H18" s="54" t="s">
        <v>121</v>
      </c>
      <c r="I18" s="34"/>
      <c r="J18" s="2"/>
      <c r="K18" s="2"/>
      <c r="L18" s="2"/>
      <c r="M18" s="2"/>
      <c r="N18" s="2"/>
    </row>
    <row r="19" spans="1:14" x14ac:dyDescent="0.2">
      <c r="A19" s="2"/>
      <c r="B19" s="34" t="s">
        <v>26</v>
      </c>
      <c r="C19" s="34">
        <v>4</v>
      </c>
      <c r="D19" s="40" t="s">
        <v>5</v>
      </c>
      <c r="E19" s="40">
        <v>3</v>
      </c>
      <c r="F19" s="34"/>
      <c r="G19" s="34"/>
      <c r="H19" s="34"/>
      <c r="I19" s="34"/>
      <c r="J19" s="2"/>
      <c r="K19" s="2"/>
      <c r="L19" s="2"/>
      <c r="M19" s="2"/>
      <c r="N19" s="2"/>
    </row>
    <row r="20" spans="1:14" ht="19" x14ac:dyDescent="0.25">
      <c r="A20" s="2"/>
      <c r="B20" s="40" t="s">
        <v>50</v>
      </c>
      <c r="C20" s="40">
        <v>3</v>
      </c>
      <c r="D20" s="40" t="s">
        <v>17</v>
      </c>
      <c r="E20" s="40">
        <v>3</v>
      </c>
      <c r="F20" s="34"/>
      <c r="G20" s="34"/>
      <c r="H20" s="85" t="s">
        <v>124</v>
      </c>
      <c r="I20" s="78"/>
      <c r="J20" s="66"/>
      <c r="K20" s="66"/>
      <c r="L20" s="68"/>
      <c r="M20" s="79"/>
      <c r="N20" s="2"/>
    </row>
    <row r="21" spans="1:14" x14ac:dyDescent="0.2">
      <c r="A21" s="2"/>
      <c r="B21" s="34" t="s">
        <v>29</v>
      </c>
      <c r="C21" s="34">
        <v>3</v>
      </c>
      <c r="D21" s="54" t="s">
        <v>31</v>
      </c>
      <c r="E21" s="34">
        <v>3</v>
      </c>
      <c r="F21" s="34"/>
      <c r="G21" s="34"/>
      <c r="H21" s="67" t="s">
        <v>146</v>
      </c>
      <c r="I21" s="67"/>
      <c r="J21" s="67"/>
      <c r="K21" s="67"/>
      <c r="L21" s="68"/>
      <c r="M21" s="79"/>
      <c r="N21" s="2"/>
    </row>
    <row r="22" spans="1:14" x14ac:dyDescent="0.2">
      <c r="A22" s="2"/>
      <c r="B22" s="34" t="s">
        <v>4</v>
      </c>
      <c r="C22" s="34">
        <v>3</v>
      </c>
      <c r="D22" s="34" t="s">
        <v>18</v>
      </c>
      <c r="E22" s="34">
        <v>3</v>
      </c>
      <c r="F22" s="34"/>
      <c r="G22" s="34"/>
      <c r="H22" s="67" t="s">
        <v>147</v>
      </c>
      <c r="I22" s="67"/>
      <c r="J22" s="67"/>
      <c r="K22" s="67"/>
      <c r="L22" s="68"/>
      <c r="M22" s="79"/>
      <c r="N22" s="2"/>
    </row>
    <row r="23" spans="1:14" x14ac:dyDescent="0.2">
      <c r="A23" s="2"/>
      <c r="B23" s="34" t="s">
        <v>22</v>
      </c>
      <c r="C23" s="34">
        <v>4</v>
      </c>
      <c r="D23" s="34"/>
      <c r="E23" s="34"/>
      <c r="F23" s="34"/>
      <c r="G23" s="34"/>
      <c r="H23" s="67" t="s">
        <v>148</v>
      </c>
      <c r="I23" s="67"/>
      <c r="J23" s="67"/>
      <c r="K23" s="67"/>
      <c r="L23" s="68"/>
      <c r="M23" s="79"/>
      <c r="N23" s="2"/>
    </row>
    <row r="24" spans="1:14" x14ac:dyDescent="0.2">
      <c r="A24" s="2"/>
      <c r="B24" s="34"/>
      <c r="C24" s="34"/>
      <c r="D24" s="34"/>
      <c r="E24" s="34"/>
      <c r="F24" s="34"/>
      <c r="G24" s="34"/>
      <c r="H24" s="67"/>
      <c r="I24" s="67"/>
      <c r="J24" s="67"/>
      <c r="K24" s="67"/>
      <c r="L24" s="68"/>
      <c r="M24" s="79"/>
      <c r="N24" s="2"/>
    </row>
    <row r="25" spans="1:14" x14ac:dyDescent="0.2">
      <c r="A25" s="2"/>
      <c r="B25" s="55" t="s">
        <v>48</v>
      </c>
      <c r="C25" s="48">
        <f>SUM(C19:C24)</f>
        <v>17</v>
      </c>
      <c r="D25" s="55" t="s">
        <v>48</v>
      </c>
      <c r="E25" s="48">
        <f>SUM(E19:E24)</f>
        <v>12</v>
      </c>
      <c r="F25" s="55" t="s">
        <v>48</v>
      </c>
      <c r="G25" s="48">
        <f>SUM(G19:G24)</f>
        <v>0</v>
      </c>
      <c r="H25" s="27" t="s">
        <v>152</v>
      </c>
      <c r="I25" s="27"/>
      <c r="J25" s="27"/>
      <c r="K25" s="27"/>
      <c r="L25" s="27"/>
      <c r="M25" s="2"/>
      <c r="N25" s="2"/>
    </row>
    <row r="26" spans="1:14" x14ac:dyDescent="0.2">
      <c r="A26" s="2"/>
      <c r="B26" s="50" t="s">
        <v>118</v>
      </c>
      <c r="C26" s="50">
        <f>SUM(C8+C17+C25)</f>
        <v>50</v>
      </c>
      <c r="D26" s="50" t="s">
        <v>118</v>
      </c>
      <c r="E26" s="50">
        <f>SUM(E8+E17+E25)</f>
        <v>45</v>
      </c>
      <c r="F26" s="50" t="s">
        <v>118</v>
      </c>
      <c r="G26" s="50">
        <f>SUM(G8,G17,G25)</f>
        <v>34</v>
      </c>
      <c r="H26" s="27" t="s">
        <v>149</v>
      </c>
      <c r="I26" s="27"/>
      <c r="J26" s="27"/>
      <c r="K26" s="27"/>
      <c r="L26" s="27"/>
      <c r="M26" s="2"/>
      <c r="N26" s="2"/>
    </row>
    <row r="27" spans="1:14" x14ac:dyDescent="0.2">
      <c r="A27" s="2"/>
      <c r="B27" s="50" t="s">
        <v>80</v>
      </c>
      <c r="C27" s="50">
        <f>SUM(C8+C17+C25)</f>
        <v>50</v>
      </c>
      <c r="D27" s="50" t="s">
        <v>80</v>
      </c>
      <c r="E27" s="50">
        <f>SUM(C8+C17+C25+E8+E17+E25)</f>
        <v>95</v>
      </c>
      <c r="F27" s="50" t="s">
        <v>80</v>
      </c>
      <c r="G27" s="50">
        <f>SUM(C8+C17+C25+E8+E17+E25+G8+G17+G25)</f>
        <v>129</v>
      </c>
      <c r="H27" s="69" t="s">
        <v>150</v>
      </c>
      <c r="I27" s="27" t="s">
        <v>151</v>
      </c>
      <c r="J27" s="27"/>
      <c r="K27" s="27"/>
      <c r="L27" s="27"/>
      <c r="M27" s="2"/>
      <c r="N27" s="2"/>
    </row>
    <row r="28" spans="1:14" x14ac:dyDescent="0.2">
      <c r="A28" s="2"/>
      <c r="B28" s="34"/>
      <c r="C28" s="2"/>
      <c r="D28" s="67" t="s">
        <v>165</v>
      </c>
      <c r="E28" s="67"/>
      <c r="F28" s="28"/>
      <c r="G28" s="2"/>
      <c r="H28" s="27" t="s">
        <v>153</v>
      </c>
      <c r="I28" s="27"/>
      <c r="J28" s="27"/>
      <c r="K28" s="27"/>
      <c r="L28" s="27"/>
      <c r="M28" s="2"/>
      <c r="N28" s="2"/>
    </row>
    <row r="29" spans="1:14" x14ac:dyDescent="0.2">
      <c r="A29" s="2"/>
      <c r="B29" s="34"/>
      <c r="C29" s="2"/>
      <c r="D29" s="86" t="s">
        <v>166</v>
      </c>
      <c r="E29" s="67"/>
      <c r="F29" s="28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</sheetData>
  <hyperlinks>
    <hyperlink ref="A1" r:id="rId1" location="suggestedacademicplantext" display="https://bulletins.psu.edu/undergraduate/colleges/engineering/computer-science-bs/ - suggestedacademicplantext" xr:uid="{68E01B70-702C-1C42-BE0B-C33E5D62E449}"/>
    <hyperlink ref="J1" r:id="rId2" location="programrequirementstext" display="https://bulletins.psu.edu/undergraduate/colleges/intercollege/entrepreneurship-innovation-minor/ - programrequirementstext" xr:uid="{3097AB89-EF36-3642-A47F-A074734519F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F61E-49D7-8E45-B085-AA32EAD7DC3B}">
  <sheetPr>
    <tabColor theme="4" tint="0.59999389629810485"/>
  </sheetPr>
  <dimension ref="A1:O51"/>
  <sheetViews>
    <sheetView topLeftCell="A21" workbookViewId="0">
      <selection activeCell="G46" sqref="G46"/>
    </sheetView>
  </sheetViews>
  <sheetFormatPr baseColWidth="10" defaultRowHeight="16" x14ac:dyDescent="0.2"/>
  <cols>
    <col min="1" max="1" width="21.83203125" customWidth="1"/>
    <col min="3" max="3" width="3" customWidth="1"/>
    <col min="4" max="4" width="20.83203125" customWidth="1"/>
    <col min="7" max="7" width="21.5" customWidth="1"/>
  </cols>
  <sheetData>
    <row r="1" spans="1:15" ht="18" x14ac:dyDescent="0.2">
      <c r="A1" s="33" t="s">
        <v>89</v>
      </c>
      <c r="B1" s="8"/>
      <c r="C1" s="34"/>
      <c r="D1" s="33" t="s">
        <v>89</v>
      </c>
      <c r="E1" s="8"/>
      <c r="F1" s="34"/>
      <c r="G1" s="49" t="s">
        <v>126</v>
      </c>
      <c r="H1" s="34"/>
    </row>
    <row r="2" spans="1:15" ht="21" x14ac:dyDescent="0.25">
      <c r="A2" s="34" t="s">
        <v>3</v>
      </c>
      <c r="B2" s="34">
        <v>4</v>
      </c>
      <c r="C2" s="34"/>
      <c r="D2" s="35" t="s">
        <v>3</v>
      </c>
      <c r="E2" s="35">
        <v>4</v>
      </c>
      <c r="F2" s="35" t="s">
        <v>99</v>
      </c>
      <c r="G2" s="48"/>
      <c r="H2" s="29" t="s">
        <v>124</v>
      </c>
      <c r="I2" s="20"/>
      <c r="J2" s="20"/>
      <c r="K2" s="20"/>
    </row>
    <row r="3" spans="1:15" x14ac:dyDescent="0.2">
      <c r="A3" s="34" t="s">
        <v>8</v>
      </c>
      <c r="B3" s="34">
        <v>3</v>
      </c>
      <c r="C3" s="34"/>
      <c r="D3" s="35" t="s">
        <v>8</v>
      </c>
      <c r="E3" s="35">
        <v>3</v>
      </c>
      <c r="F3" s="35" t="s">
        <v>98</v>
      </c>
      <c r="G3" s="48"/>
      <c r="H3" s="27" t="s">
        <v>130</v>
      </c>
      <c r="I3" s="20"/>
      <c r="J3" s="28"/>
      <c r="K3" s="28"/>
    </row>
    <row r="4" spans="1:15" x14ac:dyDescent="0.2">
      <c r="A4" s="34" t="s">
        <v>12</v>
      </c>
      <c r="B4" s="34">
        <v>3</v>
      </c>
      <c r="C4" s="34"/>
      <c r="D4" s="35" t="s">
        <v>12</v>
      </c>
      <c r="E4" s="35">
        <v>3</v>
      </c>
      <c r="F4" s="35" t="s">
        <v>99</v>
      </c>
      <c r="G4" s="48"/>
      <c r="H4" s="27" t="s">
        <v>125</v>
      </c>
      <c r="I4" s="20"/>
      <c r="J4" s="28"/>
      <c r="K4" s="28"/>
    </row>
    <row r="5" spans="1:15" x14ac:dyDescent="0.2">
      <c r="A5" s="36" t="s">
        <v>7</v>
      </c>
      <c r="B5" s="34">
        <v>3</v>
      </c>
      <c r="C5" s="34"/>
      <c r="D5" s="37" t="s">
        <v>100</v>
      </c>
      <c r="E5" s="35">
        <v>3</v>
      </c>
      <c r="F5" s="35" t="s">
        <v>99</v>
      </c>
      <c r="G5" s="48" t="s">
        <v>127</v>
      </c>
      <c r="H5" s="27" t="s">
        <v>131</v>
      </c>
      <c r="I5" s="20"/>
      <c r="J5" s="28"/>
      <c r="K5" s="28"/>
    </row>
    <row r="6" spans="1:15" ht="18" x14ac:dyDescent="0.2">
      <c r="A6" s="36" t="s">
        <v>7</v>
      </c>
      <c r="B6" s="34">
        <v>3</v>
      </c>
      <c r="C6" s="38"/>
      <c r="D6" s="37" t="s">
        <v>101</v>
      </c>
      <c r="E6" s="35">
        <v>3</v>
      </c>
      <c r="F6" s="21" t="s">
        <v>98</v>
      </c>
      <c r="G6" s="48" t="s">
        <v>127</v>
      </c>
      <c r="H6" s="27" t="s">
        <v>132</v>
      </c>
      <c r="I6" s="20"/>
      <c r="J6" s="28"/>
      <c r="K6" s="28"/>
    </row>
    <row r="7" spans="1:15" ht="24" x14ac:dyDescent="0.3">
      <c r="A7" s="33" t="s">
        <v>88</v>
      </c>
      <c r="B7" s="8"/>
      <c r="C7" s="34"/>
      <c r="D7" s="33" t="s">
        <v>88</v>
      </c>
      <c r="E7" s="8"/>
      <c r="F7" s="34"/>
      <c r="G7" s="48"/>
      <c r="H7" s="34"/>
      <c r="I7" s="2"/>
      <c r="J7" s="30"/>
      <c r="K7" s="24"/>
      <c r="L7" s="24"/>
      <c r="M7" s="24"/>
      <c r="N7" s="24"/>
      <c r="O7" s="24"/>
    </row>
    <row r="8" spans="1:15" x14ac:dyDescent="0.2">
      <c r="A8" s="34" t="s">
        <v>22</v>
      </c>
      <c r="B8" s="34">
        <v>4</v>
      </c>
      <c r="C8" s="34"/>
      <c r="D8" s="34" t="s">
        <v>22</v>
      </c>
      <c r="E8" s="34"/>
      <c r="F8" s="34" t="s">
        <v>78</v>
      </c>
      <c r="G8" s="48"/>
      <c r="H8" s="34"/>
      <c r="I8" s="2"/>
      <c r="J8" s="24"/>
      <c r="K8" s="24"/>
      <c r="L8" s="24"/>
      <c r="M8" s="24"/>
      <c r="N8" s="24"/>
      <c r="O8" s="24"/>
    </row>
    <row r="9" spans="1:15" x14ac:dyDescent="0.2">
      <c r="A9" s="34" t="s">
        <v>26</v>
      </c>
      <c r="B9" s="34">
        <v>4</v>
      </c>
      <c r="C9" s="34"/>
      <c r="D9" s="34" t="s">
        <v>26</v>
      </c>
      <c r="E9" s="34"/>
      <c r="F9" s="34" t="s">
        <v>78</v>
      </c>
      <c r="G9" s="48" t="s">
        <v>103</v>
      </c>
      <c r="H9" s="34"/>
      <c r="I9" s="2"/>
      <c r="J9" s="31"/>
      <c r="K9" s="24"/>
      <c r="L9" s="24"/>
      <c r="M9" s="24"/>
      <c r="N9" s="24"/>
      <c r="O9" s="24"/>
    </row>
    <row r="10" spans="1:15" x14ac:dyDescent="0.2">
      <c r="A10" s="34" t="s">
        <v>29</v>
      </c>
      <c r="B10" s="34">
        <v>3</v>
      </c>
      <c r="C10" s="34"/>
      <c r="D10" s="34" t="s">
        <v>29</v>
      </c>
      <c r="E10" s="34"/>
      <c r="F10" s="34" t="s">
        <v>78</v>
      </c>
      <c r="G10" s="48"/>
      <c r="H10" s="34"/>
      <c r="I10" s="2"/>
      <c r="J10" s="31"/>
      <c r="K10" s="24"/>
      <c r="L10" s="24"/>
      <c r="M10" s="24"/>
      <c r="N10" s="24"/>
      <c r="O10" s="24"/>
    </row>
    <row r="11" spans="1:15" x14ac:dyDescent="0.2">
      <c r="A11" s="36" t="s">
        <v>7</v>
      </c>
      <c r="B11" s="36">
        <v>3</v>
      </c>
      <c r="C11" s="34"/>
      <c r="D11" s="36" t="s">
        <v>104</v>
      </c>
      <c r="E11" s="36"/>
      <c r="F11" s="34" t="s">
        <v>83</v>
      </c>
      <c r="G11" s="48" t="s">
        <v>105</v>
      </c>
      <c r="H11" s="34"/>
      <c r="I11" s="2"/>
      <c r="J11" s="32"/>
      <c r="K11" s="32"/>
      <c r="L11" s="24"/>
      <c r="M11" s="24"/>
      <c r="N11" s="24"/>
      <c r="O11" s="24"/>
    </row>
    <row r="12" spans="1:15" x14ac:dyDescent="0.2">
      <c r="A12" s="36" t="s">
        <v>34</v>
      </c>
      <c r="B12" s="36">
        <v>1</v>
      </c>
      <c r="C12" s="34"/>
      <c r="D12" s="37" t="s">
        <v>34</v>
      </c>
      <c r="E12" s="37">
        <v>1</v>
      </c>
      <c r="F12" s="22" t="s">
        <v>98</v>
      </c>
      <c r="G12" s="48"/>
      <c r="H12" s="34"/>
      <c r="I12" s="2"/>
      <c r="J12" s="24"/>
      <c r="K12" s="24"/>
      <c r="L12" s="24"/>
      <c r="M12" s="24"/>
      <c r="N12" s="24"/>
      <c r="O12" s="24"/>
    </row>
    <row r="13" spans="1:15" ht="18" x14ac:dyDescent="0.2">
      <c r="A13" s="39" t="s">
        <v>90</v>
      </c>
      <c r="B13" s="11"/>
      <c r="C13" s="34"/>
      <c r="D13" s="39" t="s">
        <v>90</v>
      </c>
      <c r="E13" s="11"/>
      <c r="F13" s="34"/>
      <c r="G13" s="48"/>
      <c r="H13" s="34"/>
      <c r="J13" s="24"/>
      <c r="K13" s="24"/>
      <c r="L13" s="24"/>
      <c r="M13" s="31"/>
      <c r="N13" s="24"/>
      <c r="O13" s="24"/>
    </row>
    <row r="14" spans="1:15" x14ac:dyDescent="0.2">
      <c r="A14" s="34" t="s">
        <v>4</v>
      </c>
      <c r="B14" s="34">
        <v>3</v>
      </c>
      <c r="C14" s="34"/>
      <c r="D14" s="34" t="s">
        <v>4</v>
      </c>
      <c r="E14" s="34"/>
      <c r="F14" s="34" t="s">
        <v>78</v>
      </c>
      <c r="G14" s="48"/>
      <c r="H14" s="40"/>
      <c r="J14" s="31"/>
      <c r="K14" s="24"/>
      <c r="L14" s="24"/>
      <c r="M14" s="31"/>
      <c r="N14" s="24"/>
      <c r="O14" s="24"/>
    </row>
    <row r="15" spans="1:15" x14ac:dyDescent="0.2">
      <c r="A15" s="34" t="s">
        <v>9</v>
      </c>
      <c r="B15" s="34">
        <v>4</v>
      </c>
      <c r="C15" s="34"/>
      <c r="D15" s="34" t="s">
        <v>9</v>
      </c>
      <c r="E15" s="34"/>
      <c r="F15" s="34"/>
      <c r="G15" s="48"/>
      <c r="H15" s="34"/>
      <c r="M15" s="24"/>
      <c r="N15" s="24"/>
      <c r="O15" s="24"/>
    </row>
    <row r="16" spans="1:15" x14ac:dyDescent="0.2">
      <c r="A16" s="34" t="s">
        <v>13</v>
      </c>
      <c r="B16" s="34">
        <v>3</v>
      </c>
      <c r="C16" s="34"/>
      <c r="D16" s="34" t="s">
        <v>13</v>
      </c>
      <c r="E16" s="41"/>
      <c r="F16" s="34" t="s">
        <v>78</v>
      </c>
      <c r="G16" s="48"/>
      <c r="H16" s="34"/>
      <c r="M16" s="24"/>
      <c r="N16" s="24"/>
      <c r="O16" s="24"/>
    </row>
    <row r="17" spans="1:15" x14ac:dyDescent="0.2">
      <c r="A17" s="34" t="s">
        <v>16</v>
      </c>
      <c r="B17" s="34">
        <v>4</v>
      </c>
      <c r="C17" s="34"/>
      <c r="D17" s="34" t="s">
        <v>16</v>
      </c>
      <c r="E17" s="34"/>
      <c r="F17" s="34" t="s">
        <v>78</v>
      </c>
      <c r="G17" s="48" t="s">
        <v>103</v>
      </c>
      <c r="H17" s="34"/>
      <c r="M17" s="24"/>
      <c r="N17" s="24"/>
    </row>
    <row r="18" spans="1:15" x14ac:dyDescent="0.2">
      <c r="A18" s="34" t="s">
        <v>19</v>
      </c>
      <c r="B18" s="34">
        <v>3</v>
      </c>
      <c r="C18" s="34"/>
      <c r="D18" s="35" t="s">
        <v>19</v>
      </c>
      <c r="E18" s="35">
        <v>3</v>
      </c>
      <c r="F18" s="35" t="s">
        <v>99</v>
      </c>
      <c r="G18" s="48"/>
      <c r="H18" s="34"/>
      <c r="M18" s="24"/>
      <c r="N18" s="24"/>
    </row>
    <row r="19" spans="1:15" ht="18" x14ac:dyDescent="0.2">
      <c r="A19" s="39" t="s">
        <v>91</v>
      </c>
      <c r="B19" s="11"/>
      <c r="C19" s="34"/>
      <c r="D19" s="39" t="s">
        <v>91</v>
      </c>
      <c r="E19" s="11"/>
      <c r="F19" s="34"/>
      <c r="G19" s="48"/>
      <c r="H19" s="34"/>
    </row>
    <row r="20" spans="1:15" x14ac:dyDescent="0.2">
      <c r="A20" s="34" t="s">
        <v>23</v>
      </c>
      <c r="B20" s="34">
        <v>3</v>
      </c>
      <c r="C20" s="34"/>
      <c r="D20" s="34" t="s">
        <v>23</v>
      </c>
      <c r="E20" s="34"/>
      <c r="F20" s="34"/>
      <c r="G20" s="48"/>
      <c r="H20" s="34"/>
    </row>
    <row r="21" spans="1:15" x14ac:dyDescent="0.2">
      <c r="A21" s="34" t="s">
        <v>27</v>
      </c>
      <c r="B21" s="34">
        <v>4</v>
      </c>
      <c r="C21" s="34"/>
      <c r="D21" s="34" t="s">
        <v>27</v>
      </c>
      <c r="E21" s="34"/>
      <c r="F21" s="34" t="s">
        <v>83</v>
      </c>
      <c r="G21" s="48"/>
      <c r="H21" s="34"/>
      <c r="J21" s="31"/>
      <c r="K21" s="24"/>
      <c r="L21" s="24"/>
      <c r="M21" s="24"/>
      <c r="N21" s="24"/>
      <c r="O21" s="24"/>
    </row>
    <row r="22" spans="1:15" x14ac:dyDescent="0.2">
      <c r="A22" s="34" t="s">
        <v>30</v>
      </c>
      <c r="B22" s="34">
        <v>3</v>
      </c>
      <c r="C22" s="34"/>
      <c r="D22" s="34" t="s">
        <v>30</v>
      </c>
      <c r="E22" s="34"/>
      <c r="F22" s="34"/>
      <c r="G22" s="48"/>
      <c r="H22" s="34"/>
      <c r="J22" s="24"/>
      <c r="K22" s="24"/>
      <c r="L22" s="24"/>
      <c r="M22" s="24"/>
      <c r="N22" s="24"/>
      <c r="O22" s="24"/>
    </row>
    <row r="23" spans="1:15" x14ac:dyDescent="0.2">
      <c r="A23" s="34" t="s">
        <v>32</v>
      </c>
      <c r="B23" s="41">
        <v>3</v>
      </c>
      <c r="C23" s="34"/>
      <c r="D23" s="35" t="s">
        <v>96</v>
      </c>
      <c r="E23" s="42">
        <v>3</v>
      </c>
      <c r="F23" s="35" t="s">
        <v>97</v>
      </c>
      <c r="G23" s="48" t="s">
        <v>102</v>
      </c>
      <c r="H23" s="34"/>
      <c r="J23" s="24"/>
      <c r="K23" s="24"/>
      <c r="L23" s="24"/>
      <c r="M23" s="24"/>
      <c r="N23" s="24"/>
      <c r="O23" s="24"/>
    </row>
    <row r="24" spans="1:15" x14ac:dyDescent="0.2">
      <c r="A24" s="34" t="s">
        <v>7</v>
      </c>
      <c r="B24" s="34">
        <v>3</v>
      </c>
      <c r="C24" s="34"/>
      <c r="D24" s="34" t="s">
        <v>107</v>
      </c>
      <c r="E24" s="34">
        <v>3</v>
      </c>
      <c r="F24" s="34" t="s">
        <v>83</v>
      </c>
      <c r="G24" s="48" t="s">
        <v>106</v>
      </c>
      <c r="H24" s="34"/>
      <c r="J24" s="24"/>
      <c r="K24" s="24"/>
      <c r="L24" s="24"/>
      <c r="M24" s="24"/>
      <c r="N24" s="24"/>
      <c r="O24" s="24"/>
    </row>
    <row r="25" spans="1:15" ht="18" x14ac:dyDescent="0.2">
      <c r="A25" s="43" t="s">
        <v>92</v>
      </c>
      <c r="B25" s="13"/>
      <c r="C25" s="34"/>
      <c r="D25" s="43" t="s">
        <v>92</v>
      </c>
      <c r="E25" s="13"/>
      <c r="F25" s="34"/>
      <c r="G25" s="48"/>
      <c r="H25" s="34"/>
      <c r="J25" s="24"/>
      <c r="K25" s="24"/>
      <c r="L25" s="24"/>
      <c r="M25" s="24"/>
      <c r="N25" s="24"/>
      <c r="O25" s="24"/>
    </row>
    <row r="26" spans="1:15" x14ac:dyDescent="0.2">
      <c r="A26" s="34" t="s">
        <v>5</v>
      </c>
      <c r="B26" s="34">
        <v>3</v>
      </c>
      <c r="C26" s="34"/>
      <c r="D26" s="34" t="s">
        <v>5</v>
      </c>
      <c r="E26" s="34"/>
      <c r="F26" s="34"/>
      <c r="G26" s="48"/>
      <c r="H26" s="34"/>
      <c r="J26" s="24"/>
      <c r="K26" s="24"/>
      <c r="L26" s="24"/>
      <c r="M26" s="24"/>
      <c r="N26" s="24"/>
      <c r="O26" s="24"/>
    </row>
    <row r="27" spans="1:15" x14ac:dyDescent="0.2">
      <c r="A27" s="34" t="s">
        <v>10</v>
      </c>
      <c r="B27" s="34">
        <v>3</v>
      </c>
      <c r="C27" s="34"/>
      <c r="D27" s="34" t="s">
        <v>10</v>
      </c>
      <c r="E27" s="34"/>
      <c r="F27" s="34"/>
      <c r="G27" s="48"/>
      <c r="H27" s="34"/>
      <c r="J27" s="24"/>
      <c r="K27" s="24"/>
      <c r="L27" s="24"/>
      <c r="M27" s="24"/>
      <c r="N27" s="24"/>
      <c r="O27" s="24"/>
    </row>
    <row r="28" spans="1:15" x14ac:dyDescent="0.2">
      <c r="A28" s="34" t="s">
        <v>14</v>
      </c>
      <c r="B28" s="34">
        <v>3</v>
      </c>
      <c r="C28" s="34"/>
      <c r="D28" s="34" t="s">
        <v>14</v>
      </c>
      <c r="E28" s="34"/>
      <c r="F28" s="34"/>
      <c r="G28" s="48"/>
      <c r="H28" s="34"/>
      <c r="J28" s="24"/>
      <c r="K28" s="24"/>
      <c r="L28" s="24"/>
      <c r="M28" s="24"/>
      <c r="N28" s="24"/>
      <c r="O28" s="24"/>
    </row>
    <row r="29" spans="1:15" x14ac:dyDescent="0.2">
      <c r="A29" s="34" t="s">
        <v>17</v>
      </c>
      <c r="B29" s="34">
        <v>3</v>
      </c>
      <c r="C29" s="34"/>
      <c r="D29" s="34" t="s">
        <v>17</v>
      </c>
      <c r="E29" s="34"/>
      <c r="F29" s="34"/>
      <c r="G29" s="48"/>
      <c r="H29" s="34"/>
      <c r="J29" s="24"/>
      <c r="K29" s="24"/>
      <c r="L29" s="24"/>
      <c r="M29" s="24"/>
      <c r="N29" s="24"/>
      <c r="O29" s="24"/>
    </row>
    <row r="30" spans="1:15" x14ac:dyDescent="0.2">
      <c r="A30" s="34" t="s">
        <v>20</v>
      </c>
      <c r="B30" s="34">
        <v>4</v>
      </c>
      <c r="C30" s="34"/>
      <c r="D30" s="35" t="s">
        <v>20</v>
      </c>
      <c r="E30" s="35"/>
      <c r="F30" s="35" t="s">
        <v>128</v>
      </c>
      <c r="G30" s="48"/>
      <c r="H30" s="34"/>
    </row>
    <row r="31" spans="1:15" ht="18" x14ac:dyDescent="0.2">
      <c r="A31" s="43" t="s">
        <v>93</v>
      </c>
      <c r="B31" s="13"/>
      <c r="C31" s="34"/>
      <c r="D31" s="43" t="s">
        <v>93</v>
      </c>
      <c r="E31" s="13"/>
      <c r="F31" s="34"/>
      <c r="G31" s="48"/>
      <c r="H31" s="34"/>
    </row>
    <row r="32" spans="1:15" x14ac:dyDescent="0.2">
      <c r="A32" s="34" t="s">
        <v>24</v>
      </c>
      <c r="B32" s="34">
        <v>3</v>
      </c>
      <c r="C32" s="34"/>
      <c r="D32" s="34" t="s">
        <v>24</v>
      </c>
      <c r="E32" s="34"/>
      <c r="F32" s="34"/>
      <c r="G32" s="48"/>
      <c r="H32" s="34"/>
    </row>
    <row r="33" spans="1:8" x14ac:dyDescent="0.2">
      <c r="A33" s="34" t="s">
        <v>28</v>
      </c>
      <c r="B33" s="34">
        <v>3</v>
      </c>
      <c r="C33" s="34"/>
      <c r="D33" s="34" t="s">
        <v>28</v>
      </c>
      <c r="E33" s="34"/>
      <c r="F33" s="34"/>
      <c r="G33" s="48"/>
      <c r="H33" s="34"/>
    </row>
    <row r="34" spans="1:8" x14ac:dyDescent="0.2">
      <c r="A34" s="34" t="s">
        <v>31</v>
      </c>
      <c r="B34" s="34">
        <v>3</v>
      </c>
      <c r="C34" s="34"/>
      <c r="D34" s="34" t="s">
        <v>31</v>
      </c>
      <c r="E34" s="34"/>
      <c r="F34" s="34"/>
      <c r="G34" s="48"/>
      <c r="H34" s="34"/>
    </row>
    <row r="35" spans="1:8" x14ac:dyDescent="0.2">
      <c r="A35" s="34" t="s">
        <v>33</v>
      </c>
      <c r="B35" s="34">
        <v>3</v>
      </c>
      <c r="C35" s="34"/>
      <c r="D35" s="34" t="s">
        <v>33</v>
      </c>
      <c r="E35" s="34"/>
      <c r="F35" s="34" t="s">
        <v>83</v>
      </c>
      <c r="G35" s="48"/>
      <c r="H35" s="34"/>
    </row>
    <row r="36" spans="1:8" x14ac:dyDescent="0.2">
      <c r="A36" s="34" t="s">
        <v>7</v>
      </c>
      <c r="B36" s="34">
        <v>3</v>
      </c>
      <c r="C36" s="34"/>
      <c r="D36" s="34" t="s">
        <v>7</v>
      </c>
      <c r="E36" s="34"/>
      <c r="F36" s="34"/>
      <c r="G36" s="48"/>
      <c r="H36" s="34"/>
    </row>
    <row r="37" spans="1:8" ht="18" x14ac:dyDescent="0.2">
      <c r="A37" s="44" t="s">
        <v>94</v>
      </c>
      <c r="B37" s="15"/>
      <c r="C37" s="34"/>
      <c r="D37" s="44" t="s">
        <v>94</v>
      </c>
      <c r="E37" s="15"/>
      <c r="F37" s="34"/>
      <c r="G37" s="48"/>
      <c r="H37" s="34"/>
    </row>
    <row r="38" spans="1:8" x14ac:dyDescent="0.2">
      <c r="A38" s="34" t="s">
        <v>6</v>
      </c>
      <c r="B38" s="34">
        <v>3</v>
      </c>
      <c r="C38" s="34"/>
      <c r="D38" s="34" t="s">
        <v>6</v>
      </c>
      <c r="E38" s="34"/>
      <c r="F38" s="34"/>
      <c r="G38" s="48"/>
      <c r="H38" s="34"/>
    </row>
    <row r="39" spans="1:8" x14ac:dyDescent="0.2">
      <c r="A39" s="34" t="s">
        <v>11</v>
      </c>
      <c r="B39" s="34">
        <v>3</v>
      </c>
      <c r="C39" s="34"/>
      <c r="D39" s="34" t="s">
        <v>11</v>
      </c>
      <c r="E39" s="34"/>
      <c r="F39" s="34"/>
      <c r="G39" s="48"/>
      <c r="H39" s="34"/>
    </row>
    <row r="40" spans="1:8" x14ac:dyDescent="0.2">
      <c r="A40" s="34" t="s">
        <v>15</v>
      </c>
      <c r="B40" s="34">
        <v>3</v>
      </c>
      <c r="C40" s="34"/>
      <c r="D40" s="34" t="s">
        <v>15</v>
      </c>
      <c r="E40" s="34"/>
      <c r="F40" s="34"/>
      <c r="G40" s="48"/>
      <c r="H40" s="34"/>
    </row>
    <row r="41" spans="1:8" x14ac:dyDescent="0.2">
      <c r="A41" s="34" t="s">
        <v>18</v>
      </c>
      <c r="B41" s="34">
        <v>3</v>
      </c>
      <c r="C41" s="34"/>
      <c r="D41" s="34" t="s">
        <v>18</v>
      </c>
      <c r="E41" s="34"/>
      <c r="F41" s="34"/>
      <c r="G41" s="48"/>
      <c r="H41" s="34"/>
    </row>
    <row r="42" spans="1:8" x14ac:dyDescent="0.2">
      <c r="A42" s="34" t="s">
        <v>18</v>
      </c>
      <c r="B42" s="34">
        <v>4</v>
      </c>
      <c r="C42" s="34"/>
      <c r="D42" s="34" t="s">
        <v>18</v>
      </c>
      <c r="E42" s="34"/>
      <c r="F42" s="34"/>
      <c r="G42" s="48"/>
      <c r="H42" s="34"/>
    </row>
    <row r="43" spans="1:8" x14ac:dyDescent="0.2">
      <c r="A43" s="34" t="s">
        <v>7</v>
      </c>
      <c r="B43" s="34">
        <v>1.5</v>
      </c>
      <c r="C43" s="34"/>
      <c r="D43" s="34" t="s">
        <v>108</v>
      </c>
      <c r="E43" s="34"/>
      <c r="F43" s="34"/>
      <c r="G43" s="48"/>
      <c r="H43" s="34"/>
    </row>
    <row r="44" spans="1:8" ht="18" x14ac:dyDescent="0.2">
      <c r="A44" s="44" t="s">
        <v>95</v>
      </c>
      <c r="B44" s="15"/>
      <c r="C44" s="34"/>
      <c r="D44" s="44" t="s">
        <v>95</v>
      </c>
      <c r="E44" s="15"/>
      <c r="F44" s="34"/>
      <c r="G44" s="48"/>
      <c r="H44" s="34"/>
    </row>
    <row r="45" spans="1:8" x14ac:dyDescent="0.2">
      <c r="A45" s="34" t="s">
        <v>25</v>
      </c>
      <c r="B45" s="34">
        <v>3</v>
      </c>
      <c r="C45" s="34"/>
      <c r="D45" s="34" t="s">
        <v>25</v>
      </c>
      <c r="E45" s="34"/>
      <c r="F45" s="34"/>
      <c r="G45" s="48"/>
      <c r="H45" s="34"/>
    </row>
    <row r="46" spans="1:8" x14ac:dyDescent="0.2">
      <c r="A46" s="34" t="s">
        <v>11</v>
      </c>
      <c r="B46" s="34">
        <v>3</v>
      </c>
      <c r="C46" s="34"/>
      <c r="D46" s="34" t="s">
        <v>11</v>
      </c>
      <c r="E46" s="34"/>
      <c r="F46" s="34"/>
      <c r="G46" s="48"/>
      <c r="H46" s="34"/>
    </row>
    <row r="47" spans="1:8" x14ac:dyDescent="0.2">
      <c r="A47" s="34" t="s">
        <v>15</v>
      </c>
      <c r="B47" s="34">
        <v>3</v>
      </c>
      <c r="C47" s="34"/>
      <c r="D47" s="34" t="s">
        <v>15</v>
      </c>
      <c r="E47" s="34"/>
      <c r="F47" s="34"/>
      <c r="G47" s="48"/>
      <c r="H47" s="34"/>
    </row>
    <row r="48" spans="1:8" x14ac:dyDescent="0.2">
      <c r="A48" s="34" t="s">
        <v>7</v>
      </c>
      <c r="B48" s="34">
        <v>3</v>
      </c>
      <c r="C48" s="34"/>
      <c r="D48" s="34" t="s">
        <v>7</v>
      </c>
      <c r="E48" s="34"/>
      <c r="F48" s="34"/>
      <c r="G48" s="48"/>
      <c r="H48" s="34"/>
    </row>
    <row r="49" spans="1:9" x14ac:dyDescent="0.2">
      <c r="A49" s="34" t="s">
        <v>18</v>
      </c>
      <c r="B49" s="34">
        <v>3</v>
      </c>
      <c r="C49" s="34"/>
      <c r="D49" s="34" t="s">
        <v>18</v>
      </c>
      <c r="E49" s="34"/>
      <c r="F49" s="34"/>
      <c r="G49" s="48"/>
      <c r="H49" s="34"/>
    </row>
    <row r="50" spans="1:9" x14ac:dyDescent="0.2">
      <c r="A50" s="34" t="s">
        <v>7</v>
      </c>
      <c r="B50" s="34">
        <v>1.5</v>
      </c>
      <c r="C50" s="34"/>
      <c r="D50" s="34" t="s">
        <v>7</v>
      </c>
      <c r="E50" s="34"/>
      <c r="F50" s="34"/>
      <c r="G50" s="48"/>
      <c r="H50" s="34"/>
    </row>
    <row r="51" spans="1:9" x14ac:dyDescent="0.2">
      <c r="A51" s="45" t="s">
        <v>58</v>
      </c>
      <c r="B51" s="45">
        <f>SUM(B2:B6,B8:B12,B14:B18,B20:B24,B26:B30,B32:B36,B38:B43,B45:B50)</f>
        <v>129</v>
      </c>
      <c r="C51" s="34"/>
      <c r="D51" s="45" t="s">
        <v>58</v>
      </c>
      <c r="E51" s="34">
        <f>SUM(E2:E6,E8:E12,E14:E18,E20:E24,E26:E30,E32:E36,E38:E43,E45:E50)</f>
        <v>26</v>
      </c>
      <c r="F51" s="46" t="s">
        <v>129</v>
      </c>
      <c r="G51" s="46"/>
      <c r="H51" s="46"/>
      <c r="I51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66AB-02BE-E64F-92BE-9F5503D033BA}">
  <sheetPr>
    <tabColor theme="4" tint="0.59999389629810485"/>
  </sheetPr>
  <dimension ref="A1:S29"/>
  <sheetViews>
    <sheetView workbookViewId="0">
      <selection activeCell="D17" sqref="D17"/>
    </sheetView>
  </sheetViews>
  <sheetFormatPr baseColWidth="10" defaultRowHeight="16" x14ac:dyDescent="0.2"/>
  <cols>
    <col min="2" max="2" width="18.6640625" customWidth="1"/>
    <col min="4" max="4" width="17" customWidth="1"/>
    <col min="6" max="6" width="16.5" customWidth="1"/>
    <col min="8" max="8" width="20.83203125" customWidth="1"/>
  </cols>
  <sheetData>
    <row r="1" spans="1:19" ht="21" customHeight="1" x14ac:dyDescent="0.2">
      <c r="A1" s="1" t="s">
        <v>0</v>
      </c>
      <c r="B1" s="7" t="s">
        <v>36</v>
      </c>
      <c r="C1" s="7" t="s">
        <v>1</v>
      </c>
      <c r="D1" s="10" t="s">
        <v>37</v>
      </c>
      <c r="E1" s="10" t="s">
        <v>1</v>
      </c>
      <c r="F1" s="12" t="s">
        <v>38</v>
      </c>
      <c r="G1" s="12" t="s">
        <v>1</v>
      </c>
      <c r="H1" s="14" t="s">
        <v>39</v>
      </c>
      <c r="I1" s="14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3" t="s">
        <v>2</v>
      </c>
      <c r="B2" s="6" t="s">
        <v>3</v>
      </c>
      <c r="C2" s="6">
        <v>4</v>
      </c>
      <c r="D2" s="3" t="s">
        <v>4</v>
      </c>
      <c r="E2" s="3">
        <v>3</v>
      </c>
      <c r="F2" s="3" t="s">
        <v>5</v>
      </c>
      <c r="G2" s="3">
        <v>3</v>
      </c>
      <c r="H2" s="3" t="s">
        <v>6</v>
      </c>
      <c r="I2" s="3">
        <v>3</v>
      </c>
      <c r="J2" s="3" t="s">
        <v>7</v>
      </c>
      <c r="K2" s="3">
        <v>1.5</v>
      </c>
      <c r="L2" s="3"/>
      <c r="M2" s="2"/>
      <c r="N2" s="2"/>
      <c r="O2" s="2"/>
      <c r="P2" s="2"/>
      <c r="Q2" s="2"/>
      <c r="R2" s="2"/>
      <c r="S2" s="2"/>
    </row>
    <row r="3" spans="1:19" x14ac:dyDescent="0.2">
      <c r="A3" s="3"/>
      <c r="B3" s="6" t="s">
        <v>8</v>
      </c>
      <c r="C3" s="6">
        <v>3</v>
      </c>
      <c r="D3" s="3" t="s">
        <v>9</v>
      </c>
      <c r="E3" s="3">
        <v>4</v>
      </c>
      <c r="F3" s="3" t="s">
        <v>10</v>
      </c>
      <c r="G3" s="3">
        <v>3</v>
      </c>
      <c r="H3" s="3" t="s">
        <v>11</v>
      </c>
      <c r="I3" s="3">
        <v>3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2"/>
      <c r="B4" s="6" t="s">
        <v>12</v>
      </c>
      <c r="C4" s="6">
        <v>3</v>
      </c>
      <c r="D4" s="3" t="s">
        <v>13</v>
      </c>
      <c r="E4" s="4">
        <v>44595</v>
      </c>
      <c r="F4" s="3" t="s">
        <v>14</v>
      </c>
      <c r="G4" s="3">
        <v>3</v>
      </c>
      <c r="H4" s="3" t="s">
        <v>15</v>
      </c>
      <c r="I4" s="3">
        <v>3</v>
      </c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2"/>
      <c r="B5" s="16" t="s">
        <v>7</v>
      </c>
      <c r="C5" s="6">
        <v>3</v>
      </c>
      <c r="D5" s="3" t="s">
        <v>16</v>
      </c>
      <c r="E5" s="3">
        <v>4</v>
      </c>
      <c r="F5" s="3" t="s">
        <v>17</v>
      </c>
      <c r="G5" s="3">
        <v>3</v>
      </c>
      <c r="H5" s="3" t="s">
        <v>18</v>
      </c>
      <c r="I5" s="3">
        <v>3</v>
      </c>
      <c r="M5" s="2"/>
      <c r="N5" s="2"/>
      <c r="O5" s="2"/>
      <c r="P5" s="2"/>
      <c r="Q5" s="2"/>
      <c r="R5" s="2"/>
      <c r="S5" s="2"/>
    </row>
    <row r="6" spans="1:19" x14ac:dyDescent="0.2">
      <c r="A6" s="3"/>
      <c r="B6" s="16" t="s">
        <v>7</v>
      </c>
      <c r="C6" s="6">
        <v>3</v>
      </c>
      <c r="D6" s="6" t="s">
        <v>19</v>
      </c>
      <c r="E6" s="3">
        <v>3</v>
      </c>
      <c r="F6" s="3" t="s">
        <v>20</v>
      </c>
      <c r="G6" s="3">
        <v>4</v>
      </c>
      <c r="H6" s="3" t="s">
        <v>18</v>
      </c>
      <c r="I6" s="3">
        <v>4</v>
      </c>
      <c r="M6" s="2"/>
      <c r="N6" s="2"/>
      <c r="O6" s="2"/>
      <c r="P6" s="2"/>
      <c r="Q6" s="2"/>
      <c r="R6" s="2"/>
      <c r="S6" s="2"/>
    </row>
    <row r="7" spans="1:19" ht="18" x14ac:dyDescent="0.2">
      <c r="A7" s="3"/>
      <c r="B7" s="7" t="s">
        <v>21</v>
      </c>
      <c r="C7" s="8"/>
      <c r="D7" s="10" t="s">
        <v>21</v>
      </c>
      <c r="E7" s="11"/>
      <c r="F7" s="12" t="s">
        <v>21</v>
      </c>
      <c r="G7" s="13"/>
      <c r="H7" s="14" t="s">
        <v>21</v>
      </c>
      <c r="I7" s="15"/>
      <c r="M7" s="2"/>
      <c r="N7" s="2"/>
      <c r="O7" s="2"/>
      <c r="P7" s="2"/>
      <c r="Q7" s="2"/>
      <c r="R7" s="2"/>
      <c r="S7" s="2"/>
    </row>
    <row r="8" spans="1:19" x14ac:dyDescent="0.2">
      <c r="A8" s="2"/>
      <c r="B8" s="3" t="s">
        <v>22</v>
      </c>
      <c r="C8" s="3">
        <v>4</v>
      </c>
      <c r="D8" s="3" t="s">
        <v>23</v>
      </c>
      <c r="E8" s="3">
        <v>3</v>
      </c>
      <c r="F8" s="3" t="s">
        <v>24</v>
      </c>
      <c r="G8" s="3">
        <v>3</v>
      </c>
      <c r="H8" s="3" t="s">
        <v>25</v>
      </c>
      <c r="I8" s="3">
        <v>3</v>
      </c>
      <c r="M8" s="2"/>
      <c r="N8" s="2"/>
      <c r="O8" s="2"/>
      <c r="P8" s="2"/>
      <c r="Q8" s="2"/>
      <c r="R8" s="2"/>
      <c r="S8" s="2"/>
    </row>
    <row r="9" spans="1:19" x14ac:dyDescent="0.2">
      <c r="A9" s="3"/>
      <c r="B9" s="3" t="s">
        <v>26</v>
      </c>
      <c r="C9" s="3">
        <v>4</v>
      </c>
      <c r="D9" s="3" t="s">
        <v>27</v>
      </c>
      <c r="E9" s="3">
        <v>4</v>
      </c>
      <c r="F9" s="3" t="s">
        <v>28</v>
      </c>
      <c r="G9" s="3">
        <v>3</v>
      </c>
      <c r="H9" s="3" t="s">
        <v>11</v>
      </c>
      <c r="I9" s="3">
        <v>3</v>
      </c>
      <c r="J9" s="18" t="s">
        <v>76</v>
      </c>
      <c r="M9" s="2"/>
      <c r="N9" s="2"/>
      <c r="O9" s="2"/>
      <c r="P9" s="2"/>
      <c r="Q9" s="2"/>
      <c r="R9" s="2"/>
      <c r="S9" s="2"/>
    </row>
    <row r="10" spans="1:19" x14ac:dyDescent="0.2">
      <c r="A10" s="3"/>
      <c r="B10" s="3" t="s">
        <v>29</v>
      </c>
      <c r="C10" s="3">
        <v>3</v>
      </c>
      <c r="D10" s="3" t="s">
        <v>30</v>
      </c>
      <c r="E10" s="3">
        <v>3</v>
      </c>
      <c r="F10" s="3" t="s">
        <v>31</v>
      </c>
      <c r="G10" s="3">
        <v>3</v>
      </c>
      <c r="H10" s="3" t="s">
        <v>15</v>
      </c>
      <c r="I10" s="3">
        <v>3</v>
      </c>
      <c r="J10" t="s">
        <v>10</v>
      </c>
      <c r="M10" s="2"/>
      <c r="N10" s="2"/>
      <c r="O10" s="2"/>
      <c r="P10" s="2"/>
      <c r="Q10" s="2"/>
      <c r="R10" s="2"/>
      <c r="S10" s="2"/>
    </row>
    <row r="11" spans="1:19" x14ac:dyDescent="0.2">
      <c r="A11" s="3"/>
      <c r="B11" s="5" t="s">
        <v>7</v>
      </c>
      <c r="C11" s="5">
        <v>3</v>
      </c>
      <c r="D11" s="6" t="s">
        <v>32</v>
      </c>
      <c r="E11" s="4">
        <v>44595</v>
      </c>
      <c r="F11" s="3" t="s">
        <v>33</v>
      </c>
      <c r="G11" s="3">
        <v>3</v>
      </c>
      <c r="H11" s="3" t="s">
        <v>7</v>
      </c>
      <c r="I11" s="3">
        <v>3</v>
      </c>
      <c r="J11" t="s">
        <v>4</v>
      </c>
      <c r="K11" t="s">
        <v>69</v>
      </c>
      <c r="M11" s="2"/>
      <c r="N11" s="2"/>
      <c r="O11" s="2"/>
      <c r="P11" s="2"/>
      <c r="Q11" s="2"/>
      <c r="R11" s="2"/>
      <c r="S11" s="2"/>
    </row>
    <row r="12" spans="1:19" x14ac:dyDescent="0.2">
      <c r="A12" s="3"/>
      <c r="B12" s="5" t="s">
        <v>34</v>
      </c>
      <c r="C12" s="5">
        <v>1</v>
      </c>
      <c r="D12" s="3" t="s">
        <v>7</v>
      </c>
      <c r="E12" s="3">
        <v>3</v>
      </c>
      <c r="F12" s="3" t="s">
        <v>7</v>
      </c>
      <c r="G12" s="3">
        <v>3</v>
      </c>
      <c r="H12" s="3" t="s">
        <v>18</v>
      </c>
      <c r="I12" s="3">
        <v>3</v>
      </c>
      <c r="J12" t="s">
        <v>30</v>
      </c>
      <c r="M12" s="2"/>
      <c r="N12" s="2"/>
      <c r="O12" s="2"/>
      <c r="P12" s="2"/>
      <c r="Q12" s="2"/>
      <c r="R12" s="2"/>
      <c r="S12" s="2"/>
    </row>
    <row r="13" spans="1:19" ht="17" x14ac:dyDescent="0.2">
      <c r="A13" s="3"/>
      <c r="B13" s="7" t="s">
        <v>35</v>
      </c>
      <c r="C13" s="9"/>
      <c r="D13" s="2"/>
      <c r="E13" s="2"/>
      <c r="F13" s="2"/>
      <c r="G13" s="2"/>
      <c r="H13" s="3" t="s">
        <v>7</v>
      </c>
      <c r="I13" s="3">
        <v>1.5</v>
      </c>
      <c r="J13" t="s">
        <v>23</v>
      </c>
      <c r="M13" s="2"/>
      <c r="N13" s="2"/>
      <c r="O13" s="2"/>
      <c r="P13" s="2"/>
      <c r="Q13" s="2"/>
      <c r="R13" s="2"/>
      <c r="S13" s="2"/>
    </row>
    <row r="14" spans="1:19" x14ac:dyDescent="0.2">
      <c r="A14" s="3"/>
      <c r="I14" s="2"/>
      <c r="J14" t="s">
        <v>17</v>
      </c>
      <c r="M14" s="2"/>
      <c r="N14" s="2"/>
      <c r="O14" s="2"/>
      <c r="P14" s="2"/>
      <c r="Q14" s="2"/>
      <c r="R14" s="2"/>
      <c r="S14" s="2"/>
    </row>
    <row r="15" spans="1:19" x14ac:dyDescent="0.2">
      <c r="J15" t="s">
        <v>5</v>
      </c>
      <c r="M15" s="2"/>
    </row>
    <row r="16" spans="1:19" ht="19" x14ac:dyDescent="0.25">
      <c r="B16" s="91" t="s">
        <v>61</v>
      </c>
      <c r="C16" s="91"/>
      <c r="J16" t="s">
        <v>77</v>
      </c>
      <c r="M16" s="2"/>
    </row>
    <row r="17" spans="2:13" x14ac:dyDescent="0.2">
      <c r="B17" s="90" t="s">
        <v>64</v>
      </c>
      <c r="C17" s="90"/>
      <c r="D17" s="90" t="s">
        <v>72</v>
      </c>
      <c r="E17" s="90"/>
      <c r="F17" s="90"/>
      <c r="G17" s="90" t="s">
        <v>73</v>
      </c>
      <c r="H17" s="90"/>
      <c r="I17" s="2"/>
      <c r="J17" t="s">
        <v>33</v>
      </c>
      <c r="K17" t="s">
        <v>67</v>
      </c>
      <c r="M17" s="2"/>
    </row>
    <row r="18" spans="2:13" x14ac:dyDescent="0.2">
      <c r="B18" s="88" t="s">
        <v>65</v>
      </c>
      <c r="C18" s="87" t="s">
        <v>55</v>
      </c>
      <c r="D18" s="88" t="s">
        <v>57</v>
      </c>
      <c r="E18" s="87" t="s">
        <v>55</v>
      </c>
      <c r="F18" s="87"/>
      <c r="G18" s="20" t="s">
        <v>71</v>
      </c>
      <c r="H18" s="87"/>
      <c r="J18" t="s">
        <v>9</v>
      </c>
      <c r="M18" s="2"/>
    </row>
    <row r="19" spans="2:13" x14ac:dyDescent="0.2">
      <c r="B19" s="88" t="s">
        <v>59</v>
      </c>
      <c r="C19" s="87" t="s">
        <v>66</v>
      </c>
      <c r="D19" s="87" t="s">
        <v>26</v>
      </c>
      <c r="E19" s="87" t="s">
        <v>69</v>
      </c>
      <c r="F19" s="87"/>
      <c r="G19" s="20" t="s">
        <v>71</v>
      </c>
      <c r="H19" s="87"/>
      <c r="J19" t="s">
        <v>16</v>
      </c>
    </row>
    <row r="20" spans="2:13" x14ac:dyDescent="0.2">
      <c r="B20" s="87" t="s">
        <v>33</v>
      </c>
      <c r="C20" s="87" t="s">
        <v>67</v>
      </c>
      <c r="D20" s="87" t="s">
        <v>16</v>
      </c>
      <c r="E20" s="87" t="s">
        <v>67</v>
      </c>
      <c r="F20" s="87"/>
      <c r="G20" s="87"/>
      <c r="H20" s="87"/>
      <c r="J20" t="s">
        <v>24</v>
      </c>
    </row>
    <row r="21" spans="2:13" x14ac:dyDescent="0.2">
      <c r="B21" s="87"/>
      <c r="C21" s="87"/>
      <c r="D21" s="87"/>
      <c r="E21" s="87"/>
      <c r="F21" s="87"/>
      <c r="G21" s="90" t="s">
        <v>74</v>
      </c>
      <c r="H21" s="90"/>
      <c r="J21" t="s">
        <v>13</v>
      </c>
      <c r="K21" t="s">
        <v>69</v>
      </c>
    </row>
    <row r="22" spans="2:13" x14ac:dyDescent="0.2">
      <c r="B22" s="87"/>
      <c r="C22" s="87"/>
      <c r="D22" s="87"/>
      <c r="E22" s="87"/>
      <c r="F22" s="87"/>
      <c r="G22" s="88" t="s">
        <v>56</v>
      </c>
      <c r="H22" s="87" t="s">
        <v>55</v>
      </c>
    </row>
    <row r="23" spans="2:13" x14ac:dyDescent="0.2">
      <c r="B23" s="90" t="s">
        <v>68</v>
      </c>
      <c r="C23" s="90"/>
      <c r="D23" s="90" t="s">
        <v>85</v>
      </c>
      <c r="E23" s="90"/>
      <c r="F23" s="90"/>
      <c r="G23" s="88" t="s">
        <v>49</v>
      </c>
      <c r="H23" s="87" t="s">
        <v>66</v>
      </c>
    </row>
    <row r="24" spans="2:13" x14ac:dyDescent="0.2">
      <c r="B24" s="88" t="s">
        <v>3</v>
      </c>
      <c r="C24" s="87" t="s">
        <v>66</v>
      </c>
      <c r="D24" s="20" t="s">
        <v>71</v>
      </c>
      <c r="E24" s="87"/>
      <c r="F24" s="87"/>
      <c r="G24" s="87"/>
      <c r="H24" s="87"/>
    </row>
    <row r="25" spans="2:13" x14ac:dyDescent="0.2">
      <c r="B25" s="87" t="s">
        <v>22</v>
      </c>
      <c r="C25" s="87" t="s">
        <v>69</v>
      </c>
      <c r="D25" s="89" t="s">
        <v>109</v>
      </c>
      <c r="E25" s="87" t="s">
        <v>83</v>
      </c>
      <c r="F25" s="87" t="s">
        <v>84</v>
      </c>
      <c r="G25" s="90" t="s">
        <v>75</v>
      </c>
      <c r="H25" s="90"/>
    </row>
    <row r="26" spans="2:13" x14ac:dyDescent="0.2">
      <c r="B26" s="87"/>
      <c r="C26" s="87"/>
      <c r="D26" s="87"/>
      <c r="E26" s="87"/>
      <c r="F26" s="87"/>
      <c r="G26" s="87" t="s">
        <v>81</v>
      </c>
      <c r="H26" s="87" t="s">
        <v>82</v>
      </c>
    </row>
    <row r="27" spans="2:13" x14ac:dyDescent="0.2">
      <c r="B27" s="90" t="s">
        <v>70</v>
      </c>
      <c r="C27" s="90"/>
      <c r="D27" s="90"/>
      <c r="E27" s="90"/>
      <c r="F27" s="90"/>
      <c r="G27" s="87"/>
      <c r="H27" s="87"/>
    </row>
    <row r="28" spans="2:13" x14ac:dyDescent="0.2">
      <c r="B28" s="19" t="s">
        <v>71</v>
      </c>
      <c r="C28" s="87"/>
      <c r="D28" s="87"/>
      <c r="E28" s="87"/>
      <c r="F28" s="87"/>
      <c r="G28" s="87"/>
      <c r="H28" s="87"/>
    </row>
    <row r="29" spans="2:13" x14ac:dyDescent="0.2">
      <c r="B29" s="19" t="s">
        <v>71</v>
      </c>
      <c r="C29" s="87"/>
      <c r="D29" s="87"/>
      <c r="E29" s="87"/>
      <c r="F29" s="87"/>
      <c r="G29" s="87"/>
      <c r="H29" s="87"/>
    </row>
  </sheetData>
  <hyperlinks>
    <hyperlink ref="A1" r:id="rId1" location="suggestedacademicplantext" display="https://bulletins.psu.edu/undergraduate/colleges/engineering/computer-science-bs/ - suggestedacademicplantext" xr:uid="{7EF5C29B-FA06-C64C-8033-9D468011A4A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9153-DAC8-7841-B6C1-E60FCFFBCC14}">
  <sheetPr>
    <tabColor theme="7" tint="0.39997558519241921"/>
  </sheetPr>
  <dimension ref="I2:M11"/>
  <sheetViews>
    <sheetView workbookViewId="0">
      <selection activeCell="H16" sqref="H16"/>
    </sheetView>
  </sheetViews>
  <sheetFormatPr baseColWidth="10" defaultRowHeight="16" x14ac:dyDescent="0.2"/>
  <sheetData>
    <row r="2" spans="9:13" ht="37" x14ac:dyDescent="0.45">
      <c r="I2" s="25" t="s">
        <v>115</v>
      </c>
    </row>
    <row r="3" spans="9:13" ht="37" x14ac:dyDescent="0.45">
      <c r="I3" s="25" t="s">
        <v>116</v>
      </c>
    </row>
    <row r="4" spans="9:13" ht="37" x14ac:dyDescent="0.45">
      <c r="I4" s="25" t="s">
        <v>117</v>
      </c>
    </row>
    <row r="7" spans="9:13" ht="19" x14ac:dyDescent="0.25">
      <c r="K7" s="85" t="s">
        <v>124</v>
      </c>
      <c r="L7" s="82"/>
      <c r="M7" s="66"/>
    </row>
    <row r="8" spans="9:13" x14ac:dyDescent="0.2">
      <c r="K8" s="67" t="s">
        <v>167</v>
      </c>
      <c r="L8" s="67"/>
      <c r="M8" s="67"/>
    </row>
    <row r="9" spans="9:13" x14ac:dyDescent="0.2">
      <c r="K9" s="67" t="s">
        <v>168</v>
      </c>
      <c r="L9" s="67"/>
      <c r="M9" s="67"/>
    </row>
    <row r="10" spans="9:13" x14ac:dyDescent="0.2">
      <c r="K10" s="67" t="s">
        <v>169</v>
      </c>
      <c r="L10" s="67"/>
      <c r="M10" s="67"/>
    </row>
    <row r="11" spans="9:13" x14ac:dyDescent="0.2">
      <c r="K11" s="67" t="s">
        <v>170</v>
      </c>
      <c r="L11" s="67"/>
      <c r="M11" s="6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Welcome!</vt:lpstr>
      <vt:lpstr>prescribed</vt:lpstr>
      <vt:lpstr>myplan</vt:lpstr>
      <vt:lpstr>all classes</vt:lpstr>
      <vt:lpstr>what I've done</vt:lpstr>
      <vt:lpstr>semester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Park, Jane</cp:lastModifiedBy>
  <dcterms:created xsi:type="dcterms:W3CDTF">2022-03-10T01:21:57Z</dcterms:created>
  <dcterms:modified xsi:type="dcterms:W3CDTF">2022-04-05T14:47:20Z</dcterms:modified>
</cp:coreProperties>
</file>