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ffertyleung/Desktop/cs691/"/>
    </mc:Choice>
  </mc:AlternateContent>
  <xr:revisionPtr revIDLastSave="0" documentId="8_{6DB799E2-DCFC-D241-B484-5FEE68D75237}" xr6:coauthVersionLast="47" xr6:coauthVersionMax="47" xr10:uidLastSave="{00000000-0000-0000-0000-000000000000}"/>
  <bookViews>
    <workbookView xWindow="-20660" yWindow="-28800" windowWidth="34120" windowHeight="28800" xr2:uid="{70415B57-AA5F-5C4A-9438-1950A6D3FDD5}"/>
  </bookViews>
  <sheets>
    <sheet name="Sprint 1a" sheetId="1" r:id="rId1"/>
    <sheet name="Sprint 1b" sheetId="2" r:id="rId2"/>
    <sheet name="Sprint 1c" sheetId="3" r:id="rId3"/>
    <sheet name="Velocity" sheetId="4" r:id="rId4"/>
  </sheets>
  <definedNames>
    <definedName name="_xlchart.v2.0" hidden="1">Velocity!$A$2:$A$4</definedName>
    <definedName name="_xlchart.v2.1" hidden="1">Velocity!$B$1</definedName>
    <definedName name="_xlchart.v2.2" hidden="1">Velocity!$B$2:$B$4</definedName>
    <definedName name="_xlchart.v2.3" hidden="1">Velocity!$C$1</definedName>
    <definedName name="_xlchart.v2.4" hidden="1">Velocity!$C$2:$C$4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3" l="1"/>
  <c r="F6" i="3"/>
  <c r="F5" i="3"/>
  <c r="F2" i="3"/>
  <c r="F4" i="2"/>
  <c r="F5" i="2" s="1"/>
  <c r="F6" i="2" s="1"/>
  <c r="F7" i="2" s="1"/>
  <c r="F8" i="2" s="1"/>
  <c r="F3" i="2"/>
  <c r="F4" i="1"/>
  <c r="F5" i="1" s="1"/>
  <c r="F6" i="1" s="1"/>
  <c r="F7" i="1" s="1"/>
  <c r="F8" i="1" s="1"/>
  <c r="F9" i="1" s="1"/>
  <c r="F10" i="1" s="1"/>
  <c r="F11" i="1" s="1"/>
  <c r="F12" i="1" s="1"/>
  <c r="F13" i="1" s="1"/>
  <c r="F3" i="1"/>
  <c r="C4" i="3"/>
  <c r="C5" i="3" s="1"/>
  <c r="C6" i="3" s="1"/>
  <c r="C7" i="3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3" i="2"/>
  <c r="C4" i="2" s="1"/>
  <c r="C5" i="2" s="1"/>
  <c r="C6" i="2" s="1"/>
  <c r="C7" i="2" s="1"/>
  <c r="C8" i="2" s="1"/>
</calcChain>
</file>

<file path=xl/sharedStrings.xml><?xml version="1.0" encoding="utf-8"?>
<sst xmlns="http://schemas.openxmlformats.org/spreadsheetml/2006/main" count="49" uniqueCount="33">
  <si>
    <t>Date</t>
  </si>
  <si>
    <t>Story Points</t>
  </si>
  <si>
    <t>CAP-6</t>
  </si>
  <si>
    <t>CAP-12</t>
  </si>
  <si>
    <t>CAP-2</t>
  </si>
  <si>
    <t>CAP-22</t>
  </si>
  <si>
    <t>CAP-23</t>
  </si>
  <si>
    <t>CAP-25</t>
  </si>
  <si>
    <t>CAP-24</t>
  </si>
  <si>
    <t>CAP-8</t>
  </si>
  <si>
    <t>CAP-13</t>
  </si>
  <si>
    <t>CAP-43</t>
  </si>
  <si>
    <t>ID</t>
  </si>
  <si>
    <t>Story Point Value</t>
  </si>
  <si>
    <t>Work Scope</t>
  </si>
  <si>
    <t>Completed Work</t>
  </si>
  <si>
    <t>CAP-1</t>
  </si>
  <si>
    <t>CAP-5</t>
  </si>
  <si>
    <t>CAP-7</t>
  </si>
  <si>
    <t>CAP-29</t>
  </si>
  <si>
    <t>CAP-42</t>
  </si>
  <si>
    <t>CAP-41</t>
  </si>
  <si>
    <t>CAP-31</t>
  </si>
  <si>
    <t>CAP-37</t>
  </si>
  <si>
    <t>CAP-32</t>
  </si>
  <si>
    <t>CAP-33</t>
  </si>
  <si>
    <t>CAP-34</t>
  </si>
  <si>
    <t>Remaining Work</t>
  </si>
  <si>
    <t>Sprint</t>
  </si>
  <si>
    <t>Story Points Completed</t>
  </si>
  <si>
    <t>Catalyst 1a</t>
  </si>
  <si>
    <t>Catalyst 1b</t>
  </si>
  <si>
    <t>Catalyst 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</si>
</sst>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Catalyst</a:t>
            </a:r>
            <a:r>
              <a:rPr lang="en-US" baseline="0"/>
              <a:t> 1a (</a:t>
            </a:r>
            <a:r>
              <a:rPr lang="en-US" sz="1400" b="0" i="0" u="none" strike="noStrike" baseline="0">
                <a:effectLst/>
              </a:rPr>
              <a:t>January 23, 2023 - February 6, 2023)</a:t>
            </a:r>
            <a:r>
              <a:rPr lang="en-US" baseline="0"/>
              <a:t>:  Burn Up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'Sprint 1a'!$C$1</c:f>
              <c:strCache>
                <c:ptCount val="1"/>
                <c:pt idx="0">
                  <c:v>Completed 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1a'!$A$3:$A$13</c:f>
              <c:numCache>
                <c:formatCode>m/d/yy</c:formatCode>
                <c:ptCount val="11"/>
                <c:pt idx="0">
                  <c:v>44949</c:v>
                </c:pt>
                <c:pt idx="1">
                  <c:v>44951</c:v>
                </c:pt>
                <c:pt idx="2">
                  <c:v>44951</c:v>
                </c:pt>
                <c:pt idx="3">
                  <c:v>44953</c:v>
                </c:pt>
                <c:pt idx="4">
                  <c:v>44953</c:v>
                </c:pt>
                <c:pt idx="5">
                  <c:v>44958</c:v>
                </c:pt>
                <c:pt idx="6">
                  <c:v>44960</c:v>
                </c:pt>
                <c:pt idx="7">
                  <c:v>44962</c:v>
                </c:pt>
                <c:pt idx="8">
                  <c:v>44962</c:v>
                </c:pt>
                <c:pt idx="9">
                  <c:v>44963</c:v>
                </c:pt>
                <c:pt idx="10">
                  <c:v>44963</c:v>
                </c:pt>
              </c:numCache>
            </c:numRef>
          </c:cat>
          <c:val>
            <c:numRef>
              <c:f>'Sprint 1a'!$C$3:$C$13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23</c:v>
                </c:pt>
                <c:pt idx="3">
                  <c:v>28</c:v>
                </c:pt>
                <c:pt idx="4">
                  <c:v>36</c:v>
                </c:pt>
                <c:pt idx="5">
                  <c:v>44</c:v>
                </c:pt>
                <c:pt idx="6">
                  <c:v>52</c:v>
                </c:pt>
                <c:pt idx="7">
                  <c:v>55</c:v>
                </c:pt>
                <c:pt idx="8">
                  <c:v>63</c:v>
                </c:pt>
                <c:pt idx="9">
                  <c:v>68</c:v>
                </c:pt>
                <c:pt idx="10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F-4644-ACCE-D18E40EBD324}"/>
            </c:ext>
          </c:extLst>
        </c:ser>
        <c:ser>
          <c:idx val="3"/>
          <c:order val="2"/>
          <c:tx>
            <c:strRef>
              <c:f>'Sprint 1a'!$E$1</c:f>
              <c:strCache>
                <c:ptCount val="1"/>
                <c:pt idx="0">
                  <c:v>Work Scope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'Sprint 1a'!$A$3:$A$13</c:f>
              <c:numCache>
                <c:formatCode>m/d/yy</c:formatCode>
                <c:ptCount val="11"/>
                <c:pt idx="0">
                  <c:v>44949</c:v>
                </c:pt>
                <c:pt idx="1">
                  <c:v>44951</c:v>
                </c:pt>
                <c:pt idx="2">
                  <c:v>44951</c:v>
                </c:pt>
                <c:pt idx="3">
                  <c:v>44953</c:v>
                </c:pt>
                <c:pt idx="4">
                  <c:v>44953</c:v>
                </c:pt>
                <c:pt idx="5">
                  <c:v>44958</c:v>
                </c:pt>
                <c:pt idx="6">
                  <c:v>44960</c:v>
                </c:pt>
                <c:pt idx="7">
                  <c:v>44962</c:v>
                </c:pt>
                <c:pt idx="8">
                  <c:v>44962</c:v>
                </c:pt>
                <c:pt idx="9">
                  <c:v>44963</c:v>
                </c:pt>
                <c:pt idx="10">
                  <c:v>44963</c:v>
                </c:pt>
              </c:numCache>
            </c:numRef>
          </c:cat>
          <c:val>
            <c:numRef>
              <c:f>'Sprint 1a'!$E$3:$E$13</c:f>
              <c:numCache>
                <c:formatCode>General</c:formatCode>
                <c:ptCount val="11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  <c:pt idx="6">
                  <c:v>71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FF-4644-ACCE-D18E40EBD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985504"/>
        <c:axId val="938960464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'Sprint 1a'!$D$1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'Sprint 1a'!$A$3:$A$13</c15:sqref>
                        </c15:formulaRef>
                      </c:ext>
                    </c:extLst>
                    <c:numCache>
                      <c:formatCode>m/d/yy</c:formatCode>
                      <c:ptCount val="11"/>
                      <c:pt idx="0">
                        <c:v>44949</c:v>
                      </c:pt>
                      <c:pt idx="1">
                        <c:v>44951</c:v>
                      </c:pt>
                      <c:pt idx="2">
                        <c:v>44951</c:v>
                      </c:pt>
                      <c:pt idx="3">
                        <c:v>44953</c:v>
                      </c:pt>
                      <c:pt idx="4">
                        <c:v>44953</c:v>
                      </c:pt>
                      <c:pt idx="5">
                        <c:v>44958</c:v>
                      </c:pt>
                      <c:pt idx="6">
                        <c:v>44960</c:v>
                      </c:pt>
                      <c:pt idx="7">
                        <c:v>44962</c:v>
                      </c:pt>
                      <c:pt idx="8">
                        <c:v>44962</c:v>
                      </c:pt>
                      <c:pt idx="9">
                        <c:v>44963</c:v>
                      </c:pt>
                      <c:pt idx="10">
                        <c:v>44963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'Sprint 1a'!$D$3:$D$13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2FF-4644-ACCE-D18E40EBD324}"/>
                  </c:ext>
                </c:extLst>
              </c15:ser>
            </c15:filteredLineSeries>
          </c:ext>
        </c:extLst>
      </c:lineChart>
      <c:dateAx>
        <c:axId val="93898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960464"/>
        <c:crosses val="autoZero"/>
        <c:auto val="1"/>
        <c:lblOffset val="100"/>
        <c:baseTimeUnit val="days"/>
      </c:dateAx>
      <c:valAx>
        <c:axId val="93896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98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Catalyst 1a (January 23, 2023 - February 6, 2023): 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1a'!$E$1</c:f>
              <c:strCache>
                <c:ptCount val="1"/>
                <c:pt idx="0">
                  <c:v>Work Scope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1a'!$A$2:$A$13</c:f>
              <c:numCache>
                <c:formatCode>m/d/yy</c:formatCode>
                <c:ptCount val="12"/>
                <c:pt idx="0">
                  <c:v>44949</c:v>
                </c:pt>
                <c:pt idx="1">
                  <c:v>44949</c:v>
                </c:pt>
                <c:pt idx="2">
                  <c:v>44951</c:v>
                </c:pt>
                <c:pt idx="3">
                  <c:v>44951</c:v>
                </c:pt>
                <c:pt idx="4">
                  <c:v>44953</c:v>
                </c:pt>
                <c:pt idx="5">
                  <c:v>44953</c:v>
                </c:pt>
                <c:pt idx="6">
                  <c:v>44958</c:v>
                </c:pt>
                <c:pt idx="7">
                  <c:v>44960</c:v>
                </c:pt>
                <c:pt idx="8">
                  <c:v>44962</c:v>
                </c:pt>
                <c:pt idx="9">
                  <c:v>44962</c:v>
                </c:pt>
                <c:pt idx="10">
                  <c:v>44963</c:v>
                </c:pt>
                <c:pt idx="11">
                  <c:v>44963</c:v>
                </c:pt>
              </c:numCache>
            </c:numRef>
          </c:cat>
          <c:val>
            <c:numRef>
              <c:f>'Sprint 1a'!$E$2:$E$13</c:f>
              <c:numCache>
                <c:formatCode>General</c:formatCode>
                <c:ptCount val="12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  <c:pt idx="6">
                  <c:v>71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8C-1C45-8F16-DECAC86095A4}"/>
            </c:ext>
          </c:extLst>
        </c:ser>
        <c:ser>
          <c:idx val="1"/>
          <c:order val="1"/>
          <c:tx>
            <c:strRef>
              <c:f>'Sprint 1a'!$F$1</c:f>
              <c:strCache>
                <c:ptCount val="1"/>
                <c:pt idx="0">
                  <c:v>Remaining 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1a'!$A$2:$A$13</c:f>
              <c:numCache>
                <c:formatCode>m/d/yy</c:formatCode>
                <c:ptCount val="12"/>
                <c:pt idx="0">
                  <c:v>44949</c:v>
                </c:pt>
                <c:pt idx="1">
                  <c:v>44949</c:v>
                </c:pt>
                <c:pt idx="2">
                  <c:v>44951</c:v>
                </c:pt>
                <c:pt idx="3">
                  <c:v>44951</c:v>
                </c:pt>
                <c:pt idx="4">
                  <c:v>44953</c:v>
                </c:pt>
                <c:pt idx="5">
                  <c:v>44953</c:v>
                </c:pt>
                <c:pt idx="6">
                  <c:v>44958</c:v>
                </c:pt>
                <c:pt idx="7">
                  <c:v>44960</c:v>
                </c:pt>
                <c:pt idx="8">
                  <c:v>44962</c:v>
                </c:pt>
                <c:pt idx="9">
                  <c:v>44962</c:v>
                </c:pt>
                <c:pt idx="10">
                  <c:v>44963</c:v>
                </c:pt>
                <c:pt idx="11">
                  <c:v>44963</c:v>
                </c:pt>
              </c:numCache>
            </c:numRef>
          </c:cat>
          <c:val>
            <c:numRef>
              <c:f>'Sprint 1a'!$F$2:$F$13</c:f>
              <c:numCache>
                <c:formatCode>General</c:formatCode>
                <c:ptCount val="12"/>
                <c:pt idx="0">
                  <c:v>63</c:v>
                </c:pt>
                <c:pt idx="1">
                  <c:v>61</c:v>
                </c:pt>
                <c:pt idx="2">
                  <c:v>56</c:v>
                </c:pt>
                <c:pt idx="3">
                  <c:v>48</c:v>
                </c:pt>
                <c:pt idx="4">
                  <c:v>43</c:v>
                </c:pt>
                <c:pt idx="5">
                  <c:v>35</c:v>
                </c:pt>
                <c:pt idx="6">
                  <c:v>27</c:v>
                </c:pt>
                <c:pt idx="7">
                  <c:v>19</c:v>
                </c:pt>
                <c:pt idx="8">
                  <c:v>16</c:v>
                </c:pt>
                <c:pt idx="9">
                  <c:v>8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8C-1C45-8F16-DECAC8609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334048"/>
        <c:axId val="2103129088"/>
      </c:lineChart>
      <c:dateAx>
        <c:axId val="210333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129088"/>
        <c:crosses val="autoZero"/>
        <c:auto val="1"/>
        <c:lblOffset val="100"/>
        <c:baseTimeUnit val="days"/>
      </c:dateAx>
      <c:valAx>
        <c:axId val="210312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33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Catalyst 1b (February 6, 2023 - </a:t>
            </a:r>
            <a:r>
              <a:rPr lang="en-US" sz="1400" b="0" i="0" u="none" strike="noStrike" baseline="0">
                <a:effectLst/>
              </a:rPr>
              <a:t>February 20, 2023</a:t>
            </a:r>
            <a:r>
              <a:rPr lang="en-US"/>
              <a:t>):  Burn Up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'Sprint 1b'!$C$1</c:f>
              <c:strCache>
                <c:ptCount val="1"/>
                <c:pt idx="0">
                  <c:v>Completed 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1b'!$A$2:$A$8</c:f>
              <c:numCache>
                <c:formatCode>m/d/yy</c:formatCode>
                <c:ptCount val="7"/>
                <c:pt idx="0">
                  <c:v>44963</c:v>
                </c:pt>
                <c:pt idx="1">
                  <c:v>44965</c:v>
                </c:pt>
                <c:pt idx="2">
                  <c:v>44965</c:v>
                </c:pt>
                <c:pt idx="3">
                  <c:v>44967</c:v>
                </c:pt>
                <c:pt idx="4">
                  <c:v>44972</c:v>
                </c:pt>
                <c:pt idx="5">
                  <c:v>44977</c:v>
                </c:pt>
                <c:pt idx="6">
                  <c:v>44977</c:v>
                </c:pt>
              </c:numCache>
            </c:numRef>
          </c:cat>
          <c:val>
            <c:numRef>
              <c:f>'Sprint 1b'!$C$2:$C$8</c:f>
              <c:numCache>
                <c:formatCode>General</c:formatCode>
                <c:ptCount val="7"/>
                <c:pt idx="0">
                  <c:v>1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33</c:v>
                </c:pt>
                <c:pt idx="5">
                  <c:v>36</c:v>
                </c:pt>
                <c:pt idx="6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00-5F4D-877E-84E9D0EE41E0}"/>
            </c:ext>
          </c:extLst>
        </c:ser>
        <c:ser>
          <c:idx val="3"/>
          <c:order val="1"/>
          <c:tx>
            <c:strRef>
              <c:f>'Sprint 1b'!$E$1</c:f>
              <c:strCache>
                <c:ptCount val="1"/>
                <c:pt idx="0">
                  <c:v>Work Scope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'Sprint 1b'!$A$2:$A$8</c:f>
              <c:numCache>
                <c:formatCode>m/d/yy</c:formatCode>
                <c:ptCount val="7"/>
                <c:pt idx="0">
                  <c:v>44963</c:v>
                </c:pt>
                <c:pt idx="1">
                  <c:v>44965</c:v>
                </c:pt>
                <c:pt idx="2">
                  <c:v>44965</c:v>
                </c:pt>
                <c:pt idx="3">
                  <c:v>44967</c:v>
                </c:pt>
                <c:pt idx="4">
                  <c:v>44972</c:v>
                </c:pt>
                <c:pt idx="5">
                  <c:v>44977</c:v>
                </c:pt>
                <c:pt idx="6">
                  <c:v>44977</c:v>
                </c:pt>
              </c:numCache>
            </c:numRef>
          </c:cat>
          <c:val>
            <c:numRef>
              <c:f>'Sprint 1b'!$E$2:$E$8</c:f>
              <c:numCache>
                <c:formatCode>General</c:formatCode>
                <c:ptCount val="7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00-5F4D-877E-84E9D0EE4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8568816"/>
        <c:axId val="1858570816"/>
      </c:lineChart>
      <c:dateAx>
        <c:axId val="185856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570816"/>
        <c:crosses val="autoZero"/>
        <c:auto val="1"/>
        <c:lblOffset val="100"/>
        <c:baseTimeUnit val="days"/>
      </c:dateAx>
      <c:valAx>
        <c:axId val="185857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56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Catalyst 1b (February 6, 2023 - February 20, 2023):  Burn Down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1b'!$E$1</c:f>
              <c:strCache>
                <c:ptCount val="1"/>
                <c:pt idx="0">
                  <c:v>Work Scope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1b'!$A$2:$A$8</c:f>
              <c:numCache>
                <c:formatCode>m/d/yy</c:formatCode>
                <c:ptCount val="7"/>
                <c:pt idx="0">
                  <c:v>44963</c:v>
                </c:pt>
                <c:pt idx="1">
                  <c:v>44965</c:v>
                </c:pt>
                <c:pt idx="2">
                  <c:v>44965</c:v>
                </c:pt>
                <c:pt idx="3">
                  <c:v>44967</c:v>
                </c:pt>
                <c:pt idx="4">
                  <c:v>44972</c:v>
                </c:pt>
                <c:pt idx="5">
                  <c:v>44977</c:v>
                </c:pt>
                <c:pt idx="6">
                  <c:v>44977</c:v>
                </c:pt>
              </c:numCache>
            </c:numRef>
          </c:cat>
          <c:val>
            <c:numRef>
              <c:f>'Sprint 1b'!$E$2:$E$8</c:f>
              <c:numCache>
                <c:formatCode>General</c:formatCode>
                <c:ptCount val="7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E-6F4C-9969-9F4F1FC15C19}"/>
            </c:ext>
          </c:extLst>
        </c:ser>
        <c:ser>
          <c:idx val="1"/>
          <c:order val="1"/>
          <c:tx>
            <c:strRef>
              <c:f>'Sprint 1b'!$F$1</c:f>
              <c:strCache>
                <c:ptCount val="1"/>
                <c:pt idx="0">
                  <c:v>Remaining 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1b'!$A$2:$A$8</c:f>
              <c:numCache>
                <c:formatCode>m/d/yy</c:formatCode>
                <c:ptCount val="7"/>
                <c:pt idx="0">
                  <c:v>44963</c:v>
                </c:pt>
                <c:pt idx="1">
                  <c:v>44965</c:v>
                </c:pt>
                <c:pt idx="2">
                  <c:v>44965</c:v>
                </c:pt>
                <c:pt idx="3">
                  <c:v>44967</c:v>
                </c:pt>
                <c:pt idx="4">
                  <c:v>44972</c:v>
                </c:pt>
                <c:pt idx="5">
                  <c:v>44977</c:v>
                </c:pt>
                <c:pt idx="6">
                  <c:v>44977</c:v>
                </c:pt>
              </c:numCache>
            </c:numRef>
          </c:cat>
          <c:val>
            <c:numRef>
              <c:f>'Sprint 1b'!$F$2:$F$8</c:f>
              <c:numCache>
                <c:formatCode>General</c:formatCode>
                <c:ptCount val="7"/>
                <c:pt idx="0">
                  <c:v>43</c:v>
                </c:pt>
                <c:pt idx="1">
                  <c:v>35</c:v>
                </c:pt>
                <c:pt idx="2">
                  <c:v>27</c:v>
                </c:pt>
                <c:pt idx="3">
                  <c:v>19</c:v>
                </c:pt>
                <c:pt idx="4">
                  <c:v>11</c:v>
                </c:pt>
                <c:pt idx="5">
                  <c:v>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E-6F4C-9969-9F4F1FC1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00079"/>
        <c:axId val="50701807"/>
      </c:lineChart>
      <c:dateAx>
        <c:axId val="50700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1807"/>
        <c:crosses val="autoZero"/>
        <c:auto val="1"/>
        <c:lblOffset val="100"/>
        <c:baseTimeUnit val="days"/>
      </c:dateAx>
      <c:valAx>
        <c:axId val="5070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Catalyst 1c (February 20, 2023 - March</a:t>
            </a:r>
            <a:r>
              <a:rPr lang="en-US" baseline="0"/>
              <a:t> 1</a:t>
            </a:r>
            <a:r>
              <a:rPr lang="en-US"/>
              <a:t>0, 2023):  Burn Up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'Sprint 1c'!$C$1</c:f>
              <c:strCache>
                <c:ptCount val="1"/>
                <c:pt idx="0">
                  <c:v>Completed 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1c'!$A$2:$A$7</c:f>
              <c:numCache>
                <c:formatCode>m/d/yy</c:formatCode>
                <c:ptCount val="6"/>
                <c:pt idx="0">
                  <c:v>44980</c:v>
                </c:pt>
                <c:pt idx="1">
                  <c:v>44981</c:v>
                </c:pt>
                <c:pt idx="2">
                  <c:v>44983</c:v>
                </c:pt>
                <c:pt idx="3">
                  <c:v>44990</c:v>
                </c:pt>
                <c:pt idx="4">
                  <c:v>44990</c:v>
                </c:pt>
                <c:pt idx="5">
                  <c:v>44991</c:v>
                </c:pt>
              </c:numCache>
            </c:numRef>
          </c:cat>
          <c:val>
            <c:numRef>
              <c:f>'Sprint 1c'!$C$2:$C$7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A0-EF4A-9298-B7EE4401B87F}"/>
            </c:ext>
          </c:extLst>
        </c:ser>
        <c:ser>
          <c:idx val="3"/>
          <c:order val="1"/>
          <c:tx>
            <c:strRef>
              <c:f>'Sprint 1c'!$E$1</c:f>
              <c:strCache>
                <c:ptCount val="1"/>
                <c:pt idx="0">
                  <c:v>Work Scope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'Sprint 1c'!$A$2:$A$7</c:f>
              <c:numCache>
                <c:formatCode>m/d/yy</c:formatCode>
                <c:ptCount val="6"/>
                <c:pt idx="0">
                  <c:v>44980</c:v>
                </c:pt>
                <c:pt idx="1">
                  <c:v>44981</c:v>
                </c:pt>
                <c:pt idx="2">
                  <c:v>44983</c:v>
                </c:pt>
                <c:pt idx="3">
                  <c:v>44990</c:v>
                </c:pt>
                <c:pt idx="4">
                  <c:v>44990</c:v>
                </c:pt>
                <c:pt idx="5">
                  <c:v>44991</c:v>
                </c:pt>
              </c:numCache>
            </c:numRef>
          </c:cat>
          <c:val>
            <c:numRef>
              <c:f>'Sprint 1c'!$E$2:$E$7</c:f>
              <c:numCache>
                <c:formatCode>General</c:formatCode>
                <c:ptCount val="6"/>
                <c:pt idx="0">
                  <c:v>19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A0-EF4A-9298-B7EE4401B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13599"/>
        <c:axId val="50901551"/>
      </c:lineChart>
      <c:dateAx>
        <c:axId val="50513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1551"/>
        <c:crosses val="autoZero"/>
        <c:auto val="1"/>
        <c:lblOffset val="100"/>
        <c:baseTimeUnit val="days"/>
      </c:dateAx>
      <c:valAx>
        <c:axId val="5090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Catalyst 1c (February 20, 2023 - March 10, 2023): 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1c'!$E$1</c:f>
              <c:strCache>
                <c:ptCount val="1"/>
                <c:pt idx="0">
                  <c:v>Work Scope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1c'!$A$2:$A$7</c:f>
              <c:numCache>
                <c:formatCode>m/d/yy</c:formatCode>
                <c:ptCount val="6"/>
                <c:pt idx="0">
                  <c:v>44980</c:v>
                </c:pt>
                <c:pt idx="1">
                  <c:v>44981</c:v>
                </c:pt>
                <c:pt idx="2">
                  <c:v>44983</c:v>
                </c:pt>
                <c:pt idx="3">
                  <c:v>44990</c:v>
                </c:pt>
                <c:pt idx="4">
                  <c:v>44990</c:v>
                </c:pt>
                <c:pt idx="5">
                  <c:v>44991</c:v>
                </c:pt>
              </c:numCache>
            </c:numRef>
          </c:cat>
          <c:val>
            <c:numRef>
              <c:f>'Sprint 1c'!$E$2:$E$7</c:f>
              <c:numCache>
                <c:formatCode>General</c:formatCode>
                <c:ptCount val="6"/>
                <c:pt idx="0">
                  <c:v>19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6-FC4D-801E-EE2D4F6A1763}"/>
            </c:ext>
          </c:extLst>
        </c:ser>
        <c:ser>
          <c:idx val="1"/>
          <c:order val="1"/>
          <c:tx>
            <c:strRef>
              <c:f>'Sprint 1c'!$F$1</c:f>
              <c:strCache>
                <c:ptCount val="1"/>
                <c:pt idx="0">
                  <c:v>Remaining 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1c'!$A$2:$A$7</c:f>
              <c:numCache>
                <c:formatCode>m/d/yy</c:formatCode>
                <c:ptCount val="6"/>
                <c:pt idx="0">
                  <c:v>44980</c:v>
                </c:pt>
                <c:pt idx="1">
                  <c:v>44981</c:v>
                </c:pt>
                <c:pt idx="2">
                  <c:v>44983</c:v>
                </c:pt>
                <c:pt idx="3">
                  <c:v>44990</c:v>
                </c:pt>
                <c:pt idx="4">
                  <c:v>44990</c:v>
                </c:pt>
                <c:pt idx="5">
                  <c:v>44991</c:v>
                </c:pt>
              </c:numCache>
            </c:numRef>
          </c:cat>
          <c:val>
            <c:numRef>
              <c:f>'Sprint 1c'!$F$2:$F$7</c:f>
              <c:numCache>
                <c:formatCode>General</c:formatCode>
                <c:ptCount val="6"/>
                <c:pt idx="0">
                  <c:v>16</c:v>
                </c:pt>
                <c:pt idx="1">
                  <c:v>24</c:v>
                </c:pt>
                <c:pt idx="2">
                  <c:v>16</c:v>
                </c:pt>
                <c:pt idx="3">
                  <c:v>11</c:v>
                </c:pt>
                <c:pt idx="4">
                  <c:v>6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6-FC4D-801E-EE2D4F6A1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52095"/>
        <c:axId val="73554191"/>
      </c:lineChart>
      <c:dateAx>
        <c:axId val="7365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54191"/>
        <c:crosses val="autoZero"/>
        <c:auto val="1"/>
        <c:lblOffset val="100"/>
        <c:baseTimeUnit val="days"/>
      </c:dateAx>
      <c:valAx>
        <c:axId val="7355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5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Velocity!$B$1</c:f>
              <c:strCache>
                <c:ptCount val="1"/>
                <c:pt idx="0">
                  <c:v>Story 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Velocity!$A$2:$A$4</c:f>
              <c:strCache>
                <c:ptCount val="3"/>
                <c:pt idx="0">
                  <c:v>Catalyst 1a</c:v>
                </c:pt>
                <c:pt idx="1">
                  <c:v>Catalyst 1b</c:v>
                </c:pt>
                <c:pt idx="2">
                  <c:v>Catalyst 1c</c:v>
                </c:pt>
              </c:strCache>
            </c:strRef>
          </c:cat>
          <c:val>
            <c:numRef>
              <c:f>Velocity!$B$2:$B$4</c:f>
              <c:numCache>
                <c:formatCode>General</c:formatCode>
                <c:ptCount val="3"/>
                <c:pt idx="0">
                  <c:v>71</c:v>
                </c:pt>
                <c:pt idx="1">
                  <c:v>44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1-3B4D-941D-F1F036CD901E}"/>
            </c:ext>
          </c:extLst>
        </c:ser>
        <c:ser>
          <c:idx val="1"/>
          <c:order val="1"/>
          <c:tx>
            <c:strRef>
              <c:f>Velocity!$C$1</c:f>
              <c:strCache>
                <c:ptCount val="1"/>
                <c:pt idx="0">
                  <c:v>Story Points Completed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Velocity!$A$2:$A$4</c:f>
              <c:strCache>
                <c:ptCount val="3"/>
                <c:pt idx="0">
                  <c:v>Catalyst 1a</c:v>
                </c:pt>
                <c:pt idx="1">
                  <c:v>Catalyst 1b</c:v>
                </c:pt>
                <c:pt idx="2">
                  <c:v>Catalyst 1c</c:v>
                </c:pt>
              </c:strCache>
            </c:strRef>
          </c:cat>
          <c:val>
            <c:numRef>
              <c:f>Velocity!$C$2:$C$4</c:f>
              <c:numCache>
                <c:formatCode>General</c:formatCode>
                <c:ptCount val="3"/>
                <c:pt idx="0">
                  <c:v>71</c:v>
                </c:pt>
                <c:pt idx="1">
                  <c:v>44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E1-3B4D-941D-F1F036CD9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47455"/>
        <c:axId val="2102812784"/>
      </c:barChart>
      <c:catAx>
        <c:axId val="7414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812784"/>
        <c:crosses val="autoZero"/>
        <c:auto val="1"/>
        <c:lblAlgn val="ctr"/>
        <c:lblOffset val="100"/>
        <c:noMultiLvlLbl val="0"/>
      </c:catAx>
      <c:valAx>
        <c:axId val="210281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565487</xdr:colOff>
      <xdr:row>14</xdr:row>
      <xdr:rowOff>142638</xdr:rowOff>
    </xdr:from>
    <xdr:to>
      <xdr:col>4</xdr:col>
      <xdr:colOff>816121</xdr:colOff>
      <xdr:row>28</xdr:row>
      <xdr:rowOff>58630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FF8A0-871B-AAFD-5798-EFD99E562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1170330</xdr:colOff>
      <xdr:row>14</xdr:row>
      <xdr:rowOff>147577</xdr:rowOff>
    </xdr:from>
    <xdr:to>
      <xdr:col>9</xdr:col>
      <xdr:colOff>107709</xdr:colOff>
      <xdr:row>28</xdr:row>
      <xdr:rowOff>77486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341F03-FED5-0FB6-554E-74D2F9067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111248</xdr:colOff>
      <xdr:row>13</xdr:row>
      <xdr:rowOff>5059</xdr:rowOff>
    </xdr:from>
    <xdr:to>
      <xdr:col>4</xdr:col>
      <xdr:colOff>720133</xdr:colOff>
      <xdr:row>26</xdr:row>
      <xdr:rowOff>105504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9FBE9F-8CE0-3959-226F-E44062A9A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208096</xdr:colOff>
      <xdr:row>13</xdr:row>
      <xdr:rowOff>5509</xdr:rowOff>
    </xdr:from>
    <xdr:to>
      <xdr:col>9</xdr:col>
      <xdr:colOff>664072</xdr:colOff>
      <xdr:row>26</xdr:row>
      <xdr:rowOff>63347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232738-3125-6EEE-30C2-60BA229C7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55113</xdr:colOff>
      <xdr:row>9</xdr:row>
      <xdr:rowOff>6230</xdr:rowOff>
    </xdr:from>
    <xdr:to>
      <xdr:col>5</xdr:col>
      <xdr:colOff>692509</xdr:colOff>
      <xdr:row>22</xdr:row>
      <xdr:rowOff>132751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D76C57-2AC6-E6EB-2240-F5724AF84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111672</xdr:colOff>
      <xdr:row>9</xdr:row>
      <xdr:rowOff>4234</xdr:rowOff>
    </xdr:from>
    <xdr:to>
      <xdr:col>11</xdr:col>
      <xdr:colOff>559822</xdr:colOff>
      <xdr:row>22</xdr:row>
      <xdr:rowOff>90652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1AEEA9-68EF-9222-C43D-341C64467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115647</xdr:colOff>
      <xdr:row>11</xdr:row>
      <xdr:rowOff>97060</xdr:rowOff>
    </xdr:from>
    <xdr:to>
      <xdr:col>6</xdr:col>
      <xdr:colOff>629323</xdr:colOff>
      <xdr:row>24</xdr:row>
      <xdr:rowOff>165455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BC4700-1E6C-9B1E-D434-6A6AE9351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795EF-C30B-DA45-842C-3527AC86464C}">
  <dimension ref="A1:F13"/>
  <sheetViews>
    <sheetView tabSelected="1" zoomScale="131" workbookViewId="0">
      <selection activeCell="E14" sqref="E14"/>
    </sheetView>
  </sheetViews>
  <sheetFormatPr baseColWidth="10" defaultRowHeight="16" x14ac:dyDescent="0.2"/>
  <cols>
    <col min="2" max="2" width="15.1640625" bestFit="1" customWidth="1"/>
    <col min="3" max="3" width="19.83203125" bestFit="1" customWidth="1"/>
    <col min="5" max="6" width="20.6640625" bestFit="1" customWidth="1"/>
  </cols>
  <sheetData>
    <row r="1" spans="1:6" x14ac:dyDescent="0.2">
      <c r="A1" t="s">
        <v>0</v>
      </c>
      <c r="B1" t="s">
        <v>13</v>
      </c>
      <c r="C1" t="s">
        <v>15</v>
      </c>
      <c r="D1" t="s">
        <v>12</v>
      </c>
      <c r="E1" t="s">
        <v>14</v>
      </c>
      <c r="F1" t="s">
        <v>27</v>
      </c>
    </row>
    <row r="2" spans="1:6" x14ac:dyDescent="0.2">
      <c r="A2" s="1">
        <v>44949</v>
      </c>
      <c r="B2">
        <v>8</v>
      </c>
      <c r="C2">
        <v>8</v>
      </c>
      <c r="D2" t="s">
        <v>16</v>
      </c>
      <c r="E2">
        <v>71</v>
      </c>
      <c r="F2">
        <v>63</v>
      </c>
    </row>
    <row r="3" spans="1:6" x14ac:dyDescent="0.2">
      <c r="A3" s="1">
        <v>44949</v>
      </c>
      <c r="B3">
        <v>2</v>
      </c>
      <c r="C3">
        <f>C2+B3</f>
        <v>10</v>
      </c>
      <c r="D3" t="s">
        <v>2</v>
      </c>
      <c r="E3">
        <v>71</v>
      </c>
      <c r="F3">
        <f>F2-B3</f>
        <v>61</v>
      </c>
    </row>
    <row r="4" spans="1:6" x14ac:dyDescent="0.2">
      <c r="A4" s="1">
        <v>44951</v>
      </c>
      <c r="B4">
        <v>5</v>
      </c>
      <c r="C4">
        <f>C3+B4</f>
        <v>15</v>
      </c>
      <c r="D4" t="s">
        <v>3</v>
      </c>
      <c r="E4">
        <v>71</v>
      </c>
      <c r="F4">
        <f t="shared" ref="F4:F13" si="0">F3-B4</f>
        <v>56</v>
      </c>
    </row>
    <row r="5" spans="1:6" x14ac:dyDescent="0.2">
      <c r="A5" s="1">
        <v>44951</v>
      </c>
      <c r="B5">
        <v>8</v>
      </c>
      <c r="C5">
        <f>C4+B5</f>
        <v>23</v>
      </c>
      <c r="D5" t="s">
        <v>4</v>
      </c>
      <c r="E5">
        <v>71</v>
      </c>
      <c r="F5">
        <f t="shared" si="0"/>
        <v>48</v>
      </c>
    </row>
    <row r="6" spans="1:6" x14ac:dyDescent="0.2">
      <c r="A6" s="1">
        <v>44953</v>
      </c>
      <c r="B6">
        <v>5</v>
      </c>
      <c r="C6">
        <f>C5+B6</f>
        <v>28</v>
      </c>
      <c r="D6" t="s">
        <v>3</v>
      </c>
      <c r="E6">
        <v>71</v>
      </c>
      <c r="F6">
        <f t="shared" si="0"/>
        <v>43</v>
      </c>
    </row>
    <row r="7" spans="1:6" x14ac:dyDescent="0.2">
      <c r="A7" s="1">
        <v>44953</v>
      </c>
      <c r="B7">
        <v>8</v>
      </c>
      <c r="C7">
        <f>C6+B7</f>
        <v>36</v>
      </c>
      <c r="D7" t="s">
        <v>5</v>
      </c>
      <c r="E7">
        <v>71</v>
      </c>
      <c r="F7">
        <f t="shared" si="0"/>
        <v>35</v>
      </c>
    </row>
    <row r="8" spans="1:6" x14ac:dyDescent="0.2">
      <c r="A8" s="1">
        <v>44958</v>
      </c>
      <c r="B8">
        <v>8</v>
      </c>
      <c r="C8">
        <f>C7+B8</f>
        <v>44</v>
      </c>
      <c r="D8" t="s">
        <v>7</v>
      </c>
      <c r="E8">
        <v>71</v>
      </c>
      <c r="F8">
        <f t="shared" si="0"/>
        <v>27</v>
      </c>
    </row>
    <row r="9" spans="1:6" x14ac:dyDescent="0.2">
      <c r="A9" s="1">
        <v>44960</v>
      </c>
      <c r="B9">
        <v>8</v>
      </c>
      <c r="C9">
        <f>C8+B9</f>
        <v>52</v>
      </c>
      <c r="D9" t="s">
        <v>9</v>
      </c>
      <c r="E9">
        <v>71</v>
      </c>
      <c r="F9">
        <f t="shared" si="0"/>
        <v>19</v>
      </c>
    </row>
    <row r="10" spans="1:6" x14ac:dyDescent="0.2">
      <c r="A10" s="1">
        <v>44962</v>
      </c>
      <c r="B10">
        <v>3</v>
      </c>
      <c r="C10">
        <f>C9+B10</f>
        <v>55</v>
      </c>
      <c r="D10" t="s">
        <v>8</v>
      </c>
      <c r="E10">
        <v>71</v>
      </c>
      <c r="F10">
        <f t="shared" si="0"/>
        <v>16</v>
      </c>
    </row>
    <row r="11" spans="1:6" x14ac:dyDescent="0.2">
      <c r="A11" s="1">
        <v>44962</v>
      </c>
      <c r="B11">
        <v>8</v>
      </c>
      <c r="C11">
        <f>C10+B11</f>
        <v>63</v>
      </c>
      <c r="D11" t="s">
        <v>10</v>
      </c>
      <c r="E11">
        <v>71</v>
      </c>
      <c r="F11">
        <f t="shared" si="0"/>
        <v>8</v>
      </c>
    </row>
    <row r="12" spans="1:6" x14ac:dyDescent="0.2">
      <c r="A12" s="1">
        <v>44963</v>
      </c>
      <c r="B12">
        <v>5</v>
      </c>
      <c r="C12">
        <f>C11+B12</f>
        <v>68</v>
      </c>
      <c r="D12" t="s">
        <v>11</v>
      </c>
      <c r="E12">
        <v>71</v>
      </c>
      <c r="F12">
        <f t="shared" si="0"/>
        <v>3</v>
      </c>
    </row>
    <row r="13" spans="1:6" x14ac:dyDescent="0.2">
      <c r="A13" s="1">
        <v>44963</v>
      </c>
      <c r="B13">
        <v>3</v>
      </c>
      <c r="C13">
        <f>C12+B13</f>
        <v>71</v>
      </c>
      <c r="D13" t="s">
        <v>6</v>
      </c>
      <c r="E13">
        <v>71</v>
      </c>
      <c r="F13">
        <f t="shared" si="0"/>
        <v>0</v>
      </c>
    </row>
  </sheetData>
  <sortState xmlns:xlrd2="http://schemas.microsoft.com/office/spreadsheetml/2017/richdata2" ref="A3:E13">
    <sortCondition ref="A3:A1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2A034-81B8-3B41-89E5-3067CFDD03DE}">
  <dimension ref="A1:F8"/>
  <sheetViews>
    <sheetView zoomScale="160" zoomScaleNormal="150" workbookViewId="0">
      <selection activeCell="F2" sqref="F2"/>
    </sheetView>
  </sheetViews>
  <sheetFormatPr baseColWidth="10" defaultRowHeight="16" x14ac:dyDescent="0.2"/>
  <cols>
    <col min="2" max="2" width="15.1640625" bestFit="1" customWidth="1"/>
    <col min="3" max="3" width="14.83203125" bestFit="1" customWidth="1"/>
    <col min="6" max="6" width="21.5" bestFit="1" customWidth="1"/>
  </cols>
  <sheetData>
    <row r="1" spans="1:6" x14ac:dyDescent="0.2">
      <c r="A1" t="s">
        <v>0</v>
      </c>
      <c r="B1" t="s">
        <v>13</v>
      </c>
      <c r="C1" t="s">
        <v>15</v>
      </c>
      <c r="D1" t="s">
        <v>12</v>
      </c>
      <c r="E1" t="s">
        <v>14</v>
      </c>
      <c r="F1" t="s">
        <v>27</v>
      </c>
    </row>
    <row r="2" spans="1:6" x14ac:dyDescent="0.2">
      <c r="A2" s="1">
        <v>44963</v>
      </c>
      <c r="B2">
        <v>1</v>
      </c>
      <c r="C2">
        <v>1</v>
      </c>
      <c r="D2" t="s">
        <v>17</v>
      </c>
      <c r="E2">
        <v>44</v>
      </c>
      <c r="F2">
        <v>43</v>
      </c>
    </row>
    <row r="3" spans="1:6" x14ac:dyDescent="0.2">
      <c r="A3" s="1">
        <v>44965</v>
      </c>
      <c r="B3">
        <v>8</v>
      </c>
      <c r="C3">
        <f>C2+B3</f>
        <v>9</v>
      </c>
      <c r="D3" t="s">
        <v>9</v>
      </c>
      <c r="E3">
        <v>44</v>
      </c>
      <c r="F3">
        <f>F2-B3</f>
        <v>35</v>
      </c>
    </row>
    <row r="4" spans="1:6" x14ac:dyDescent="0.2">
      <c r="A4" s="1">
        <v>44965</v>
      </c>
      <c r="B4">
        <v>8</v>
      </c>
      <c r="C4">
        <f t="shared" ref="C4:C8" si="0">C3+B4</f>
        <v>17</v>
      </c>
      <c r="D4" t="s">
        <v>10</v>
      </c>
      <c r="E4">
        <v>44</v>
      </c>
      <c r="F4">
        <f t="shared" ref="F4:F8" si="1">F3-B4</f>
        <v>27</v>
      </c>
    </row>
    <row r="5" spans="1:6" x14ac:dyDescent="0.2">
      <c r="A5" s="1">
        <v>44967</v>
      </c>
      <c r="B5">
        <v>8</v>
      </c>
      <c r="C5">
        <f t="shared" si="0"/>
        <v>25</v>
      </c>
      <c r="D5" t="s">
        <v>18</v>
      </c>
      <c r="E5">
        <v>44</v>
      </c>
      <c r="F5">
        <f t="shared" si="1"/>
        <v>19</v>
      </c>
    </row>
    <row r="6" spans="1:6" x14ac:dyDescent="0.2">
      <c r="A6" s="1">
        <v>44972</v>
      </c>
      <c r="B6">
        <v>8</v>
      </c>
      <c r="C6">
        <f t="shared" si="0"/>
        <v>33</v>
      </c>
      <c r="D6" t="s">
        <v>19</v>
      </c>
      <c r="E6">
        <v>44</v>
      </c>
      <c r="F6">
        <f t="shared" si="1"/>
        <v>11</v>
      </c>
    </row>
    <row r="7" spans="1:6" x14ac:dyDescent="0.2">
      <c r="A7" s="1">
        <v>44977</v>
      </c>
      <c r="B7">
        <v>3</v>
      </c>
      <c r="C7">
        <f t="shared" si="0"/>
        <v>36</v>
      </c>
      <c r="D7" t="s">
        <v>20</v>
      </c>
      <c r="E7">
        <v>44</v>
      </c>
      <c r="F7">
        <f t="shared" si="1"/>
        <v>8</v>
      </c>
    </row>
    <row r="8" spans="1:6" x14ac:dyDescent="0.2">
      <c r="A8" s="1">
        <v>44977</v>
      </c>
      <c r="B8">
        <v>8</v>
      </c>
      <c r="C8">
        <f t="shared" si="0"/>
        <v>44</v>
      </c>
      <c r="D8" t="s">
        <v>21</v>
      </c>
      <c r="E8">
        <v>44</v>
      </c>
      <c r="F8">
        <f t="shared" si="1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9E593-C53B-AA40-8475-241063491274}">
  <dimension ref="A1:F7"/>
  <sheetViews>
    <sheetView zoomScale="164" workbookViewId="0">
      <selection activeCell="H30" sqref="H30"/>
    </sheetView>
  </sheetViews>
  <sheetFormatPr baseColWidth="10" defaultRowHeight="16" x14ac:dyDescent="0.2"/>
  <cols>
    <col min="2" max="2" width="15.1640625" bestFit="1" customWidth="1"/>
    <col min="3" max="3" width="14.83203125" bestFit="1" customWidth="1"/>
  </cols>
  <sheetData>
    <row r="1" spans="1:6" x14ac:dyDescent="0.2">
      <c r="A1" t="s">
        <v>0</v>
      </c>
      <c r="B1" t="s">
        <v>13</v>
      </c>
      <c r="C1" t="s">
        <v>15</v>
      </c>
      <c r="D1" t="s">
        <v>12</v>
      </c>
      <c r="E1" t="s">
        <v>14</v>
      </c>
      <c r="F1" t="s">
        <v>27</v>
      </c>
    </row>
    <row r="2" spans="1:6" x14ac:dyDescent="0.2">
      <c r="A2" s="1">
        <v>44980</v>
      </c>
      <c r="B2">
        <v>3</v>
      </c>
      <c r="C2">
        <v>3</v>
      </c>
      <c r="D2" t="s">
        <v>22</v>
      </c>
      <c r="E2">
        <v>19</v>
      </c>
      <c r="F2">
        <f>19-3</f>
        <v>16</v>
      </c>
    </row>
    <row r="3" spans="1:6" x14ac:dyDescent="0.2">
      <c r="A3" s="1">
        <v>44981</v>
      </c>
      <c r="B3">
        <v>0</v>
      </c>
      <c r="C3">
        <v>3</v>
      </c>
      <c r="D3" t="s">
        <v>23</v>
      </c>
      <c r="E3">
        <v>27</v>
      </c>
      <c r="F3">
        <v>24</v>
      </c>
    </row>
    <row r="4" spans="1:6" x14ac:dyDescent="0.2">
      <c r="A4" s="1">
        <v>44983</v>
      </c>
      <c r="B4">
        <v>8</v>
      </c>
      <c r="C4">
        <f t="shared" ref="C4:C7" si="0">C3+B4</f>
        <v>11</v>
      </c>
      <c r="D4" t="s">
        <v>23</v>
      </c>
      <c r="E4">
        <v>27</v>
      </c>
      <c r="F4">
        <v>16</v>
      </c>
    </row>
    <row r="5" spans="1:6" x14ac:dyDescent="0.2">
      <c r="A5" s="1">
        <v>44990</v>
      </c>
      <c r="B5">
        <v>5</v>
      </c>
      <c r="C5">
        <f t="shared" si="0"/>
        <v>16</v>
      </c>
      <c r="D5" t="s">
        <v>25</v>
      </c>
      <c r="E5">
        <v>27</v>
      </c>
      <c r="F5">
        <f>F4-B5</f>
        <v>11</v>
      </c>
    </row>
    <row r="6" spans="1:6" x14ac:dyDescent="0.2">
      <c r="A6" s="1">
        <v>44990</v>
      </c>
      <c r="B6">
        <v>5</v>
      </c>
      <c r="C6">
        <f t="shared" si="0"/>
        <v>21</v>
      </c>
      <c r="D6" t="s">
        <v>26</v>
      </c>
      <c r="E6">
        <v>27</v>
      </c>
      <c r="F6">
        <f>F5-B6</f>
        <v>6</v>
      </c>
    </row>
    <row r="7" spans="1:6" x14ac:dyDescent="0.2">
      <c r="A7" s="1">
        <v>44991</v>
      </c>
      <c r="B7">
        <v>5</v>
      </c>
      <c r="C7">
        <f t="shared" si="0"/>
        <v>26</v>
      </c>
      <c r="D7" t="s">
        <v>24</v>
      </c>
      <c r="E7">
        <v>27</v>
      </c>
      <c r="F7">
        <f>F6-B7</f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6FB40-3B0B-8B47-B29D-5F717FFDC867}">
  <dimension ref="A1:C4"/>
  <sheetViews>
    <sheetView zoomScale="179" workbookViewId="0">
      <selection activeCell="C29" sqref="C29"/>
    </sheetView>
  </sheetViews>
  <sheetFormatPr baseColWidth="10" defaultRowHeight="16" x14ac:dyDescent="0.2"/>
  <cols>
    <col min="3" max="3" width="20.83203125" bestFit="1" customWidth="1"/>
  </cols>
  <sheetData>
    <row r="1" spans="1:3" x14ac:dyDescent="0.2">
      <c r="A1" t="s">
        <v>28</v>
      </c>
      <c r="B1" t="s">
        <v>1</v>
      </c>
      <c r="C1" t="s">
        <v>29</v>
      </c>
    </row>
    <row r="2" spans="1:3" x14ac:dyDescent="0.2">
      <c r="A2" t="s">
        <v>30</v>
      </c>
      <c r="B2">
        <v>71</v>
      </c>
      <c r="C2">
        <v>71</v>
      </c>
    </row>
    <row r="3" spans="1:3" x14ac:dyDescent="0.2">
      <c r="A3" t="s">
        <v>31</v>
      </c>
      <c r="B3">
        <v>44</v>
      </c>
      <c r="C3">
        <v>44</v>
      </c>
    </row>
    <row r="4" spans="1:3" x14ac:dyDescent="0.2">
      <c r="A4" t="s">
        <v>32</v>
      </c>
      <c r="B4">
        <v>27</v>
      </c>
      <c r="C4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1a</vt:lpstr>
      <vt:lpstr>Sprint 1b</vt:lpstr>
      <vt:lpstr>Sprint 1c</vt:lpstr>
      <vt:lpstr>Velocity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2023-03-01T07:18:11Z</dcterms:created>
  <dcterms:modified xsi:type="dcterms:W3CDTF">2023-03-01T08:43:54Z</dcterms:modified>
</cp:coreProperties>
</file>