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in2\Downloads\"/>
    </mc:Choice>
  </mc:AlternateContent>
  <xr:revisionPtr revIDLastSave="0" documentId="13_ncr:1_{A38FF81F-2CB9-4D61-90BA-49B69C4ECD35}" xr6:coauthVersionLast="47" xr6:coauthVersionMax="47" xr10:uidLastSave="{00000000-0000-0000-0000-000000000000}"/>
  <bookViews>
    <workbookView xWindow="36" yWindow="0" windowWidth="18210" windowHeight="136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7" i="1" l="1"/>
  <c r="J25" i="1"/>
  <c r="L34" i="1"/>
  <c r="K34" i="1"/>
  <c r="K33" i="1"/>
  <c r="J33" i="1"/>
</calcChain>
</file>

<file path=xl/sharedStrings.xml><?xml version="1.0" encoding="utf-8"?>
<sst xmlns="http://schemas.openxmlformats.org/spreadsheetml/2006/main" count="95" uniqueCount="92">
  <si>
    <r>
      <rPr>
        <sz val="11.5"/>
        <rFont val="Times New Roman"/>
      </rPr>
      <t>WALT DISNEY COMPANY</t>
    </r>
  </si>
  <si>
    <r>
      <rPr>
        <sz val="11.5"/>
        <rFont val="Times New Roman"/>
      </rPr>
      <t>Selected Financial Statement and Other Data</t>
    </r>
  </si>
  <si>
    <r>
      <rPr>
        <sz val="11.5"/>
        <rFont val="Times New Roman"/>
      </rPr>
      <t>($ millions except per share data)</t>
    </r>
  </si>
  <si>
    <r>
      <rPr>
        <sz val="11.5"/>
        <rFont val="Times New Roman"/>
      </rPr>
      <t>Year 13</t>
    </r>
  </si>
  <si>
    <r>
      <rPr>
        <sz val="11.5"/>
        <rFont val="Times New Roman"/>
      </rPr>
      <t>Year 9</t>
    </r>
  </si>
  <si>
    <r>
      <rPr>
        <sz val="11.5"/>
        <rFont val="Times New Roman"/>
      </rPr>
      <t>Income Statement</t>
    </r>
  </si>
  <si>
    <r>
      <rPr>
        <sz val="11.5"/>
        <rFont val="Times New Roman"/>
      </rPr>
      <t xml:space="preserve">Revenue  </t>
    </r>
  </si>
  <si>
    <r>
      <rPr>
        <sz val="11.5"/>
        <rFont val="Times New Roman"/>
      </rPr>
      <t xml:space="preserve">Operating expenses  </t>
    </r>
  </si>
  <si>
    <r>
      <rPr>
        <sz val="11.5"/>
        <rFont val="Times New Roman"/>
      </rPr>
      <t xml:space="preserve">Interest expense  </t>
    </r>
  </si>
  <si>
    <r>
      <rPr>
        <sz val="11.5"/>
        <rFont val="Times New Roman"/>
      </rPr>
      <t xml:space="preserve">Investment and interest income </t>
    </r>
  </si>
  <si>
    <r>
      <rPr>
        <sz val="11.5"/>
        <rFont val="Times New Roman"/>
      </rPr>
      <t xml:space="preserve">Income </t>
    </r>
    <r>
      <rPr>
        <sz val="11.5"/>
        <rFont val="Times New Roman"/>
      </rPr>
      <t xml:space="preserve">(loss) from </t>
    </r>
    <r>
      <rPr>
        <sz val="11.5"/>
        <rFont val="Times New Roman"/>
      </rPr>
      <t xml:space="preserve">Euro Disney </t>
    </r>
  </si>
  <si>
    <r>
      <rPr>
        <sz val="11.5"/>
        <rFont val="Times New Roman"/>
      </rPr>
      <t xml:space="preserve">Pretax income </t>
    </r>
  </si>
  <si>
    <r>
      <rPr>
        <sz val="11.5"/>
        <rFont val="Times New Roman"/>
      </rPr>
      <t xml:space="preserve">Taxes </t>
    </r>
  </si>
  <si>
    <r>
      <rPr>
        <sz val="11.5"/>
        <rFont val="Times New Roman"/>
      </rPr>
      <t xml:space="preserve">Net income </t>
    </r>
  </si>
  <si>
    <r>
      <rPr>
        <sz val="11.5"/>
        <rFont val="Times New Roman"/>
      </rPr>
      <t xml:space="preserve">Earnings per share  </t>
    </r>
  </si>
  <si>
    <r>
      <rPr>
        <sz val="11.5"/>
        <rFont val="Times New Roman"/>
      </rPr>
      <t xml:space="preserve">Dividends per share  </t>
    </r>
  </si>
  <si>
    <r>
      <rPr>
        <sz val="11.5"/>
        <rFont val="Times New Roman"/>
      </rPr>
      <t>Balance Sheet</t>
    </r>
  </si>
  <si>
    <r>
      <rPr>
        <sz val="11.5"/>
        <rFont val="Times New Roman"/>
      </rPr>
      <t xml:space="preserve">Cash </t>
    </r>
  </si>
  <si>
    <r>
      <rPr>
        <sz val="11.5"/>
        <rFont val="Times New Roman"/>
      </rPr>
      <t xml:space="preserve">Receivables  </t>
    </r>
  </si>
  <si>
    <r>
      <rPr>
        <sz val="11.5"/>
        <rFont val="Times New Roman"/>
      </rPr>
      <t xml:space="preserve">Inventories  </t>
    </r>
  </si>
  <si>
    <r>
      <rPr>
        <sz val="11.5"/>
        <rFont val="Times New Roman"/>
      </rPr>
      <t xml:space="preserve">Other </t>
    </r>
  </si>
  <si>
    <r>
      <rPr>
        <sz val="11.5"/>
        <rFont val="Times New Roman"/>
      </rPr>
      <t xml:space="preserve">Current assets  </t>
    </r>
  </si>
  <si>
    <r>
      <rPr>
        <sz val="11.5"/>
        <rFont val="Times New Roman"/>
      </rPr>
      <t xml:space="preserve">Property, plant, and equipment, net  </t>
    </r>
  </si>
  <si>
    <r>
      <rPr>
        <sz val="11.5"/>
        <rFont val="Times New Roman"/>
      </rPr>
      <t xml:space="preserve">Other assets  </t>
    </r>
  </si>
  <si>
    <r>
      <rPr>
        <sz val="11.5"/>
        <rFont val="Times New Roman"/>
      </rPr>
      <t xml:space="preserve">Total as sets  </t>
    </r>
  </si>
  <si>
    <r>
      <rPr>
        <sz val="11.5"/>
        <rFont val="Times New Roman"/>
      </rPr>
      <t xml:space="preserve">Current liabilities  </t>
    </r>
  </si>
  <si>
    <r>
      <rPr>
        <sz val="11.5"/>
        <rFont val="Times New Roman"/>
      </rPr>
      <t xml:space="preserve">Bo rrov• in gs  </t>
    </r>
  </si>
  <si>
    <r>
      <rPr>
        <sz val="11.5"/>
        <rFont val="Times New Roman"/>
      </rPr>
      <t xml:space="preserve">Other liabilities </t>
    </r>
  </si>
  <si>
    <r>
      <rPr>
        <sz val="11.5"/>
        <rFont val="Times New Roman"/>
      </rPr>
      <t xml:space="preserve">Stockholders' equity  </t>
    </r>
  </si>
  <si>
    <r>
      <rPr>
        <sz val="11.5"/>
        <rFont val="Times New Roman"/>
      </rPr>
      <t xml:space="preserve">Total liabilities and stockholders' equity </t>
    </r>
  </si>
  <si>
    <r>
      <rPr>
        <sz val="11.5"/>
        <rFont val="Times New Roman"/>
      </rPr>
      <t xml:space="preserve">Cash Flow from Operations  </t>
    </r>
  </si>
  <si>
    <r>
      <rPr>
        <sz val="11.5"/>
        <rFont val="Times New Roman"/>
      </rPr>
      <t>Other Data</t>
    </r>
  </si>
  <si>
    <r>
      <rPr>
        <sz val="11.5"/>
        <rFont val="Times New Roman"/>
      </rPr>
      <t xml:space="preserve">Common shares outstanding (millions)  </t>
    </r>
  </si>
  <si>
    <r>
      <rPr>
        <sz val="11.5"/>
        <rFont val="Times New Roman"/>
      </rPr>
      <t xml:space="preserve">Closing price, common stock per share  </t>
    </r>
  </si>
  <si>
    <r>
      <rPr>
        <sz val="11.5"/>
        <rFont val="Times New Roman"/>
      </rPr>
      <t xml:space="preserve">Note. Total assets except "other" current assets. current kabilitres. and other </t>
    </r>
  </si>
  <si>
    <r>
      <rPr>
        <sz val="11.5"/>
        <rFont val="Times New Roman"/>
      </rPr>
      <t>lab...litres are considered operating, as rs the Euro Disney loss.</t>
    </r>
  </si>
  <si>
    <r>
      <rPr>
        <sz val="11.5"/>
        <rFont val="Times New Roman"/>
        <family val="1"/>
      </rPr>
      <t>BUSINESS SEGMENT DATA</t>
    </r>
  </si>
  <si>
    <r>
      <rPr>
        <sz val="11.5"/>
        <rFont val="Times New Roman"/>
        <family val="1"/>
      </rPr>
      <t>Years Ending September 30</t>
    </r>
  </si>
  <si>
    <r>
      <rPr>
        <sz val="11.5"/>
        <rFont val="Times New Roman"/>
        <family val="1"/>
      </rPr>
      <t xml:space="preserve">(S millions)
</t>
    </r>
    <r>
      <rPr>
        <sz val="11.5"/>
        <rFont val="Times New Roman"/>
        <family val="1"/>
      </rPr>
      <t>Business Segments</t>
    </r>
  </si>
  <si>
    <r>
      <rPr>
        <sz val="11.5"/>
        <rFont val="Times New Roman"/>
        <family val="1"/>
      </rPr>
      <t xml:space="preserve">YEAR </t>
    </r>
    <r>
      <rPr>
        <sz val="11.5"/>
        <rFont val="Times New Roman"/>
        <family val="1"/>
      </rPr>
      <t>13</t>
    </r>
  </si>
  <si>
    <r>
      <rPr>
        <sz val="11.5"/>
        <rFont val="Times New Roman"/>
        <family val="1"/>
      </rPr>
      <t>YEAR 9</t>
    </r>
  </si>
  <si>
    <r>
      <rPr>
        <sz val="11.5"/>
        <rFont val="Times New Roman"/>
        <family val="1"/>
      </rPr>
      <t>Revenue</t>
    </r>
  </si>
  <si>
    <r>
      <rPr>
        <sz val="11.5"/>
        <rFont val="Times New Roman"/>
        <family val="1"/>
      </rPr>
      <t xml:space="preserve">Operating
</t>
    </r>
    <r>
      <rPr>
        <sz val="11.5"/>
        <rFont val="Times New Roman"/>
        <family val="1"/>
      </rPr>
      <t>Income</t>
    </r>
  </si>
  <si>
    <r>
      <rPr>
        <sz val="11.5"/>
        <rFont val="Times New Roman"/>
        <family val="1"/>
      </rPr>
      <t xml:space="preserve">Theme parks and resorts  </t>
    </r>
  </si>
  <si>
    <r>
      <rPr>
        <sz val="11.5"/>
        <rFont val="Times New Roman"/>
        <family val="1"/>
      </rPr>
      <t xml:space="preserve">Film entertainment  </t>
    </r>
  </si>
  <si>
    <r>
      <rPr>
        <sz val="11.5"/>
        <rFont val="Times New Roman"/>
        <family val="1"/>
      </rPr>
      <t xml:space="preserve">Consumer products  </t>
    </r>
  </si>
  <si>
    <t>For years Ending September 30</t>
  </si>
  <si>
    <r>
      <rPr>
        <sz val="11.5"/>
        <rFont val="Times New Roman"/>
        <family val="1"/>
      </rPr>
      <t>FAX CORPORATION</t>
    </r>
  </si>
  <si>
    <r>
      <rPr>
        <sz val="11.5"/>
        <rFont val="Times New Roman"/>
        <family val="1"/>
      </rPr>
      <t>Income Statement</t>
    </r>
  </si>
  <si>
    <r>
      <rPr>
        <sz val="11.5"/>
        <rFont val="Times New Roman"/>
        <family val="1"/>
      </rPr>
      <t>For Year Ended December 31, Year 1</t>
    </r>
  </si>
  <si>
    <r>
      <rPr>
        <sz val="11.5"/>
        <rFont val="Times New Roman"/>
        <family val="1"/>
      </rPr>
      <t xml:space="preserve">Net sales </t>
    </r>
  </si>
  <si>
    <r>
      <rPr>
        <sz val="11.5"/>
        <rFont val="Times New Roman"/>
        <family val="1"/>
      </rPr>
      <t xml:space="preserve">Cost of goods sold (excluding depreciation)  </t>
    </r>
  </si>
  <si>
    <r>
      <rPr>
        <sz val="11.5"/>
        <rFont val="Times New Roman"/>
        <family val="1"/>
      </rPr>
      <t xml:space="preserve">Gross profit </t>
    </r>
  </si>
  <si>
    <r>
      <rPr>
        <sz val="11.5"/>
        <rFont val="Times New Roman"/>
        <family val="1"/>
      </rPr>
      <t xml:space="preserve">Depreciation expense  </t>
    </r>
  </si>
  <si>
    <r>
      <rPr>
        <sz val="11.5"/>
        <rFont val="Times New Roman"/>
        <family val="1"/>
      </rPr>
      <t xml:space="preserve">Selling and administrative expenses  </t>
    </r>
  </si>
  <si>
    <r>
      <rPr>
        <sz val="11.5"/>
        <rFont val="Times New Roman"/>
        <family val="1"/>
      </rPr>
      <t xml:space="preserve">Income before taxes  </t>
    </r>
  </si>
  <si>
    <r>
      <rPr>
        <sz val="11.5"/>
        <rFont val="Times New Roman"/>
        <family val="1"/>
      </rPr>
      <t xml:space="preserve">Income taxes (state and federal)  </t>
    </r>
  </si>
  <si>
    <r>
      <rPr>
        <sz val="11.5"/>
        <rFont val="Times New Roman"/>
        <family val="1"/>
      </rPr>
      <t xml:space="preserve">Net income  </t>
    </r>
  </si>
  <si>
    <r>
      <rPr>
        <sz val="11.5"/>
        <rFont val="Times New Roman"/>
        <family val="1"/>
      </rPr>
      <t>Balance Sheet</t>
    </r>
  </si>
  <si>
    <r>
      <rPr>
        <sz val="11.5"/>
        <rFont val="Times New Roman"/>
        <family val="1"/>
      </rPr>
      <t>December 31, Year 1</t>
    </r>
  </si>
  <si>
    <r>
      <rPr>
        <sz val="11.5"/>
        <rFont val="Times New Roman"/>
        <family val="1"/>
      </rPr>
      <t xml:space="preserve">Assets
</t>
    </r>
    <r>
      <rPr>
        <sz val="11.5"/>
        <rFont val="Times New Roman"/>
        <family val="1"/>
      </rPr>
      <t>Current assets</t>
    </r>
  </si>
  <si>
    <r>
      <rPr>
        <sz val="11.5"/>
        <rFont val="Times New Roman"/>
        <family val="1"/>
      </rPr>
      <t xml:space="preserve">Cash  </t>
    </r>
  </si>
  <si>
    <r>
      <rPr>
        <sz val="11.5"/>
        <rFont val="Times New Roman"/>
        <family val="1"/>
      </rPr>
      <t xml:space="preserve">Marketable securities  </t>
    </r>
  </si>
  <si>
    <r>
      <rPr>
        <sz val="11.5"/>
        <rFont val="Times New Roman"/>
        <family val="1"/>
      </rPr>
      <t xml:space="preserve">Accounts receivable </t>
    </r>
  </si>
  <si>
    <r>
      <rPr>
        <sz val="11.5"/>
        <rFont val="Times New Roman"/>
        <family val="1"/>
      </rPr>
      <t xml:space="preserve">Inventory  </t>
    </r>
  </si>
  <si>
    <r>
      <rPr>
        <sz val="11.5"/>
        <rFont val="Times New Roman"/>
        <family val="1"/>
      </rPr>
      <t xml:space="preserve">Total current assets </t>
    </r>
  </si>
  <si>
    <r>
      <rPr>
        <sz val="11.5"/>
        <rFont val="Times New Roman"/>
        <family val="1"/>
      </rPr>
      <t xml:space="preserve">Plant and equipment  </t>
    </r>
  </si>
  <si>
    <r>
      <rPr>
        <sz val="11.5"/>
        <rFont val="Times New Roman"/>
        <family val="1"/>
      </rPr>
      <t xml:space="preserve">Less:Accumulated depreciation  </t>
    </r>
  </si>
  <si>
    <r>
      <rPr>
        <sz val="11.5"/>
        <rFont val="Times New Roman"/>
        <family val="1"/>
      </rPr>
      <t xml:space="preserve">Total assets  </t>
    </r>
  </si>
  <si>
    <r>
      <rPr>
        <sz val="11.5"/>
        <rFont val="Times New Roman"/>
        <family val="1"/>
      </rPr>
      <t>Liabilities and Equity</t>
    </r>
  </si>
  <si>
    <r>
      <rPr>
        <sz val="11.5"/>
        <rFont val="Times New Roman"/>
        <family val="1"/>
      </rPr>
      <t>Current liabilities</t>
    </r>
  </si>
  <si>
    <r>
      <rPr>
        <sz val="11.5"/>
        <rFont val="Times New Roman"/>
        <family val="1"/>
      </rPr>
      <t xml:space="preserve">Accounts payable  </t>
    </r>
  </si>
  <si>
    <r>
      <rPr>
        <sz val="11.5"/>
        <rFont val="Times New Roman"/>
        <family val="1"/>
      </rPr>
      <t xml:space="preserve">Notes payable  </t>
    </r>
  </si>
  <si>
    <r>
      <rPr>
        <sz val="11.5"/>
        <rFont val="Times New Roman"/>
        <family val="1"/>
      </rPr>
      <t xml:space="preserve">Total current liabilities  </t>
    </r>
  </si>
  <si>
    <r>
      <rPr>
        <sz val="11.5"/>
        <rFont val="Times New Roman"/>
        <family val="1"/>
      </rPr>
      <t xml:space="preserve">Long-term debt  </t>
    </r>
  </si>
  <si>
    <r>
      <rPr>
        <sz val="11.5"/>
        <rFont val="Times New Roman"/>
        <family val="1"/>
      </rPr>
      <t>Equity</t>
    </r>
  </si>
  <si>
    <r>
      <rPr>
        <sz val="11.5"/>
        <rFont val="Times New Roman"/>
        <family val="1"/>
      </rPr>
      <t xml:space="preserve">Capital stock </t>
    </r>
  </si>
  <si>
    <r>
      <rPr>
        <sz val="11.5"/>
        <rFont val="Times New Roman"/>
        <family val="1"/>
      </rPr>
      <t xml:space="preserve">Retained earnings </t>
    </r>
  </si>
  <si>
    <r>
      <rPr>
        <sz val="11.5"/>
        <rFont val="Times New Roman"/>
        <family val="1"/>
      </rPr>
      <t xml:space="preserve">Total liabilities and equity </t>
    </r>
  </si>
  <si>
    <t>Cash (Beginning Balance)</t>
  </si>
  <si>
    <t>Add (cash Collections for customer during year 2)</t>
  </si>
  <si>
    <t>Equals: Total Cash inflow</t>
  </si>
  <si>
    <t>Total Cash disbursements</t>
  </si>
  <si>
    <t>Less minimum cash balance</t>
  </si>
  <si>
    <t>Deduct: Cash disbursements</t>
  </si>
  <si>
    <t>Payment to suppliers</t>
  </si>
  <si>
    <t>Payments of SG&amp;A expense</t>
  </si>
  <si>
    <t>Payments of income tax expense</t>
  </si>
  <si>
    <t>Payments of not payable</t>
  </si>
  <si>
    <t>Payments of long-term debt</t>
  </si>
  <si>
    <t>Equals: net cash flow</t>
  </si>
  <si>
    <t>sale 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</si>
</sst>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;&quot;$&quot;\-#,##0"/>
    <numFmt numFmtId="165" formatCode="0.00_);[Red]\(0.00\)"/>
  </numFmts>
  <fonts count="4" x14ac:knownFonts="1">
    <font>
      <sz val="11"/>
      <color rgb="FF000000"/>
      <name val="Calibri"/>
      <family val="2"/>
    </font>
    <font>
      <sz val="11.5"/>
      <name val="Times New Roman"/>
    </font>
    <font>
      <sz val="11"/>
      <color rgb="FF000000"/>
      <name val="Calibri"/>
      <family val="2"/>
    </font>
    <font>
      <sz val="11.5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2" fillId="0" borderId="1"/>
    <xf numFmtId="0" fontId="2" fillId="0" borderId="1"/>
  </cellStyleXfs>
  <cellXfs count="27">
    <xf numFmtId="0" fontId="0" fillId="0" borderId="0" xfId="0"/>
    <xf numFmtId="0" fontId="1" fillId="0" borderId="1" xfId="0" applyFont="1" applyBorder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165" fontId="1" fillId="0" borderId="2" xfId="0" applyNumberFormat="1" applyFont="1" applyBorder="1" applyAlignment="1">
      <alignment horizontal="left" vertical="top" wrapText="1"/>
    </xf>
    <xf numFmtId="165" fontId="0" fillId="0" borderId="2" xfId="0" applyNumberForma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3" fillId="0" borderId="2" xfId="0" applyFont="1" applyBorder="1" applyAlignment="1">
      <alignment horizontal="left" vertical="top" wrapText="1"/>
    </xf>
    <xf numFmtId="0" fontId="3" fillId="0" borderId="1" xfId="0" quotePrefix="1" applyFont="1" applyBorder="1" applyAlignment="1">
      <alignment horizontal="left" vertical="top"/>
    </xf>
    <xf numFmtId="2" fontId="3" fillId="0" borderId="2" xfId="0" applyNumberFormat="1" applyFont="1" applyBorder="1" applyAlignment="1">
      <alignment horizontal="left" vertical="top" wrapText="1"/>
    </xf>
    <xf numFmtId="0" fontId="2" fillId="0" borderId="1" xfId="2"/>
    <xf numFmtId="0" fontId="3" fillId="0" borderId="1" xfId="2" applyFont="1" applyAlignment="1">
      <alignment horizontal="left" vertical="top"/>
    </xf>
    <xf numFmtId="0" fontId="3" fillId="0" borderId="2" xfId="2" applyFont="1" applyBorder="1" applyAlignment="1">
      <alignment horizontal="left" vertical="top" wrapText="1"/>
    </xf>
    <xf numFmtId="0" fontId="2" fillId="0" borderId="2" xfId="2" applyBorder="1" applyAlignment="1">
      <alignment horizontal="left" vertical="top" wrapText="1"/>
    </xf>
    <xf numFmtId="164" fontId="3" fillId="0" borderId="2" xfId="2" applyNumberFormat="1" applyFont="1" applyBorder="1" applyAlignment="1">
      <alignment horizontal="left" vertical="top" wrapText="1"/>
    </xf>
    <xf numFmtId="37" fontId="3" fillId="0" borderId="2" xfId="2" applyNumberFormat="1" applyFont="1" applyBorder="1" applyAlignment="1">
      <alignment horizontal="left" vertical="top" wrapText="1"/>
    </xf>
    <xf numFmtId="3" fontId="3" fillId="0" borderId="2" xfId="2" applyNumberFormat="1" applyFont="1" applyBorder="1" applyAlignment="1">
      <alignment horizontal="left" vertical="top" wrapText="1"/>
    </xf>
    <xf numFmtId="0" fontId="2" fillId="0" borderId="1" xfId="3"/>
    <xf numFmtId="0" fontId="3" fillId="0" borderId="1" xfId="3" applyFont="1" applyAlignment="1">
      <alignment horizontal="left" vertical="top"/>
    </xf>
    <xf numFmtId="0" fontId="3" fillId="0" borderId="2" xfId="3" applyFont="1" applyBorder="1" applyAlignment="1">
      <alignment horizontal="left" vertical="top" wrapText="1"/>
    </xf>
    <xf numFmtId="0" fontId="2" fillId="0" borderId="2" xfId="3" applyBorder="1" applyAlignment="1">
      <alignment horizontal="left" vertical="top" wrapText="1"/>
    </xf>
    <xf numFmtId="164" fontId="3" fillId="0" borderId="2" xfId="3" applyNumberFormat="1" applyFont="1" applyBorder="1" applyAlignment="1">
      <alignment horizontal="left" vertical="top" wrapText="1"/>
    </xf>
    <xf numFmtId="3" fontId="3" fillId="0" borderId="2" xfId="3" applyNumberFormat="1" applyFont="1" applyBorder="1" applyAlignment="1">
      <alignment horizontal="left" vertical="top" wrapText="1"/>
    </xf>
    <xf numFmtId="37" fontId="3" fillId="0" borderId="2" xfId="3" applyNumberFormat="1" applyFont="1" applyBorder="1" applyAlignment="1">
      <alignment horizontal="left" vertical="top" wrapText="1"/>
    </xf>
    <xf numFmtId="0" fontId="0" fillId="0" borderId="0" xfId="0" applyAlignment="1">
      <alignment horizontal="right"/>
    </xf>
    <xf numFmtId="9" fontId="0" fillId="0" borderId="0" xfId="1" applyFont="1"/>
    <xf numFmtId="0" fontId="3" fillId="0" borderId="2" xfId="0" applyFont="1" applyBorder="1" applyAlignment="1">
      <alignment horizontal="left" vertical="top" wrapText="1"/>
    </xf>
  </cellXfs>
  <cellStyles count="4">
    <cellStyle name="Normal" xfId="0" builtinId="0"/>
    <cellStyle name="Normal 2" xfId="2" xr:uid="{445A77F6-5F44-48EA-8859-708AB4A838CF}"/>
    <cellStyle name="Normal 3" xfId="3" xr:uid="{6D272F29-7BD0-41CE-BBBA-935BF61A85F4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"/>
  <sheetViews>
    <sheetView tabSelected="1" topLeftCell="B6" zoomScale="85" zoomScaleNormal="85" workbookViewId="0">
      <selection activeCell="J28" sqref="J28"/>
    </sheetView>
  </sheetViews>
  <sheetFormatPr defaultRowHeight="14.4" x14ac:dyDescent="0.55000000000000004"/>
  <cols>
    <col min="1" max="1" width="32" customWidth="1"/>
    <col min="2" max="2" width="8.20703125" customWidth="1"/>
    <col min="3" max="3" width="8.578125" bestFit="1" customWidth="1"/>
    <col min="4" max="4" width="22.5234375" customWidth="1"/>
    <col min="5" max="5" width="26.26171875" bestFit="1" customWidth="1"/>
    <col min="7" max="7" width="8.9453125" bestFit="1" customWidth="1"/>
    <col min="9" max="9" width="43.3671875" bestFit="1" customWidth="1"/>
  </cols>
  <sheetData>
    <row r="1" spans="1:10" x14ac:dyDescent="0.55000000000000004">
      <c r="A1" s="1" t="s">
        <v>0</v>
      </c>
      <c r="E1" s="6" t="s">
        <v>36</v>
      </c>
    </row>
    <row r="2" spans="1:10" x14ac:dyDescent="0.55000000000000004">
      <c r="A2" s="1" t="s">
        <v>1</v>
      </c>
      <c r="E2" s="6" t="s">
        <v>37</v>
      </c>
    </row>
    <row r="3" spans="1:10" x14ac:dyDescent="0.55000000000000004">
      <c r="A3" s="8" t="s">
        <v>46</v>
      </c>
      <c r="E3" s="26" t="s">
        <v>38</v>
      </c>
      <c r="F3" s="3"/>
      <c r="G3" s="7" t="s">
        <v>39</v>
      </c>
      <c r="H3" s="7" t="s">
        <v>40</v>
      </c>
      <c r="I3" s="3"/>
    </row>
    <row r="4" spans="1:10" ht="28.8" x14ac:dyDescent="0.55000000000000004">
      <c r="A4" s="2" t="s">
        <v>2</v>
      </c>
      <c r="B4" s="4" t="s">
        <v>3</v>
      </c>
      <c r="C4" s="4" t="s">
        <v>4</v>
      </c>
      <c r="E4" s="26"/>
      <c r="F4" s="7" t="s">
        <v>41</v>
      </c>
      <c r="G4" s="7" t="s">
        <v>42</v>
      </c>
      <c r="H4" s="7" t="s">
        <v>41</v>
      </c>
      <c r="I4" s="7" t="s">
        <v>42</v>
      </c>
    </row>
    <row r="5" spans="1:10" x14ac:dyDescent="0.55000000000000004">
      <c r="A5" s="2" t="s">
        <v>5</v>
      </c>
      <c r="B5" s="5"/>
      <c r="C5" s="5"/>
      <c r="E5" s="7" t="s">
        <v>43</v>
      </c>
      <c r="F5" s="9">
        <v>3441</v>
      </c>
      <c r="G5" s="9">
        <v>747</v>
      </c>
      <c r="H5" s="9">
        <v>2595</v>
      </c>
      <c r="I5" s="9">
        <v>785</v>
      </c>
    </row>
    <row r="6" spans="1:10" x14ac:dyDescent="0.55000000000000004">
      <c r="A6" s="2" t="s">
        <v>6</v>
      </c>
      <c r="B6" s="4">
        <v>8529</v>
      </c>
      <c r="C6" s="4">
        <v>4594</v>
      </c>
      <c r="E6" s="7" t="s">
        <v>44</v>
      </c>
      <c r="F6" s="9">
        <v>3673</v>
      </c>
      <c r="G6" s="9">
        <v>622</v>
      </c>
      <c r="H6" s="9">
        <v>1588</v>
      </c>
      <c r="I6" s="9">
        <v>256</v>
      </c>
    </row>
    <row r="7" spans="1:10" x14ac:dyDescent="0.55000000000000004">
      <c r="A7" s="2" t="s">
        <v>7</v>
      </c>
      <c r="B7" s="4">
        <v>-6968</v>
      </c>
      <c r="C7" s="4">
        <v>-3484</v>
      </c>
      <c r="E7" s="7" t="s">
        <v>45</v>
      </c>
      <c r="F7" s="9">
        <v>1415</v>
      </c>
      <c r="G7" s="9">
        <v>355</v>
      </c>
      <c r="H7" s="9">
        <v>411</v>
      </c>
      <c r="I7" s="9">
        <v>188</v>
      </c>
    </row>
    <row r="8" spans="1:10" x14ac:dyDescent="0.55000000000000004">
      <c r="A8" s="2" t="s">
        <v>8</v>
      </c>
      <c r="B8" s="4">
        <v>-158</v>
      </c>
      <c r="C8" s="4">
        <v>-24</v>
      </c>
      <c r="E8" s="3"/>
      <c r="F8" s="9">
        <v>8.5289999999999999</v>
      </c>
      <c r="G8" s="9">
        <v>1724</v>
      </c>
      <c r="H8" s="9">
        <v>4594</v>
      </c>
      <c r="I8" s="9">
        <v>1229</v>
      </c>
    </row>
    <row r="9" spans="1:10" x14ac:dyDescent="0.55000000000000004">
      <c r="A9" s="2" t="s">
        <v>9</v>
      </c>
      <c r="B9" s="4">
        <v>186</v>
      </c>
      <c r="C9" s="4">
        <v>67</v>
      </c>
    </row>
    <row r="10" spans="1:10" x14ac:dyDescent="0.55000000000000004">
      <c r="A10" s="2" t="s">
        <v>10</v>
      </c>
      <c r="B10" s="4">
        <v>-515</v>
      </c>
      <c r="C10" s="4">
        <v>0</v>
      </c>
    </row>
    <row r="11" spans="1:10" x14ac:dyDescent="0.55000000000000004">
      <c r="A11" s="2" t="s">
        <v>11</v>
      </c>
      <c r="B11" s="4">
        <v>1074</v>
      </c>
      <c r="C11" s="4">
        <v>1153</v>
      </c>
    </row>
    <row r="12" spans="1:10" x14ac:dyDescent="0.55000000000000004">
      <c r="A12" s="2" t="s">
        <v>12</v>
      </c>
      <c r="B12" s="4">
        <v>-403</v>
      </c>
      <c r="C12" s="4">
        <v>-450</v>
      </c>
      <c r="I12" t="s">
        <v>91</v>
      </c>
      <c r="J12" s="25">
        <v>0.15</v>
      </c>
    </row>
    <row r="13" spans="1:10" x14ac:dyDescent="0.55000000000000004">
      <c r="A13" s="2" t="s">
        <v>13</v>
      </c>
      <c r="B13" s="4">
        <v>671</v>
      </c>
      <c r="C13" s="4">
        <v>703</v>
      </c>
    </row>
    <row r="14" spans="1:10" x14ac:dyDescent="0.55000000000000004">
      <c r="A14" s="2" t="s">
        <v>14</v>
      </c>
      <c r="B14" s="4">
        <v>1.23</v>
      </c>
      <c r="C14" s="4">
        <v>1.27</v>
      </c>
      <c r="E14" s="11" t="s">
        <v>47</v>
      </c>
      <c r="F14" s="10"/>
      <c r="G14" s="10"/>
    </row>
    <row r="15" spans="1:10" x14ac:dyDescent="0.55000000000000004">
      <c r="A15" s="2" t="s">
        <v>15</v>
      </c>
      <c r="B15" s="4">
        <v>0.23</v>
      </c>
      <c r="C15" s="4">
        <v>0.11</v>
      </c>
      <c r="E15" s="11" t="s">
        <v>48</v>
      </c>
      <c r="F15" s="10"/>
      <c r="G15" s="10"/>
      <c r="I15" t="s">
        <v>79</v>
      </c>
      <c r="J15">
        <v>3000</v>
      </c>
    </row>
    <row r="16" spans="1:10" x14ac:dyDescent="0.55000000000000004">
      <c r="A16" s="2" t="s">
        <v>16</v>
      </c>
      <c r="B16" s="5"/>
      <c r="C16" s="5"/>
      <c r="E16" s="11" t="s">
        <v>49</v>
      </c>
      <c r="F16" s="10"/>
      <c r="G16" s="10"/>
      <c r="I16" t="s">
        <v>80</v>
      </c>
      <c r="J16">
        <v>59800</v>
      </c>
    </row>
    <row r="17" spans="1:10" x14ac:dyDescent="0.55000000000000004">
      <c r="A17" s="2" t="s">
        <v>17</v>
      </c>
      <c r="B17" s="4">
        <v>363</v>
      </c>
      <c r="C17" s="4">
        <v>381</v>
      </c>
      <c r="E17" s="12" t="s">
        <v>50</v>
      </c>
      <c r="F17" s="13"/>
      <c r="G17" s="14">
        <v>960000</v>
      </c>
      <c r="I17" s="24" t="s">
        <v>81</v>
      </c>
      <c r="J17">
        <v>89800</v>
      </c>
    </row>
    <row r="18" spans="1:10" ht="28.8" x14ac:dyDescent="0.55000000000000004">
      <c r="A18" s="2" t="s">
        <v>18</v>
      </c>
      <c r="B18" s="4">
        <v>1390</v>
      </c>
      <c r="C18" s="4">
        <v>224</v>
      </c>
      <c r="E18" s="12" t="s">
        <v>51</v>
      </c>
      <c r="F18" s="13"/>
      <c r="G18" s="15">
        <v>-550000</v>
      </c>
      <c r="I18" t="s">
        <v>84</v>
      </c>
    </row>
    <row r="19" spans="1:10" x14ac:dyDescent="0.55000000000000004">
      <c r="A19" s="2" t="s">
        <v>19</v>
      </c>
      <c r="B19" s="4">
        <v>609</v>
      </c>
      <c r="C19" s="4">
        <v>909</v>
      </c>
      <c r="E19" s="12" t="s">
        <v>52</v>
      </c>
      <c r="F19" s="13"/>
      <c r="G19" s="16">
        <v>410000</v>
      </c>
      <c r="I19" t="s">
        <v>85</v>
      </c>
      <c r="J19">
        <v>522000</v>
      </c>
    </row>
    <row r="20" spans="1:10" x14ac:dyDescent="0.55000000000000004">
      <c r="A20" s="2" t="s">
        <v>20</v>
      </c>
      <c r="B20" s="4">
        <v>1889</v>
      </c>
      <c r="C20" s="4">
        <v>662</v>
      </c>
      <c r="E20" s="12" t="s">
        <v>53</v>
      </c>
      <c r="F20" s="14">
        <v>30000</v>
      </c>
      <c r="G20" s="13"/>
      <c r="I20" t="s">
        <v>86</v>
      </c>
      <c r="J20">
        <v>176000</v>
      </c>
    </row>
    <row r="21" spans="1:10" ht="28.8" x14ac:dyDescent="0.55000000000000004">
      <c r="A21" s="2" t="s">
        <v>21</v>
      </c>
      <c r="B21" s="4">
        <v>4251</v>
      </c>
      <c r="C21" s="4">
        <v>2176</v>
      </c>
      <c r="E21" s="12" t="s">
        <v>54</v>
      </c>
      <c r="F21" s="16">
        <v>160000</v>
      </c>
      <c r="G21" s="15">
        <v>-190000</v>
      </c>
      <c r="I21" t="s">
        <v>87</v>
      </c>
      <c r="J21">
        <v>105000</v>
      </c>
    </row>
    <row r="22" spans="1:10" x14ac:dyDescent="0.55000000000000004">
      <c r="A22" s="2" t="s">
        <v>22</v>
      </c>
      <c r="B22" s="4">
        <v>5228</v>
      </c>
      <c r="C22" s="4">
        <v>3397</v>
      </c>
      <c r="E22" s="12" t="s">
        <v>55</v>
      </c>
      <c r="F22" s="13"/>
      <c r="G22" s="16">
        <v>220000</v>
      </c>
      <c r="I22" t="s">
        <v>88</v>
      </c>
      <c r="J22">
        <v>20000</v>
      </c>
    </row>
    <row r="23" spans="1:10" ht="28.8" x14ac:dyDescent="0.55000000000000004">
      <c r="A23" s="2" t="s">
        <v>23</v>
      </c>
      <c r="B23" s="4">
        <v>2272</v>
      </c>
      <c r="C23" s="4">
        <v>1084</v>
      </c>
      <c r="E23" s="12" t="s">
        <v>56</v>
      </c>
      <c r="F23" s="13"/>
      <c r="G23" s="15">
        <v>-105600</v>
      </c>
      <c r="I23" t="s">
        <v>89</v>
      </c>
      <c r="J23">
        <v>25000</v>
      </c>
    </row>
    <row r="24" spans="1:10" x14ac:dyDescent="0.55000000000000004">
      <c r="A24" s="2" t="s">
        <v>24</v>
      </c>
      <c r="B24" s="4">
        <v>11751</v>
      </c>
      <c r="C24" s="4">
        <v>6657</v>
      </c>
      <c r="E24" s="12" t="s">
        <v>57</v>
      </c>
      <c r="F24" s="13"/>
      <c r="G24" s="14">
        <v>114400</v>
      </c>
      <c r="I24" s="24" t="s">
        <v>82</v>
      </c>
      <c r="J24">
        <v>848600</v>
      </c>
    </row>
    <row r="25" spans="1:10" x14ac:dyDescent="0.55000000000000004">
      <c r="A25" s="2" t="s">
        <v>25</v>
      </c>
      <c r="B25" s="4">
        <v>2821</v>
      </c>
      <c r="C25" s="4">
        <v>1262</v>
      </c>
      <c r="I25" t="s">
        <v>90</v>
      </c>
      <c r="J25">
        <f>J17-J24</f>
        <v>-758800</v>
      </c>
    </row>
    <row r="26" spans="1:10" x14ac:dyDescent="0.55000000000000004">
      <c r="A26" s="2" t="s">
        <v>26</v>
      </c>
      <c r="B26" s="4">
        <v>2386</v>
      </c>
      <c r="C26" s="4">
        <v>861</v>
      </c>
      <c r="E26" s="18" t="s">
        <v>47</v>
      </c>
      <c r="F26" s="17"/>
      <c r="G26" s="17"/>
      <c r="I26" t="s">
        <v>83</v>
      </c>
      <c r="J26">
        <v>20000</v>
      </c>
    </row>
    <row r="27" spans="1:10" x14ac:dyDescent="0.55000000000000004">
      <c r="A27" s="2" t="s">
        <v>27</v>
      </c>
      <c r="B27" s="4">
        <v>1514</v>
      </c>
      <c r="C27" s="4">
        <v>1490</v>
      </c>
      <c r="E27" s="18" t="s">
        <v>58</v>
      </c>
      <c r="F27" s="17"/>
      <c r="G27" s="17"/>
      <c r="J27">
        <f>J25-J26</f>
        <v>-778800</v>
      </c>
    </row>
    <row r="28" spans="1:10" x14ac:dyDescent="0.55000000000000004">
      <c r="A28" s="2" t="s">
        <v>28</v>
      </c>
      <c r="B28" s="4">
        <v>5030</v>
      </c>
      <c r="C28" s="4">
        <v>3044</v>
      </c>
      <c r="E28" s="18" t="s">
        <v>59</v>
      </c>
      <c r="F28" s="17"/>
      <c r="G28" s="17"/>
    </row>
    <row r="29" spans="1:10" ht="28.8" x14ac:dyDescent="0.55000000000000004">
      <c r="A29" s="2" t="s">
        <v>29</v>
      </c>
      <c r="B29" s="4">
        <v>11751</v>
      </c>
      <c r="C29" s="4">
        <v>6657</v>
      </c>
      <c r="E29" s="19" t="s">
        <v>60</v>
      </c>
      <c r="F29" s="20"/>
      <c r="G29" s="20"/>
    </row>
    <row r="30" spans="1:10" x14ac:dyDescent="0.55000000000000004">
      <c r="A30" s="2" t="s">
        <v>30</v>
      </c>
      <c r="B30" s="4">
        <v>2145</v>
      </c>
      <c r="C30" s="4">
        <v>1275</v>
      </c>
      <c r="E30" s="19" t="s">
        <v>61</v>
      </c>
      <c r="F30" s="21">
        <v>30000</v>
      </c>
      <c r="G30" s="20"/>
    </row>
    <row r="31" spans="1:10" x14ac:dyDescent="0.55000000000000004">
      <c r="A31" s="2" t="s">
        <v>31</v>
      </c>
      <c r="B31" s="5"/>
      <c r="C31" s="5"/>
      <c r="E31" s="19" t="s">
        <v>62</v>
      </c>
      <c r="F31" s="22">
        <v>5500</v>
      </c>
      <c r="G31" s="20"/>
    </row>
    <row r="32" spans="1:10" ht="28.8" x14ac:dyDescent="0.55000000000000004">
      <c r="A32" s="2" t="s">
        <v>32</v>
      </c>
      <c r="B32" s="4">
        <v>544</v>
      </c>
      <c r="C32" s="4">
        <v>552</v>
      </c>
      <c r="E32" s="19" t="s">
        <v>63</v>
      </c>
      <c r="F32" s="22">
        <v>52000</v>
      </c>
      <c r="G32" s="20"/>
    </row>
    <row r="33" spans="1:12" ht="28.8" x14ac:dyDescent="0.55000000000000004">
      <c r="A33" s="2" t="s">
        <v>33</v>
      </c>
      <c r="B33" s="4">
        <v>37.75</v>
      </c>
      <c r="C33" s="4">
        <v>30.22</v>
      </c>
      <c r="E33" s="19" t="s">
        <v>64</v>
      </c>
      <c r="F33" s="22">
        <v>112500</v>
      </c>
      <c r="G33" s="20"/>
      <c r="I33">
        <v>1104000</v>
      </c>
      <c r="J33">
        <f>0.85</f>
        <v>0.85</v>
      </c>
      <c r="K33">
        <f>I33*J33</f>
        <v>938400</v>
      </c>
    </row>
    <row r="34" spans="1:12" x14ac:dyDescent="0.55000000000000004">
      <c r="E34" s="19" t="s">
        <v>65</v>
      </c>
      <c r="F34" s="20"/>
      <c r="G34" s="21">
        <v>200000</v>
      </c>
      <c r="I34">
        <v>960000</v>
      </c>
      <c r="J34">
        <v>0.15</v>
      </c>
      <c r="K34">
        <f>I34+(I34*J34)</f>
        <v>1104000</v>
      </c>
      <c r="L34">
        <f>K34-K33</f>
        <v>165600</v>
      </c>
    </row>
    <row r="35" spans="1:12" x14ac:dyDescent="0.55000000000000004">
      <c r="A35" s="1" t="s">
        <v>34</v>
      </c>
      <c r="E35" s="19" t="s">
        <v>66</v>
      </c>
      <c r="F35" s="22">
        <v>630000</v>
      </c>
      <c r="G35" s="20"/>
    </row>
    <row r="36" spans="1:12" x14ac:dyDescent="0.55000000000000004">
      <c r="A36" s="1" t="s">
        <v>35</v>
      </c>
      <c r="E36" s="19" t="s">
        <v>67</v>
      </c>
      <c r="F36" s="23">
        <v>-130000</v>
      </c>
      <c r="G36" s="22">
        <v>500000</v>
      </c>
    </row>
    <row r="37" spans="1:12" x14ac:dyDescent="0.55000000000000004">
      <c r="E37" s="19" t="s">
        <v>68</v>
      </c>
      <c r="F37" s="20"/>
      <c r="G37" s="21">
        <v>700000</v>
      </c>
    </row>
    <row r="38" spans="1:12" x14ac:dyDescent="0.55000000000000004">
      <c r="E38" s="19" t="s">
        <v>69</v>
      </c>
      <c r="F38" s="20"/>
      <c r="G38" s="20"/>
    </row>
    <row r="39" spans="1:12" x14ac:dyDescent="0.55000000000000004">
      <c r="E39" s="19" t="s">
        <v>70</v>
      </c>
      <c r="F39" s="20"/>
      <c r="G39" s="20"/>
    </row>
    <row r="40" spans="1:12" x14ac:dyDescent="0.55000000000000004">
      <c r="E40" s="19" t="s">
        <v>71</v>
      </c>
      <c r="F40" s="21">
        <v>60000</v>
      </c>
      <c r="G40" s="20"/>
    </row>
    <row r="41" spans="1:12" x14ac:dyDescent="0.55000000000000004">
      <c r="E41" s="19" t="s">
        <v>72</v>
      </c>
      <c r="F41" s="22">
        <v>50000</v>
      </c>
      <c r="G41" s="20"/>
    </row>
    <row r="42" spans="1:12" x14ac:dyDescent="0.55000000000000004">
      <c r="E42" s="19" t="s">
        <v>73</v>
      </c>
      <c r="F42" s="20"/>
      <c r="G42" s="21">
        <v>110000</v>
      </c>
    </row>
    <row r="43" spans="1:12" x14ac:dyDescent="0.55000000000000004">
      <c r="E43" s="19" t="s">
        <v>74</v>
      </c>
      <c r="F43" s="20"/>
      <c r="G43" s="22">
        <v>150000</v>
      </c>
    </row>
    <row r="44" spans="1:12" x14ac:dyDescent="0.55000000000000004">
      <c r="E44" s="19" t="s">
        <v>75</v>
      </c>
      <c r="F44" s="20"/>
      <c r="G44" s="20"/>
    </row>
    <row r="45" spans="1:12" x14ac:dyDescent="0.55000000000000004">
      <c r="E45" s="19" t="s">
        <v>76</v>
      </c>
      <c r="F45" s="22">
        <v>250000</v>
      </c>
      <c r="G45" s="20"/>
    </row>
    <row r="46" spans="1:12" x14ac:dyDescent="0.55000000000000004">
      <c r="E46" s="19" t="s">
        <v>77</v>
      </c>
      <c r="F46" s="22">
        <v>190000</v>
      </c>
      <c r="G46" s="22">
        <v>440000</v>
      </c>
    </row>
    <row r="47" spans="1:12" x14ac:dyDescent="0.55000000000000004">
      <c r="E47" s="19" t="s">
        <v>78</v>
      </c>
      <c r="F47" s="20"/>
      <c r="G47" s="21">
        <v>700000</v>
      </c>
    </row>
  </sheetData>
  <mergeCells count="1">
    <mergeCell ref="E3:E4"/>
  </mergeCells>
  <pageMargins left="1.25" right="1.25" top="1" bottom="0.79166666666666696" header="0.25" footer="0.25"/>
  <headerFooter>
    <oddFooter>&amp;R_x000D_&amp;1#&amp;"Calibri"&amp;8&amp;K000000 Cisco 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 Nguyen (hain2)</cp:lastModifiedBy>
  <dcterms:created xsi:type="dcterms:W3CDTF">2025-02-03T22:08:22Z</dcterms:created>
  <dcterms:modified xsi:type="dcterms:W3CDTF">2025-02-04T00:16:36Z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8f49a32-fde3-48a5-9266-b5b0972a22dc_Enabled">
    <vt:lpwstr>true</vt:lpwstr>
  </property>
  <property fmtid="{D5CDD505-2E9C-101B-9397-08002B2CF9AE}" pid="3" name="MSIP_Label_c8f49a32-fde3-48a5-9266-b5b0972a22dc_SetDate">
    <vt:lpwstr>2025-02-03T22:08:21Z</vt:lpwstr>
  </property>
  <property fmtid="{D5CDD505-2E9C-101B-9397-08002B2CF9AE}" pid="4" name="MSIP_Label_c8f49a32-fde3-48a5-9266-b5b0972a22dc_Method">
    <vt:lpwstr>Standard</vt:lpwstr>
  </property>
  <property fmtid="{D5CDD505-2E9C-101B-9397-08002B2CF9AE}" pid="5" name="MSIP_Label_c8f49a32-fde3-48a5-9266-b5b0972a22dc_Name">
    <vt:lpwstr>Cisco Confidential</vt:lpwstr>
  </property>
  <property fmtid="{D5CDD505-2E9C-101B-9397-08002B2CF9AE}" pid="6" name="MSIP_Label_c8f49a32-fde3-48a5-9266-b5b0972a22dc_SiteId">
    <vt:lpwstr>5ae1af62-9505-4097-a69a-c1553ef7840e</vt:lpwstr>
  </property>
  <property fmtid="{D5CDD505-2E9C-101B-9397-08002B2CF9AE}" pid="7" name="MSIP_Label_c8f49a32-fde3-48a5-9266-b5b0972a22dc_ActionId">
    <vt:lpwstr>768775ca-45a9-4cc9-95f8-19323bb685e0</vt:lpwstr>
  </property>
  <property fmtid="{D5CDD505-2E9C-101B-9397-08002B2CF9AE}" pid="8" name="MSIP_Label_c8f49a32-fde3-48a5-9266-b5b0972a22dc_ContentBits">
    <vt:lpwstr>2</vt:lpwstr>
  </property>
</Properties>
</file>