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84B1B804-AA00-4DA2-87FF-21B98CE06FDC}" xr6:coauthVersionLast="47" xr6:coauthVersionMax="47" xr10:uidLastSave="{00000000-0000-0000-0000-000000000000}"/>
  <bookViews>
    <workbookView xWindow="-96" yWindow="-96" windowWidth="23232" windowHeight="12696" tabRatio="685" xr2:uid="{00000000-000D-0000-FFFF-FFFF00000000}"/>
  </bookViews>
  <sheets>
    <sheet name="Cover Page" sheetId="27" r:id="rId1"/>
    <sheet name="Balance Sheet" sheetId="25" r:id="rId2"/>
  </sheets>
  <definedNames>
    <definedName name="asd">#REF!</definedName>
    <definedName name="CIQWBGuid" hidden="1">"2cd8126d-26c3-430c-b7fa-a069e3a1fc62"</definedName>
    <definedName name="Forecast" localSheetId="1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'Balance Sheet'!$B$3:$G$42</definedName>
    <definedName name="_xlnm.Print_Titles" localSheetId="1">'Balance Sheet'!$3:$5</definedName>
    <definedName name="Step_1" localSheetId="1">#REF!</definedName>
    <definedName name="Step_1">#REF!</definedName>
    <definedName name="Step_2" localSheetId="1">#REF!</definedName>
    <definedName name="Step_2">#REF!</definedName>
    <definedName name="Step_3" localSheetId="1">#REF!</definedName>
    <definedName name="Step_3">#REF!</definedName>
    <definedName name="Step_4" localSheetId="1">#REF!</definedName>
    <definedName name="Step_4">#REF!</definedName>
    <definedName name="Step_5" localSheetId="1">#REF!</definedName>
    <definedName name="Step_5">#REF!</definedName>
    <definedName name="Step_6" localSheetId="1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5" l="1"/>
  <c r="E5" i="25" s="1"/>
  <c r="F5" i="25" s="1"/>
  <c r="G5" i="25" s="1"/>
  <c r="D13" i="25"/>
  <c r="D17" i="25" s="1"/>
  <c r="D24" i="25"/>
  <c r="D42" i="25" s="1"/>
  <c r="E13" i="25"/>
  <c r="E24" i="25"/>
  <c r="E42" i="25" s="1"/>
  <c r="F13" i="25"/>
  <c r="F17" i="25" s="1"/>
  <c r="F24" i="25"/>
  <c r="F28" i="25" s="1"/>
  <c r="G13" i="25"/>
  <c r="G17" i="25" s="1"/>
  <c r="G24" i="25"/>
  <c r="G41" i="25" s="1"/>
  <c r="C13" i="25"/>
  <c r="C24" i="25"/>
  <c r="C42" i="25" s="1"/>
  <c r="D28" i="25"/>
  <c r="G28" i="25"/>
  <c r="G34" i="25" s="1"/>
  <c r="G36" i="25" s="1"/>
  <c r="C33" i="25"/>
  <c r="D33" i="25"/>
  <c r="E33" i="25"/>
  <c r="F33" i="25"/>
  <c r="G33" i="25"/>
  <c r="E28" i="25" l="1"/>
  <c r="E34" i="25" s="1"/>
  <c r="D41" i="25"/>
  <c r="D34" i="25"/>
  <c r="D36" i="25" s="1"/>
  <c r="F34" i="25"/>
  <c r="F40" i="25"/>
  <c r="F36" i="25"/>
  <c r="F42" i="25"/>
  <c r="C40" i="25"/>
  <c r="G40" i="25"/>
  <c r="C17" i="25"/>
  <c r="E40" i="25"/>
  <c r="C28" i="25"/>
  <c r="C34" i="25" s="1"/>
  <c r="C36" i="25" s="1"/>
  <c r="C41" i="25"/>
  <c r="E17" i="25"/>
  <c r="F41" i="25"/>
  <c r="D40" i="25"/>
  <c r="E41" i="25"/>
  <c r="G42" i="25"/>
  <c r="E36" i="25" l="1"/>
</calcChain>
</file>

<file path=xl/sharedStrings.xml><?xml version="1.0" encoding="utf-8"?>
<sst xmlns="http://schemas.openxmlformats.org/spreadsheetml/2006/main" count="43" uniqueCount="42">
  <si>
    <t>Balance Sheet</t>
  </si>
  <si>
    <t>Assets</t>
  </si>
  <si>
    <t>Cash</t>
  </si>
  <si>
    <t>Accounts Receivable</t>
  </si>
  <si>
    <t>Property &amp; Equipment</t>
  </si>
  <si>
    <t>Inventory</t>
  </si>
  <si>
    <t>Total Assets</t>
  </si>
  <si>
    <t>Liabilities</t>
  </si>
  <si>
    <t>Accounts Payable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</si>
  <si>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</si>
  <si>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</si>
  <si>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</si>
  <si>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</si>
  <si>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</si>
  <si>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</si>
  <si>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Current assets:</t>
  </si>
  <si>
    <t>Total current assets</t>
  </si>
  <si>
    <t>Goodwill</t>
  </si>
  <si>
    <t>Current liabilities:</t>
  </si>
  <si>
    <t>Accrued expenses</t>
  </si>
  <si>
    <t>Prepaid expenses</t>
  </si>
  <si>
    <t>Unearned revenue</t>
  </si>
  <si>
    <t>Total current liabilities</t>
  </si>
  <si>
    <t>Long-term debt</t>
  </si>
  <si>
    <t>Other long-term liabilities</t>
  </si>
  <si>
    <t>https://corporatefinanceinstitute.com/</t>
  </si>
  <si>
    <t>Ratio Analysis</t>
  </si>
  <si>
    <t xml:space="preserve">Current Ratio </t>
  </si>
  <si>
    <t xml:space="preserve">Cash Ratio </t>
  </si>
  <si>
    <t>Quick (Acid-Test) Ratio</t>
  </si>
  <si>
    <t>Marketable Securities</t>
  </si>
  <si>
    <t>Strictly Confidential</t>
  </si>
  <si>
    <t>Balance Sheet (Current Assets)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</si>
  <si>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</si>
  <si>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</si>
  <si>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</si>
  <si>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</si>
  <si>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</si>
  <si>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</si>
  <si>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</si>
  <si>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</si>
  <si>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Current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</si>
</sst>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(#,##0\)_-;_-* &quot;-&quot;_-;_-@_-"/>
    <numFmt numFmtId="166" formatCode="0.000"/>
    <numFmt numFmtId="167" formatCode="_ * #,##0_ ;_ * \-#,##0_ ;_ * &quot;-&quot;??_ ;_ @_ "/>
    <numFmt numFmtId="168" formatCode="_(#,##0_)_%;\(#,##0\)_%;_(&quot;–&quot;_)_%;_(@_)_%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b/>
      <sz val="10"/>
      <color rgb="FF0000FF"/>
      <name val="Open Sans"/>
      <family val="2"/>
    </font>
    <font>
      <i/>
      <sz val="10"/>
      <color theme="1"/>
      <name val="Open Sans"/>
      <family val="2"/>
    </font>
    <font>
      <sz val="8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1"/>
      <color theme="1"/>
      <name val="Open Sans"/>
      <family val="2"/>
    </font>
    <font>
      <sz val="12"/>
      <color theme="1"/>
      <name val="Open Sans"/>
      <family val="2"/>
    </font>
    <font>
      <b/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b/>
      <sz val="14"/>
      <color rgb="FF3271D2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2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3">
    <xf numFmtId="0" fontId="0" fillId="0" borderId="0" xfId="0"/>
    <xf numFmtId="165" fontId="6" fillId="0" borderId="0" xfId="1" applyNumberFormat="1" applyFont="1"/>
    <xf numFmtId="165" fontId="7" fillId="0" borderId="0" xfId="1" applyNumberFormat="1" applyFont="1"/>
    <xf numFmtId="165" fontId="8" fillId="0" borderId="0" xfId="1" applyNumberFormat="1" applyFont="1"/>
    <xf numFmtId="165" fontId="6" fillId="0" borderId="4" xfId="1" applyNumberFormat="1" applyFont="1" applyBorder="1"/>
    <xf numFmtId="165" fontId="9" fillId="0" borderId="4" xfId="1" applyNumberFormat="1" applyFont="1" applyBorder="1"/>
    <xf numFmtId="165" fontId="6" fillId="0" borderId="0" xfId="1" applyNumberFormat="1" applyFont="1" applyBorder="1"/>
    <xf numFmtId="165" fontId="10" fillId="0" borderId="0" xfId="1" applyNumberFormat="1" applyFont="1" applyBorder="1"/>
    <xf numFmtId="165" fontId="6" fillId="0" borderId="2" xfId="1" applyNumberFormat="1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6" fillId="0" borderId="3" xfId="1" applyNumberFormat="1" applyFont="1" applyBorder="1"/>
    <xf numFmtId="165" fontId="9" fillId="0" borderId="3" xfId="1" applyNumberFormat="1" applyFont="1" applyBorder="1"/>
    <xf numFmtId="165" fontId="11" fillId="0" borderId="0" xfId="1" applyNumberFormat="1" applyFont="1"/>
    <xf numFmtId="166" fontId="11" fillId="0" borderId="0" xfId="1" applyNumberFormat="1" applyFont="1"/>
    <xf numFmtId="0" fontId="14" fillId="0" borderId="0" xfId="5" applyFont="1"/>
    <xf numFmtId="0" fontId="14" fillId="2" borderId="5" xfId="5" applyFont="1" applyFill="1" applyBorder="1"/>
    <xf numFmtId="0" fontId="14" fillId="2" borderId="6" xfId="5" applyFont="1" applyFill="1" applyBorder="1"/>
    <xf numFmtId="0" fontId="14" fillId="2" borderId="7" xfId="5" applyFont="1" applyFill="1" applyBorder="1"/>
    <xf numFmtId="0" fontId="14" fillId="2" borderId="8" xfId="5" applyFont="1" applyFill="1" applyBorder="1"/>
    <xf numFmtId="0" fontId="14" fillId="2" borderId="0" xfId="5" applyFont="1" applyFill="1"/>
    <xf numFmtId="0" fontId="14" fillId="2" borderId="9" xfId="5" applyFont="1" applyFill="1" applyBorder="1"/>
    <xf numFmtId="0" fontId="14" fillId="0" borderId="8" xfId="5" applyFont="1" applyBorder="1"/>
    <xf numFmtId="0" fontId="14" fillId="0" borderId="9" xfId="5" applyFont="1" applyBorder="1"/>
    <xf numFmtId="0" fontId="17" fillId="0" borderId="0" xfId="5" applyFont="1" applyProtection="1">
      <protection locked="0"/>
    </xf>
    <xf numFmtId="0" fontId="18" fillId="0" borderId="0" xfId="5" applyFont="1" applyAlignment="1">
      <alignment horizontal="right"/>
    </xf>
    <xf numFmtId="0" fontId="14" fillId="0" borderId="0" xfId="5" applyFont="1" applyProtection="1">
      <protection locked="0"/>
    </xf>
    <xf numFmtId="0" fontId="16" fillId="0" borderId="0" xfId="5" applyFont="1"/>
    <xf numFmtId="0" fontId="18" fillId="0" borderId="1" xfId="5" applyFont="1" applyBorder="1" applyProtection="1">
      <protection locked="0"/>
    </xf>
    <xf numFmtId="0" fontId="1" fillId="0" borderId="0" xfId="5" applyFont="1"/>
    <xf numFmtId="168" fontId="19" fillId="0" borderId="0" xfId="7" applyNumberFormat="1" applyFont="1" applyFill="1" applyBorder="1" applyProtection="1">
      <protection locked="0"/>
    </xf>
    <xf numFmtId="168" fontId="20" fillId="0" borderId="0" xfId="6" applyNumberFormat="1" applyFont="1" applyFill="1" applyBorder="1" applyProtection="1">
      <protection locked="0"/>
    </xf>
    <xf numFmtId="0" fontId="21" fillId="0" borderId="0" xfId="6" applyFont="1" applyFill="1" applyBorder="1" applyProtection="1">
      <protection locked="0"/>
    </xf>
    <xf numFmtId="168" fontId="15" fillId="0" borderId="0" xfId="5" applyNumberFormat="1" applyFont="1"/>
    <xf numFmtId="168" fontId="3" fillId="0" borderId="0" xfId="6" applyNumberFormat="1" applyFill="1" applyBorder="1"/>
    <xf numFmtId="0" fontId="1" fillId="0" borderId="0" xfId="6" applyFont="1" applyFill="1" applyBorder="1"/>
    <xf numFmtId="0" fontId="4" fillId="3" borderId="0" xfId="5" applyFont="1" applyFill="1"/>
    <xf numFmtId="0" fontId="1" fillId="3" borderId="0" xfId="5" applyFont="1" applyFill="1"/>
    <xf numFmtId="168" fontId="22" fillId="3" borderId="0" xfId="5" applyNumberFormat="1" applyFont="1" applyFill="1"/>
    <xf numFmtId="0" fontId="5" fillId="3" borderId="0" xfId="5" applyFont="1" applyFill="1"/>
    <xf numFmtId="0" fontId="14" fillId="0" borderId="10" xfId="5" applyFont="1" applyBorder="1"/>
    <xf numFmtId="0" fontId="14" fillId="0" borderId="11" xfId="5" applyFont="1" applyBorder="1"/>
    <xf numFmtId="0" fontId="14" fillId="0" borderId="12" xfId="5" applyFont="1" applyBorder="1"/>
    <xf numFmtId="165" fontId="8" fillId="4" borderId="0" xfId="1" applyNumberFormat="1" applyFont="1" applyFill="1"/>
    <xf numFmtId="165" fontId="24" fillId="0" borderId="0" xfId="1" applyNumberFormat="1" applyFont="1"/>
    <xf numFmtId="165" fontId="24" fillId="0" borderId="1" xfId="1" applyNumberFormat="1" applyFont="1" applyBorder="1"/>
    <xf numFmtId="0" fontId="5" fillId="0" borderId="0" xfId="0" applyFont="1" applyFill="1"/>
    <xf numFmtId="0" fontId="23" fillId="0" borderId="0" xfId="0" applyFont="1" applyFill="1" applyAlignment="1">
      <alignment horizontal="right"/>
    </xf>
    <xf numFmtId="0" fontId="25" fillId="0" borderId="0" xfId="0" applyFont="1" applyFill="1" applyAlignment="1">
      <alignment horizontal="right"/>
    </xf>
    <xf numFmtId="165" fontId="12" fillId="2" borderId="0" xfId="1" applyNumberFormat="1" applyFont="1" applyFill="1"/>
    <xf numFmtId="165" fontId="15" fillId="2" borderId="0" xfId="1" applyNumberFormat="1" applyFont="1" applyFill="1"/>
    <xf numFmtId="165" fontId="15" fillId="2" borderId="0" xfId="1" applyNumberFormat="1" applyFont="1" applyFill="1" applyAlignment="1">
      <alignment horizontal="center"/>
    </xf>
    <xf numFmtId="165" fontId="15" fillId="0" borderId="0" xfId="1" applyNumberFormat="1" applyFont="1" applyFill="1" applyAlignment="1">
      <alignment horizontal="center"/>
    </xf>
    <xf numFmtId="165" fontId="1" fillId="0" borderId="0" xfId="1" applyNumberFormat="1" applyFont="1"/>
    <xf numFmtId="0" fontId="1" fillId="0" borderId="0" xfId="0" applyFont="1"/>
    <xf numFmtId="165" fontId="1" fillId="0" borderId="0" xfId="1" applyNumberFormat="1" applyFont="1" applyAlignment="1">
      <alignment horizontal="left" indent="2"/>
    </xf>
    <xf numFmtId="165" fontId="1" fillId="0" borderId="1" xfId="1" applyNumberFormat="1" applyFont="1" applyBorder="1" applyAlignment="1">
      <alignment horizontal="left" indent="2"/>
    </xf>
    <xf numFmtId="165" fontId="1" fillId="4" borderId="0" xfId="1" applyNumberFormat="1" applyFont="1" applyFill="1" applyAlignment="1">
      <alignment horizontal="left" indent="2"/>
    </xf>
    <xf numFmtId="165" fontId="1" fillId="0" borderId="0" xfId="1" applyNumberFormat="1" applyFont="1" applyAlignment="1">
      <alignment horizontal="left" indent="1"/>
    </xf>
    <xf numFmtId="167" fontId="1" fillId="0" borderId="0" xfId="1" applyNumberFormat="1" applyFont="1"/>
    <xf numFmtId="0" fontId="6" fillId="0" borderId="0" xfId="0" applyFont="1"/>
    <xf numFmtId="2" fontId="1" fillId="0" borderId="0" xfId="0" applyNumberFormat="1" applyFont="1"/>
    <xf numFmtId="0" fontId="26" fillId="5" borderId="0" xfId="2" applyFont="1" applyFill="1" applyAlignment="1">
      <alignment vertical="center"/>
    </xf>
  </cellXfs>
  <cellStyles count="8">
    <cellStyle name="Comma" xfId="1" builtinId="3"/>
    <cellStyle name="Hyperlink" xfId="7" builtinId="8"/>
    <cellStyle name="Hyperlink 2" xfId="3" xr:uid="{00000000-0005-0000-0000-000001000000}"/>
    <cellStyle name="Hyperlink 2 2" xfId="6" xr:uid="{A9857D2E-56D2-4468-AE6D-DE88F04A4FF3}"/>
    <cellStyle name="Hyperlink 3" xfId="4" xr:uid="{00000000-0005-0000-0000-000002000000}"/>
    <cellStyle name="Normal" xfId="0" builtinId="0"/>
    <cellStyle name="Normal 2" xfId="2" xr:uid="{00000000-0005-0000-0000-000004000000}"/>
    <cellStyle name="Normal 2 2 2" xfId="5" xr:uid="{BA53869B-5348-490A-8039-5839C9EC7FA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621C"/>
      <color rgb="FF1E8496"/>
      <color rgb="FF132E57"/>
      <color rgb="FF24EC2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EBCC60-1A95-49CF-823F-AB71B482F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AE992F-15D2-478F-87CE-609D703B2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58877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8FABD8-5C83-486A-BF4B-F606AF3B1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762000</xdr:colOff>
      <xdr:row>0</xdr:row>
      <xdr:rowOff>130073</xdr:rowOff>
    </xdr:from>
    <xdr:to>
      <xdr:col>6</xdr:col>
      <xdr:colOff>764437</xdr:colOff>
      <xdr:row>0</xdr:row>
      <xdr:rowOff>592745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D5D6E1F-AF1D-4ECB-8890-E0AC48E76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5970" y="13007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50C2-3D63-477A-B572-41E9F0DC4E76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9.5" customHeight="1" thickTop="1" x14ac:dyDescent="0.75">
      <c r="A2" s="15"/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8"/>
    </row>
    <row r="3" spans="1:13" ht="19.5" customHeight="1" x14ac:dyDescent="0.75">
      <c r="A3" s="15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1"/>
    </row>
    <row r="4" spans="1:13" ht="19.5" customHeight="1" x14ac:dyDescent="0.75">
      <c r="A4" s="15"/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1"/>
    </row>
    <row r="5" spans="1:13" ht="19.5" customHeight="1" x14ac:dyDescent="0.75">
      <c r="A5" s="15"/>
      <c r="B5" s="19"/>
      <c r="C5" s="20"/>
      <c r="D5" s="20"/>
      <c r="E5" s="20"/>
      <c r="F5" s="20"/>
      <c r="G5" s="20"/>
      <c r="H5" s="20"/>
      <c r="I5" s="20"/>
      <c r="J5" s="20"/>
      <c r="K5" s="20"/>
      <c r="L5" s="20"/>
      <c r="M5" s="21"/>
    </row>
    <row r="6" spans="1:13" ht="19.5" customHeight="1" x14ac:dyDescent="0.75">
      <c r="A6" s="15"/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</row>
    <row r="7" spans="1:13" ht="19.5" customHeight="1" x14ac:dyDescent="0.75">
      <c r="A7" s="1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1"/>
    </row>
    <row r="8" spans="1:13" ht="19.5" customHeight="1" x14ac:dyDescent="0.75">
      <c r="A8" s="15"/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1"/>
    </row>
    <row r="9" spans="1:13" ht="19.5" customHeight="1" x14ac:dyDescent="0.75">
      <c r="A9" s="15"/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</row>
    <row r="10" spans="1:13" ht="19.5" customHeight="1" x14ac:dyDescent="0.75">
      <c r="A10" s="15"/>
      <c r="B10" s="22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23"/>
    </row>
    <row r="11" spans="1:13" ht="28.5" customHeight="1" x14ac:dyDescent="1.3">
      <c r="A11" s="15"/>
      <c r="B11" s="22"/>
      <c r="C11" s="24" t="s">
        <v>32</v>
      </c>
      <c r="D11" s="15"/>
      <c r="E11" s="15"/>
      <c r="F11" s="15"/>
      <c r="G11" s="15"/>
      <c r="H11" s="15"/>
      <c r="I11" s="15"/>
      <c r="J11" s="15"/>
      <c r="K11" s="15"/>
      <c r="L11" s="25" t="s">
        <v>31</v>
      </c>
      <c r="M11" s="23"/>
    </row>
    <row r="12" spans="1:13" ht="19.5" customHeight="1" x14ac:dyDescent="0.75">
      <c r="A12" s="15"/>
      <c r="B12" s="22"/>
      <c r="C12" s="26"/>
      <c r="D12" s="15"/>
      <c r="E12" s="15"/>
      <c r="F12" s="15"/>
      <c r="G12" s="15"/>
      <c r="H12" s="15"/>
      <c r="I12" s="15"/>
      <c r="J12" s="15"/>
      <c r="K12" s="27"/>
      <c r="L12" s="15"/>
      <c r="M12" s="23"/>
    </row>
    <row r="13" spans="1:13" ht="19.5" customHeight="1" x14ac:dyDescent="0.9">
      <c r="A13" s="15"/>
      <c r="B13" s="22"/>
      <c r="C13" s="28" t="s">
        <v>33</v>
      </c>
      <c r="D13" s="29"/>
      <c r="E13" s="29"/>
      <c r="F13" s="29"/>
      <c r="G13" s="29"/>
      <c r="H13" s="29"/>
      <c r="I13" s="29"/>
      <c r="J13" s="29"/>
      <c r="K13" s="29"/>
      <c r="L13" s="29"/>
      <c r="M13" s="23"/>
    </row>
    <row r="14" spans="1:13" ht="19.5" customHeight="1" x14ac:dyDescent="0.75">
      <c r="A14" s="15"/>
      <c r="B14" s="22"/>
      <c r="C14" s="15"/>
      <c r="D14" s="29"/>
      <c r="E14" s="29"/>
      <c r="F14" s="29"/>
      <c r="G14" s="29"/>
      <c r="H14" s="29"/>
      <c r="I14" s="29"/>
      <c r="J14" s="29"/>
      <c r="K14" s="29"/>
      <c r="L14" s="29"/>
      <c r="M14" s="23"/>
    </row>
    <row r="15" spans="1:13" ht="19.5" customHeight="1" x14ac:dyDescent="0.8">
      <c r="A15" s="15"/>
      <c r="B15" s="22"/>
      <c r="C15" s="30" t="s">
        <v>0</v>
      </c>
      <c r="D15" s="29"/>
      <c r="E15" s="29"/>
      <c r="F15" s="29"/>
      <c r="G15" s="29"/>
      <c r="H15" s="29"/>
      <c r="I15" s="29"/>
      <c r="J15" s="29"/>
      <c r="K15" s="29"/>
      <c r="L15" s="29"/>
      <c r="M15" s="23"/>
    </row>
    <row r="16" spans="1:13" ht="19.5" customHeight="1" x14ac:dyDescent="0.8">
      <c r="A16" s="15"/>
      <c r="B16" s="22"/>
      <c r="C16" s="31"/>
      <c r="D16" s="29"/>
      <c r="E16" s="29"/>
      <c r="F16" s="29"/>
      <c r="G16" s="29"/>
      <c r="H16" s="29"/>
      <c r="I16" s="29"/>
      <c r="J16" s="29"/>
      <c r="K16" s="29"/>
      <c r="L16" s="29"/>
      <c r="M16" s="23"/>
    </row>
    <row r="17" spans="1:13" ht="19.5" customHeight="1" x14ac:dyDescent="0.8">
      <c r="A17" s="15"/>
      <c r="B17" s="22"/>
      <c r="C17" s="31"/>
      <c r="D17" s="29"/>
      <c r="E17" s="29"/>
      <c r="F17" s="29"/>
      <c r="G17" s="29"/>
      <c r="H17" s="29"/>
      <c r="I17" s="29"/>
      <c r="J17" s="29"/>
      <c r="K17" s="29"/>
      <c r="L17" s="29"/>
      <c r="M17" s="23"/>
    </row>
    <row r="18" spans="1:13" ht="19.5" customHeight="1" x14ac:dyDescent="0.8">
      <c r="A18" s="15"/>
      <c r="B18" s="22"/>
      <c r="C18" s="31"/>
      <c r="D18" s="29"/>
      <c r="E18" s="29"/>
      <c r="F18" s="29"/>
      <c r="G18" s="29"/>
      <c r="H18" s="29"/>
      <c r="I18" s="29"/>
      <c r="J18" s="29"/>
      <c r="K18" s="29"/>
      <c r="L18" s="29"/>
      <c r="M18" s="23"/>
    </row>
    <row r="19" spans="1:13" ht="19.5" customHeight="1" x14ac:dyDescent="0.8">
      <c r="A19" s="15"/>
      <c r="B19" s="22"/>
      <c r="C19" s="31"/>
      <c r="D19" s="29"/>
      <c r="E19" s="29"/>
      <c r="F19" s="29"/>
      <c r="G19" s="29"/>
      <c r="H19" s="29"/>
      <c r="I19" s="29"/>
      <c r="J19" s="29"/>
      <c r="K19" s="29"/>
      <c r="L19" s="29"/>
      <c r="M19" s="23"/>
    </row>
    <row r="20" spans="1:13" ht="19.5" customHeight="1" x14ac:dyDescent="0.8">
      <c r="A20" s="15"/>
      <c r="B20" s="22"/>
      <c r="C20" s="31"/>
      <c r="D20" s="29"/>
      <c r="E20" s="29"/>
      <c r="F20" s="29"/>
      <c r="G20" s="29"/>
      <c r="H20" s="29"/>
      <c r="I20" s="29"/>
      <c r="J20" s="29"/>
      <c r="K20" s="29"/>
      <c r="L20" s="29"/>
      <c r="M20" s="23"/>
    </row>
    <row r="21" spans="1:13" ht="19.5" customHeight="1" x14ac:dyDescent="0.75">
      <c r="A21" s="15"/>
      <c r="B21" s="22"/>
      <c r="C21" s="32"/>
      <c r="D21" s="29"/>
      <c r="E21" s="29"/>
      <c r="F21" s="29"/>
      <c r="G21" s="29"/>
      <c r="H21" s="29"/>
      <c r="I21" s="29"/>
      <c r="J21" s="29"/>
      <c r="K21" s="29"/>
      <c r="L21" s="29"/>
      <c r="M21" s="23"/>
    </row>
    <row r="22" spans="1:13" ht="19.5" customHeight="1" x14ac:dyDescent="0.75">
      <c r="A22" s="15"/>
      <c r="B22" s="22"/>
      <c r="C22" s="32"/>
      <c r="D22" s="29"/>
      <c r="E22" s="29"/>
      <c r="F22" s="29"/>
      <c r="G22" s="29"/>
      <c r="H22" s="29"/>
      <c r="I22" s="29"/>
      <c r="J22" s="29"/>
      <c r="K22" s="29"/>
      <c r="L22" s="29"/>
      <c r="M22" s="23"/>
    </row>
    <row r="23" spans="1:13" ht="19.5" customHeight="1" x14ac:dyDescent="0.75">
      <c r="A23" s="15"/>
      <c r="B23" s="22"/>
      <c r="C23" s="32"/>
      <c r="D23" s="29"/>
      <c r="E23" s="29"/>
      <c r="F23" s="29"/>
      <c r="G23" s="29"/>
      <c r="H23" s="29"/>
      <c r="I23" s="29"/>
      <c r="J23" s="29"/>
      <c r="K23" s="29"/>
      <c r="L23" s="29"/>
      <c r="M23" s="23"/>
    </row>
    <row r="24" spans="1:13" ht="19.5" customHeight="1" x14ac:dyDescent="0.75">
      <c r="A24" s="15"/>
      <c r="B24" s="22"/>
      <c r="C24" s="32"/>
      <c r="D24" s="29"/>
      <c r="E24" s="29"/>
      <c r="F24" s="29"/>
      <c r="G24" s="29"/>
      <c r="H24" s="29"/>
      <c r="I24" s="29"/>
      <c r="J24" s="29"/>
      <c r="K24" s="29"/>
      <c r="L24" s="29"/>
      <c r="M24" s="23"/>
    </row>
    <row r="25" spans="1:13" ht="19.5" customHeight="1" x14ac:dyDescent="0.75">
      <c r="A25" s="15"/>
      <c r="B25" s="22"/>
      <c r="C25" s="32"/>
      <c r="D25" s="29"/>
      <c r="E25" s="29"/>
      <c r="F25" s="29"/>
      <c r="G25" s="29"/>
      <c r="H25" s="29"/>
      <c r="I25" s="29"/>
      <c r="J25" s="29"/>
      <c r="K25" s="29"/>
      <c r="L25" s="29"/>
      <c r="M25" s="23"/>
    </row>
    <row r="26" spans="1:13" ht="19.5" customHeight="1" x14ac:dyDescent="0.8">
      <c r="A26" s="15"/>
      <c r="B26" s="22"/>
      <c r="C26" s="33"/>
      <c r="D26" s="29"/>
      <c r="E26" s="29"/>
      <c r="F26" s="29"/>
      <c r="G26" s="29"/>
      <c r="H26" s="29"/>
      <c r="I26" s="29"/>
      <c r="J26" s="29"/>
      <c r="K26" s="29"/>
      <c r="L26" s="29"/>
      <c r="M26" s="23"/>
    </row>
    <row r="27" spans="1:13" ht="19.5" customHeight="1" x14ac:dyDescent="0.8">
      <c r="A27" s="15"/>
      <c r="B27" s="22"/>
      <c r="C27" s="33"/>
      <c r="D27" s="29"/>
      <c r="E27" s="29"/>
      <c r="F27" s="29"/>
      <c r="G27" s="29"/>
      <c r="H27" s="29"/>
      <c r="I27" s="29"/>
      <c r="J27" s="29"/>
      <c r="K27" s="29"/>
      <c r="L27" s="29"/>
      <c r="M27" s="23"/>
    </row>
    <row r="28" spans="1:13" ht="19.5" customHeight="1" x14ac:dyDescent="0.75">
      <c r="A28" s="15"/>
      <c r="B28" s="22"/>
      <c r="C28" s="34"/>
      <c r="D28" s="29"/>
      <c r="E28" s="29"/>
      <c r="F28" s="29"/>
      <c r="G28" s="29"/>
      <c r="H28" s="29"/>
      <c r="I28" s="29"/>
      <c r="J28" s="29"/>
      <c r="K28" s="29"/>
      <c r="L28" s="29"/>
      <c r="M28" s="23"/>
    </row>
    <row r="29" spans="1:13" ht="19.5" customHeight="1" x14ac:dyDescent="0.75">
      <c r="A29" s="15"/>
      <c r="B29" s="22"/>
      <c r="C29" s="35"/>
      <c r="D29" s="29"/>
      <c r="E29" s="29"/>
      <c r="F29" s="29"/>
      <c r="G29" s="29"/>
      <c r="H29" s="29"/>
      <c r="I29" s="29"/>
      <c r="J29" s="29"/>
      <c r="K29" s="29"/>
      <c r="L29" s="29"/>
      <c r="M29" s="23"/>
    </row>
    <row r="30" spans="1:13" ht="19.5" customHeight="1" x14ac:dyDescent="0.75">
      <c r="A30" s="15"/>
      <c r="B30" s="22"/>
      <c r="C30" s="35"/>
      <c r="D30" s="29"/>
      <c r="E30" s="29"/>
      <c r="F30" s="29"/>
      <c r="G30" s="29"/>
      <c r="H30" s="29"/>
      <c r="I30" s="29"/>
      <c r="J30" s="29"/>
      <c r="K30" s="29"/>
      <c r="L30" s="29"/>
      <c r="M30" s="23"/>
    </row>
    <row r="31" spans="1:13" ht="19.5" customHeight="1" x14ac:dyDescent="0.8">
      <c r="A31" s="15"/>
      <c r="B31" s="22"/>
      <c r="C31" s="36" t="s">
        <v>34</v>
      </c>
      <c r="D31" s="37"/>
      <c r="E31" s="37"/>
      <c r="F31" s="37"/>
      <c r="G31" s="37"/>
      <c r="H31" s="37"/>
      <c r="I31" s="37"/>
      <c r="J31" s="37"/>
      <c r="K31" s="37"/>
      <c r="L31" s="37"/>
      <c r="M31" s="23"/>
    </row>
    <row r="32" spans="1:13" ht="19.5" customHeight="1" x14ac:dyDescent="0.75">
      <c r="A32" s="15"/>
      <c r="B32" s="22"/>
      <c r="C32" s="38" t="s">
        <v>35</v>
      </c>
      <c r="D32" s="39"/>
      <c r="E32" s="39"/>
      <c r="F32" s="39"/>
      <c r="G32" s="39"/>
      <c r="H32" s="39"/>
      <c r="I32" s="39"/>
      <c r="J32" s="39"/>
      <c r="K32" s="39"/>
      <c r="L32" s="39"/>
      <c r="M32" s="23"/>
    </row>
    <row r="33" spans="1:13" ht="19.5" customHeight="1" x14ac:dyDescent="0.75">
      <c r="A33" s="15"/>
      <c r="B33" s="22"/>
      <c r="C33" s="38" t="s">
        <v>36</v>
      </c>
      <c r="D33" s="39"/>
      <c r="E33" s="39"/>
      <c r="F33" s="39"/>
      <c r="G33" s="39"/>
      <c r="H33" s="39"/>
      <c r="I33" s="39"/>
      <c r="J33" s="39"/>
      <c r="K33" s="39"/>
      <c r="L33" s="39"/>
      <c r="M33" s="23"/>
    </row>
    <row r="34" spans="1:13" ht="19.5" customHeight="1" x14ac:dyDescent="0.75">
      <c r="A34" s="15"/>
      <c r="B34" s="22"/>
      <c r="C34" s="38" t="s">
        <v>37</v>
      </c>
      <c r="D34" s="39"/>
      <c r="E34" s="39"/>
      <c r="F34" s="39"/>
      <c r="G34" s="39"/>
      <c r="H34" s="39"/>
      <c r="I34" s="39"/>
      <c r="J34" s="39"/>
      <c r="K34" s="39"/>
      <c r="L34" s="39"/>
      <c r="M34" s="23"/>
    </row>
    <row r="35" spans="1:13" ht="19.5" customHeight="1" x14ac:dyDescent="0.75">
      <c r="A35" s="15"/>
      <c r="B35" s="22"/>
      <c r="C35" s="38" t="s">
        <v>38</v>
      </c>
      <c r="D35" s="39"/>
      <c r="E35" s="39"/>
      <c r="F35" s="39"/>
      <c r="G35" s="39"/>
      <c r="H35" s="39"/>
      <c r="I35" s="39"/>
      <c r="J35" s="39"/>
      <c r="K35" s="39"/>
      <c r="L35" s="39"/>
      <c r="M35" s="23"/>
    </row>
    <row r="36" spans="1:13" ht="19.5" customHeight="1" x14ac:dyDescent="0.75">
      <c r="A36" s="15"/>
      <c r="B36" s="22"/>
      <c r="C36" s="38" t="s">
        <v>39</v>
      </c>
      <c r="D36" s="39"/>
      <c r="E36" s="39"/>
      <c r="F36" s="39"/>
      <c r="G36" s="39"/>
      <c r="H36" s="39"/>
      <c r="I36" s="39"/>
      <c r="J36" s="39"/>
      <c r="K36" s="39"/>
      <c r="L36" s="39"/>
      <c r="M36" s="23"/>
    </row>
    <row r="37" spans="1:13" ht="19.5" customHeight="1" x14ac:dyDescent="0.75">
      <c r="A37" s="15"/>
      <c r="B37" s="22"/>
      <c r="C37" s="38"/>
      <c r="D37" s="39"/>
      <c r="E37" s="39"/>
      <c r="F37" s="39"/>
      <c r="G37" s="39"/>
      <c r="H37" s="39"/>
      <c r="I37" s="39"/>
      <c r="J37" s="39"/>
      <c r="K37" s="39"/>
      <c r="L37" s="39"/>
      <c r="M37" s="23"/>
    </row>
    <row r="38" spans="1:13" ht="19.5" customHeight="1" x14ac:dyDescent="0.75">
      <c r="A38" s="15"/>
      <c r="B38" s="22"/>
      <c r="C38" s="38" t="s">
        <v>25</v>
      </c>
      <c r="D38" s="39"/>
      <c r="E38" s="39"/>
      <c r="F38" s="39"/>
      <c r="G38" s="39"/>
      <c r="H38" s="39"/>
      <c r="I38" s="39"/>
      <c r="J38" s="39"/>
      <c r="K38" s="39"/>
      <c r="L38" s="39"/>
      <c r="M38" s="23"/>
    </row>
    <row r="39" spans="1:13" ht="19.5" customHeight="1" thickBot="1" x14ac:dyDescent="0.8">
      <c r="A39" s="15"/>
      <c r="B39" s="40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2" t="s">
        <v>40</v>
      </c>
    </row>
    <row r="40" spans="1:13" ht="19.5" customHeight="1" thickTop="1" x14ac:dyDescent="0.7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</row>
  </sheetData>
  <hyperlinks>
    <hyperlink ref="C38" r:id="rId1" xr:uid="{7E064416-79D5-4CE0-8ED1-C210165619CE}"/>
    <hyperlink ref="C15" location="'Balance Sheet'!A1" tooltip="Balance Sheet" display="Balance Sheet" xr:uid="{952756A4-DDB1-4E8E-961A-B18660DD1BDC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6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9.1015625" style="53"/>
    <col min="2" max="2" width="37.68359375" style="53" bestFit="1" customWidth="1"/>
    <col min="3" max="12" width="11.7890625" style="53" customWidth="1"/>
    <col min="13" max="16384" width="9.1015625" style="53"/>
  </cols>
  <sheetData>
    <row r="1" spans="2:12" customFormat="1" ht="55" customHeight="1" x14ac:dyDescent="0.8">
      <c r="B1" s="49"/>
      <c r="C1" s="50"/>
      <c r="D1" s="50"/>
      <c r="E1" s="51"/>
      <c r="F1" s="51"/>
      <c r="G1" s="51"/>
      <c r="H1" s="52"/>
      <c r="I1" s="52"/>
      <c r="J1" s="52"/>
    </row>
    <row r="2" spans="2:12" x14ac:dyDescent="0.6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2:12" ht="20.399999999999999" x14ac:dyDescent="0.65">
      <c r="B3" s="62" t="s">
        <v>41</v>
      </c>
      <c r="C3" s="62"/>
      <c r="D3" s="62"/>
      <c r="E3" s="62"/>
      <c r="F3" s="62"/>
      <c r="G3" s="62"/>
      <c r="H3" s="54"/>
      <c r="I3" s="54"/>
      <c r="J3" s="54"/>
      <c r="K3" s="54"/>
      <c r="L3" s="54"/>
    </row>
    <row r="4" spans="2:12" x14ac:dyDescent="0.65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</row>
    <row r="5" spans="2:12" x14ac:dyDescent="0.65">
      <c r="B5" s="46"/>
      <c r="C5" s="47">
        <v>2019</v>
      </c>
      <c r="D5" s="48">
        <f>C5+1</f>
        <v>2020</v>
      </c>
      <c r="E5" s="48">
        <f t="shared" ref="E5:G5" si="0">D5+1</f>
        <v>2021</v>
      </c>
      <c r="F5" s="48">
        <f t="shared" si="0"/>
        <v>2022</v>
      </c>
      <c r="G5" s="48">
        <f t="shared" si="0"/>
        <v>2023</v>
      </c>
      <c r="H5" s="54"/>
      <c r="I5" s="54"/>
      <c r="J5" s="54"/>
      <c r="K5" s="54"/>
      <c r="L5" s="54"/>
    </row>
    <row r="6" spans="2:12" ht="18" customHeight="1" x14ac:dyDescent="0.65">
      <c r="B6" s="1" t="s">
        <v>1</v>
      </c>
      <c r="C6" s="2"/>
      <c r="D6" s="2"/>
      <c r="E6" s="2"/>
      <c r="F6" s="2"/>
      <c r="G6" s="2"/>
      <c r="H6" s="54"/>
      <c r="I6" s="54"/>
      <c r="J6" s="54"/>
      <c r="K6" s="54"/>
      <c r="L6" s="54"/>
    </row>
    <row r="7" spans="2:12" ht="18" customHeight="1" x14ac:dyDescent="0.65">
      <c r="B7" s="53" t="s">
        <v>15</v>
      </c>
      <c r="C7" s="2"/>
      <c r="D7" s="2"/>
      <c r="E7" s="2"/>
      <c r="F7" s="2"/>
      <c r="G7" s="2"/>
      <c r="H7" s="54"/>
      <c r="I7" s="54"/>
      <c r="J7" s="54"/>
      <c r="K7" s="54"/>
      <c r="L7" s="54"/>
    </row>
    <row r="8" spans="2:12" ht="18" customHeight="1" x14ac:dyDescent="0.65">
      <c r="B8" s="55" t="s">
        <v>2</v>
      </c>
      <c r="C8" s="44">
        <v>167971.17920000001</v>
      </c>
      <c r="D8" s="44">
        <v>181209.91269787797</v>
      </c>
      <c r="E8" s="44">
        <v>183715.25658300929</v>
      </c>
      <c r="F8" s="44">
        <v>211069.33560660461</v>
      </c>
      <c r="G8" s="44">
        <v>239549.5203651849</v>
      </c>
      <c r="H8" s="54"/>
      <c r="I8" s="54"/>
      <c r="J8" s="54"/>
      <c r="K8" s="54"/>
      <c r="L8" s="54"/>
    </row>
    <row r="9" spans="2:12" ht="18" customHeight="1" x14ac:dyDescent="0.65">
      <c r="B9" s="55" t="s">
        <v>30</v>
      </c>
      <c r="C9" s="44">
        <v>4000</v>
      </c>
      <c r="D9" s="44">
        <v>4000</v>
      </c>
      <c r="E9" s="44">
        <v>4000</v>
      </c>
      <c r="F9" s="44">
        <v>4000</v>
      </c>
      <c r="G9" s="44">
        <v>4000</v>
      </c>
      <c r="H9" s="54"/>
      <c r="I9" s="54"/>
      <c r="J9" s="54"/>
      <c r="K9" s="54"/>
      <c r="L9" s="54"/>
    </row>
    <row r="10" spans="2:12" ht="18" customHeight="1" x14ac:dyDescent="0.65">
      <c r="B10" s="55" t="s">
        <v>3</v>
      </c>
      <c r="C10" s="44">
        <v>5100.3500000000004</v>
      </c>
      <c r="D10" s="44">
        <v>5904.3</v>
      </c>
      <c r="E10" s="44">
        <v>6567.25</v>
      </c>
      <c r="F10" s="44">
        <v>7117.05</v>
      </c>
      <c r="G10" s="44">
        <v>7538.6</v>
      </c>
      <c r="H10" s="54"/>
      <c r="I10" s="54"/>
      <c r="J10" s="54"/>
      <c r="K10" s="54"/>
      <c r="L10" s="54"/>
    </row>
    <row r="11" spans="2:12" ht="18" customHeight="1" x14ac:dyDescent="0.65">
      <c r="B11" s="55" t="s">
        <v>20</v>
      </c>
      <c r="C11" s="44">
        <v>4806</v>
      </c>
      <c r="D11" s="44">
        <v>5513</v>
      </c>
      <c r="E11" s="44">
        <v>5170</v>
      </c>
      <c r="F11" s="44">
        <v>5998</v>
      </c>
      <c r="G11" s="44">
        <v>5682</v>
      </c>
      <c r="H11" s="54"/>
      <c r="I11" s="54"/>
      <c r="J11" s="54"/>
      <c r="K11" s="54"/>
      <c r="L11" s="54"/>
    </row>
    <row r="12" spans="2:12" ht="18" customHeight="1" x14ac:dyDescent="0.65">
      <c r="B12" s="56" t="s">
        <v>5</v>
      </c>
      <c r="C12" s="45">
        <v>7804.6</v>
      </c>
      <c r="D12" s="45">
        <v>9600.8000000000011</v>
      </c>
      <c r="E12" s="45">
        <v>9824.6</v>
      </c>
      <c r="F12" s="45">
        <v>10530.800000000001</v>
      </c>
      <c r="G12" s="45">
        <v>11342</v>
      </c>
      <c r="H12" s="54"/>
      <c r="I12" s="54"/>
      <c r="J12" s="54"/>
      <c r="K12" s="54"/>
      <c r="L12" s="54"/>
    </row>
    <row r="13" spans="2:12" ht="18" customHeight="1" x14ac:dyDescent="0.65">
      <c r="B13" s="57" t="s">
        <v>16</v>
      </c>
      <c r="C13" s="43">
        <f>SUM(C8:C12)</f>
        <v>189682.12920000002</v>
      </c>
      <c r="D13" s="43">
        <f>SUM(D8:D12)</f>
        <v>206228.01269787794</v>
      </c>
      <c r="E13" s="43">
        <f>SUM(E8:E12)</f>
        <v>209277.1065830093</v>
      </c>
      <c r="F13" s="43">
        <f>SUM(F8:F12)</f>
        <v>238715.18560660459</v>
      </c>
      <c r="G13" s="43">
        <f>SUM(G8:G12)</f>
        <v>268112.12036518491</v>
      </c>
      <c r="H13" s="54"/>
      <c r="I13" s="54"/>
      <c r="J13" s="54"/>
      <c r="K13" s="54"/>
      <c r="L13" s="54"/>
    </row>
    <row r="14" spans="2:12" ht="18" customHeight="1" x14ac:dyDescent="0.65">
      <c r="B14" s="58"/>
      <c r="C14" s="2"/>
      <c r="D14" s="2"/>
      <c r="E14" s="2"/>
      <c r="F14" s="2"/>
      <c r="G14" s="2"/>
      <c r="H14" s="54"/>
      <c r="I14" s="54"/>
      <c r="J14" s="54"/>
      <c r="K14" s="54"/>
      <c r="L14" s="54"/>
    </row>
    <row r="15" spans="2:12" ht="18" customHeight="1" x14ac:dyDescent="0.65">
      <c r="B15" s="58" t="s">
        <v>4</v>
      </c>
      <c r="C15" s="44">
        <v>45500</v>
      </c>
      <c r="D15" s="44">
        <v>42350</v>
      </c>
      <c r="E15" s="44">
        <v>40145</v>
      </c>
      <c r="F15" s="44">
        <v>38601.5</v>
      </c>
      <c r="G15" s="44">
        <v>37521.050000000003</v>
      </c>
      <c r="H15" s="54"/>
      <c r="I15" s="54"/>
      <c r="J15" s="54"/>
      <c r="K15" s="59"/>
      <c r="L15" s="59"/>
    </row>
    <row r="16" spans="2:12" ht="18" customHeight="1" x14ac:dyDescent="0.65">
      <c r="B16" s="58" t="s">
        <v>17</v>
      </c>
      <c r="C16" s="44">
        <v>3580</v>
      </c>
      <c r="D16" s="44">
        <v>3460</v>
      </c>
      <c r="E16" s="44">
        <v>3910</v>
      </c>
      <c r="F16" s="44">
        <v>3870</v>
      </c>
      <c r="G16" s="44">
        <v>3850</v>
      </c>
      <c r="H16" s="54"/>
      <c r="I16" s="54"/>
      <c r="J16" s="54"/>
      <c r="K16" s="54"/>
      <c r="L16" s="54"/>
    </row>
    <row r="17" spans="2:12" ht="18" customHeight="1" thickBot="1" x14ac:dyDescent="0.7">
      <c r="B17" s="4" t="s">
        <v>6</v>
      </c>
      <c r="C17" s="5">
        <f>SUM(C13:C16)</f>
        <v>238762.12920000002</v>
      </c>
      <c r="D17" s="5">
        <f t="shared" ref="D17:G17" si="1">SUM(D13:D16)</f>
        <v>252038.01269787794</v>
      </c>
      <c r="E17" s="5">
        <f t="shared" si="1"/>
        <v>253332.1065830093</v>
      </c>
      <c r="F17" s="5">
        <f t="shared" si="1"/>
        <v>281186.68560660456</v>
      </c>
      <c r="G17" s="5">
        <f t="shared" si="1"/>
        <v>309483.17036518489</v>
      </c>
      <c r="H17" s="54"/>
      <c r="I17" s="54"/>
      <c r="J17" s="54"/>
      <c r="K17" s="54"/>
      <c r="L17" s="54"/>
    </row>
    <row r="18" spans="2:12" ht="18" customHeight="1" thickTop="1" x14ac:dyDescent="0.65">
      <c r="B18" s="6"/>
      <c r="C18" s="7"/>
      <c r="D18" s="7"/>
      <c r="E18" s="7"/>
      <c r="F18" s="7"/>
      <c r="G18" s="7"/>
      <c r="H18" s="54"/>
      <c r="I18" s="54"/>
      <c r="J18" s="54"/>
      <c r="K18" s="54"/>
      <c r="L18" s="54"/>
    </row>
    <row r="19" spans="2:12" ht="18" customHeight="1" x14ac:dyDescent="0.65">
      <c r="B19" s="1" t="s">
        <v>7</v>
      </c>
      <c r="C19" s="2"/>
      <c r="D19" s="2"/>
      <c r="E19" s="2"/>
      <c r="F19" s="2"/>
      <c r="G19" s="2"/>
      <c r="H19" s="54"/>
      <c r="I19" s="54"/>
      <c r="J19" s="54"/>
      <c r="K19" s="54"/>
      <c r="L19" s="54"/>
    </row>
    <row r="20" spans="2:12" ht="18" customHeight="1" x14ac:dyDescent="0.65">
      <c r="B20" s="53" t="s">
        <v>18</v>
      </c>
      <c r="C20" s="2"/>
      <c r="D20" s="2"/>
      <c r="E20" s="2"/>
      <c r="F20" s="2"/>
      <c r="G20" s="2"/>
      <c r="H20" s="54"/>
      <c r="I20" s="54"/>
      <c r="J20" s="54"/>
      <c r="K20" s="54"/>
      <c r="L20" s="54"/>
    </row>
    <row r="21" spans="2:12" ht="18" customHeight="1" x14ac:dyDescent="0.65">
      <c r="B21" s="55" t="s">
        <v>8</v>
      </c>
      <c r="C21" s="44">
        <v>3902.3</v>
      </c>
      <c r="D21" s="44">
        <v>4800.4000000000005</v>
      </c>
      <c r="E21" s="44">
        <v>4912.3</v>
      </c>
      <c r="F21" s="44">
        <v>5265.4000000000005</v>
      </c>
      <c r="G21" s="44">
        <v>5671</v>
      </c>
      <c r="H21" s="54"/>
      <c r="I21" s="54"/>
      <c r="J21" s="54"/>
      <c r="K21" s="54"/>
      <c r="L21" s="54"/>
    </row>
    <row r="22" spans="2:12" ht="18" customHeight="1" x14ac:dyDescent="0.65">
      <c r="B22" s="55" t="s">
        <v>19</v>
      </c>
      <c r="C22" s="44">
        <v>1320</v>
      </c>
      <c r="D22" s="44">
        <v>1541</v>
      </c>
      <c r="E22" s="44">
        <v>1662</v>
      </c>
      <c r="F22" s="44">
        <v>1865</v>
      </c>
      <c r="G22" s="44">
        <v>1899</v>
      </c>
      <c r="H22" s="54"/>
      <c r="I22" s="54"/>
      <c r="J22" s="54"/>
      <c r="K22" s="54"/>
      <c r="L22" s="54"/>
    </row>
    <row r="23" spans="2:12" ht="18" customHeight="1" x14ac:dyDescent="0.65">
      <c r="B23" s="56" t="s">
        <v>21</v>
      </c>
      <c r="C23" s="45">
        <v>1540</v>
      </c>
      <c r="D23" s="45">
        <v>1560</v>
      </c>
      <c r="E23" s="45">
        <v>1853</v>
      </c>
      <c r="F23" s="45">
        <v>1952</v>
      </c>
      <c r="G23" s="45">
        <v>1724</v>
      </c>
      <c r="H23" s="54"/>
      <c r="I23" s="54"/>
      <c r="J23" s="54"/>
      <c r="K23" s="54"/>
      <c r="L23" s="54"/>
    </row>
    <row r="24" spans="2:12" ht="18" customHeight="1" x14ac:dyDescent="0.65">
      <c r="B24" s="55" t="s">
        <v>22</v>
      </c>
      <c r="C24" s="3">
        <f>SUM(C21:C23)</f>
        <v>6762.3</v>
      </c>
      <c r="D24" s="3">
        <f t="shared" ref="D24:G24" si="2">SUM(D21:D23)</f>
        <v>7901.4000000000005</v>
      </c>
      <c r="E24" s="3">
        <f t="shared" si="2"/>
        <v>8427.2999999999993</v>
      </c>
      <c r="F24" s="3">
        <f t="shared" si="2"/>
        <v>9082.4000000000015</v>
      </c>
      <c r="G24" s="3">
        <f t="shared" si="2"/>
        <v>9294</v>
      </c>
      <c r="H24" s="54"/>
      <c r="I24" s="54"/>
      <c r="J24" s="54"/>
      <c r="K24" s="54"/>
      <c r="L24" s="54"/>
    </row>
    <row r="25" spans="2:12" ht="18" customHeight="1" x14ac:dyDescent="0.65">
      <c r="B25" s="55"/>
      <c r="C25" s="3"/>
      <c r="D25" s="3"/>
      <c r="E25" s="3"/>
      <c r="F25" s="3"/>
      <c r="G25" s="3"/>
      <c r="H25" s="54"/>
      <c r="I25" s="54"/>
      <c r="J25" s="54"/>
      <c r="K25" s="54"/>
      <c r="L25" s="54"/>
    </row>
    <row r="26" spans="2:12" ht="18" customHeight="1" x14ac:dyDescent="0.65">
      <c r="B26" s="53" t="s">
        <v>23</v>
      </c>
      <c r="C26" s="44">
        <v>50000</v>
      </c>
      <c r="D26" s="44">
        <v>50000</v>
      </c>
      <c r="E26" s="44">
        <v>30000</v>
      </c>
      <c r="F26" s="44">
        <v>30000</v>
      </c>
      <c r="G26" s="44">
        <v>30000</v>
      </c>
      <c r="H26" s="54"/>
      <c r="I26" s="54"/>
      <c r="J26" s="54"/>
      <c r="K26" s="54"/>
      <c r="L26" s="54"/>
    </row>
    <row r="27" spans="2:12" ht="18" customHeight="1" x14ac:dyDescent="0.65">
      <c r="B27" s="53" t="s">
        <v>24</v>
      </c>
      <c r="C27" s="44">
        <v>5526</v>
      </c>
      <c r="D27" s="44">
        <v>5872</v>
      </c>
      <c r="E27" s="44">
        <v>5565</v>
      </c>
      <c r="F27" s="44">
        <v>6051</v>
      </c>
      <c r="G27" s="44">
        <v>5909</v>
      </c>
      <c r="H27" s="54"/>
      <c r="I27" s="54"/>
      <c r="J27" s="54"/>
      <c r="K27" s="54"/>
      <c r="L27" s="54"/>
    </row>
    <row r="28" spans="2:12" ht="18" customHeight="1" x14ac:dyDescent="0.65">
      <c r="B28" s="8" t="s">
        <v>9</v>
      </c>
      <c r="C28" s="9">
        <f>SUM(C24:C27)</f>
        <v>62288.3</v>
      </c>
      <c r="D28" s="9">
        <f t="shared" ref="D28:G28" si="3">SUM(D24:D27)</f>
        <v>63773.4</v>
      </c>
      <c r="E28" s="9">
        <f t="shared" si="3"/>
        <v>43992.3</v>
      </c>
      <c r="F28" s="9">
        <f t="shared" si="3"/>
        <v>45133.4</v>
      </c>
      <c r="G28" s="9">
        <f t="shared" si="3"/>
        <v>45203</v>
      </c>
      <c r="H28" s="54"/>
      <c r="I28" s="54"/>
      <c r="J28" s="54"/>
      <c r="K28" s="54"/>
      <c r="L28" s="54"/>
    </row>
    <row r="29" spans="2:12" ht="18" customHeight="1" x14ac:dyDescent="0.65">
      <c r="B29" s="6"/>
      <c r="C29" s="10"/>
      <c r="D29" s="10"/>
      <c r="E29" s="10"/>
      <c r="F29" s="10"/>
      <c r="G29" s="10"/>
      <c r="H29" s="54"/>
      <c r="I29" s="54"/>
      <c r="J29" s="54"/>
      <c r="K29" s="54"/>
      <c r="L29" s="54"/>
    </row>
    <row r="30" spans="2:12" ht="18" customHeight="1" x14ac:dyDescent="0.65">
      <c r="B30" s="1" t="s">
        <v>10</v>
      </c>
      <c r="C30" s="2"/>
      <c r="D30" s="2"/>
      <c r="E30" s="2"/>
      <c r="F30" s="2"/>
      <c r="G30" s="2"/>
      <c r="H30" s="54"/>
      <c r="I30" s="54"/>
      <c r="J30" s="54"/>
      <c r="K30" s="54"/>
      <c r="L30" s="54"/>
    </row>
    <row r="31" spans="2:12" ht="18" customHeight="1" x14ac:dyDescent="0.65">
      <c r="B31" s="53" t="s">
        <v>11</v>
      </c>
      <c r="C31" s="44">
        <v>174000</v>
      </c>
      <c r="D31" s="44">
        <v>174000</v>
      </c>
      <c r="E31" s="44">
        <v>174000</v>
      </c>
      <c r="F31" s="44">
        <v>174000</v>
      </c>
      <c r="G31" s="44">
        <v>174000</v>
      </c>
      <c r="H31" s="54"/>
      <c r="I31" s="54"/>
      <c r="J31" s="54"/>
      <c r="K31" s="54"/>
      <c r="L31" s="54"/>
    </row>
    <row r="32" spans="2:12" ht="18" customHeight="1" x14ac:dyDescent="0.65">
      <c r="B32" s="53" t="s">
        <v>12</v>
      </c>
      <c r="C32" s="44">
        <v>2473.8292000000001</v>
      </c>
      <c r="D32" s="44">
        <v>14264.612697877968</v>
      </c>
      <c r="E32" s="44">
        <v>35339.806583009296</v>
      </c>
      <c r="F32" s="44">
        <v>62053.285606604608</v>
      </c>
      <c r="G32" s="44">
        <v>90280.170365184895</v>
      </c>
      <c r="H32" s="54"/>
      <c r="I32" s="54"/>
      <c r="J32" s="54"/>
      <c r="K32" s="54"/>
      <c r="L32" s="54"/>
    </row>
    <row r="33" spans="2:12" ht="18" customHeight="1" x14ac:dyDescent="0.65">
      <c r="B33" s="11" t="s">
        <v>10</v>
      </c>
      <c r="C33" s="12">
        <f>SUM(C31:C32)</f>
        <v>176473.82920000001</v>
      </c>
      <c r="D33" s="12">
        <f t="shared" ref="D33:G33" si="4">SUM(D31:D32)</f>
        <v>188264.61269787798</v>
      </c>
      <c r="E33" s="12">
        <f t="shared" si="4"/>
        <v>209339.80658300931</v>
      </c>
      <c r="F33" s="12">
        <f t="shared" si="4"/>
        <v>236053.28560660459</v>
      </c>
      <c r="G33" s="12">
        <f t="shared" si="4"/>
        <v>264280.17036518489</v>
      </c>
      <c r="H33" s="54"/>
      <c r="I33" s="54"/>
      <c r="J33" s="54"/>
      <c r="K33" s="54"/>
      <c r="L33" s="54"/>
    </row>
    <row r="34" spans="2:12" ht="18" customHeight="1" thickBot="1" x14ac:dyDescent="0.7">
      <c r="B34" s="4" t="s">
        <v>13</v>
      </c>
      <c r="C34" s="5">
        <f>C28+C33</f>
        <v>238762.12920000002</v>
      </c>
      <c r="D34" s="5">
        <f t="shared" ref="D34:G34" si="5">D28+D33</f>
        <v>252038.01269787797</v>
      </c>
      <c r="E34" s="5">
        <f t="shared" si="5"/>
        <v>253332.1065830093</v>
      </c>
      <c r="F34" s="5">
        <f t="shared" si="5"/>
        <v>281186.68560660462</v>
      </c>
      <c r="G34" s="5">
        <f t="shared" si="5"/>
        <v>309483.17036518489</v>
      </c>
      <c r="H34" s="54"/>
      <c r="I34" s="54"/>
      <c r="J34" s="54"/>
      <c r="K34" s="54"/>
      <c r="L34" s="54"/>
    </row>
    <row r="35" spans="2:12" ht="18" customHeight="1" thickTop="1" x14ac:dyDescent="0.65">
      <c r="C35" s="2"/>
      <c r="D35" s="2"/>
      <c r="E35" s="2"/>
      <c r="F35" s="2"/>
      <c r="G35" s="2"/>
      <c r="H35" s="54"/>
      <c r="I35" s="54"/>
      <c r="J35" s="54"/>
      <c r="K35" s="54"/>
      <c r="L35" s="54"/>
    </row>
    <row r="36" spans="2:12" ht="18" customHeight="1" x14ac:dyDescent="0.65">
      <c r="B36" s="13" t="s">
        <v>14</v>
      </c>
      <c r="C36" s="14">
        <f t="shared" ref="C36:G36" si="6">C34-C17</f>
        <v>0</v>
      </c>
      <c r="D36" s="14">
        <f t="shared" si="6"/>
        <v>0</v>
      </c>
      <c r="E36" s="14">
        <f t="shared" si="6"/>
        <v>0</v>
      </c>
      <c r="F36" s="14">
        <f t="shared" si="6"/>
        <v>0</v>
      </c>
      <c r="G36" s="14">
        <f t="shared" si="6"/>
        <v>0</v>
      </c>
      <c r="H36" s="54"/>
      <c r="I36" s="54"/>
      <c r="J36" s="54"/>
      <c r="K36" s="54"/>
      <c r="L36" s="54"/>
    </row>
    <row r="37" spans="2:12" s="54" customFormat="1" ht="18" customHeight="1" x14ac:dyDescent="0.65"/>
    <row r="38" spans="2:12" s="54" customFormat="1" ht="18" customHeight="1" x14ac:dyDescent="0.65"/>
    <row r="39" spans="2:12" s="54" customFormat="1" ht="18" customHeight="1" x14ac:dyDescent="0.65">
      <c r="B39" s="60" t="s">
        <v>26</v>
      </c>
    </row>
    <row r="40" spans="2:12" s="54" customFormat="1" ht="18" customHeight="1" x14ac:dyDescent="0.65">
      <c r="B40" s="54" t="s">
        <v>27</v>
      </c>
      <c r="C40" s="61">
        <f>C13/C24</f>
        <v>28.049942948405132</v>
      </c>
      <c r="D40" s="61">
        <f t="shared" ref="D40:G40" si="7">D13/D24</f>
        <v>26.100186384422752</v>
      </c>
      <c r="E40" s="61">
        <f t="shared" si="7"/>
        <v>24.833233251813667</v>
      </c>
      <c r="F40" s="61">
        <f t="shared" si="7"/>
        <v>26.283271558905636</v>
      </c>
      <c r="G40" s="61">
        <f t="shared" si="7"/>
        <v>28.847871784504509</v>
      </c>
    </row>
    <row r="41" spans="2:12" s="54" customFormat="1" ht="18" customHeight="1" x14ac:dyDescent="0.65">
      <c r="B41" s="54" t="s">
        <v>29</v>
      </c>
      <c r="C41" s="61">
        <f>(SUM(C8:C10)/C24)</f>
        <v>26.185104062227349</v>
      </c>
      <c r="D41" s="61">
        <f t="shared" ref="D41:G41" si="8">(SUM(D8:D10)/D24)</f>
        <v>24.187386121178264</v>
      </c>
      <c r="E41" s="61">
        <f t="shared" si="8"/>
        <v>23.053944511647778</v>
      </c>
      <c r="F41" s="61">
        <f t="shared" si="8"/>
        <v>24.463400159275583</v>
      </c>
      <c r="G41" s="61">
        <f t="shared" si="8"/>
        <v>27.016152395651485</v>
      </c>
    </row>
    <row r="42" spans="2:12" s="54" customFormat="1" ht="18" customHeight="1" x14ac:dyDescent="0.65">
      <c r="B42" s="54" t="s">
        <v>28</v>
      </c>
      <c r="C42" s="61">
        <f>(SUM(C8:C9))/(C24)</f>
        <v>25.430871035002884</v>
      </c>
      <c r="D42" s="61">
        <f t="shared" ref="D42:G42" si="9">(SUM(D8:D9))/(D24)</f>
        <v>23.440138797919097</v>
      </c>
      <c r="E42" s="61">
        <f t="shared" si="9"/>
        <v>22.274661704580272</v>
      </c>
      <c r="F42" s="61">
        <f t="shared" si="9"/>
        <v>23.679791201290911</v>
      </c>
      <c r="G42" s="61">
        <f t="shared" si="9"/>
        <v>26.205026938367215</v>
      </c>
    </row>
    <row r="43" spans="2:12" s="54" customFormat="1" x14ac:dyDescent="0.65">
      <c r="B43" s="53"/>
    </row>
    <row r="44" spans="2:12" s="54" customFormat="1" x14ac:dyDescent="0.65"/>
    <row r="45" spans="2:12" s="54" customFormat="1" x14ac:dyDescent="0.65"/>
    <row r="46" spans="2:12" s="54" customFormat="1" x14ac:dyDescent="0.65"/>
    <row r="47" spans="2:12" s="54" customFormat="1" x14ac:dyDescent="0.65"/>
    <row r="48" spans="2:12" s="54" customFormat="1" x14ac:dyDescent="0.65"/>
    <row r="49" s="54" customFormat="1" x14ac:dyDescent="0.65"/>
    <row r="50" s="54" customFormat="1" x14ac:dyDescent="0.65"/>
    <row r="51" s="54" customFormat="1" x14ac:dyDescent="0.65"/>
    <row r="52" s="54" customFormat="1" x14ac:dyDescent="0.65"/>
    <row r="53" s="54" customFormat="1" x14ac:dyDescent="0.65"/>
    <row r="54" s="54" customFormat="1" x14ac:dyDescent="0.65"/>
    <row r="55" s="54" customFormat="1" x14ac:dyDescent="0.65"/>
    <row r="56" s="54" customFormat="1" x14ac:dyDescent="0.65"/>
    <row r="57" s="54" customFormat="1" x14ac:dyDescent="0.65"/>
    <row r="58" s="54" customFormat="1" x14ac:dyDescent="0.65"/>
    <row r="59" s="54" customFormat="1" x14ac:dyDescent="0.65"/>
    <row r="60" s="54" customFormat="1" x14ac:dyDescent="0.65"/>
    <row r="61" s="54" customFormat="1" x14ac:dyDescent="0.65"/>
    <row r="62" s="54" customFormat="1" x14ac:dyDescent="0.65"/>
    <row r="63" s="54" customFormat="1" x14ac:dyDescent="0.65"/>
    <row r="64" s="54" customFormat="1" x14ac:dyDescent="0.65"/>
  </sheetData>
  <printOptions horizontalCentered="1"/>
  <pageMargins left="0.25" right="0.25" top="0.25" bottom="0.25" header="0.31496062992126" footer="0.31496062992126"/>
  <pageSetup scale="95" orientation="portrait" r:id="rId1"/>
  <ignoredErrors>
    <ignoredError sqref="C41:G41 C42:G4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Balance Sheet</vt:lpstr>
      <vt:lpstr>'Balance Sheet'!Print_Area</vt:lpstr>
      <vt:lpstr>'Balance Sheet'!Print_Titles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2023-04-07T19:15:54Z</cp:lastPrinted>
  <dcterms:created xsi:type="dcterms:W3CDTF">2014-11-08T22:00:02Z</dcterms:created>
  <dcterms:modified xsi:type="dcterms:W3CDTF">2023-04-07T19:16:03Z</dcterms:modified>
</cp:coreProperties>
</file>