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peOyeniyi\Desktop\To be Uploaded\"/>
    </mc:Choice>
  </mc:AlternateContent>
  <xr:revisionPtr revIDLastSave="0" documentId="13_ncr:1_{BE8E5A4C-A7A9-45F6-9A3C-C138A1427C2E}" xr6:coauthVersionLast="47" xr6:coauthVersionMax="47" xr10:uidLastSave="{00000000-0000-0000-0000-000000000000}"/>
  <bookViews>
    <workbookView xWindow="-110" yWindow="-110" windowWidth="38620" windowHeight="21360" activeTab="1" xr2:uid="{96A13E08-C980-436E-9103-266A359874A5}"/>
  </bookViews>
  <sheets>
    <sheet name="Cover Page" sheetId="3" r:id="rId1"/>
    <sheet name="Capital Investment Model" sheetId="1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43412.7003240741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J11" i="1"/>
  <c r="K11" i="1"/>
  <c r="L11" i="1"/>
  <c r="C11" i="1"/>
  <c r="L14" i="1" l="1"/>
  <c r="D4" i="1"/>
  <c r="E4" i="1" s="1"/>
  <c r="F4" i="1" s="1"/>
  <c r="G4" i="1" s="1"/>
  <c r="H4" i="1" s="1"/>
  <c r="I4" i="1" s="1"/>
  <c r="J4" i="1" s="1"/>
  <c r="K4" i="1" s="1"/>
  <c r="L4" i="1" s="1"/>
  <c r="K14" i="1"/>
  <c r="J14" i="1"/>
  <c r="I14" i="1"/>
  <c r="H14" i="1"/>
  <c r="G14" i="1"/>
  <c r="F14" i="1"/>
  <c r="E14" i="1"/>
  <c r="D14" i="1"/>
  <c r="C14" i="1"/>
  <c r="C23" i="1" l="1"/>
  <c r="C26" i="1"/>
  <c r="C22" i="1"/>
  <c r="C24" i="1"/>
  <c r="C16" i="1"/>
  <c r="D16" i="1" l="1"/>
  <c r="E16" i="1" s="1"/>
  <c r="F16" i="1" s="1"/>
  <c r="G16" i="1" s="1"/>
  <c r="H16" i="1" s="1"/>
  <c r="I16" i="1" s="1"/>
  <c r="J16" i="1" s="1"/>
  <c r="K16" i="1" s="1"/>
  <c r="L16" i="1" s="1"/>
  <c r="C28" i="1" l="1"/>
</calcChain>
</file>

<file path=xl/sharedStrings.xml><?xml version="1.0" encoding="utf-8"?>
<sst xmlns="http://schemas.openxmlformats.org/spreadsheetml/2006/main" count="25" uniqueCount="24">
  <si>
    <t>Revenues</t>
  </si>
  <si>
    <t>Profit</t>
  </si>
  <si>
    <t>Cash Flow (Annual)</t>
  </si>
  <si>
    <t>Cash Flow (Cumulative)</t>
  </si>
  <si>
    <t>NPV</t>
  </si>
  <si>
    <t>IRR</t>
  </si>
  <si>
    <t>Payback</t>
  </si>
  <si>
    <t>Capital Investment</t>
  </si>
  <si>
    <t>Strictly Confidential</t>
  </si>
  <si>
    <t>https://corporatefinanceinstitute.com/</t>
  </si>
  <si>
    <t>Capital Investment Model - NPV IRR Payback</t>
  </si>
  <si>
    <t>Capital Investment Model</t>
  </si>
  <si>
    <t>Expense 1</t>
  </si>
  <si>
    <t>Expense 2</t>
  </si>
  <si>
    <t>Expense 3</t>
  </si>
  <si>
    <t>Expense 4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</si>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</sst>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_);\(&quot;$&quot;#,##0\)"/>
    <numFmt numFmtId="165" formatCode="_-* #,##0_-;\(#,##0\)_-;_-* &quot;-&quot;_-;_-@_-"/>
    <numFmt numFmtId="166" formatCode="0\ &quot;Years&quot;"/>
    <numFmt numFmtId="168" formatCode="_(#,##0_)_%;\(#,##0\)_%;_(&quot;–&quot;_)_%;_(@_)_%"/>
  </numFmts>
  <fonts count="25">
    <font>
      <sz val="11"/>
      <color theme="1"/>
      <name val="Arial Narrow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b/>
      <sz val="10"/>
      <color rgb="FF3271D2"/>
      <name val="Open sans"/>
      <family val="2"/>
    </font>
    <font>
      <b/>
      <sz val="10"/>
      <color theme="0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 style="thin">
        <color rgb="FF3271D2"/>
      </top>
      <bottom style="medium">
        <color rgb="FF3271D2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3"/>
    <xf numFmtId="0" fontId="6" fillId="0" borderId="0" xfId="0" applyFont="1"/>
    <xf numFmtId="0" fontId="1" fillId="0" borderId="0" xfId="3" applyFont="1"/>
    <xf numFmtId="0" fontId="1" fillId="2" borderId="7" xfId="3" applyFont="1" applyFill="1" applyBorder="1"/>
    <xf numFmtId="0" fontId="1" fillId="2" borderId="8" xfId="3" applyFont="1" applyFill="1" applyBorder="1"/>
    <xf numFmtId="0" fontId="1" fillId="2" borderId="9" xfId="3" applyFont="1" applyFill="1" applyBorder="1"/>
    <xf numFmtId="0" fontId="1" fillId="2" borderId="10" xfId="3" applyFont="1" applyFill="1" applyBorder="1"/>
    <xf numFmtId="0" fontId="1" fillId="2" borderId="0" xfId="3" applyFont="1" applyFill="1"/>
    <xf numFmtId="0" fontId="1" fillId="2" borderId="11" xfId="3" applyFont="1" applyFill="1" applyBorder="1"/>
    <xf numFmtId="0" fontId="1" fillId="0" borderId="10" xfId="3" applyFont="1" applyBorder="1"/>
    <xf numFmtId="0" fontId="1" fillId="0" borderId="11" xfId="3" applyFont="1" applyBorder="1"/>
    <xf numFmtId="0" fontId="9" fillId="0" borderId="0" xfId="3" applyFont="1" applyProtection="1">
      <protection locked="0"/>
    </xf>
    <xf numFmtId="0" fontId="10" fillId="0" borderId="0" xfId="3" applyFont="1" applyAlignment="1">
      <alignment horizontal="right"/>
    </xf>
    <xf numFmtId="0" fontId="1" fillId="0" borderId="0" xfId="3" applyFont="1" applyProtection="1">
      <protection locked="0"/>
    </xf>
    <xf numFmtId="0" fontId="7" fillId="0" borderId="0" xfId="3" applyFont="1"/>
    <xf numFmtId="0" fontId="10" fillId="0" borderId="12" xfId="3" applyFont="1" applyBorder="1" applyProtection="1">
      <protection locked="0"/>
    </xf>
    <xf numFmtId="0" fontId="6" fillId="0" borderId="0" xfId="3" applyFont="1"/>
    <xf numFmtId="168" fontId="11" fillId="0" borderId="0" xfId="5" applyNumberFormat="1" applyFont="1" applyFill="1" applyBorder="1" applyProtection="1">
      <protection locked="0"/>
    </xf>
    <xf numFmtId="168" fontId="12" fillId="0" borderId="0" xfId="4" applyNumberFormat="1" applyFont="1" applyFill="1" applyBorder="1" applyProtection="1">
      <protection locked="0"/>
    </xf>
    <xf numFmtId="0" fontId="13" fillId="0" borderId="0" xfId="4" applyFont="1" applyFill="1" applyBorder="1" applyProtection="1">
      <protection locked="0"/>
    </xf>
    <xf numFmtId="168" fontId="14" fillId="0" borderId="0" xfId="3" applyNumberFormat="1" applyFont="1"/>
    <xf numFmtId="168" fontId="4" fillId="0" borderId="0" xfId="4" applyNumberFormat="1" applyFill="1" applyBorder="1"/>
    <xf numFmtId="0" fontId="6" fillId="0" borderId="0" xfId="4" applyFont="1" applyFill="1" applyBorder="1"/>
    <xf numFmtId="0" fontId="15" fillId="3" borderId="0" xfId="3" applyFont="1" applyFill="1"/>
    <xf numFmtId="0" fontId="6" fillId="3" borderId="0" xfId="3" applyFont="1" applyFill="1"/>
    <xf numFmtId="168" fontId="8" fillId="3" borderId="0" xfId="3" applyNumberFormat="1" applyFont="1" applyFill="1"/>
    <xf numFmtId="0" fontId="16" fillId="3" borderId="0" xfId="3" applyFont="1" applyFill="1"/>
    <xf numFmtId="0" fontId="1" fillId="0" borderId="13" xfId="3" applyFont="1" applyBorder="1"/>
    <xf numFmtId="0" fontId="1" fillId="0" borderId="14" xfId="3" applyFont="1" applyBorder="1"/>
    <xf numFmtId="0" fontId="1" fillId="0" borderId="15" xfId="3" applyFont="1" applyBorder="1"/>
    <xf numFmtId="0" fontId="6" fillId="0" borderId="0" xfId="0" applyFont="1" applyFill="1"/>
    <xf numFmtId="0" fontId="18" fillId="0" borderId="0" xfId="0" applyFont="1"/>
    <xf numFmtId="0" fontId="19" fillId="0" borderId="0" xfId="0" applyFont="1"/>
    <xf numFmtId="0" fontId="18" fillId="0" borderId="1" xfId="0" applyFont="1" applyBorder="1"/>
    <xf numFmtId="164" fontId="18" fillId="0" borderId="0" xfId="0" applyNumberFormat="1" applyFont="1"/>
    <xf numFmtId="37" fontId="6" fillId="0" borderId="0" xfId="0" applyNumberFormat="1" applyFont="1" applyAlignment="1">
      <alignment vertical="center"/>
    </xf>
    <xf numFmtId="0" fontId="18" fillId="0" borderId="2" xfId="0" applyFont="1" applyBorder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5" fontId="16" fillId="2" borderId="0" xfId="2" applyNumberFormat="1" applyFont="1" applyFill="1"/>
    <xf numFmtId="165" fontId="6" fillId="2" borderId="0" xfId="2" applyNumberFormat="1" applyFont="1" applyFill="1"/>
    <xf numFmtId="165" fontId="6" fillId="2" borderId="0" xfId="2" applyNumberFormat="1" applyFont="1" applyFill="1" applyAlignment="1">
      <alignment horizontal="center"/>
    </xf>
    <xf numFmtId="0" fontId="20" fillId="4" borderId="0" xfId="6" applyFont="1" applyFill="1" applyAlignment="1">
      <alignment vertical="center"/>
    </xf>
    <xf numFmtId="0" fontId="21" fillId="0" borderId="0" xfId="0" applyFont="1" applyFill="1"/>
    <xf numFmtId="1" fontId="22" fillId="0" borderId="16" xfId="0" applyNumberFormat="1" applyFont="1" applyFill="1" applyBorder="1" applyAlignment="1">
      <alignment horizontal="right"/>
    </xf>
    <xf numFmtId="164" fontId="23" fillId="0" borderId="0" xfId="0" applyNumberFormat="1" applyFont="1"/>
    <xf numFmtId="164" fontId="24" fillId="0" borderId="1" xfId="0" applyNumberFormat="1" applyFont="1" applyBorder="1"/>
    <xf numFmtId="164" fontId="24" fillId="0" borderId="2" xfId="0" applyNumberFormat="1" applyFont="1" applyBorder="1"/>
    <xf numFmtId="164" fontId="24" fillId="0" borderId="0" xfId="0" applyNumberFormat="1" applyFont="1"/>
    <xf numFmtId="9" fontId="23" fillId="0" borderId="0" xfId="1" applyFont="1" applyAlignment="1">
      <alignment horizontal="left" indent="1"/>
    </xf>
    <xf numFmtId="164" fontId="24" fillId="5" borderId="4" xfId="0" applyNumberFormat="1" applyFont="1" applyFill="1" applyBorder="1"/>
    <xf numFmtId="164" fontId="24" fillId="5" borderId="5" xfId="0" applyNumberFormat="1" applyFont="1" applyFill="1" applyBorder="1"/>
    <xf numFmtId="164" fontId="24" fillId="5" borderId="6" xfId="0" applyNumberFormat="1" applyFont="1" applyFill="1" applyBorder="1"/>
    <xf numFmtId="9" fontId="24" fillId="5" borderId="3" xfId="0" applyNumberFormat="1" applyFont="1" applyFill="1" applyBorder="1"/>
    <xf numFmtId="166" fontId="24" fillId="5" borderId="3" xfId="0" applyNumberFormat="1" applyFont="1" applyFill="1" applyBorder="1"/>
  </cellXfs>
  <cellStyles count="7">
    <cellStyle name="Comma" xfId="2" builtinId="3"/>
    <cellStyle name="Hyperlink 2 2" xfId="4" xr:uid="{422476DC-C0C7-4731-94C0-E06F7DBA0445}"/>
    <cellStyle name="Hyperlink 3" xfId="5" xr:uid="{45063505-694F-43B6-AA96-68E0EDADEBA7}"/>
    <cellStyle name="Normal" xfId="0" builtinId="0"/>
    <cellStyle name="Normal 2" xfId="6" xr:uid="{894857D9-25AC-4C41-9ED0-F624055350C1}"/>
    <cellStyle name="Normal 2 2 2" xfId="3" xr:uid="{C9DA6B2B-3A59-4200-9E4A-72DCE127F86E}"/>
    <cellStyle name="Percent" xfId="1" builtinId="5"/>
  </cellStyles>
  <dxfs count="0"/>
  <tableStyles count="0" defaultTableStyle="TableStyleMedium2" defaultPivotStyle="PivotStyleLight16"/>
  <colors>
    <mruColors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'Capital Investment Model'!$B$14</c:f>
              <c:strCache>
                <c:ptCount val="1"/>
                <c:pt idx="0">
                  <c:v>Cash Flow (Annual)</c:v>
                </c:pt>
              </c:strCache>
            </c:strRef>
          </c:tx>
          <c:spPr>
            <a:solidFill>
              <a:srgbClr val="D9E5F7"/>
            </a:solidFill>
            <a:ln>
              <a:noFill/>
            </a:ln>
            <a:effectLst/>
          </c:spPr>
          <c:invertIfNegative val="0"/>
          <c:val>
            <c:numRef>
              <c:f>'Capital Investment Model'!$C$14:$L$14</c:f>
              <c:numCache>
                <c:formatCode>"$"#,##0_);\("$"#,##0\)</c:formatCode>
                <c:ptCount val="10"/>
                <c:pt idx="0">
                  <c:v>-50500</c:v>
                </c:pt>
                <c:pt idx="1">
                  <c:v>-50500</c:v>
                </c:pt>
                <c:pt idx="2">
                  <c:v>47100</c:v>
                </c:pt>
                <c:pt idx="3">
                  <c:v>47100</c:v>
                </c:pt>
                <c:pt idx="4">
                  <c:v>47100</c:v>
                </c:pt>
                <c:pt idx="5">
                  <c:v>47100</c:v>
                </c:pt>
                <c:pt idx="6">
                  <c:v>47100</c:v>
                </c:pt>
                <c:pt idx="7">
                  <c:v>47100</c:v>
                </c:pt>
                <c:pt idx="8">
                  <c:v>47100</c:v>
                </c:pt>
                <c:pt idx="9">
                  <c:v>47100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D-4EB5-AFAA-1B02479DA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83849672"/>
        <c:axId val="83850328"/>
      </c:barChart>
      <c:lineChart>
        <c:grouping val="standard"/>
        <c:varyColors val="0"/>
        <c:ser>
          <c:idx val="1"/>
          <c:order val="1"/>
          <c:tx>
            <c:strRef>
              <c:f>'Capital Investment Model'!$B$16</c:f>
              <c:strCache>
                <c:ptCount val="1"/>
                <c:pt idx="0">
                  <c:v>Cash Flow (Cumulative)</c:v>
                </c:pt>
              </c:strCache>
            </c:strRef>
          </c:tx>
          <c:spPr>
            <a:ln w="28575" cap="rnd">
              <a:solidFill>
                <a:srgbClr val="AFC8EE"/>
              </a:solidFill>
              <a:round/>
            </a:ln>
            <a:effectLst/>
          </c:spPr>
          <c:marker>
            <c:symbol val="none"/>
          </c:marker>
          <c:val>
            <c:numRef>
              <c:f>'Capital Investment Model'!$C$16:$L$16</c:f>
              <c:numCache>
                <c:formatCode>"$"#,##0_);\("$"#,##0\)</c:formatCode>
                <c:ptCount val="10"/>
                <c:pt idx="0">
                  <c:v>-50500</c:v>
                </c:pt>
                <c:pt idx="1">
                  <c:v>-101000</c:v>
                </c:pt>
                <c:pt idx="2">
                  <c:v>-53900</c:v>
                </c:pt>
                <c:pt idx="3">
                  <c:v>-6800</c:v>
                </c:pt>
                <c:pt idx="4">
                  <c:v>40300</c:v>
                </c:pt>
                <c:pt idx="5">
                  <c:v>87400</c:v>
                </c:pt>
                <c:pt idx="6">
                  <c:v>134500</c:v>
                </c:pt>
                <c:pt idx="7">
                  <c:v>181600</c:v>
                </c:pt>
                <c:pt idx="8">
                  <c:v>228700</c:v>
                </c:pt>
                <c:pt idx="9">
                  <c:v>275800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D-4EB5-AFAA-1B02479DA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49672"/>
        <c:axId val="83850328"/>
      </c:lineChart>
      <c:catAx>
        <c:axId val="838496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0328"/>
        <c:crosses val="autoZero"/>
        <c:auto val="1"/>
        <c:lblAlgn val="ctr"/>
        <c:lblOffset val="100"/>
        <c:noMultiLvlLbl val="0"/>
      </c:catAx>
      <c:valAx>
        <c:axId val="83850328"/>
        <c:scaling>
          <c:orientation val="minMax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EDC67-B91A-4AA2-A022-2B880C9CE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64D9B7-A544-4889-9A10-2352ACFAD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392723</xdr:colOff>
      <xdr:row>17</xdr:row>
      <xdr:rowOff>136868</xdr:rowOff>
    </xdr:from>
    <xdr:to>
      <xdr:col>11</xdr:col>
      <xdr:colOff>656687</xdr:colOff>
      <xdr:row>33</xdr:row>
      <xdr:rowOff>137846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1F0EE-77E8-4B43-A9E5-C424A1FC6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99060</xdr:colOff>
      <xdr:row>0</xdr:row>
      <xdr:rowOff>0</xdr:rowOff>
    </xdr:from>
    <xdr:to>
      <xdr:col>3</xdr:col>
      <xdr:colOff>519887</xdr:colOff>
      <xdr:row>1</xdr:row>
      <xdr:rowOff>53458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120975-F41D-4E5A-9A89-6EE397035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9</xdr:col>
      <xdr:colOff>347980</xdr:colOff>
      <xdr:row>0</xdr:row>
      <xdr:rowOff>118643</xdr:rowOff>
    </xdr:from>
    <xdr:to>
      <xdr:col>11</xdr:col>
      <xdr:colOff>506627</xdr:colOff>
      <xdr:row>0</xdr:row>
      <xdr:rowOff>581315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8B89C3-D990-4E39-9419-540F68C06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4880" y="118643"/>
          <a:ext cx="164454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1F6B-AA94-4877-80AC-4728C9E7901B}">
  <sheetPr>
    <pageSetUpPr fitToPage="1"/>
  </sheetPr>
  <dimension ref="A1:M40"/>
  <sheetViews>
    <sheetView showGridLines="0" zoomScale="85" zoomScaleNormal="85" workbookViewId="0">
      <selection activeCell="S13" sqref="S13"/>
    </sheetView>
  </sheetViews>
  <sheetFormatPr defaultRowHeight="14.5"/>
  <cols>
    <col min="1" max="1" width="5.09765625" style="1" customWidth="1"/>
    <col min="2" max="2" width="5.296875" style="1" customWidth="1"/>
    <col min="3" max="3" width="40.296875" style="1" customWidth="1"/>
    <col min="4" max="11" width="11.69921875" style="1" customWidth="1"/>
    <col min="12" max="12" width="40.296875" style="1" customWidth="1"/>
    <col min="13" max="13" width="5.296875" style="1" customWidth="1"/>
    <col min="14" max="16384" width="8.796875" style="1"/>
  </cols>
  <sheetData>
    <row r="1" spans="1:13" ht="19.5" customHeight="1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9.5" customHeight="1" thickTop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9.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9.5" customHeight="1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9.5" customHeight="1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9.5" customHeight="1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9.5" customHeight="1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ht="19.5" customHeight="1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9.5" customHeight="1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9.5" customHeight="1">
      <c r="A10" s="3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11"/>
    </row>
    <row r="11" spans="1:13" ht="28.5" customHeight="1">
      <c r="A11" s="3"/>
      <c r="B11" s="10"/>
      <c r="C11" s="12" t="s">
        <v>10</v>
      </c>
      <c r="D11" s="3"/>
      <c r="E11" s="3"/>
      <c r="F11" s="3"/>
      <c r="G11" s="3"/>
      <c r="H11" s="3"/>
      <c r="I11" s="3"/>
      <c r="J11" s="3"/>
      <c r="K11" s="3"/>
      <c r="L11" s="13" t="s">
        <v>8</v>
      </c>
      <c r="M11" s="11"/>
    </row>
    <row r="12" spans="1:13" ht="19.5" customHeight="1">
      <c r="A12" s="3"/>
      <c r="B12" s="10"/>
      <c r="C12" s="14"/>
      <c r="D12" s="3"/>
      <c r="E12" s="3"/>
      <c r="F12" s="3"/>
      <c r="G12" s="3"/>
      <c r="H12" s="3"/>
      <c r="I12" s="3"/>
      <c r="J12" s="3"/>
      <c r="K12" s="15"/>
      <c r="L12" s="3"/>
      <c r="M12" s="11"/>
    </row>
    <row r="13" spans="1:13" ht="19.5" customHeight="1">
      <c r="A13" s="3"/>
      <c r="B13" s="10"/>
      <c r="C13" s="16" t="s">
        <v>16</v>
      </c>
      <c r="D13" s="17"/>
      <c r="E13" s="17"/>
      <c r="F13" s="17"/>
      <c r="G13" s="17"/>
      <c r="H13" s="17"/>
      <c r="I13" s="17"/>
      <c r="J13" s="17"/>
      <c r="K13" s="17"/>
      <c r="L13" s="17"/>
      <c r="M13" s="11"/>
    </row>
    <row r="14" spans="1:13" ht="19.5" customHeight="1">
      <c r="A14" s="3"/>
      <c r="B14" s="10"/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1"/>
    </row>
    <row r="15" spans="1:13" ht="19.5" customHeight="1">
      <c r="A15" s="3"/>
      <c r="B15" s="10"/>
      <c r="C15" s="18" t="s">
        <v>11</v>
      </c>
      <c r="D15" s="17"/>
      <c r="E15" s="17"/>
      <c r="F15" s="17"/>
      <c r="G15" s="17"/>
      <c r="H15" s="17"/>
      <c r="I15" s="17"/>
      <c r="J15" s="17"/>
      <c r="K15" s="17"/>
      <c r="L15" s="17"/>
      <c r="M15" s="11"/>
    </row>
    <row r="16" spans="1:13" ht="19.5" customHeight="1">
      <c r="A16" s="3"/>
      <c r="B16" s="10"/>
      <c r="C16" s="19"/>
      <c r="D16" s="17"/>
      <c r="E16" s="17"/>
      <c r="F16" s="17"/>
      <c r="G16" s="17"/>
      <c r="H16" s="17"/>
      <c r="I16" s="17"/>
      <c r="J16" s="17"/>
      <c r="K16" s="17"/>
      <c r="L16" s="17"/>
      <c r="M16" s="11"/>
    </row>
    <row r="17" spans="1:13" ht="19.5" customHeight="1">
      <c r="A17" s="3"/>
      <c r="B17" s="10"/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1"/>
    </row>
    <row r="18" spans="1:13" ht="19.5" customHeight="1">
      <c r="A18" s="3"/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1"/>
    </row>
    <row r="19" spans="1:13" ht="19.5" customHeight="1">
      <c r="A19" s="3"/>
      <c r="B19" s="10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1"/>
    </row>
    <row r="20" spans="1:13" ht="19.5" customHeight="1">
      <c r="A20" s="3"/>
      <c r="B20" s="10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1"/>
    </row>
    <row r="21" spans="1:13" ht="19.5" customHeight="1">
      <c r="A21" s="3"/>
      <c r="B21" s="10"/>
      <c r="C21" s="20"/>
      <c r="D21" s="17"/>
      <c r="E21" s="17"/>
      <c r="F21" s="17"/>
      <c r="G21" s="17"/>
      <c r="H21" s="17"/>
      <c r="I21" s="17"/>
      <c r="J21" s="17"/>
      <c r="K21" s="17"/>
      <c r="L21" s="17"/>
      <c r="M21" s="11"/>
    </row>
    <row r="22" spans="1:13" ht="19.5" customHeight="1">
      <c r="A22" s="3"/>
      <c r="B22" s="10"/>
      <c r="C22" s="20"/>
      <c r="D22" s="17"/>
      <c r="E22" s="17"/>
      <c r="F22" s="17"/>
      <c r="G22" s="17"/>
      <c r="H22" s="17"/>
      <c r="I22" s="17"/>
      <c r="J22" s="17"/>
      <c r="K22" s="17"/>
      <c r="L22" s="17"/>
      <c r="M22" s="11"/>
    </row>
    <row r="23" spans="1:13" ht="19.5" customHeight="1">
      <c r="A23" s="3"/>
      <c r="B23" s="10"/>
      <c r="C23" s="20"/>
      <c r="D23" s="17"/>
      <c r="E23" s="17"/>
      <c r="F23" s="17"/>
      <c r="G23" s="17"/>
      <c r="H23" s="17"/>
      <c r="I23" s="17"/>
      <c r="J23" s="17"/>
      <c r="K23" s="17"/>
      <c r="L23" s="17"/>
      <c r="M23" s="11"/>
    </row>
    <row r="24" spans="1:13" ht="19.5" customHeight="1">
      <c r="A24" s="3"/>
      <c r="B24" s="10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11"/>
    </row>
    <row r="25" spans="1:13" ht="19.5" customHeight="1">
      <c r="A25" s="3"/>
      <c r="B25" s="10"/>
      <c r="C25" s="20"/>
      <c r="D25" s="17"/>
      <c r="E25" s="17"/>
      <c r="F25" s="17"/>
      <c r="G25" s="17"/>
      <c r="H25" s="17"/>
      <c r="I25" s="17"/>
      <c r="J25" s="17"/>
      <c r="K25" s="17"/>
      <c r="L25" s="17"/>
      <c r="M25" s="11"/>
    </row>
    <row r="26" spans="1:13" ht="19.5" customHeight="1">
      <c r="A26" s="3"/>
      <c r="B26" s="10"/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1"/>
    </row>
    <row r="27" spans="1:13" ht="19.5" customHeight="1">
      <c r="A27" s="3"/>
      <c r="B27" s="10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1"/>
    </row>
    <row r="28" spans="1:13" ht="19.5" customHeight="1">
      <c r="A28" s="3"/>
      <c r="B28" s="10"/>
      <c r="C28" s="22"/>
      <c r="D28" s="17"/>
      <c r="E28" s="17"/>
      <c r="F28" s="17"/>
      <c r="G28" s="17"/>
      <c r="H28" s="17"/>
      <c r="I28" s="17"/>
      <c r="J28" s="17"/>
      <c r="K28" s="17"/>
      <c r="L28" s="17"/>
      <c r="M28" s="11"/>
    </row>
    <row r="29" spans="1:13" ht="19.5" customHeight="1">
      <c r="A29" s="3"/>
      <c r="B29" s="10"/>
      <c r="C29" s="23"/>
      <c r="D29" s="17"/>
      <c r="E29" s="17"/>
      <c r="F29" s="17"/>
      <c r="G29" s="17"/>
      <c r="H29" s="17"/>
      <c r="I29" s="17"/>
      <c r="J29" s="17"/>
      <c r="K29" s="17"/>
      <c r="L29" s="17"/>
      <c r="M29" s="11"/>
    </row>
    <row r="30" spans="1:13" ht="19.5" customHeight="1">
      <c r="A30" s="3"/>
      <c r="B30" s="10"/>
      <c r="C30" s="23"/>
      <c r="D30" s="17"/>
      <c r="E30" s="17"/>
      <c r="F30" s="17"/>
      <c r="G30" s="17"/>
      <c r="H30" s="17"/>
      <c r="I30" s="17"/>
      <c r="J30" s="17"/>
      <c r="K30" s="17"/>
      <c r="L30" s="17"/>
      <c r="M30" s="11"/>
    </row>
    <row r="31" spans="1:13" ht="19.5" customHeight="1">
      <c r="A31" s="3"/>
      <c r="B31" s="10"/>
      <c r="C31" s="24" t="s">
        <v>17</v>
      </c>
      <c r="D31" s="25"/>
      <c r="E31" s="25"/>
      <c r="F31" s="25"/>
      <c r="G31" s="25"/>
      <c r="H31" s="25"/>
      <c r="I31" s="25"/>
      <c r="J31" s="25"/>
      <c r="K31" s="25"/>
      <c r="L31" s="25"/>
      <c r="M31" s="11"/>
    </row>
    <row r="32" spans="1:13" ht="19.5" customHeight="1">
      <c r="A32" s="3"/>
      <c r="B32" s="10"/>
      <c r="C32" s="26" t="s">
        <v>18</v>
      </c>
      <c r="D32" s="27"/>
      <c r="E32" s="27"/>
      <c r="F32" s="27"/>
      <c r="G32" s="27"/>
      <c r="H32" s="27"/>
      <c r="I32" s="27"/>
      <c r="J32" s="27"/>
      <c r="K32" s="27"/>
      <c r="L32" s="27"/>
      <c r="M32" s="11"/>
    </row>
    <row r="33" spans="1:13" ht="19.5" customHeight="1">
      <c r="A33" s="3"/>
      <c r="B33" s="10"/>
      <c r="C33" s="26" t="s">
        <v>19</v>
      </c>
      <c r="D33" s="27"/>
      <c r="E33" s="27"/>
      <c r="F33" s="27"/>
      <c r="G33" s="27"/>
      <c r="H33" s="27"/>
      <c r="I33" s="27"/>
      <c r="J33" s="27"/>
      <c r="K33" s="27"/>
      <c r="L33" s="27"/>
      <c r="M33" s="11"/>
    </row>
    <row r="34" spans="1:13" ht="19.5" customHeight="1">
      <c r="A34" s="3"/>
      <c r="B34" s="10"/>
      <c r="C34" s="26" t="s">
        <v>20</v>
      </c>
      <c r="D34" s="27"/>
      <c r="E34" s="27"/>
      <c r="F34" s="27"/>
      <c r="G34" s="27"/>
      <c r="H34" s="27"/>
      <c r="I34" s="27"/>
      <c r="J34" s="27"/>
      <c r="K34" s="27"/>
      <c r="L34" s="27"/>
      <c r="M34" s="11"/>
    </row>
    <row r="35" spans="1:13" ht="19.5" customHeight="1">
      <c r="A35" s="3"/>
      <c r="B35" s="10"/>
      <c r="C35" s="26" t="s">
        <v>21</v>
      </c>
      <c r="D35" s="27"/>
      <c r="E35" s="27"/>
      <c r="F35" s="27"/>
      <c r="G35" s="27"/>
      <c r="H35" s="27"/>
      <c r="I35" s="27"/>
      <c r="J35" s="27"/>
      <c r="K35" s="27"/>
      <c r="L35" s="27"/>
      <c r="M35" s="11"/>
    </row>
    <row r="36" spans="1:13" ht="19.5" customHeight="1">
      <c r="A36" s="3"/>
      <c r="B36" s="10"/>
      <c r="C36" s="26" t="s">
        <v>22</v>
      </c>
      <c r="D36" s="27"/>
      <c r="E36" s="27"/>
      <c r="F36" s="27"/>
      <c r="G36" s="27"/>
      <c r="H36" s="27"/>
      <c r="I36" s="27"/>
      <c r="J36" s="27"/>
      <c r="K36" s="27"/>
      <c r="L36" s="27"/>
      <c r="M36" s="11"/>
    </row>
    <row r="37" spans="1:13" ht="19.5" customHeight="1">
      <c r="A37" s="3"/>
      <c r="B37" s="10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11"/>
    </row>
    <row r="38" spans="1:13" ht="19.5" customHeight="1">
      <c r="A38" s="3"/>
      <c r="B38" s="10"/>
      <c r="C38" s="26" t="s">
        <v>9</v>
      </c>
      <c r="D38" s="27"/>
      <c r="E38" s="27"/>
      <c r="F38" s="27"/>
      <c r="G38" s="27"/>
      <c r="H38" s="27"/>
      <c r="I38" s="27"/>
      <c r="J38" s="27"/>
      <c r="K38" s="27"/>
      <c r="L38" s="27"/>
      <c r="M38" s="11"/>
    </row>
    <row r="39" spans="1:13" ht="19.5" customHeight="1" thickBot="1">
      <c r="A39" s="3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 t="s">
        <v>23</v>
      </c>
    </row>
    <row r="40" spans="1:13" ht="19.5" customHeight="1" thickTop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hyperlinks>
    <hyperlink ref="C38" r:id="rId1" xr:uid="{C92F9166-989C-43BE-A3FB-38DA53B13516}"/>
    <hyperlink ref="C15" location="'Capital Investment Model'!A1" tooltip="Capital Investment Model" display="Capital Investment Model" xr:uid="{F17775C4-4778-4086-8B14-6183385E3789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F977-5BE5-4992-94E7-AFDAA04F1AEF}">
  <dimension ref="B1:L33"/>
  <sheetViews>
    <sheetView showGridLines="0" tabSelected="1" zoomScale="160" zoomScaleNormal="160" workbookViewId="0">
      <selection activeCell="L18" sqref="L18"/>
    </sheetView>
  </sheetViews>
  <sheetFormatPr defaultRowHeight="12.5"/>
  <cols>
    <col min="1" max="1" width="8.796875" style="2"/>
    <col min="2" max="2" width="22.796875" style="2" customWidth="1"/>
    <col min="3" max="11" width="11.69921875" style="2" customWidth="1"/>
    <col min="12" max="12" width="13.09765625" style="2" customWidth="1"/>
    <col min="13" max="16384" width="8.796875" style="2"/>
  </cols>
  <sheetData>
    <row r="1" spans="2:12" ht="55" customHeight="1">
      <c r="B1" s="40"/>
      <c r="C1" s="41"/>
      <c r="D1" s="41"/>
      <c r="E1" s="42"/>
      <c r="F1" s="42"/>
      <c r="G1" s="42"/>
      <c r="H1" s="42"/>
      <c r="I1" s="42"/>
      <c r="J1" s="42"/>
      <c r="K1" s="42"/>
      <c r="L1" s="42"/>
    </row>
    <row r="3" spans="2:12" ht="14.5">
      <c r="B3" s="43" t="s">
        <v>11</v>
      </c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2:12" s="31" customFormat="1" ht="15" customHeight="1" thickBot="1">
      <c r="B4" s="44"/>
      <c r="C4" s="45">
        <v>1</v>
      </c>
      <c r="D4" s="45">
        <f>+C4+1</f>
        <v>2</v>
      </c>
      <c r="E4" s="45">
        <f t="shared" ref="E4:L4" si="0">+D4+1</f>
        <v>3</v>
      </c>
      <c r="F4" s="45">
        <f t="shared" si="0"/>
        <v>4</v>
      </c>
      <c r="G4" s="45">
        <f t="shared" si="0"/>
        <v>5</v>
      </c>
      <c r="H4" s="45">
        <f t="shared" si="0"/>
        <v>6</v>
      </c>
      <c r="I4" s="45">
        <f t="shared" si="0"/>
        <v>7</v>
      </c>
      <c r="J4" s="45">
        <f t="shared" si="0"/>
        <v>8</v>
      </c>
      <c r="K4" s="45">
        <f t="shared" si="0"/>
        <v>9</v>
      </c>
      <c r="L4" s="45">
        <f t="shared" si="0"/>
        <v>10</v>
      </c>
    </row>
    <row r="5" spans="2:12" ht="15" customHeight="1"/>
    <row r="6" spans="2:12" ht="15" customHeight="1">
      <c r="B6" s="32" t="s">
        <v>0</v>
      </c>
      <c r="C6" s="46">
        <v>0</v>
      </c>
      <c r="D6" s="46">
        <v>0</v>
      </c>
      <c r="E6" s="46">
        <v>75000</v>
      </c>
      <c r="F6" s="46">
        <v>75000</v>
      </c>
      <c r="G6" s="46">
        <v>75000</v>
      </c>
      <c r="H6" s="46">
        <v>75000</v>
      </c>
      <c r="I6" s="46">
        <v>75000</v>
      </c>
      <c r="J6" s="46">
        <v>75000</v>
      </c>
      <c r="K6" s="46">
        <v>75000</v>
      </c>
      <c r="L6" s="46">
        <v>75000</v>
      </c>
    </row>
    <row r="7" spans="2:12" ht="15" customHeight="1">
      <c r="B7" s="32" t="s">
        <v>12</v>
      </c>
      <c r="C7" s="46">
        <v>0</v>
      </c>
      <c r="D7" s="46">
        <v>0</v>
      </c>
      <c r="E7" s="46">
        <v>8000</v>
      </c>
      <c r="F7" s="46">
        <v>8000</v>
      </c>
      <c r="G7" s="46">
        <v>8000</v>
      </c>
      <c r="H7" s="46">
        <v>8000</v>
      </c>
      <c r="I7" s="46">
        <v>8000</v>
      </c>
      <c r="J7" s="46">
        <v>8000</v>
      </c>
      <c r="K7" s="46">
        <v>8000</v>
      </c>
      <c r="L7" s="46">
        <v>8000</v>
      </c>
    </row>
    <row r="8" spans="2:12" ht="15" customHeight="1">
      <c r="B8" s="33" t="s">
        <v>13</v>
      </c>
      <c r="C8" s="46">
        <v>500</v>
      </c>
      <c r="D8" s="46">
        <v>500</v>
      </c>
      <c r="E8" s="46">
        <v>1000</v>
      </c>
      <c r="F8" s="46">
        <v>1000</v>
      </c>
      <c r="G8" s="46">
        <v>1000</v>
      </c>
      <c r="H8" s="46">
        <v>1000</v>
      </c>
      <c r="I8" s="46">
        <v>1000</v>
      </c>
      <c r="J8" s="46">
        <v>1000</v>
      </c>
      <c r="K8" s="46">
        <v>1000</v>
      </c>
      <c r="L8" s="46">
        <v>1000</v>
      </c>
    </row>
    <row r="9" spans="2:12" ht="15" customHeight="1">
      <c r="B9" s="33" t="s">
        <v>14</v>
      </c>
      <c r="C9" s="46">
        <v>0</v>
      </c>
      <c r="D9" s="46">
        <v>0</v>
      </c>
      <c r="E9" s="46">
        <v>12500</v>
      </c>
      <c r="F9" s="46">
        <v>12500</v>
      </c>
      <c r="G9" s="46">
        <v>12500</v>
      </c>
      <c r="H9" s="46">
        <v>12500</v>
      </c>
      <c r="I9" s="46">
        <v>12500</v>
      </c>
      <c r="J9" s="46">
        <v>12500</v>
      </c>
      <c r="K9" s="46">
        <v>12500</v>
      </c>
      <c r="L9" s="46">
        <v>12500</v>
      </c>
    </row>
    <row r="10" spans="2:12" ht="15" customHeight="1">
      <c r="B10" s="33" t="s">
        <v>15</v>
      </c>
      <c r="C10" s="46">
        <v>0</v>
      </c>
      <c r="D10" s="46">
        <v>0</v>
      </c>
      <c r="E10" s="46">
        <v>6300</v>
      </c>
      <c r="F10" s="46">
        <v>6300</v>
      </c>
      <c r="G10" s="46">
        <v>6300</v>
      </c>
      <c r="H10" s="46">
        <v>6300</v>
      </c>
      <c r="I10" s="46">
        <v>6300</v>
      </c>
      <c r="J10" s="46">
        <v>6300</v>
      </c>
      <c r="K10" s="46">
        <v>6300</v>
      </c>
      <c r="L10" s="46">
        <v>6300</v>
      </c>
    </row>
    <row r="11" spans="2:12" ht="15" customHeight="1" thickBot="1">
      <c r="B11" s="34" t="s">
        <v>1</v>
      </c>
      <c r="C11" s="47">
        <f t="shared" ref="C11:L11" si="1">C6-SUM(C7:C10)</f>
        <v>-500</v>
      </c>
      <c r="D11" s="47">
        <f t="shared" si="1"/>
        <v>-500</v>
      </c>
      <c r="E11" s="47">
        <f t="shared" si="1"/>
        <v>47200</v>
      </c>
      <c r="F11" s="47">
        <f t="shared" si="1"/>
        <v>47200</v>
      </c>
      <c r="G11" s="47">
        <f t="shared" si="1"/>
        <v>47200</v>
      </c>
      <c r="H11" s="47">
        <f t="shared" si="1"/>
        <v>47200</v>
      </c>
      <c r="I11" s="47">
        <f t="shared" si="1"/>
        <v>47200</v>
      </c>
      <c r="J11" s="47">
        <f t="shared" si="1"/>
        <v>47200</v>
      </c>
      <c r="K11" s="47">
        <f t="shared" si="1"/>
        <v>47200</v>
      </c>
      <c r="L11" s="47">
        <f t="shared" si="1"/>
        <v>47200</v>
      </c>
    </row>
    <row r="12" spans="2:12" ht="15" customHeight="1" thickTop="1">
      <c r="B12" s="32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ht="15" customHeight="1">
      <c r="B13" s="36" t="s">
        <v>7</v>
      </c>
      <c r="C13" s="46">
        <v>50000</v>
      </c>
      <c r="D13" s="46">
        <v>50000</v>
      </c>
      <c r="E13" s="46">
        <v>100</v>
      </c>
      <c r="F13" s="46">
        <v>100</v>
      </c>
      <c r="G13" s="46">
        <v>100</v>
      </c>
      <c r="H13" s="46">
        <v>100</v>
      </c>
      <c r="I13" s="46">
        <v>100</v>
      </c>
      <c r="J13" s="46">
        <v>100</v>
      </c>
      <c r="K13" s="46">
        <v>100</v>
      </c>
      <c r="L13" s="46">
        <v>100</v>
      </c>
    </row>
    <row r="14" spans="2:12" ht="15" customHeight="1">
      <c r="B14" s="37" t="s">
        <v>2</v>
      </c>
      <c r="C14" s="48">
        <f t="shared" ref="C14:L14" si="2">C11-C13</f>
        <v>-50500</v>
      </c>
      <c r="D14" s="48">
        <f t="shared" si="2"/>
        <v>-50500</v>
      </c>
      <c r="E14" s="48">
        <f t="shared" si="2"/>
        <v>47100</v>
      </c>
      <c r="F14" s="48">
        <f t="shared" si="2"/>
        <v>47100</v>
      </c>
      <c r="G14" s="48">
        <f t="shared" si="2"/>
        <v>47100</v>
      </c>
      <c r="H14" s="48">
        <f t="shared" si="2"/>
        <v>47100</v>
      </c>
      <c r="I14" s="48">
        <f t="shared" si="2"/>
        <v>47100</v>
      </c>
      <c r="J14" s="48">
        <f t="shared" si="2"/>
        <v>47100</v>
      </c>
      <c r="K14" s="48">
        <f t="shared" si="2"/>
        <v>47100</v>
      </c>
      <c r="L14" s="48">
        <f t="shared" si="2"/>
        <v>47100</v>
      </c>
    </row>
    <row r="15" spans="2:12" ht="15" customHeight="1">
      <c r="B15" s="32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2:12" ht="15" customHeight="1">
      <c r="B16" s="32" t="s">
        <v>3</v>
      </c>
      <c r="C16" s="49">
        <f>C14</f>
        <v>-50500</v>
      </c>
      <c r="D16" s="49">
        <f t="shared" ref="D16:L16" si="3">C16+D14</f>
        <v>-101000</v>
      </c>
      <c r="E16" s="49">
        <f t="shared" si="3"/>
        <v>-53900</v>
      </c>
      <c r="F16" s="49">
        <f t="shared" si="3"/>
        <v>-6800</v>
      </c>
      <c r="G16" s="49">
        <f t="shared" si="3"/>
        <v>40300</v>
      </c>
      <c r="H16" s="49">
        <f t="shared" si="3"/>
        <v>87400</v>
      </c>
      <c r="I16" s="49">
        <f t="shared" si="3"/>
        <v>134500</v>
      </c>
      <c r="J16" s="49">
        <f t="shared" si="3"/>
        <v>181600</v>
      </c>
      <c r="K16" s="49">
        <f t="shared" si="3"/>
        <v>228700</v>
      </c>
      <c r="L16" s="49">
        <f t="shared" si="3"/>
        <v>275800</v>
      </c>
    </row>
    <row r="17" spans="2:12" ht="15" customHeight="1">
      <c r="B17" s="32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ht="15" customHeight="1">
      <c r="B18" s="32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ht="15" customHeight="1">
      <c r="B19" s="32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ht="15" customHeight="1">
      <c r="B20" s="32"/>
      <c r="C20" s="35"/>
      <c r="D20" s="35"/>
      <c r="E20" s="35"/>
      <c r="F20" s="35"/>
      <c r="G20" s="35"/>
      <c r="H20" s="35"/>
      <c r="I20" s="35"/>
      <c r="J20" s="35"/>
      <c r="K20" s="35"/>
    </row>
    <row r="21" spans="2:12" ht="15" customHeight="1">
      <c r="B21" s="38" t="s">
        <v>4</v>
      </c>
      <c r="C21" s="35"/>
      <c r="D21" s="35"/>
      <c r="E21" s="35"/>
      <c r="F21" s="35"/>
      <c r="G21" s="35"/>
      <c r="H21" s="35"/>
      <c r="I21" s="35"/>
      <c r="J21" s="35"/>
      <c r="K21" s="35"/>
    </row>
    <row r="22" spans="2:12" ht="15" customHeight="1">
      <c r="B22" s="50">
        <v>0.1</v>
      </c>
      <c r="C22" s="51">
        <f>NPV(B22,$C$14:$L$14)</f>
        <v>120020.68092662432</v>
      </c>
      <c r="D22" s="35"/>
      <c r="E22" s="35"/>
      <c r="F22" s="35"/>
      <c r="G22" s="35"/>
      <c r="H22" s="35"/>
      <c r="I22" s="35"/>
      <c r="J22" s="35"/>
      <c r="K22" s="35"/>
    </row>
    <row r="23" spans="2:12" ht="15" customHeight="1">
      <c r="B23" s="50">
        <v>0.15</v>
      </c>
      <c r="C23" s="52">
        <f t="shared" ref="C23:C24" si="4">NPV(B23,$C$14:$L$14)</f>
        <v>77714.815132176591</v>
      </c>
      <c r="D23" s="35"/>
      <c r="E23" s="35"/>
      <c r="F23" s="35"/>
      <c r="G23" s="35"/>
      <c r="H23" s="35"/>
      <c r="I23" s="35"/>
      <c r="J23" s="35"/>
      <c r="K23" s="35"/>
    </row>
    <row r="24" spans="2:12" ht="15" customHeight="1">
      <c r="B24" s="50">
        <v>0.2</v>
      </c>
      <c r="C24" s="53">
        <f t="shared" si="4"/>
        <v>48354.324118330223</v>
      </c>
      <c r="D24" s="35"/>
      <c r="E24" s="35"/>
      <c r="F24" s="35"/>
      <c r="G24" s="35"/>
      <c r="H24" s="35"/>
      <c r="I24" s="35"/>
      <c r="J24" s="35"/>
      <c r="K24" s="35"/>
    </row>
    <row r="25" spans="2:12" ht="15" customHeight="1">
      <c r="B25" s="39"/>
      <c r="C25" s="32"/>
      <c r="D25" s="32"/>
      <c r="E25" s="32"/>
      <c r="F25" s="32"/>
      <c r="G25" s="32"/>
      <c r="H25" s="32"/>
      <c r="I25" s="32"/>
      <c r="J25" s="32"/>
      <c r="K25" s="32"/>
    </row>
    <row r="26" spans="2:12" ht="15" customHeight="1">
      <c r="B26" s="38" t="s">
        <v>5</v>
      </c>
      <c r="C26" s="54">
        <f>IFERROR(IRR(C14:L14),"na")</f>
        <v>0.36149914192536703</v>
      </c>
      <c r="D26" s="32"/>
      <c r="E26" s="32"/>
      <c r="F26" s="32"/>
      <c r="G26" s="32"/>
      <c r="H26" s="32"/>
      <c r="I26" s="32"/>
      <c r="J26" s="32"/>
      <c r="K26" s="32"/>
    </row>
    <row r="27" spans="2:12" ht="15" customHeight="1">
      <c r="B27" s="39"/>
      <c r="C27" s="32"/>
      <c r="D27" s="32"/>
      <c r="E27" s="32"/>
      <c r="F27" s="32"/>
      <c r="G27" s="32"/>
      <c r="H27" s="32"/>
      <c r="I27" s="32"/>
      <c r="J27" s="32"/>
      <c r="K27" s="32"/>
    </row>
    <row r="28" spans="2:12" ht="15" customHeight="1">
      <c r="B28" s="38" t="s">
        <v>6</v>
      </c>
      <c r="C28" s="55">
        <f>COUNTIF(C16:L16,"&lt;0")+1</f>
        <v>5</v>
      </c>
      <c r="D28" s="32"/>
      <c r="E28" s="32"/>
      <c r="F28" s="32"/>
      <c r="G28" s="32"/>
      <c r="H28" s="32"/>
      <c r="I28" s="32"/>
      <c r="J28" s="32"/>
      <c r="K28" s="32"/>
    </row>
    <row r="29" spans="2:12" ht="15" customHeight="1"/>
    <row r="30" spans="2:12" ht="15" customHeight="1"/>
    <row r="31" spans="2:12" ht="15" customHeight="1"/>
    <row r="32" spans="2:12" ht="15" customHeight="1"/>
    <row r="33" ht="15" customHeight="1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Capital Investment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</dc:creator>
  <cp:lastModifiedBy>Tope Oyeniyi</cp:lastModifiedBy>
  <dcterms:created xsi:type="dcterms:W3CDTF">2019-03-15T22:31:45Z</dcterms:created>
  <dcterms:modified xsi:type="dcterms:W3CDTF">2023-04-14T15:06:45Z</dcterms:modified>
</cp:coreProperties>
</file>