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421F7E44-D6C3-407E-A9CA-FBCB7E37FD30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" sheetId="3" r:id="rId1"/>
    <sheet name="Operating Budget Template" sheetId="1" r:id="rId2"/>
  </sheets>
  <externalReferences>
    <externalReference r:id="rId3"/>
    <externalReference r:id="rId4"/>
  </externalReferences>
  <definedNames>
    <definedName name="__123Graph_A" hidden="1">[1]Graphs!$C$8:$C$18</definedName>
    <definedName name="__123Graph_AGRAPH1" hidden="1">[1]Graphs!$C$8:$C$18</definedName>
    <definedName name="__123Graph_AGRAPH2" hidden="1">[1]Summary!#REF!</definedName>
    <definedName name="__123Graph_AGRAPH3" hidden="1">[1]Summary!#REF!</definedName>
    <definedName name="__123Graph_B" hidden="1">[1]Graphs!$E$8:$E$18</definedName>
    <definedName name="__123Graph_BGRAPH1" hidden="1">[1]Graphs!$E$8:$E$18</definedName>
    <definedName name="__123Graph_C" hidden="1">[1]Graphs!$G$8:$G$18</definedName>
    <definedName name="__123Graph_CGRAPH1" hidden="1">[1]Graphs!$G$8:$G$18</definedName>
    <definedName name="__123Graph_D" hidden="1">[1]Graphs!$I$8:$I$18</definedName>
    <definedName name="__123Graph_DGRAPH1" hidden="1">[1]Graphs!$I$8:$I$18</definedName>
    <definedName name="__123Graph_E" hidden="1">[1]Graphs!$K$8:$K$18</definedName>
    <definedName name="__123Graph_EGRAPH1" hidden="1">[1]Graphs!$K$8:$K$18</definedName>
    <definedName name="__123Graph_X" hidden="1">[1]Graphs!$B$8:$B$18</definedName>
    <definedName name="__123Graph_XGRAPH1" hidden="1">[1]Graphs!$B$8:$B$18</definedName>
    <definedName name="__123Graph_XGRAPH3" hidden="1">[1]Summary!#REF!</definedName>
    <definedName name="_Fill" localSheetId="1" hidden="1">#REF!</definedName>
    <definedName name="_Fill" hidden="1">#REF!</definedName>
    <definedName name="_Sort" hidden="1">[1]Summary!$E$63:$W$92</definedName>
    <definedName name="_Table1_In1" hidden="1">[1]Graphs!$K$5</definedName>
    <definedName name="_Table1_Out" hidden="1">[1]Graphs!$J$7:$K$18</definedName>
    <definedName name="CIQWBGuid" hidden="1">"2cd8126d-26c3-430c-b7fa-a069e3a1fc62"</definedName>
    <definedName name="FormulaChecker.Colour.19" hidden="1">12648447</definedName>
    <definedName name="FormulaChecker.Colour.41" hidden="1">16737843</definedName>
    <definedName name="FormulaChecker.Colour.48" hidden="1">9868950</definedName>
    <definedName name="FormulaChecker.Colour.6" hidden="1">65535</definedName>
    <definedName name="Gross_Profit">'[2]Advanced Financial Analysis'!$9:$9</definedName>
    <definedName name="hashpass.admin" hidden="1">"Wuu"</definedName>
    <definedName name="hashpass.corporate" hidden="1">"[ˆC"</definedName>
    <definedName name="hashpass.region" hidden="1">"A"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localSheetId="0" hidden="1">41666.7099189815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Cover!$B$2:$O$39</definedName>
    <definedName name="_xlnm.Print_Area" localSheetId="1">'Operating Budget Template'!$B$2:$O$35</definedName>
    <definedName name="q" localSheetId="1" hidden="1">[1]Summary!#REF!</definedName>
    <definedName name="q" hidden="1">[1]Summary!#REF!</definedName>
    <definedName name="Sensitivity">'[2]Advanced Financial Analysis'!$D$49</definedName>
    <definedName name="SG_A">'[2]Advanced Financial Analysis'!$11:$11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F22" i="1"/>
  <c r="G22" i="1"/>
  <c r="H22" i="1"/>
  <c r="I22" i="1"/>
  <c r="J22" i="1"/>
  <c r="K22" i="1"/>
  <c r="L22" i="1"/>
  <c r="M22" i="1"/>
  <c r="N22" i="1"/>
  <c r="C22" i="1"/>
  <c r="D12" i="1"/>
  <c r="E12" i="1"/>
  <c r="F12" i="1"/>
  <c r="G12" i="1"/>
  <c r="G23" i="1" s="1"/>
  <c r="H12" i="1"/>
  <c r="I12" i="1"/>
  <c r="J12" i="1"/>
  <c r="K12" i="1"/>
  <c r="L12" i="1"/>
  <c r="M12" i="1"/>
  <c r="N12" i="1"/>
  <c r="C12" i="1"/>
  <c r="O11" i="1"/>
  <c r="E23" i="1" l="1"/>
  <c r="D23" i="1"/>
  <c r="M23" i="1"/>
  <c r="K23" i="1"/>
  <c r="J23" i="1"/>
  <c r="L23" i="1"/>
  <c r="I23" i="1"/>
  <c r="H23" i="1"/>
  <c r="C23" i="1"/>
  <c r="N23" i="1"/>
  <c r="F23" i="1"/>
  <c r="N33" i="1"/>
  <c r="M33" i="1"/>
  <c r="L33" i="1"/>
  <c r="K33" i="1"/>
  <c r="J33" i="1"/>
  <c r="I33" i="1"/>
  <c r="H33" i="1"/>
  <c r="G33" i="1"/>
  <c r="F33" i="1"/>
  <c r="E33" i="1"/>
  <c r="D33" i="1"/>
  <c r="C33" i="1"/>
  <c r="O32" i="1"/>
  <c r="O31" i="1"/>
  <c r="N28" i="1"/>
  <c r="M28" i="1"/>
  <c r="L28" i="1"/>
  <c r="K28" i="1"/>
  <c r="J28" i="1"/>
  <c r="I28" i="1"/>
  <c r="H28" i="1"/>
  <c r="G28" i="1"/>
  <c r="F28" i="1"/>
  <c r="E28" i="1"/>
  <c r="D28" i="1"/>
  <c r="C28" i="1"/>
  <c r="O27" i="1"/>
  <c r="O26" i="1"/>
  <c r="O21" i="1"/>
  <c r="O20" i="1"/>
  <c r="O19" i="1"/>
  <c r="O18" i="1"/>
  <c r="O17" i="1"/>
  <c r="O16" i="1"/>
  <c r="O15" i="1"/>
  <c r="O14" i="1"/>
  <c r="O10" i="1"/>
  <c r="O9" i="1"/>
  <c r="O8" i="1"/>
  <c r="M35" i="1" l="1"/>
  <c r="E35" i="1"/>
  <c r="O22" i="1"/>
  <c r="I35" i="1"/>
  <c r="O12" i="1"/>
  <c r="D35" i="1"/>
  <c r="H35" i="1"/>
  <c r="L35" i="1"/>
  <c r="F35" i="1"/>
  <c r="J35" i="1"/>
  <c r="N35" i="1"/>
  <c r="G35" i="1"/>
  <c r="K35" i="1"/>
  <c r="C35" i="1"/>
  <c r="O28" i="1"/>
  <c r="O33" i="1"/>
  <c r="O23" i="1" l="1"/>
  <c r="O35" i="1" s="1"/>
</calcChain>
</file>

<file path=xl/sharedStrings.xml><?xml version="1.0" encoding="utf-8"?>
<sst xmlns="http://schemas.openxmlformats.org/spreadsheetml/2006/main" count="68" uniqueCount="55">
  <si>
    <t>Budget</t>
  </si>
  <si>
    <t>Total</t>
  </si>
  <si>
    <t>ACCOUNT NAME</t>
  </si>
  <si>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</si>
  <si>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</si>
  <si>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</si>
  <si>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</si>
  <si>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</si>
  <si>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</si>
  <si>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</si>
  <si>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</si>
  <si>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</si>
  <si>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</si>
  <si>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</si>
  <si>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</si>
  <si>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Jan - Dec</t>
  </si>
  <si>
    <t>[Product 1]</t>
  </si>
  <si>
    <t>[Product 2]</t>
  </si>
  <si>
    <t>[Product 3]</t>
  </si>
  <si>
    <t>[Variable Cost 1]</t>
  </si>
  <si>
    <t>[Variable Cost 2]</t>
  </si>
  <si>
    <t>[Variable Cost 3]</t>
  </si>
  <si>
    <t>[Fixed Cost 1]</t>
  </si>
  <si>
    <t>[Fixed Cost 2]</t>
  </si>
  <si>
    <t>[Fixed Cost 3]</t>
  </si>
  <si>
    <t>[Fixed Cost 4]</t>
  </si>
  <si>
    <t>[Fixed Cost 5]</t>
  </si>
  <si>
    <t/>
  </si>
  <si>
    <t>[Other 1]</t>
  </si>
  <si>
    <t>[Capital Cost 1]</t>
  </si>
  <si>
    <t>[Capital Cost 2]</t>
  </si>
  <si>
    <t>Cash Used in Investing</t>
  </si>
  <si>
    <t>Total Cash Used in Investing</t>
  </si>
  <si>
    <t>Cash Used/From Financing</t>
  </si>
  <si>
    <t>Total Cash Used/From Financing</t>
  </si>
  <si>
    <t>Cash In from Sale of Goods/Services</t>
  </si>
  <si>
    <t>Total Cash From Operations</t>
  </si>
  <si>
    <t>Cash Out on Expenses</t>
  </si>
  <si>
    <t>Total Increase/Decrease in Cash</t>
  </si>
  <si>
    <t>[Cash In/Out Financing 1]</t>
  </si>
  <si>
    <t>[Cash In/Out Financing 2]</t>
  </si>
  <si>
    <t>Total Cash In from Goods/Services</t>
  </si>
  <si>
    <t>Total Cash Out on Expenses</t>
  </si>
  <si>
    <t>https://corporatefinanceinstitute.com/</t>
  </si>
  <si>
    <t>Strictly Confidential</t>
  </si>
  <si>
    <t>Cash Budget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</si>
  <si>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</si>
  <si>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</si>
  <si>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</si>
  <si>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</si>
  <si>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</si>
  <si>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</si>
  <si>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</si>
  <si>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</si>
  <si>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Operating Budget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</si>
</sst>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;\(#,##0\)"/>
    <numFmt numFmtId="166" formatCode="_ * #,##0_ ;_ * \-#,##0_ ;_ * &quot;-&quot;??_ ;_ @_ "/>
    <numFmt numFmtId="167" formatCode="_(#,##0_)_%;\(#,##0\)_%;_(&quot;–&quot;_)_%;_(@_)_%"/>
    <numFmt numFmtId="168" formatCode="&quot;Yes&quot;;&quot;ERROR&quot;;&quot;No&quot;;&quot;ERROR&quot;"/>
  </numFmts>
  <fonts count="33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9"/>
      <name val="Open Sans"/>
      <family val="2"/>
    </font>
    <font>
      <sz val="10"/>
      <name val="Open Sans"/>
      <family val="2"/>
    </font>
    <font>
      <b/>
      <sz val="10"/>
      <name val="Open Sans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Open Sans"/>
      <family val="2"/>
    </font>
    <font>
      <sz val="11"/>
      <color theme="1"/>
      <name val="Arial Narrow"/>
      <family val="2"/>
    </font>
    <font>
      <u/>
      <sz val="10"/>
      <color theme="10"/>
      <name val="Arial"/>
      <family val="2"/>
    </font>
    <font>
      <sz val="10"/>
      <color theme="0"/>
      <name val="Open Sans"/>
      <family val="2"/>
    </font>
    <font>
      <sz val="8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theme="10"/>
      <name val="Open Sans"/>
      <family val="2"/>
    </font>
    <font>
      <u/>
      <sz val="11"/>
      <color theme="10"/>
      <name val="Arial Narrow"/>
      <family val="2"/>
    </font>
    <font>
      <u/>
      <sz val="12"/>
      <color rgb="FF3271D2"/>
      <name val="Open Sans"/>
      <family val="2"/>
    </font>
    <font>
      <sz val="12"/>
      <color rgb="FF000000"/>
      <name val="Open Sans"/>
      <family val="2"/>
    </font>
    <font>
      <sz val="11"/>
      <color rgb="FF3271D2"/>
      <name val="Open Sans"/>
      <family val="2"/>
    </font>
    <font>
      <b/>
      <sz val="10"/>
      <color rgb="FFFA621C"/>
      <name val="Open Sans"/>
      <family val="2"/>
    </font>
    <font>
      <sz val="10"/>
      <color rgb="FF002060"/>
      <name val="Open Sans"/>
      <family val="2"/>
    </font>
    <font>
      <u/>
      <sz val="11"/>
      <color rgb="FFFA621C"/>
      <name val="Open Sans"/>
      <family val="2"/>
    </font>
    <font>
      <sz val="11"/>
      <color rgb="FFFA621C"/>
      <name val="Open Sans"/>
      <family val="2"/>
    </font>
    <font>
      <b/>
      <sz val="11"/>
      <color rgb="FFFA621C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1"/>
      <name val="Open Sans"/>
      <family val="2"/>
    </font>
    <font>
      <sz val="10"/>
      <color rgb="FF3271D2"/>
      <name val="Open Sans"/>
      <family val="2"/>
    </font>
    <font>
      <b/>
      <sz val="10"/>
      <color rgb="FF3271D2"/>
      <name val="Open Sans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DCBB4"/>
        <bgColor rgb="FF000000"/>
      </patternFill>
    </fill>
    <fill>
      <patternFill patternType="solid">
        <fgColor rgb="FFD9E5F7"/>
        <bgColor rgb="FF000000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9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" fillId="0" borderId="0"/>
    <xf numFmtId="0" fontId="10" fillId="0" borderId="0"/>
    <xf numFmtId="0" fontId="18" fillId="0" borderId="0" applyNumberFormat="0" applyFill="0" applyBorder="0" applyAlignment="0" applyProtection="0"/>
  </cellStyleXfs>
  <cellXfs count="66">
    <xf numFmtId="0" fontId="0" fillId="0" borderId="0" xfId="0"/>
    <xf numFmtId="0" fontId="5" fillId="0" borderId="0" xfId="1" applyFont="1"/>
    <xf numFmtId="0" fontId="4" fillId="0" borderId="0" xfId="1" applyFont="1"/>
    <xf numFmtId="0" fontId="4" fillId="0" borderId="0" xfId="1" applyFont="1" applyAlignment="1">
      <alignment horizontal="center"/>
    </xf>
    <xf numFmtId="164" fontId="5" fillId="0" borderId="0" xfId="1" applyNumberFormat="1" applyFont="1" applyAlignment="1">
      <alignment horizontal="right" indent="1"/>
    </xf>
    <xf numFmtId="0" fontId="6" fillId="0" borderId="0" xfId="1" applyFont="1" applyAlignment="1">
      <alignment horizontal="left"/>
    </xf>
    <xf numFmtId="0" fontId="5" fillId="0" borderId="0" xfId="1" applyFont="1" applyAlignment="1">
      <alignment horizontal="left" indent="1"/>
    </xf>
    <xf numFmtId="0" fontId="5" fillId="0" borderId="1" xfId="1" applyFont="1" applyBorder="1" applyAlignment="1">
      <alignment horizontal="left" indent="1"/>
    </xf>
    <xf numFmtId="164" fontId="5" fillId="0" borderId="1" xfId="1" applyNumberFormat="1" applyFont="1" applyBorder="1" applyAlignment="1">
      <alignment horizontal="right" indent="1"/>
    </xf>
    <xf numFmtId="0" fontId="6" fillId="0" borderId="0" xfId="1" applyFont="1"/>
    <xf numFmtId="164" fontId="5" fillId="0" borderId="2" xfId="1" applyNumberFormat="1" applyFont="1" applyBorder="1" applyAlignment="1">
      <alignment horizontal="right" indent="1"/>
    </xf>
    <xf numFmtId="164" fontId="6" fillId="4" borderId="1" xfId="1" applyNumberFormat="1" applyFont="1" applyFill="1" applyBorder="1"/>
    <xf numFmtId="164" fontId="6" fillId="4" borderId="1" xfId="1" applyNumberFormat="1" applyFont="1" applyFill="1" applyBorder="1" applyAlignment="1">
      <alignment horizontal="right" indent="1"/>
    </xf>
    <xf numFmtId="0" fontId="5" fillId="2" borderId="0" xfId="1" applyFont="1" applyFill="1" applyAlignment="1">
      <alignment horizontal="left" indent="1"/>
    </xf>
    <xf numFmtId="0" fontId="8" fillId="0" borderId="0" xfId="0" applyFont="1"/>
    <xf numFmtId="166" fontId="8" fillId="0" borderId="0" xfId="2" applyNumberFormat="1" applyFont="1"/>
    <xf numFmtId="0" fontId="9" fillId="0" borderId="0" xfId="0" applyFont="1"/>
    <xf numFmtId="0" fontId="3" fillId="0" borderId="0" xfId="4"/>
    <xf numFmtId="0" fontId="13" fillId="5" borderId="0" xfId="4" applyFont="1" applyFill="1"/>
    <xf numFmtId="0" fontId="9" fillId="0" borderId="0" xfId="4" applyFont="1"/>
    <xf numFmtId="0" fontId="9" fillId="3" borderId="3" xfId="4" applyFont="1" applyFill="1" applyBorder="1"/>
    <xf numFmtId="0" fontId="9" fillId="3" borderId="4" xfId="4" applyFont="1" applyFill="1" applyBorder="1"/>
    <xf numFmtId="0" fontId="9" fillId="3" borderId="5" xfId="4" applyFont="1" applyFill="1" applyBorder="1"/>
    <xf numFmtId="0" fontId="9" fillId="3" borderId="6" xfId="4" applyFont="1" applyFill="1" applyBorder="1"/>
    <xf numFmtId="0" fontId="9" fillId="3" borderId="0" xfId="4" applyFont="1" applyFill="1"/>
    <xf numFmtId="0" fontId="9" fillId="3" borderId="7" xfId="4" applyFont="1" applyFill="1" applyBorder="1"/>
    <xf numFmtId="0" fontId="13" fillId="3" borderId="0" xfId="4" applyFont="1" applyFill="1"/>
    <xf numFmtId="0" fontId="9" fillId="0" borderId="6" xfId="4" applyFont="1" applyBorder="1"/>
    <xf numFmtId="0" fontId="9" fillId="0" borderId="7" xfId="4" applyFont="1" applyBorder="1"/>
    <xf numFmtId="0" fontId="14" fillId="0" borderId="0" xfId="4" applyFont="1" applyProtection="1">
      <protection locked="0"/>
    </xf>
    <xf numFmtId="0" fontId="15" fillId="0" borderId="0" xfId="4" applyFont="1" applyAlignment="1">
      <alignment horizontal="right"/>
    </xf>
    <xf numFmtId="0" fontId="9" fillId="0" borderId="0" xfId="4" applyFont="1" applyProtection="1">
      <protection locked="0"/>
    </xf>
    <xf numFmtId="0" fontId="16" fillId="0" borderId="0" xfId="4" applyFont="1"/>
    <xf numFmtId="0" fontId="15" fillId="0" borderId="8" xfId="4" applyFont="1" applyBorder="1" applyProtection="1">
      <protection locked="0"/>
    </xf>
    <xf numFmtId="0" fontId="1" fillId="0" borderId="0" xfId="4" applyFont="1"/>
    <xf numFmtId="0" fontId="1" fillId="0" borderId="0" xfId="4" applyFont="1" applyAlignment="1">
      <alignment horizontal="centerContinuous"/>
    </xf>
    <xf numFmtId="0" fontId="1" fillId="0" borderId="0" xfId="6"/>
    <xf numFmtId="167" fontId="17" fillId="0" borderId="0" xfId="3" applyNumberFormat="1" applyFont="1" applyFill="1" applyBorder="1" applyProtection="1">
      <protection locked="0"/>
    </xf>
    <xf numFmtId="0" fontId="10" fillId="0" borderId="0" xfId="7"/>
    <xf numFmtId="167" fontId="19" fillId="0" borderId="0" xfId="8" applyNumberFormat="1" applyFont="1" applyFill="1" applyBorder="1" applyProtection="1">
      <protection locked="0"/>
    </xf>
    <xf numFmtId="167" fontId="20" fillId="0" borderId="0" xfId="5" applyNumberFormat="1" applyFont="1" applyFill="1" applyBorder="1" applyAlignment="1" applyProtection="1">
      <alignment horizontal="left"/>
      <protection locked="0"/>
    </xf>
    <xf numFmtId="168" fontId="20" fillId="0" borderId="0" xfId="5" applyNumberFormat="1" applyFont="1" applyFill="1" applyBorder="1" applyAlignment="1" applyProtection="1">
      <alignment horizontal="center"/>
      <protection locked="0"/>
    </xf>
    <xf numFmtId="0" fontId="15" fillId="0" borderId="0" xfId="4" applyFont="1" applyProtection="1">
      <protection locked="0"/>
    </xf>
    <xf numFmtId="0" fontId="21" fillId="0" borderId="0" xfId="4" applyFont="1" applyAlignment="1">
      <alignment horizontal="center" vertical="center"/>
    </xf>
    <xf numFmtId="0" fontId="5" fillId="0" borderId="0" xfId="4" applyFont="1" applyAlignment="1">
      <alignment horizontal="left"/>
    </xf>
    <xf numFmtId="0" fontId="22" fillId="0" borderId="0" xfId="4" applyFont="1" applyAlignment="1">
      <alignment horizontal="left"/>
    </xf>
    <xf numFmtId="0" fontId="23" fillId="0" borderId="0" xfId="5" applyFont="1" applyFill="1" applyBorder="1" applyProtection="1">
      <protection locked="0"/>
    </xf>
    <xf numFmtId="167" fontId="24" fillId="0" borderId="0" xfId="5" applyNumberFormat="1" applyFont="1" applyFill="1" applyBorder="1"/>
    <xf numFmtId="0" fontId="25" fillId="0" borderId="0" xfId="4" applyFont="1"/>
    <xf numFmtId="0" fontId="25" fillId="0" borderId="0" xfId="5" applyFont="1" applyFill="1" applyBorder="1"/>
    <xf numFmtId="0" fontId="26" fillId="0" borderId="0" xfId="4" applyFont="1"/>
    <xf numFmtId="0" fontId="27" fillId="0" borderId="0" xfId="5" applyFont="1" applyFill="1" applyBorder="1"/>
    <xf numFmtId="0" fontId="28" fillId="6" borderId="0" xfId="4" applyFont="1" applyFill="1"/>
    <xf numFmtId="0" fontId="1" fillId="6" borderId="0" xfId="4" applyFont="1" applyFill="1"/>
    <xf numFmtId="167" fontId="29" fillId="6" borderId="0" xfId="4" applyNumberFormat="1" applyFont="1" applyFill="1"/>
    <xf numFmtId="0" fontId="12" fillId="6" borderId="0" xfId="4" applyFont="1" applyFill="1"/>
    <xf numFmtId="0" fontId="9" fillId="0" borderId="9" xfId="4" applyFont="1" applyBorder="1"/>
    <xf numFmtId="0" fontId="9" fillId="0" borderId="10" xfId="4" applyFont="1" applyBorder="1"/>
    <xf numFmtId="0" fontId="9" fillId="0" borderId="11" xfId="4" applyFont="1" applyBorder="1"/>
    <xf numFmtId="0" fontId="1" fillId="0" borderId="0" xfId="7" applyFont="1"/>
    <xf numFmtId="0" fontId="30" fillId="3" borderId="0" xfId="4" applyFont="1" applyFill="1"/>
    <xf numFmtId="164" fontId="31" fillId="0" borderId="0" xfId="1" applyNumberFormat="1" applyFont="1" applyAlignment="1">
      <alignment horizontal="right" indent="1"/>
    </xf>
    <xf numFmtId="0" fontId="32" fillId="8" borderId="0" xfId="1" applyFont="1" applyFill="1"/>
    <xf numFmtId="0" fontId="32" fillId="8" borderId="0" xfId="1" applyFont="1" applyFill="1" applyAlignment="1">
      <alignment horizontal="center"/>
    </xf>
    <xf numFmtId="0" fontId="6" fillId="7" borderId="2" xfId="1" applyFont="1" applyFill="1" applyBorder="1"/>
    <xf numFmtId="164" fontId="6" fillId="7" borderId="2" xfId="1" applyNumberFormat="1" applyFont="1" applyFill="1" applyBorder="1" applyAlignment="1">
      <alignment horizontal="right" indent="1"/>
    </xf>
  </cellXfs>
  <cellStyles count="9">
    <cellStyle name="Comma" xfId="2" builtinId="3"/>
    <cellStyle name="Hyperlink 2" xfId="8" xr:uid="{008D7499-C112-4B64-935A-70B6755BD47C}"/>
    <cellStyle name="Hyperlink 2 2" xfId="5" xr:uid="{52E313DC-0387-484F-8623-D952A9821C52}"/>
    <cellStyle name="Hyperlink 3" xfId="3" xr:uid="{00000000-0005-0000-0000-000001000000}"/>
    <cellStyle name="Normal" xfId="0" builtinId="0"/>
    <cellStyle name="Normal 2" xfId="7" xr:uid="{CA9B1DC5-A566-4B1B-8C4F-F91C7F231F41}"/>
    <cellStyle name="Normal 2 2 2" xfId="4" xr:uid="{4C4B8586-3756-41BB-81D2-19612CA67793}"/>
    <cellStyle name="Normal 27" xfId="1" xr:uid="{00000000-0005-0000-0000-000003000000}"/>
    <cellStyle name="Normal 3" xfId="6" xr:uid="{CE27A3B8-D23F-457E-8F65-90325EA670A8}"/>
  </cellStyles>
  <dxfs count="0"/>
  <tableStyles count="0" defaultTableStyle="TableStyleMedium2" defaultPivotStyle="PivotStyleLight16"/>
  <colors>
    <mruColors>
      <color rgb="FFED942D"/>
      <color rgb="FF132E5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321127</xdr:colOff>
      <xdr:row>2</xdr:row>
      <xdr:rowOff>21772</xdr:rowOff>
    </xdr:from>
    <xdr:to>
      <xdr:col>6</xdr:col>
      <xdr:colOff>446407</xdr:colOff>
      <xdr:row>7</xdr:row>
      <xdr:rowOff>16483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95D057-C3EA-48D6-915C-B12FDFFEB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127" y="517072"/>
          <a:ext cx="4464870" cy="1232961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152400</xdr:colOff>
      <xdr:row>3</xdr:row>
      <xdr:rowOff>136073</xdr:rowOff>
    </xdr:from>
    <xdr:to>
      <xdr:col>14</xdr:col>
      <xdr:colOff>141230</xdr:colOff>
      <xdr:row>6</xdr:row>
      <xdr:rowOff>112668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70B1978-C78E-49BB-AB43-8D9C85E72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2640" y="879023"/>
          <a:ext cx="2690120" cy="719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184383</xdr:colOff>
      <xdr:row>1</xdr:row>
      <xdr:rowOff>51441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27E72F-6AE1-4A26-9D30-2ADEFA1E3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660" y="0"/>
          <a:ext cx="2683743" cy="748671"/>
        </a:xfrm>
        <a:prstGeom prst="rect">
          <a:avLst/>
        </a:prstGeom>
      </xdr:spPr>
    </xdr:pic>
    <xdr:clientData/>
  </xdr:twoCellAnchor>
  <xdr:twoCellAnchor editAs="oneCell">
    <xdr:from>
      <xdr:col>12</xdr:col>
      <xdr:colOff>706194</xdr:colOff>
      <xdr:row>0</xdr:row>
      <xdr:rowOff>178931</xdr:rowOff>
    </xdr:from>
    <xdr:to>
      <xdr:col>14</xdr:col>
      <xdr:colOff>751438</xdr:colOff>
      <xdr:row>0</xdr:row>
      <xdr:rowOff>641603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1336AA7-C306-4BB8-B52B-E85B6E8E6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8584" y="178931"/>
          <a:ext cx="1714024" cy="4626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r\CElliott\mining\Open%20Pit\Fairyland\work_march01\Economics\Lev_anl385b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Courses%20&amp;%20Programs\1%20Financial%20Modeling%20and%20Valuation%20Analyst%20(FMVA)\02.%20Excel%20Modeling%20Fundamentals\(Updated)%20Excel%20Fundamentals%20-%20Formulas%20for%20Finance%20-%20SCHMIDT.xlsx" TargetMode="External"/><Relationship Id="rId1" Type="http://schemas.openxmlformats.org/officeDocument/2006/relationships/externalLinkPath" Target="/Shared%20drives/Courses%20&amp;%20Programs/1%20Financial%20Modeling%20and%20Valuation%20Analyst%20(FMVA)/02.%20Excel%20Modeling%20Fundamentals/(Updated)%20Excel%20Fundamentals%20-%20Formulas%20for%20Finance%20-%20SCHMID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ilters"/>
      <sheetName val="Calc"/>
      <sheetName val="Input_Data"/>
      <sheetName val="Grade_Tonnes"/>
      <sheetName val="Graphs"/>
      <sheetName val="Module1"/>
      <sheetName val="Module2"/>
      <sheetName val="21Jan05-13Apr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">
          <cell r="K5">
            <v>1</v>
          </cell>
        </row>
        <row r="7">
          <cell r="K7">
            <v>0.23253563289931251</v>
          </cell>
        </row>
        <row r="8">
          <cell r="B8">
            <v>0.5</v>
          </cell>
          <cell r="C8">
            <v>0.69156301080363158</v>
          </cell>
          <cell r="E8">
            <v>0.74268335588123258</v>
          </cell>
          <cell r="G8">
            <v>0.55478524232601945</v>
          </cell>
          <cell r="I8">
            <v>-0.22260737883699033</v>
          </cell>
          <cell r="J8">
            <v>0.5</v>
          </cell>
          <cell r="K8">
            <v>-0.38373218355034378</v>
          </cell>
        </row>
        <row r="9">
          <cell r="B9">
            <v>0.6</v>
          </cell>
          <cell r="C9">
            <v>0.57430111680409934</v>
          </cell>
          <cell r="E9">
            <v>0.60945255368848328</v>
          </cell>
          <cell r="G9">
            <v>0.47752471537047358</v>
          </cell>
          <cell r="I9">
            <v>-0.11348517077771592</v>
          </cell>
          <cell r="J9">
            <v>0.6</v>
          </cell>
          <cell r="K9">
            <v>-0.26047862026041241</v>
          </cell>
        </row>
        <row r="10">
          <cell r="B10">
            <v>0.7</v>
          </cell>
          <cell r="C10">
            <v>0.47224285224138551</v>
          </cell>
          <cell r="E10">
            <v>0.49514633455996993</v>
          </cell>
          <cell r="G10">
            <v>0.40757916589632054</v>
          </cell>
          <cell r="I10">
            <v>-1.469458387257579E-2</v>
          </cell>
          <cell r="J10">
            <v>0.7</v>
          </cell>
          <cell r="K10">
            <v>-0.13722505697048129</v>
          </cell>
        </row>
        <row r="11">
          <cell r="B11">
            <v>0.8</v>
          </cell>
          <cell r="C11">
            <v>0.38261138527509175</v>
          </cell>
          <cell r="E11">
            <v>0.39599990685645164</v>
          </cell>
          <cell r="G11">
            <v>0.34395668446733252</v>
          </cell>
          <cell r="I11">
            <v>7.5165347573866143E-2</v>
          </cell>
          <cell r="J11">
            <v>0.8</v>
          </cell>
          <cell r="K11">
            <v>-1.3971493680549877E-2</v>
          </cell>
        </row>
        <row r="12">
          <cell r="B12">
            <v>0.9</v>
          </cell>
          <cell r="C12">
            <v>0.30326730157866993</v>
          </cell>
          <cell r="E12">
            <v>0.30918498357802143</v>
          </cell>
          <cell r="G12">
            <v>0.28583694312912827</v>
          </cell>
          <cell r="I12">
            <v>0.15725324881621544</v>
          </cell>
          <cell r="J12">
            <v>0.9</v>
          </cell>
          <cell r="K12">
            <v>0.10928206960938136</v>
          </cell>
        </row>
        <row r="13">
          <cell r="B13">
            <v>1</v>
          </cell>
          <cell r="C13">
            <v>0.23253563289931251</v>
          </cell>
          <cell r="E13">
            <v>0.23253563289931251</v>
          </cell>
          <cell r="G13">
            <v>0.23253563289931251</v>
          </cell>
          <cell r="I13">
            <v>0.23253563289931251</v>
          </cell>
          <cell r="J13">
            <v>1</v>
          </cell>
          <cell r="K13">
            <v>0.23253563289931251</v>
          </cell>
        </row>
        <row r="14">
          <cell r="B14">
            <v>1.1000000000000001</v>
          </cell>
          <cell r="C14">
            <v>0.16908631167794011</v>
          </cell>
          <cell r="E14">
            <v>0.16436510658544895</v>
          </cell>
          <cell r="G14">
            <v>0.18347739415982106</v>
          </cell>
          <cell r="I14">
            <v>0.30182513357580337</v>
          </cell>
          <cell r="J14">
            <v>1.1000000000000001</v>
          </cell>
          <cell r="K14">
            <v>0.35578919618924393</v>
          </cell>
        </row>
        <row r="15">
          <cell r="B15">
            <v>1.2</v>
          </cell>
          <cell r="C15">
            <v>0.11184974215658187</v>
          </cell>
          <cell r="E15">
            <v>0.10334026898074083</v>
          </cell>
          <cell r="G15">
            <v>0.1381749642478852</v>
          </cell>
          <cell r="I15">
            <v>0.36580995709746222</v>
          </cell>
          <cell r="J15">
            <v>1.2</v>
          </cell>
          <cell r="K15">
            <v>0.47904275947917502</v>
          </cell>
        </row>
        <row r="16">
          <cell r="B16">
            <v>1.3</v>
          </cell>
          <cell r="C16">
            <v>5.9956014949915475E-2</v>
          </cell>
          <cell r="E16">
            <v>4.8393546872797483E-2</v>
          </cell>
          <cell r="G16">
            <v>9.6212937743819518E-2</v>
          </cell>
          <cell r="I16">
            <v>0.42507681906696521</v>
          </cell>
          <cell r="J16">
            <v>1.3</v>
          </cell>
          <cell r="K16">
            <v>0.60229632276910638</v>
          </cell>
        </row>
        <row r="17">
          <cell r="B17">
            <v>1.4</v>
          </cell>
          <cell r="C17">
            <v>1.2690384904341417E-2</v>
          </cell>
          <cell r="E17">
            <v>-1.3400591531465011E-3</v>
          </cell>
          <cell r="G17">
            <v>5.7234991362869012E-2</v>
          </cell>
          <cell r="I17">
            <v>0.48012898790801661</v>
          </cell>
          <cell r="J17">
            <v>1.4</v>
          </cell>
          <cell r="K17">
            <v>0.72554988605903736</v>
          </cell>
        </row>
        <row r="18">
          <cell r="B18">
            <v>1.5</v>
          </cell>
          <cell r="C18">
            <v>-3.0539847542743345E-2</v>
          </cell>
          <cell r="E18">
            <v>-4.6568847022441372E-2</v>
          </cell>
          <cell r="G18">
            <v>2.0933740725908173E-2</v>
          </cell>
          <cell r="I18">
            <v>0.53140061108886238</v>
          </cell>
          <cell r="J18">
            <v>1.5</v>
          </cell>
          <cell r="K18">
            <v>0.84880344934896912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Raw Data"/>
      <sheetName val="Basic Financial Analysis"/>
      <sheetName val="Advanced Financial Analysis"/>
      <sheetName val="Lookup Functions"/>
      <sheetName val="NPV Vs XNPV"/>
      <sheetName val="Simple Amortization"/>
      <sheetName val="Advanced Amortization"/>
    </sheetNames>
    <sheetDataSet>
      <sheetData sheetId="0" refreshError="1"/>
      <sheetData sheetId="1" refreshError="1"/>
      <sheetData sheetId="2" refreshError="1"/>
      <sheetData sheetId="3">
        <row r="9">
          <cell r="B9" t="str">
            <v>Gross Profit</v>
          </cell>
          <cell r="F9">
            <v>82500</v>
          </cell>
          <cell r="G9">
            <v>90750</v>
          </cell>
          <cell r="H9">
            <v>99825.000000000015</v>
          </cell>
          <cell r="I9">
            <v>109807.50000000003</v>
          </cell>
          <cell r="J9">
            <v>120788.25000000004</v>
          </cell>
          <cell r="K9">
            <v>132867.07500000007</v>
          </cell>
          <cell r="L9">
            <v>146153.78250000009</v>
          </cell>
        </row>
        <row r="11">
          <cell r="B11" t="str">
            <v>SG&amp;A</v>
          </cell>
          <cell r="F11">
            <v>16500</v>
          </cell>
          <cell r="G11">
            <v>18150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</row>
        <row r="49">
          <cell r="D49">
            <v>0.1</v>
          </cell>
        </row>
      </sheetData>
      <sheetData sheetId="4" refreshError="1"/>
      <sheetData sheetId="5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FA62C-E953-4B75-8743-1FE7D44503C2}">
  <sheetPr>
    <pageSetUpPr fitToPage="1"/>
  </sheetPr>
  <dimension ref="A1:W40"/>
  <sheetViews>
    <sheetView showGridLines="0" tabSelected="1" zoomScale="85" zoomScaleNormal="70" zoomScaleSheetLayoutView="85" workbookViewId="0">
      <selection activeCell="C16" sqref="C16"/>
    </sheetView>
  </sheetViews>
  <sheetFormatPr defaultColWidth="9.1015625" defaultRowHeight="19.5" customHeight="1" x14ac:dyDescent="0.75"/>
  <cols>
    <col min="1" max="1" width="4.62890625" style="19" customWidth="1"/>
    <col min="2" max="2" width="4.734375" style="19" customWidth="1"/>
    <col min="3" max="3" width="18.68359375" style="19" customWidth="1"/>
    <col min="4" max="7" width="10.62890625" style="19" customWidth="1"/>
    <col min="8" max="8" width="18.68359375" style="19" customWidth="1"/>
    <col min="9" max="12" width="10.62890625" style="19" customWidth="1"/>
    <col min="13" max="13" width="26.68359375" style="19" customWidth="1"/>
    <col min="14" max="14" width="10.62890625" style="19" customWidth="1"/>
    <col min="15" max="15" width="4.734375" style="19" customWidth="1"/>
    <col min="16" max="16" width="11" style="19" customWidth="1"/>
    <col min="17" max="16384" width="9.1015625" style="19"/>
  </cols>
  <sheetData>
    <row r="1" spans="1:15" ht="19.5" customHeight="1" thickBot="1" x14ac:dyDescent="0.8">
      <c r="A1" s="18"/>
    </row>
    <row r="2" spans="1:15" ht="19.5" customHeight="1" thickTop="1" x14ac:dyDescent="0.75">
      <c r="B2" s="20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</row>
    <row r="3" spans="1:15" ht="19.5" customHeight="1" x14ac:dyDescent="0.75"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5"/>
    </row>
    <row r="4" spans="1:15" ht="19.5" customHeight="1" x14ac:dyDescent="0.75"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5"/>
    </row>
    <row r="5" spans="1:15" ht="19.5" customHeight="1" x14ac:dyDescent="0.75">
      <c r="B5" s="23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5"/>
    </row>
    <row r="6" spans="1:15" ht="19.5" customHeight="1" x14ac:dyDescent="0.75">
      <c r="B6" s="23"/>
      <c r="C6" s="24"/>
      <c r="D6" s="24"/>
      <c r="E6" s="24"/>
      <c r="F6" s="24"/>
      <c r="G6" s="24"/>
      <c r="H6" s="26"/>
      <c r="I6" s="24"/>
      <c r="J6" s="24"/>
      <c r="K6" s="24"/>
      <c r="L6" s="24"/>
      <c r="M6" s="24"/>
      <c r="N6" s="24"/>
      <c r="O6" s="25"/>
    </row>
    <row r="7" spans="1:15" ht="19.5" customHeight="1" x14ac:dyDescent="0.75"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5"/>
    </row>
    <row r="8" spans="1:15" ht="19.5" customHeight="1" x14ac:dyDescent="0.75"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5"/>
    </row>
    <row r="9" spans="1:15" ht="19.5" customHeight="1" x14ac:dyDescent="0.75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</row>
    <row r="10" spans="1:15" ht="19.5" customHeight="1" x14ac:dyDescent="0.75">
      <c r="B10" s="27"/>
      <c r="O10" s="28"/>
    </row>
    <row r="11" spans="1:15" ht="28.5" customHeight="1" x14ac:dyDescent="1.3">
      <c r="B11" s="27"/>
      <c r="C11" s="29" t="s">
        <v>45</v>
      </c>
      <c r="N11" s="30" t="s">
        <v>44</v>
      </c>
      <c r="O11" s="28"/>
    </row>
    <row r="12" spans="1:15" ht="19.5" customHeight="1" x14ac:dyDescent="0.75">
      <c r="B12" s="27"/>
      <c r="C12" s="31"/>
      <c r="L12" s="32"/>
      <c r="O12" s="28"/>
    </row>
    <row r="13" spans="1:15" ht="19.5" customHeight="1" x14ac:dyDescent="0.75">
      <c r="B13" s="27"/>
      <c r="O13" s="28"/>
    </row>
    <row r="14" spans="1:15" ht="19.5" customHeight="1" x14ac:dyDescent="0.9">
      <c r="B14" s="27"/>
      <c r="C14" s="33" t="s">
        <v>46</v>
      </c>
      <c r="D14" s="34"/>
      <c r="E14" s="34"/>
      <c r="F14" s="34"/>
      <c r="G14" s="34"/>
      <c r="H14" s="34"/>
      <c r="J14" s="35"/>
      <c r="K14" s="36"/>
      <c r="L14" s="36"/>
      <c r="M14" s="36"/>
      <c r="N14" s="36"/>
      <c r="O14" s="28"/>
    </row>
    <row r="15" spans="1:15" ht="19.5" customHeight="1" x14ac:dyDescent="0.75">
      <c r="B15" s="27"/>
      <c r="D15" s="34"/>
      <c r="E15" s="34"/>
      <c r="F15" s="34"/>
      <c r="G15" s="34"/>
      <c r="H15" s="34"/>
      <c r="J15" s="34"/>
      <c r="K15" s="36"/>
      <c r="L15" s="36"/>
      <c r="M15" s="36"/>
      <c r="N15" s="36"/>
      <c r="O15" s="28"/>
    </row>
    <row r="16" spans="1:15" ht="19.5" customHeight="1" x14ac:dyDescent="0.8">
      <c r="B16" s="27"/>
      <c r="C16" s="37" t="s">
        <v>54</v>
      </c>
      <c r="D16" s="34"/>
      <c r="E16" s="34"/>
      <c r="F16" s="38"/>
      <c r="G16" s="34"/>
      <c r="H16" s="34"/>
      <c r="K16" s="36"/>
      <c r="L16" s="36"/>
      <c r="M16" s="36"/>
      <c r="N16" s="36"/>
      <c r="O16" s="28"/>
    </row>
    <row r="17" spans="2:23" ht="19.5" customHeight="1" x14ac:dyDescent="0.75">
      <c r="B17" s="27"/>
      <c r="C17" s="17"/>
      <c r="D17" s="34"/>
      <c r="E17" s="34"/>
      <c r="F17" s="34"/>
      <c r="G17" s="34"/>
      <c r="H17" s="34"/>
      <c r="K17" s="36"/>
      <c r="L17" s="36"/>
      <c r="M17" s="36"/>
      <c r="N17" s="36"/>
      <c r="O17" s="28"/>
    </row>
    <row r="18" spans="2:23" ht="19.5" customHeight="1" x14ac:dyDescent="0.75">
      <c r="B18" s="27"/>
      <c r="D18" s="34"/>
      <c r="E18" s="34"/>
      <c r="F18" s="34"/>
      <c r="G18" s="34"/>
      <c r="H18" s="34"/>
      <c r="O18" s="28"/>
    </row>
    <row r="19" spans="2:23" ht="19.5" customHeight="1" x14ac:dyDescent="0.75">
      <c r="B19" s="27"/>
      <c r="D19" s="34"/>
      <c r="E19" s="34"/>
      <c r="F19" s="34"/>
      <c r="G19" s="34"/>
      <c r="H19" s="34"/>
      <c r="O19" s="28"/>
    </row>
    <row r="20" spans="2:23" ht="19.5" customHeight="1" x14ac:dyDescent="0.8">
      <c r="B20" s="27"/>
      <c r="C20" s="39"/>
      <c r="D20" s="34"/>
      <c r="E20" s="34"/>
      <c r="F20" s="34"/>
      <c r="G20" s="34"/>
      <c r="H20" s="34"/>
      <c r="I20" s="40"/>
      <c r="M20" s="40"/>
      <c r="N20" s="41"/>
      <c r="O20" s="28"/>
    </row>
    <row r="21" spans="2:23" ht="19.5" customHeight="1" x14ac:dyDescent="0.9">
      <c r="B21" s="27"/>
      <c r="C21" s="39"/>
      <c r="D21" s="42"/>
      <c r="E21" s="42"/>
      <c r="F21" s="42"/>
      <c r="G21" s="34"/>
      <c r="H21" s="34"/>
      <c r="I21" s="40"/>
      <c r="M21" s="40"/>
      <c r="N21" s="41"/>
      <c r="O21" s="28"/>
    </row>
    <row r="22" spans="2:23" ht="19.5" customHeight="1" x14ac:dyDescent="0.8">
      <c r="B22" s="27"/>
      <c r="C22" s="39"/>
      <c r="G22" s="34"/>
      <c r="H22" s="34"/>
      <c r="I22" s="40"/>
      <c r="M22" s="40"/>
      <c r="N22" s="41"/>
      <c r="O22" s="28"/>
    </row>
    <row r="23" spans="2:23" ht="19.5" customHeight="1" x14ac:dyDescent="0.75">
      <c r="B23" s="27"/>
      <c r="C23" s="38"/>
      <c r="D23" s="43"/>
      <c r="F23" s="44"/>
      <c r="G23" s="34"/>
      <c r="H23" s="34"/>
      <c r="O23" s="28"/>
      <c r="R23" s="45"/>
      <c r="W23" s="45"/>
    </row>
    <row r="24" spans="2:23" ht="19.5" customHeight="1" x14ac:dyDescent="0.75">
      <c r="B24" s="27"/>
      <c r="C24" s="38"/>
      <c r="D24" s="46"/>
      <c r="E24" s="46"/>
      <c r="F24" s="46"/>
      <c r="G24" s="34"/>
      <c r="H24" s="34"/>
      <c r="O24" s="28"/>
    </row>
    <row r="25" spans="2:23" ht="19.5" customHeight="1" x14ac:dyDescent="0.75">
      <c r="B25" s="27"/>
      <c r="C25" s="38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8"/>
    </row>
    <row r="26" spans="2:23" ht="19.5" customHeight="1" x14ac:dyDescent="0.75">
      <c r="B26" s="27"/>
      <c r="C26" s="38"/>
      <c r="D26" s="47"/>
      <c r="E26" s="47"/>
      <c r="F26" s="34"/>
      <c r="G26" s="34"/>
      <c r="H26" s="34"/>
      <c r="I26" s="34"/>
      <c r="J26" s="34"/>
      <c r="K26" s="34"/>
      <c r="L26" s="34"/>
      <c r="M26" s="34"/>
      <c r="N26" s="34"/>
      <c r="O26" s="28"/>
    </row>
    <row r="27" spans="2:23" ht="19.5" customHeight="1" x14ac:dyDescent="0.75">
      <c r="B27" s="27"/>
      <c r="C27" s="38"/>
      <c r="D27" s="48"/>
      <c r="E27" s="49"/>
      <c r="F27" s="34"/>
      <c r="G27" s="34"/>
      <c r="H27" s="34"/>
      <c r="I27" s="34"/>
      <c r="J27" s="34"/>
      <c r="K27" s="34"/>
      <c r="L27" s="34"/>
      <c r="M27" s="34"/>
      <c r="N27" s="34"/>
      <c r="O27" s="28"/>
    </row>
    <row r="28" spans="2:23" ht="19.5" customHeight="1" x14ac:dyDescent="0.75">
      <c r="B28" s="27"/>
      <c r="C28" s="50"/>
      <c r="D28" s="48"/>
      <c r="E28" s="49"/>
      <c r="F28" s="34"/>
      <c r="G28" s="34"/>
      <c r="H28" s="34"/>
      <c r="I28" s="34"/>
      <c r="J28" s="34"/>
      <c r="K28" s="34"/>
      <c r="L28" s="34"/>
      <c r="M28" s="34"/>
      <c r="N28" s="34"/>
      <c r="O28" s="28"/>
    </row>
    <row r="29" spans="2:23" ht="19.5" customHeight="1" x14ac:dyDescent="0.8">
      <c r="B29" s="27"/>
      <c r="C29" s="51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28"/>
    </row>
    <row r="30" spans="2:23" ht="19.5" customHeight="1" x14ac:dyDescent="0.8">
      <c r="B30" s="27"/>
      <c r="C30" s="51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8"/>
    </row>
    <row r="31" spans="2:23" ht="19.5" customHeight="1" x14ac:dyDescent="0.8">
      <c r="B31" s="27"/>
      <c r="C31" s="52" t="s">
        <v>47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8"/>
    </row>
    <row r="32" spans="2:23" ht="19.5" customHeight="1" x14ac:dyDescent="0.75">
      <c r="B32" s="27"/>
      <c r="C32" s="54" t="s">
        <v>48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28"/>
    </row>
    <row r="33" spans="2:16" ht="19.5" customHeight="1" x14ac:dyDescent="0.75">
      <c r="B33" s="27"/>
      <c r="C33" s="54" t="s">
        <v>49</v>
      </c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28"/>
    </row>
    <row r="34" spans="2:16" ht="19.5" customHeight="1" x14ac:dyDescent="0.75">
      <c r="B34" s="27"/>
      <c r="C34" s="54" t="s">
        <v>50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28"/>
    </row>
    <row r="35" spans="2:16" ht="19.5" customHeight="1" x14ac:dyDescent="0.75">
      <c r="B35" s="27"/>
      <c r="C35" s="54" t="s">
        <v>51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28"/>
    </row>
    <row r="36" spans="2:16" ht="19.5" customHeight="1" x14ac:dyDescent="0.75">
      <c r="B36" s="27"/>
      <c r="C36" s="54" t="s">
        <v>52</v>
      </c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28"/>
    </row>
    <row r="37" spans="2:16" ht="19.5" customHeight="1" x14ac:dyDescent="0.75">
      <c r="B37" s="27"/>
      <c r="C37" s="54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28"/>
    </row>
    <row r="38" spans="2:16" ht="19.5" customHeight="1" x14ac:dyDescent="0.75">
      <c r="B38" s="27"/>
      <c r="C38" s="54" t="s">
        <v>43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28"/>
    </row>
    <row r="39" spans="2:16" ht="19.5" customHeight="1" thickBot="1" x14ac:dyDescent="0.8">
      <c r="B39" s="56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8" t="s">
        <v>53</v>
      </c>
    </row>
    <row r="40" spans="2:16" ht="19.5" customHeight="1" thickTop="1" x14ac:dyDescent="0.75">
      <c r="P40" s="19" t="s">
        <v>53</v>
      </c>
    </row>
  </sheetData>
  <hyperlinks>
    <hyperlink ref="C38" r:id="rId1" xr:uid="{108F4DE6-3169-447E-9672-7EC2EBB9A6A8}"/>
    <hyperlink ref="C16" location="'Operating Budget Template'!A1" tooltip="Operating Budget Template" display="Operating Budget Template" xr:uid="{3182930C-E6A1-4441-B507-922570A8AB7C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5"/>
  <sheetViews>
    <sheetView showGridLines="0" showOutlineSymbols="0" zoomScaleNormal="100" workbookViewId="0">
      <pane ySplit="1" topLeftCell="A2" activePane="bottomLeft" state="frozen"/>
      <selection pane="bottomLeft"/>
    </sheetView>
  </sheetViews>
  <sheetFormatPr defaultColWidth="9.1015625" defaultRowHeight="14.4" outlineLevelRow="7" x14ac:dyDescent="0.65"/>
  <cols>
    <col min="1" max="1" width="4.578125" style="1" customWidth="1"/>
    <col min="2" max="2" width="34.5234375" style="1" customWidth="1"/>
    <col min="3" max="14" width="11.5234375" style="1" customWidth="1"/>
    <col min="15" max="15" width="13.41796875" style="1" customWidth="1"/>
    <col min="16" max="16384" width="9.1015625" style="1"/>
  </cols>
  <sheetData>
    <row r="1" spans="2:16" s="59" customFormat="1" ht="55" customHeight="1" x14ac:dyDescent="0.75"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2:16" customFormat="1" ht="15.75" customHeight="1" x14ac:dyDescent="0.55000000000000004"/>
    <row r="3" spans="2:16" ht="15.75" customHeight="1" x14ac:dyDescent="0.65">
      <c r="B3" s="62"/>
      <c r="C3" s="63" t="s">
        <v>0</v>
      </c>
      <c r="D3" s="63" t="s">
        <v>0</v>
      </c>
      <c r="E3" s="63" t="s">
        <v>0</v>
      </c>
      <c r="F3" s="63" t="s">
        <v>0</v>
      </c>
      <c r="G3" s="63" t="s">
        <v>0</v>
      </c>
      <c r="H3" s="63" t="s">
        <v>0</v>
      </c>
      <c r="I3" s="63" t="s">
        <v>0</v>
      </c>
      <c r="J3" s="63" t="s">
        <v>0</v>
      </c>
      <c r="K3" s="63" t="s">
        <v>0</v>
      </c>
      <c r="L3" s="63" t="s">
        <v>0</v>
      </c>
      <c r="M3" s="63" t="s">
        <v>0</v>
      </c>
      <c r="N3" s="63" t="s">
        <v>0</v>
      </c>
      <c r="O3" s="63" t="s">
        <v>0</v>
      </c>
    </row>
    <row r="4" spans="2:16" x14ac:dyDescent="0.65"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 t="s">
        <v>1</v>
      </c>
    </row>
    <row r="5" spans="2:16" x14ac:dyDescent="0.65">
      <c r="B5" s="62" t="s">
        <v>2</v>
      </c>
      <c r="C5" s="63" t="s">
        <v>3</v>
      </c>
      <c r="D5" s="63" t="s">
        <v>4</v>
      </c>
      <c r="E5" s="63" t="s">
        <v>5</v>
      </c>
      <c r="F5" s="63" t="s">
        <v>6</v>
      </c>
      <c r="G5" s="63" t="s">
        <v>7</v>
      </c>
      <c r="H5" s="63" t="s">
        <v>8</v>
      </c>
      <c r="I5" s="63" t="s">
        <v>9</v>
      </c>
      <c r="J5" s="63" t="s">
        <v>10</v>
      </c>
      <c r="K5" s="63" t="s">
        <v>11</v>
      </c>
      <c r="L5" s="63" t="s">
        <v>12</v>
      </c>
      <c r="M5" s="63" t="s">
        <v>13</v>
      </c>
      <c r="N5" s="63" t="s">
        <v>14</v>
      </c>
      <c r="O5" s="63" t="s">
        <v>15</v>
      </c>
    </row>
    <row r="6" spans="2:16" x14ac:dyDescent="0.65"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</row>
    <row r="7" spans="2:16" outlineLevel="7" x14ac:dyDescent="0.65">
      <c r="B7" s="5" t="s">
        <v>35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2:16" outlineLevel="7" x14ac:dyDescent="0.65">
      <c r="B8" s="6" t="s">
        <v>16</v>
      </c>
      <c r="C8" s="61">
        <v>2000000</v>
      </c>
      <c r="D8" s="61">
        <v>2000000</v>
      </c>
      <c r="E8" s="61">
        <v>2000000</v>
      </c>
      <c r="F8" s="61">
        <v>2000000</v>
      </c>
      <c r="G8" s="61">
        <v>2000000</v>
      </c>
      <c r="H8" s="61">
        <v>2000000</v>
      </c>
      <c r="I8" s="61">
        <v>2000000</v>
      </c>
      <c r="J8" s="61">
        <v>2000000</v>
      </c>
      <c r="K8" s="61">
        <v>2000000</v>
      </c>
      <c r="L8" s="61">
        <v>2000000</v>
      </c>
      <c r="M8" s="61">
        <v>2000000</v>
      </c>
      <c r="N8" s="61">
        <v>2000000</v>
      </c>
      <c r="O8" s="4">
        <f>SUM(C8:N8)</f>
        <v>24000000</v>
      </c>
    </row>
    <row r="9" spans="2:16" ht="15.9" outlineLevel="7" x14ac:dyDescent="0.65">
      <c r="B9" s="6" t="s">
        <v>17</v>
      </c>
      <c r="C9" s="61">
        <v>750000</v>
      </c>
      <c r="D9" s="61">
        <v>750000</v>
      </c>
      <c r="E9" s="61">
        <v>750000</v>
      </c>
      <c r="F9" s="61">
        <v>750000</v>
      </c>
      <c r="G9" s="61">
        <v>750000</v>
      </c>
      <c r="H9" s="61">
        <v>750000</v>
      </c>
      <c r="I9" s="61">
        <v>750000</v>
      </c>
      <c r="J9" s="61">
        <v>750000</v>
      </c>
      <c r="K9" s="61">
        <v>750000</v>
      </c>
      <c r="L9" s="61">
        <v>750000</v>
      </c>
      <c r="M9" s="61">
        <v>750000</v>
      </c>
      <c r="N9" s="61">
        <v>750000</v>
      </c>
      <c r="O9" s="4">
        <f t="shared" ref="O9:O10" si="0">SUM(C9:N9)</f>
        <v>9000000</v>
      </c>
      <c r="P9" s="14"/>
    </row>
    <row r="10" spans="2:16" ht="15.9" outlineLevel="7" x14ac:dyDescent="0.65">
      <c r="B10" s="6" t="s">
        <v>18</v>
      </c>
      <c r="C10" s="61">
        <v>300000</v>
      </c>
      <c r="D10" s="61">
        <v>300000</v>
      </c>
      <c r="E10" s="61">
        <v>300000</v>
      </c>
      <c r="F10" s="61">
        <v>300000</v>
      </c>
      <c r="G10" s="61">
        <v>300000</v>
      </c>
      <c r="H10" s="61">
        <v>300000</v>
      </c>
      <c r="I10" s="61">
        <v>300000</v>
      </c>
      <c r="J10" s="61">
        <v>300000</v>
      </c>
      <c r="K10" s="61">
        <v>300000</v>
      </c>
      <c r="L10" s="61">
        <v>300000</v>
      </c>
      <c r="M10" s="61">
        <v>300000</v>
      </c>
      <c r="N10" s="61">
        <v>300000</v>
      </c>
      <c r="O10" s="4">
        <f t="shared" si="0"/>
        <v>3600000</v>
      </c>
      <c r="P10" s="14"/>
    </row>
    <row r="11" spans="2:16" ht="15.9" outlineLevel="7" x14ac:dyDescent="0.65">
      <c r="B11" s="6" t="s">
        <v>28</v>
      </c>
      <c r="C11" s="61">
        <v>500000</v>
      </c>
      <c r="D11" s="61">
        <v>500000</v>
      </c>
      <c r="E11" s="61">
        <v>500000</v>
      </c>
      <c r="F11" s="61">
        <v>500000</v>
      </c>
      <c r="G11" s="61">
        <v>500000</v>
      </c>
      <c r="H11" s="61">
        <v>500000</v>
      </c>
      <c r="I11" s="61">
        <v>500000</v>
      </c>
      <c r="J11" s="61">
        <v>500000</v>
      </c>
      <c r="K11" s="61">
        <v>500000</v>
      </c>
      <c r="L11" s="61">
        <v>500000</v>
      </c>
      <c r="M11" s="61">
        <v>500000</v>
      </c>
      <c r="N11" s="61">
        <v>500000</v>
      </c>
      <c r="O11" s="4">
        <f>SUM(C11:N11)</f>
        <v>6000000</v>
      </c>
      <c r="P11" s="14"/>
    </row>
    <row r="12" spans="2:16" ht="15.9" outlineLevel="7" x14ac:dyDescent="0.65">
      <c r="B12" s="7" t="s">
        <v>41</v>
      </c>
      <c r="C12" s="8">
        <f>SUM(C8:C11)</f>
        <v>3550000</v>
      </c>
      <c r="D12" s="8">
        <f t="shared" ref="D12:O12" si="1">SUM(D8:D11)</f>
        <v>3550000</v>
      </c>
      <c r="E12" s="8">
        <f t="shared" si="1"/>
        <v>3550000</v>
      </c>
      <c r="F12" s="8">
        <f t="shared" si="1"/>
        <v>3550000</v>
      </c>
      <c r="G12" s="8">
        <f t="shared" si="1"/>
        <v>3550000</v>
      </c>
      <c r="H12" s="8">
        <f t="shared" si="1"/>
        <v>3550000</v>
      </c>
      <c r="I12" s="8">
        <f t="shared" si="1"/>
        <v>3550000</v>
      </c>
      <c r="J12" s="8">
        <f t="shared" si="1"/>
        <v>3550000</v>
      </c>
      <c r="K12" s="8">
        <f t="shared" si="1"/>
        <v>3550000</v>
      </c>
      <c r="L12" s="8">
        <f t="shared" si="1"/>
        <v>3550000</v>
      </c>
      <c r="M12" s="8">
        <f t="shared" si="1"/>
        <v>3550000</v>
      </c>
      <c r="N12" s="8">
        <f t="shared" si="1"/>
        <v>3550000</v>
      </c>
      <c r="O12" s="8">
        <f t="shared" si="1"/>
        <v>42600000</v>
      </c>
      <c r="P12" s="14"/>
    </row>
    <row r="13" spans="2:16" ht="15.9" outlineLevel="7" x14ac:dyDescent="0.65">
      <c r="B13" s="9" t="s">
        <v>37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14"/>
    </row>
    <row r="14" spans="2:16" ht="15.9" outlineLevel="7" x14ac:dyDescent="0.65">
      <c r="B14" s="6" t="s">
        <v>19</v>
      </c>
      <c r="C14" s="61">
        <v>-250000</v>
      </c>
      <c r="D14" s="61">
        <v>-250000</v>
      </c>
      <c r="E14" s="61">
        <v>-250000</v>
      </c>
      <c r="F14" s="61">
        <v>-250000</v>
      </c>
      <c r="G14" s="61">
        <v>-250000</v>
      </c>
      <c r="H14" s="61">
        <v>-250000</v>
      </c>
      <c r="I14" s="61">
        <v>-250000</v>
      </c>
      <c r="J14" s="61">
        <v>-250000</v>
      </c>
      <c r="K14" s="61">
        <v>-250000</v>
      </c>
      <c r="L14" s="61">
        <v>-250000</v>
      </c>
      <c r="M14" s="61">
        <v>-250000</v>
      </c>
      <c r="N14" s="61">
        <v>-250000</v>
      </c>
      <c r="O14" s="4">
        <f t="shared" ref="O14:O16" si="2">SUM(C14:N14)</f>
        <v>-3000000</v>
      </c>
      <c r="P14" s="14"/>
    </row>
    <row r="15" spans="2:16" ht="15.9" outlineLevel="7" x14ac:dyDescent="0.65">
      <c r="B15" s="6" t="s">
        <v>20</v>
      </c>
      <c r="C15" s="61">
        <v>-250000</v>
      </c>
      <c r="D15" s="61">
        <v>-250000</v>
      </c>
      <c r="E15" s="61">
        <v>-250000</v>
      </c>
      <c r="F15" s="61">
        <v>-250000</v>
      </c>
      <c r="G15" s="61">
        <v>-250000</v>
      </c>
      <c r="H15" s="61">
        <v>-250000</v>
      </c>
      <c r="I15" s="61">
        <v>-250000</v>
      </c>
      <c r="J15" s="61">
        <v>-250000</v>
      </c>
      <c r="K15" s="61">
        <v>-250000</v>
      </c>
      <c r="L15" s="61">
        <v>-250000</v>
      </c>
      <c r="M15" s="61">
        <v>-250000</v>
      </c>
      <c r="N15" s="61">
        <v>-250000</v>
      </c>
      <c r="O15" s="4">
        <f t="shared" si="2"/>
        <v>-3000000</v>
      </c>
      <c r="P15" s="14"/>
    </row>
    <row r="16" spans="2:16" ht="15.9" outlineLevel="7" x14ac:dyDescent="0.65">
      <c r="B16" s="6" t="s">
        <v>21</v>
      </c>
      <c r="C16" s="61">
        <v>-250000</v>
      </c>
      <c r="D16" s="61">
        <v>-250000</v>
      </c>
      <c r="E16" s="61">
        <v>-250000</v>
      </c>
      <c r="F16" s="61">
        <v>-250000</v>
      </c>
      <c r="G16" s="61">
        <v>-250000</v>
      </c>
      <c r="H16" s="61">
        <v>-250000</v>
      </c>
      <c r="I16" s="61">
        <v>-250000</v>
      </c>
      <c r="J16" s="61">
        <v>-250000</v>
      </c>
      <c r="K16" s="61">
        <v>-250000</v>
      </c>
      <c r="L16" s="61">
        <v>-250000</v>
      </c>
      <c r="M16" s="61">
        <v>-250000</v>
      </c>
      <c r="N16" s="61">
        <v>-250000</v>
      </c>
      <c r="O16" s="4">
        <f t="shared" si="2"/>
        <v>-3000000</v>
      </c>
      <c r="P16" s="15"/>
    </row>
    <row r="17" spans="2:16" ht="16.5" outlineLevel="7" x14ac:dyDescent="0.75">
      <c r="B17" s="6" t="s">
        <v>22</v>
      </c>
      <c r="C17" s="61">
        <v>-250000</v>
      </c>
      <c r="D17" s="61">
        <v>-250000</v>
      </c>
      <c r="E17" s="61">
        <v>-250000</v>
      </c>
      <c r="F17" s="61">
        <v>-250000</v>
      </c>
      <c r="G17" s="61">
        <v>-250000</v>
      </c>
      <c r="H17" s="61">
        <v>-250000</v>
      </c>
      <c r="I17" s="61">
        <v>-250000</v>
      </c>
      <c r="J17" s="61">
        <v>-250000</v>
      </c>
      <c r="K17" s="61">
        <v>-250000</v>
      </c>
      <c r="L17" s="61">
        <v>-250000</v>
      </c>
      <c r="M17" s="61">
        <v>-250000</v>
      </c>
      <c r="N17" s="61">
        <v>-250000</v>
      </c>
      <c r="O17" s="4">
        <f t="shared" ref="O17:O21" si="3">SUM(C17:N17)</f>
        <v>-3000000</v>
      </c>
      <c r="P17" s="16"/>
    </row>
    <row r="18" spans="2:16" outlineLevel="7" x14ac:dyDescent="0.65">
      <c r="B18" s="6" t="s">
        <v>23</v>
      </c>
      <c r="C18" s="61">
        <v>-250000</v>
      </c>
      <c r="D18" s="61">
        <v>-250000</v>
      </c>
      <c r="E18" s="61">
        <v>-250000</v>
      </c>
      <c r="F18" s="61">
        <v>-250000</v>
      </c>
      <c r="G18" s="61">
        <v>-250000</v>
      </c>
      <c r="H18" s="61">
        <v>-250000</v>
      </c>
      <c r="I18" s="61">
        <v>-250000</v>
      </c>
      <c r="J18" s="61">
        <v>-250000</v>
      </c>
      <c r="K18" s="61">
        <v>-250000</v>
      </c>
      <c r="L18" s="61">
        <v>-250000</v>
      </c>
      <c r="M18" s="61">
        <v>-250000</v>
      </c>
      <c r="N18" s="61">
        <v>-250000</v>
      </c>
      <c r="O18" s="4">
        <f t="shared" si="3"/>
        <v>-3000000</v>
      </c>
    </row>
    <row r="19" spans="2:16" outlineLevel="7" x14ac:dyDescent="0.65">
      <c r="B19" s="6" t="s">
        <v>24</v>
      </c>
      <c r="C19" s="61">
        <v>-250000</v>
      </c>
      <c r="D19" s="61">
        <v>-250000</v>
      </c>
      <c r="E19" s="61">
        <v>-250000</v>
      </c>
      <c r="F19" s="61">
        <v>-250000</v>
      </c>
      <c r="G19" s="61">
        <v>-250000</v>
      </c>
      <c r="H19" s="61">
        <v>-250000</v>
      </c>
      <c r="I19" s="61">
        <v>-250000</v>
      </c>
      <c r="J19" s="61">
        <v>-250000</v>
      </c>
      <c r="K19" s="61">
        <v>-250000</v>
      </c>
      <c r="L19" s="61">
        <v>-250000</v>
      </c>
      <c r="M19" s="61">
        <v>-250000</v>
      </c>
      <c r="N19" s="61">
        <v>-250000</v>
      </c>
      <c r="O19" s="4">
        <f t="shared" si="3"/>
        <v>-3000000</v>
      </c>
    </row>
    <row r="20" spans="2:16" outlineLevel="7" x14ac:dyDescent="0.65">
      <c r="B20" s="6" t="s">
        <v>25</v>
      </c>
      <c r="C20" s="61">
        <v>-250000</v>
      </c>
      <c r="D20" s="61">
        <v>-250000</v>
      </c>
      <c r="E20" s="61">
        <v>-250000</v>
      </c>
      <c r="F20" s="61">
        <v>-250000</v>
      </c>
      <c r="G20" s="61">
        <v>-250000</v>
      </c>
      <c r="H20" s="61">
        <v>-250000</v>
      </c>
      <c r="I20" s="61">
        <v>-250000</v>
      </c>
      <c r="J20" s="61">
        <v>-250000</v>
      </c>
      <c r="K20" s="61">
        <v>-250000</v>
      </c>
      <c r="L20" s="61">
        <v>-250000</v>
      </c>
      <c r="M20" s="61">
        <v>-250000</v>
      </c>
      <c r="N20" s="61">
        <v>-250000</v>
      </c>
      <c r="O20" s="4">
        <f t="shared" si="3"/>
        <v>-3000000</v>
      </c>
    </row>
    <row r="21" spans="2:16" outlineLevel="7" x14ac:dyDescent="0.65">
      <c r="B21" s="6" t="s">
        <v>26</v>
      </c>
      <c r="C21" s="61">
        <v>-250000</v>
      </c>
      <c r="D21" s="61">
        <v>-250000</v>
      </c>
      <c r="E21" s="61">
        <v>-250000</v>
      </c>
      <c r="F21" s="61">
        <v>-250000</v>
      </c>
      <c r="G21" s="61">
        <v>-250000</v>
      </c>
      <c r="H21" s="61">
        <v>-250000</v>
      </c>
      <c r="I21" s="61">
        <v>-250000</v>
      </c>
      <c r="J21" s="61">
        <v>-250000</v>
      </c>
      <c r="K21" s="61">
        <v>-250000</v>
      </c>
      <c r="L21" s="61">
        <v>-250000</v>
      </c>
      <c r="M21" s="61">
        <v>-250000</v>
      </c>
      <c r="N21" s="61">
        <v>-250000</v>
      </c>
      <c r="O21" s="4">
        <f t="shared" si="3"/>
        <v>-3000000</v>
      </c>
    </row>
    <row r="22" spans="2:16" outlineLevel="7" x14ac:dyDescent="0.65">
      <c r="B22" s="7" t="s">
        <v>42</v>
      </c>
      <c r="C22" s="10">
        <f>SUM(C14:C21)</f>
        <v>-2000000</v>
      </c>
      <c r="D22" s="10">
        <f t="shared" ref="D22:O22" si="4">SUM(D14:D21)</f>
        <v>-2000000</v>
      </c>
      <c r="E22" s="10">
        <f t="shared" si="4"/>
        <v>-2000000</v>
      </c>
      <c r="F22" s="10">
        <f t="shared" si="4"/>
        <v>-2000000</v>
      </c>
      <c r="G22" s="10">
        <f t="shared" si="4"/>
        <v>-2000000</v>
      </c>
      <c r="H22" s="10">
        <f t="shared" si="4"/>
        <v>-2000000</v>
      </c>
      <c r="I22" s="10">
        <f t="shared" si="4"/>
        <v>-2000000</v>
      </c>
      <c r="J22" s="10">
        <f t="shared" si="4"/>
        <v>-2000000</v>
      </c>
      <c r="K22" s="10">
        <f t="shared" si="4"/>
        <v>-2000000</v>
      </c>
      <c r="L22" s="10">
        <f t="shared" si="4"/>
        <v>-2000000</v>
      </c>
      <c r="M22" s="10">
        <f t="shared" si="4"/>
        <v>-2000000</v>
      </c>
      <c r="N22" s="10">
        <f t="shared" si="4"/>
        <v>-2000000</v>
      </c>
      <c r="O22" s="10">
        <f t="shared" si="4"/>
        <v>-24000000</v>
      </c>
    </row>
    <row r="23" spans="2:16" x14ac:dyDescent="0.65">
      <c r="B23" s="11" t="s">
        <v>36</v>
      </c>
      <c r="C23" s="12">
        <f>C12+C22</f>
        <v>1550000</v>
      </c>
      <c r="D23" s="12">
        <f t="shared" ref="D23:O23" si="5">D12+D22</f>
        <v>1550000</v>
      </c>
      <c r="E23" s="12">
        <f t="shared" si="5"/>
        <v>1550000</v>
      </c>
      <c r="F23" s="12">
        <f t="shared" si="5"/>
        <v>1550000</v>
      </c>
      <c r="G23" s="12">
        <f t="shared" si="5"/>
        <v>1550000</v>
      </c>
      <c r="H23" s="12">
        <f t="shared" si="5"/>
        <v>1550000</v>
      </c>
      <c r="I23" s="12">
        <f t="shared" si="5"/>
        <v>1550000</v>
      </c>
      <c r="J23" s="12">
        <f t="shared" si="5"/>
        <v>1550000</v>
      </c>
      <c r="K23" s="12">
        <f t="shared" si="5"/>
        <v>1550000</v>
      </c>
      <c r="L23" s="12">
        <f t="shared" si="5"/>
        <v>1550000</v>
      </c>
      <c r="M23" s="12">
        <f t="shared" si="5"/>
        <v>1550000</v>
      </c>
      <c r="N23" s="12">
        <f t="shared" si="5"/>
        <v>1550000</v>
      </c>
      <c r="O23" s="12">
        <f t="shared" si="5"/>
        <v>18600000</v>
      </c>
    </row>
    <row r="24" spans="2:16" x14ac:dyDescent="0.65">
      <c r="B24" s="6"/>
      <c r="C24" s="4"/>
      <c r="D24" s="4"/>
      <c r="E24" s="4"/>
      <c r="F24" s="4"/>
      <c r="G24" s="4"/>
      <c r="H24" s="4" t="s">
        <v>27</v>
      </c>
      <c r="I24" s="4"/>
      <c r="J24" s="4"/>
      <c r="K24" s="4"/>
      <c r="L24" s="4"/>
      <c r="M24" s="4"/>
      <c r="N24" s="4"/>
      <c r="O24" s="4"/>
    </row>
    <row r="25" spans="2:16" x14ac:dyDescent="0.65">
      <c r="B25" s="9" t="s">
        <v>31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2:16" x14ac:dyDescent="0.65">
      <c r="B26" s="6" t="s">
        <v>29</v>
      </c>
      <c r="C26" s="61">
        <v>-200000</v>
      </c>
      <c r="D26" s="61">
        <v>-200000</v>
      </c>
      <c r="E26" s="61">
        <v>-200000</v>
      </c>
      <c r="F26" s="61">
        <v>-200000</v>
      </c>
      <c r="G26" s="61">
        <v>-200000</v>
      </c>
      <c r="H26" s="61">
        <v>-200000</v>
      </c>
      <c r="I26" s="61">
        <v>-200000</v>
      </c>
      <c r="J26" s="61">
        <v>-200000</v>
      </c>
      <c r="K26" s="61">
        <v>-200000</v>
      </c>
      <c r="L26" s="61">
        <v>-200000</v>
      </c>
      <c r="M26" s="61">
        <v>-200000</v>
      </c>
      <c r="N26" s="61">
        <v>-200000</v>
      </c>
      <c r="O26" s="4">
        <f t="shared" ref="O26:O27" si="6">SUM(C26:N26)</f>
        <v>-2400000</v>
      </c>
    </row>
    <row r="27" spans="2:16" x14ac:dyDescent="0.65">
      <c r="B27" s="6" t="s">
        <v>30</v>
      </c>
      <c r="C27" s="61">
        <v>-200000</v>
      </c>
      <c r="D27" s="61">
        <v>-200000</v>
      </c>
      <c r="E27" s="61">
        <v>-200000</v>
      </c>
      <c r="F27" s="61">
        <v>-200000</v>
      </c>
      <c r="G27" s="61">
        <v>-200000</v>
      </c>
      <c r="H27" s="61">
        <v>-200000</v>
      </c>
      <c r="I27" s="61">
        <v>-200000</v>
      </c>
      <c r="J27" s="61">
        <v>-200000</v>
      </c>
      <c r="K27" s="61">
        <v>-200000</v>
      </c>
      <c r="L27" s="61">
        <v>-200000</v>
      </c>
      <c r="M27" s="61">
        <v>-200000</v>
      </c>
      <c r="N27" s="61">
        <v>-200000</v>
      </c>
      <c r="O27" s="4">
        <f t="shared" si="6"/>
        <v>-2400000</v>
      </c>
    </row>
    <row r="28" spans="2:16" x14ac:dyDescent="0.65">
      <c r="B28" s="11" t="s">
        <v>32</v>
      </c>
      <c r="C28" s="12">
        <f t="shared" ref="C28:O28" si="7">SUM(C26:C27)</f>
        <v>-400000</v>
      </c>
      <c r="D28" s="12">
        <f t="shared" si="7"/>
        <v>-400000</v>
      </c>
      <c r="E28" s="12">
        <f t="shared" si="7"/>
        <v>-400000</v>
      </c>
      <c r="F28" s="12">
        <f t="shared" si="7"/>
        <v>-400000</v>
      </c>
      <c r="G28" s="12">
        <f t="shared" si="7"/>
        <v>-400000</v>
      </c>
      <c r="H28" s="12">
        <f t="shared" si="7"/>
        <v>-400000</v>
      </c>
      <c r="I28" s="12">
        <f t="shared" si="7"/>
        <v>-400000</v>
      </c>
      <c r="J28" s="12">
        <f t="shared" si="7"/>
        <v>-400000</v>
      </c>
      <c r="K28" s="12">
        <f t="shared" si="7"/>
        <v>-400000</v>
      </c>
      <c r="L28" s="12">
        <f t="shared" si="7"/>
        <v>-400000</v>
      </c>
      <c r="M28" s="12">
        <f t="shared" si="7"/>
        <v>-400000</v>
      </c>
      <c r="N28" s="12">
        <f t="shared" si="7"/>
        <v>-400000</v>
      </c>
      <c r="O28" s="12">
        <f t="shared" si="7"/>
        <v>-4800000</v>
      </c>
    </row>
    <row r="29" spans="2:16" x14ac:dyDescent="0.65">
      <c r="B29" s="6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2:16" x14ac:dyDescent="0.65">
      <c r="B30" s="9" t="s">
        <v>33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2:16" x14ac:dyDescent="0.65">
      <c r="B31" s="6" t="s">
        <v>39</v>
      </c>
      <c r="C31" s="61">
        <v>0</v>
      </c>
      <c r="D31" s="61">
        <v>0</v>
      </c>
      <c r="E31" s="61">
        <v>0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61">
        <v>0</v>
      </c>
      <c r="M31" s="61">
        <v>0</v>
      </c>
      <c r="N31" s="61">
        <v>0</v>
      </c>
      <c r="O31" s="4">
        <f t="shared" ref="O31:O32" si="8">SUM(C31:N31)</f>
        <v>0</v>
      </c>
    </row>
    <row r="32" spans="2:16" x14ac:dyDescent="0.65">
      <c r="B32" s="6" t="s">
        <v>40</v>
      </c>
      <c r="C32" s="61">
        <v>0</v>
      </c>
      <c r="D32" s="61">
        <v>0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61">
        <v>0</v>
      </c>
      <c r="M32" s="61">
        <v>0</v>
      </c>
      <c r="N32" s="61">
        <v>0</v>
      </c>
      <c r="O32" s="4">
        <f t="shared" si="8"/>
        <v>0</v>
      </c>
    </row>
    <row r="33" spans="2:15" x14ac:dyDescent="0.65">
      <c r="B33" s="11" t="s">
        <v>34</v>
      </c>
      <c r="C33" s="12">
        <f t="shared" ref="C33:O33" si="9">SUM(C31:C32)</f>
        <v>0</v>
      </c>
      <c r="D33" s="12">
        <f t="shared" si="9"/>
        <v>0</v>
      </c>
      <c r="E33" s="12">
        <f t="shared" si="9"/>
        <v>0</v>
      </c>
      <c r="F33" s="12">
        <f t="shared" si="9"/>
        <v>0</v>
      </c>
      <c r="G33" s="12">
        <f t="shared" si="9"/>
        <v>0</v>
      </c>
      <c r="H33" s="12">
        <f t="shared" si="9"/>
        <v>0</v>
      </c>
      <c r="I33" s="12">
        <f t="shared" si="9"/>
        <v>0</v>
      </c>
      <c r="J33" s="12">
        <f t="shared" si="9"/>
        <v>0</v>
      </c>
      <c r="K33" s="12">
        <f t="shared" si="9"/>
        <v>0</v>
      </c>
      <c r="L33" s="12">
        <f t="shared" si="9"/>
        <v>0</v>
      </c>
      <c r="M33" s="12">
        <f t="shared" si="9"/>
        <v>0</v>
      </c>
      <c r="N33" s="12">
        <f t="shared" si="9"/>
        <v>0</v>
      </c>
      <c r="O33" s="12">
        <f t="shared" si="9"/>
        <v>0</v>
      </c>
    </row>
    <row r="34" spans="2:15" x14ac:dyDescent="0.65">
      <c r="B34" s="1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2:15" x14ac:dyDescent="0.65">
      <c r="B35" s="64" t="s">
        <v>38</v>
      </c>
      <c r="C35" s="65">
        <f>C23+C28+C33</f>
        <v>1150000</v>
      </c>
      <c r="D35" s="65">
        <f t="shared" ref="D35:O35" si="10">D23+D28+D33</f>
        <v>1150000</v>
      </c>
      <c r="E35" s="65">
        <f t="shared" si="10"/>
        <v>1150000</v>
      </c>
      <c r="F35" s="65">
        <f t="shared" si="10"/>
        <v>1150000</v>
      </c>
      <c r="G35" s="65">
        <f t="shared" si="10"/>
        <v>1150000</v>
      </c>
      <c r="H35" s="65">
        <f t="shared" si="10"/>
        <v>1150000</v>
      </c>
      <c r="I35" s="65">
        <f t="shared" si="10"/>
        <v>1150000</v>
      </c>
      <c r="J35" s="65">
        <f t="shared" si="10"/>
        <v>1150000</v>
      </c>
      <c r="K35" s="65">
        <f t="shared" si="10"/>
        <v>1150000</v>
      </c>
      <c r="L35" s="65">
        <f t="shared" si="10"/>
        <v>1150000</v>
      </c>
      <c r="M35" s="65">
        <f t="shared" si="10"/>
        <v>1150000</v>
      </c>
      <c r="N35" s="65">
        <f t="shared" si="10"/>
        <v>1150000</v>
      </c>
      <c r="O35" s="65">
        <f t="shared" si="10"/>
        <v>13800000</v>
      </c>
    </row>
  </sheetData>
  <dataValidations disablePrompts="1" count="1">
    <dataValidation type="list" allowBlank="1" showInputMessage="1" showErrorMessage="1" sqref="D982815 D917279 D851743 D786207 D720671 D655135 D589599 D524063 D458527 D392991 D327455 D261919 D196383 D130847 D65311" xr:uid="{00000000-0002-0000-0000-000000000000}">
      <formula1>#REF!</formula1>
    </dataValidation>
  </dataValidations>
  <printOptions horizontalCentered="1"/>
  <pageMargins left="0.11799999999999999" right="0" top="0.11799999999999999" bottom="0.11799999999999999" header="0" footer="0"/>
  <pageSetup scale="70" orientation="landscape" copies="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Operating Budget Template</vt:lpstr>
      <vt:lpstr>Cover!Print_Area</vt:lpstr>
      <vt:lpstr>'Operating Budget Template'!Print_Area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2023-04-10T15:14:21Z</cp:lastPrinted>
  <dcterms:created xsi:type="dcterms:W3CDTF">2017-09-11T21:41:10Z</dcterms:created>
  <dcterms:modified xsi:type="dcterms:W3CDTF">2023-04-10T15:14:30Z</dcterms:modified>
</cp:coreProperties>
</file>