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D86E4ABE-7131-47BD-91A2-8632279B390E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Crossover Rat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eng" localSheetId="1" hidden="1">2</definedName>
    <definedName name="solver_neg" localSheetId="1" hidden="1">1</definedName>
    <definedName name="solver_num" localSheetId="1" hidden="1">0</definedName>
    <definedName name="solver_opt" localSheetId="1" hidden="1">'Crossover Rate'!#REF!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I8" i="1" l="1"/>
</calcChain>
</file>

<file path=xl/sharedStrings.xml><?xml version="1.0" encoding="utf-8"?>
<sst xmlns="http://schemas.openxmlformats.org/spreadsheetml/2006/main" count="21" uniqueCount="21">
  <si>
    <t>Year</t>
  </si>
  <si>
    <t>Crossover Rate Example</t>
  </si>
  <si>
    <t>Project ABC</t>
  </si>
  <si>
    <t>Project XYZ</t>
  </si>
  <si>
    <t>r</t>
  </si>
  <si>
    <t>NPV (ABC)</t>
  </si>
  <si>
    <t>NPV (XYZ)</t>
  </si>
  <si>
    <t>ABC - XYZ</t>
  </si>
  <si>
    <t>Crossover rate =</t>
  </si>
  <si>
    <t>https://corporatefinanceinstitute.com/</t>
  </si>
  <si>
    <t>Strictly Confidential</t>
  </si>
  <si>
    <t>Crossover Rate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</si>
  <si>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</si>
  <si>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</si>
  <si>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</si>
  <si>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</si>
  <si>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</si>
  <si>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</si>
  <si>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</si>
  <si>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</si>
  <si>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Crossover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</si>
</sst>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_-* #,##0_-;\(#,##0\)_-;_-* &quot;-&quot;_-;_-@_-"/>
    <numFmt numFmtId="169" formatCode="_(#,##0_)_%;\(#,##0\)_%;_(&quot;–&quot;_)_%;_(@_)_%"/>
  </numFmts>
  <fonts count="20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2F2F2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thin">
        <color rgb="FF3271D2"/>
      </left>
      <right/>
      <top/>
      <bottom/>
      <diagonal/>
    </border>
    <border>
      <left/>
      <right style="thin">
        <color rgb="FF3271D2"/>
      </right>
      <top/>
      <bottom/>
      <diagonal/>
    </border>
    <border>
      <left style="thin">
        <color rgb="FF3271D2"/>
      </left>
      <right/>
      <top/>
      <bottom style="thin">
        <color rgb="FF3271D2"/>
      </bottom>
      <diagonal/>
    </border>
    <border>
      <left/>
      <right style="thin">
        <color rgb="FF3271D2"/>
      </right>
      <top/>
      <bottom style="thin">
        <color rgb="FF3271D2"/>
      </bottom>
      <diagonal/>
    </border>
    <border>
      <left style="thin">
        <color rgb="FF3271D2"/>
      </left>
      <right/>
      <top style="thin">
        <color rgb="FF3271D2"/>
      </top>
      <bottom style="thin">
        <color rgb="FF3271D2"/>
      </bottom>
      <diagonal/>
    </border>
    <border>
      <left/>
      <right style="thin">
        <color rgb="FF3271D2"/>
      </right>
      <top style="thin">
        <color rgb="FF3271D2"/>
      </top>
      <bottom style="thin">
        <color rgb="FF3271D2"/>
      </bottom>
      <diagonal/>
    </border>
    <border>
      <left style="hair">
        <color rgb="FF3271D2"/>
      </left>
      <right/>
      <top style="thin">
        <color rgb="FF3271D2"/>
      </top>
      <bottom style="thin">
        <color rgb="FF3271D2"/>
      </bottom>
      <diagonal/>
    </border>
  </borders>
  <cellStyleXfs count="6">
    <xf numFmtId="0" fontId="0" fillId="0" borderId="0"/>
    <xf numFmtId="166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53">
    <xf numFmtId="0" fontId="0" fillId="0" borderId="0" xfId="0"/>
    <xf numFmtId="167" fontId="4" fillId="2" borderId="0" xfId="1" applyNumberFormat="1" applyFont="1" applyFill="1"/>
    <xf numFmtId="167" fontId="5" fillId="2" borderId="0" xfId="1" applyNumberFormat="1" applyFont="1" applyFill="1"/>
    <xf numFmtId="167" fontId="5" fillId="2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6" fillId="0" borderId="1" xfId="0" applyFont="1" applyBorder="1"/>
    <xf numFmtId="164" fontId="6" fillId="0" borderId="1" xfId="0" applyNumberFormat="1" applyFont="1" applyBorder="1"/>
    <xf numFmtId="0" fontId="2" fillId="0" borderId="0" xfId="3"/>
    <xf numFmtId="0" fontId="1" fillId="0" borderId="0" xfId="3" applyFont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0" xfId="3" applyFont="1" applyFill="1"/>
    <xf numFmtId="0" fontId="1" fillId="2" borderId="6" xfId="3" applyFont="1" applyFill="1" applyBorder="1"/>
    <xf numFmtId="0" fontId="1" fillId="0" borderId="5" xfId="3" applyFont="1" applyBorder="1"/>
    <xf numFmtId="0" fontId="1" fillId="0" borderId="6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1" xfId="3" applyFont="1" applyBorder="1" applyProtection="1">
      <protection locked="0"/>
    </xf>
    <xf numFmtId="0" fontId="6" fillId="0" borderId="0" xfId="3" applyFont="1"/>
    <xf numFmtId="169" fontId="14" fillId="0" borderId="0" xfId="2" applyNumberFormat="1" applyFont="1" applyFill="1" applyBorder="1" applyProtection="1">
      <protection locked="0"/>
    </xf>
    <xf numFmtId="169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9" fontId="5" fillId="0" borderId="0" xfId="3" applyNumberFormat="1" applyFont="1"/>
    <xf numFmtId="169" fontId="9" fillId="0" borderId="0" xfId="4" applyNumberFormat="1" applyFill="1" applyBorder="1"/>
    <xf numFmtId="0" fontId="6" fillId="0" borderId="0" xfId="4" applyFont="1" applyFill="1" applyBorder="1"/>
    <xf numFmtId="0" fontId="17" fillId="3" borderId="0" xfId="3" applyFont="1" applyFill="1"/>
    <xf numFmtId="0" fontId="6" fillId="3" borderId="0" xfId="3" applyFont="1" applyFill="1"/>
    <xf numFmtId="169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0" fontId="19" fillId="4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1" fillId="0" borderId="0" xfId="0" applyFont="1"/>
    <xf numFmtId="0" fontId="6" fillId="0" borderId="0" xfId="0" applyFont="1" applyBorder="1"/>
    <xf numFmtId="0" fontId="6" fillId="0" borderId="10" xfId="0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5" borderId="0" xfId="0" applyFont="1" applyFill="1"/>
    <xf numFmtId="9" fontId="7" fillId="5" borderId="0" xfId="0" applyNumberFormat="1" applyFont="1" applyFill="1"/>
  </cellXfs>
  <cellStyles count="6">
    <cellStyle name="Comma" xfId="1" builtinId="3"/>
    <cellStyle name="Hyperlink 2 2" xfId="4" xr:uid="{04465591-50A8-49DC-B2D4-304710333838}"/>
    <cellStyle name="Hyperlink 3" xfId="2" xr:uid="{00000000-0005-0000-0000-000001000000}"/>
    <cellStyle name="Normal" xfId="0" builtinId="0"/>
    <cellStyle name="Normal 2" xfId="5" xr:uid="{5FFA05AA-F13F-4B60-941B-3F8A2BD90255}"/>
    <cellStyle name="Normal 2 2 2" xfId="3" xr:uid="{C48CBF68-77F7-4904-A206-D541A14C7A9B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Graphical Derivation of Crossover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'Crossover Rate'!$C$11</c:f>
              <c:strCache>
                <c:ptCount val="1"/>
                <c:pt idx="0">
                  <c:v>NPV (ABC)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'Crossover Rate'!$B$12:$B$30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'Crossover Rate'!$C$12:$C$30</c:f>
              <c:numCache>
                <c:formatCode>"$"#,##0_);\("$"#,##0\)</c:formatCode>
                <c:ptCount val="19"/>
                <c:pt idx="0" formatCode="&quot;$&quot;#,##0.00_);\(&quot;$&quot;#,##0.00\)">
                  <c:v>6070078.8251808658</c:v>
                </c:pt>
                <c:pt idx="1">
                  <c:v>5262960.1803155504</c:v>
                </c:pt>
                <c:pt idx="2">
                  <c:v>4556998.4383989498</c:v>
                </c:pt>
                <c:pt idx="3">
                  <c:v>3935185.1851851866</c:v>
                </c:pt>
                <c:pt idx="4">
                  <c:v>3384000</c:v>
                </c:pt>
                <c:pt idx="5">
                  <c:v>2892580.791989075</c:v>
                </c:pt>
                <c:pt idx="6">
                  <c:v>2452116.039221663</c:v>
                </c:pt>
                <c:pt idx="7">
                  <c:v>2055393.5860058321</c:v>
                </c:pt>
                <c:pt idx="8">
                  <c:v>1696461.5195374973</c:v>
                </c:pt>
                <c:pt idx="9">
                  <c:v>1370370.3703703694</c:v>
                </c:pt>
                <c:pt idx="10">
                  <c:v>1072975.0595817519</c:v>
                </c:pt>
                <c:pt idx="11">
                  <c:v>800781.25</c:v>
                </c:pt>
                <c:pt idx="12">
                  <c:v>550825.05495728645</c:v>
                </c:pt>
                <c:pt idx="13">
                  <c:v>320578.05821290519</c:v>
                </c:pt>
                <c:pt idx="14">
                  <c:v>107871.72011661716</c:v>
                </c:pt>
                <c:pt idx="15">
                  <c:v>-89163.237311385572</c:v>
                </c:pt>
                <c:pt idx="16">
                  <c:v>-272145.77616330795</c:v>
                </c:pt>
                <c:pt idx="17">
                  <c:v>-442484.32716139313</c:v>
                </c:pt>
                <c:pt idx="18">
                  <c:v>-601409.32921998017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F-49E4-A38D-4906F37A7571}"/>
            </c:ext>
          </c:extLst>
        </c:ser>
        <c:ser>
          <c:idx val="2"/>
          <c:order val="1"/>
          <c:tx>
            <c:strRef>
              <c:f>'Crossover Rate'!$D$11</c:f>
              <c:strCache>
                <c:ptCount val="1"/>
                <c:pt idx="0">
                  <c:v>NPV (XYZ)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'Crossover Rate'!$B$12:$B$30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'Crossover Rate'!$D$12:$D$30</c:f>
              <c:numCache>
                <c:formatCode>"$"#,##0_);\("$"#,##0\)</c:formatCode>
                <c:ptCount val="19"/>
                <c:pt idx="0">
                  <c:v>14675736.961451247</c:v>
                </c:pt>
                <c:pt idx="1">
                  <c:v>12661157.024793386</c:v>
                </c:pt>
                <c:pt idx="2">
                  <c:v>10903591.682419661</c:v>
                </c:pt>
                <c:pt idx="3">
                  <c:v>9361111.1111111157</c:v>
                </c:pt>
                <c:pt idx="4">
                  <c:v>8000000</c:v>
                </c:pt>
                <c:pt idx="5">
                  <c:v>6792899.4082840234</c:v>
                </c:pt>
                <c:pt idx="6">
                  <c:v>5717421.1248285323</c:v>
                </c:pt>
                <c:pt idx="7">
                  <c:v>4755102.0408163276</c:v>
                </c:pt>
                <c:pt idx="8">
                  <c:v>3890606.4209274668</c:v>
                </c:pt>
                <c:pt idx="9">
                  <c:v>3111111.1111111101</c:v>
                </c:pt>
                <c:pt idx="10">
                  <c:v>2405827.2632674295</c:v>
                </c:pt>
                <c:pt idx="11">
                  <c:v>1765625</c:v>
                </c:pt>
                <c:pt idx="12">
                  <c:v>1182736.4554637298</c:v>
                </c:pt>
                <c:pt idx="13">
                  <c:v>650519.03114186972</c:v>
                </c:pt>
                <c:pt idx="14">
                  <c:v>163265.30612244923</c:v>
                </c:pt>
                <c:pt idx="15">
                  <c:v>-283950.61728395149</c:v>
                </c:pt>
                <c:pt idx="16">
                  <c:v>-695398.10080350656</c:v>
                </c:pt>
                <c:pt idx="17">
                  <c:v>-1074792.2437673127</c:v>
                </c:pt>
                <c:pt idx="18">
                  <c:v>-1425378.0407626564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F-49E4-A38D-4906F37A7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20744"/>
        <c:axId val="444910624"/>
      </c:lineChart>
      <c:catAx>
        <c:axId val="40112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44910624"/>
        <c:crosses val="autoZero"/>
        <c:auto val="1"/>
        <c:lblAlgn val="ctr"/>
        <c:lblOffset val="100"/>
        <c:noMultiLvlLbl val="0"/>
      </c:catAx>
      <c:valAx>
        <c:axId val="444910624"/>
        <c:scaling>
          <c:orientation val="minMax"/>
        </c:scaling>
        <c:delete val="0"/>
        <c:axPos val="l"/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011207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51A91-65A4-4140-A3BC-276CFB91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2DA573-D0FC-40D0-9E18-96F48CAC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809624</xdr:colOff>
      <xdr:row>10</xdr:row>
      <xdr:rowOff>200024</xdr:rowOff>
    </xdr:from>
    <xdr:to>
      <xdr:col>13</xdr:col>
      <xdr:colOff>304800</xdr:colOff>
      <xdr:row>27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A6091-489C-45C1-9D39-8FC76BEB0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99060</xdr:colOff>
      <xdr:row>0</xdr:row>
      <xdr:rowOff>0</xdr:rowOff>
    </xdr:from>
    <xdr:to>
      <xdr:col>4</xdr:col>
      <xdr:colOff>151587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8C227E-13B7-46EC-80F4-0BB63AFC7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9</xdr:col>
      <xdr:colOff>424180</xdr:colOff>
      <xdr:row>0</xdr:row>
      <xdr:rowOff>118643</xdr:rowOff>
    </xdr:from>
    <xdr:to>
      <xdr:col>12</xdr:col>
      <xdr:colOff>392327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BC091D-DE7E-4799-9001-AD813223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06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D604-B484-43D5-9042-C233E9468A26}">
  <sheetPr>
    <pageSetUpPr fitToPage="1"/>
  </sheetPr>
  <dimension ref="A1:M40"/>
  <sheetViews>
    <sheetView showGridLines="0" zoomScale="85" zoomScaleNormal="85" workbookViewId="0">
      <selection activeCell="C51" sqref="C51"/>
    </sheetView>
  </sheetViews>
  <sheetFormatPr defaultRowHeight="14.5"/>
  <cols>
    <col min="1" max="1" width="5.09765625" style="8" customWidth="1"/>
    <col min="2" max="2" width="5.296875" style="8" customWidth="1"/>
    <col min="3" max="3" width="40.296875" style="8" customWidth="1"/>
    <col min="4" max="11" width="11.69921875" style="8" customWidth="1"/>
    <col min="12" max="12" width="40.296875" style="8" customWidth="1"/>
    <col min="13" max="13" width="5.296875" style="8" customWidth="1"/>
    <col min="14" max="16384" width="8.796875" style="8"/>
  </cols>
  <sheetData>
    <row r="1" spans="1:13" ht="19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5" customHeight="1" thickTop="1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9.5" customHeight="1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</row>
    <row r="4" spans="1:13" ht="19.5" customHeight="1">
      <c r="A4" s="9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19.5" customHeight="1">
      <c r="A5" s="9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9.5" customHeight="1">
      <c r="A6" s="9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19.5" customHeight="1">
      <c r="A7" s="9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19.5" customHeight="1">
      <c r="A8" s="9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19.5" customHeight="1">
      <c r="A9" s="9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19.5" customHeight="1">
      <c r="A10" s="9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17"/>
    </row>
    <row r="11" spans="1:13" ht="28.5" customHeight="1">
      <c r="A11" s="9"/>
      <c r="B11" s="16"/>
      <c r="C11" s="18" t="s">
        <v>11</v>
      </c>
      <c r="D11" s="9"/>
      <c r="E11" s="9"/>
      <c r="F11" s="9"/>
      <c r="G11" s="9"/>
      <c r="H11" s="9"/>
      <c r="I11" s="9"/>
      <c r="J11" s="9"/>
      <c r="K11" s="9"/>
      <c r="L11" s="19" t="s">
        <v>10</v>
      </c>
      <c r="M11" s="17"/>
    </row>
    <row r="12" spans="1:13" ht="19.5" customHeight="1">
      <c r="A12" s="9"/>
      <c r="B12" s="16"/>
      <c r="C12" s="20"/>
      <c r="D12" s="9"/>
      <c r="E12" s="9"/>
      <c r="F12" s="9"/>
      <c r="G12" s="9"/>
      <c r="H12" s="9"/>
      <c r="I12" s="9"/>
      <c r="J12" s="9"/>
      <c r="K12" s="21"/>
      <c r="L12" s="9"/>
      <c r="M12" s="17"/>
    </row>
    <row r="13" spans="1:13" ht="19.5" customHeight="1">
      <c r="A13" s="9"/>
      <c r="B13" s="16"/>
      <c r="C13" s="22" t="s">
        <v>12</v>
      </c>
      <c r="D13" s="23"/>
      <c r="E13" s="23"/>
      <c r="F13" s="23"/>
      <c r="G13" s="23"/>
      <c r="H13" s="23"/>
      <c r="I13" s="23"/>
      <c r="J13" s="23"/>
      <c r="K13" s="23"/>
      <c r="L13" s="23"/>
      <c r="M13" s="17"/>
    </row>
    <row r="14" spans="1:13" ht="19.5" customHeight="1">
      <c r="A14" s="9"/>
      <c r="B14" s="16"/>
      <c r="C14" s="9"/>
      <c r="D14" s="23"/>
      <c r="E14" s="23"/>
      <c r="F14" s="23"/>
      <c r="G14" s="23"/>
      <c r="H14" s="23"/>
      <c r="I14" s="23"/>
      <c r="J14" s="23"/>
      <c r="K14" s="23"/>
      <c r="L14" s="23"/>
      <c r="M14" s="17"/>
    </row>
    <row r="15" spans="1:13" ht="19.5" customHeight="1">
      <c r="A15" s="9"/>
      <c r="B15" s="16"/>
      <c r="C15" s="24" t="s">
        <v>20</v>
      </c>
      <c r="D15" s="23"/>
      <c r="E15" s="23"/>
      <c r="F15" s="23"/>
      <c r="G15" s="23"/>
      <c r="H15" s="23"/>
      <c r="I15" s="23"/>
      <c r="J15" s="23"/>
      <c r="K15" s="23"/>
      <c r="L15" s="23"/>
      <c r="M15" s="17"/>
    </row>
    <row r="16" spans="1:13" ht="19.5" customHeight="1">
      <c r="A16" s="9"/>
      <c r="B16" s="16"/>
      <c r="C16" s="25"/>
      <c r="D16" s="23"/>
      <c r="E16" s="23"/>
      <c r="F16" s="23"/>
      <c r="G16" s="23"/>
      <c r="H16" s="23"/>
      <c r="I16" s="23"/>
      <c r="J16" s="23"/>
      <c r="K16" s="23"/>
      <c r="L16" s="23"/>
      <c r="M16" s="17"/>
    </row>
    <row r="17" spans="1:13" ht="19.5" customHeight="1">
      <c r="A17" s="9"/>
      <c r="B17" s="16"/>
      <c r="C17" s="25"/>
      <c r="D17" s="23"/>
      <c r="E17" s="23"/>
      <c r="F17" s="23"/>
      <c r="G17" s="23"/>
      <c r="H17" s="23"/>
      <c r="I17" s="23"/>
      <c r="J17" s="23"/>
      <c r="K17" s="23"/>
      <c r="L17" s="23"/>
      <c r="M17" s="17"/>
    </row>
    <row r="18" spans="1:13" ht="19.5" customHeight="1">
      <c r="A18" s="9"/>
      <c r="B18" s="16"/>
      <c r="C18" s="25"/>
      <c r="D18" s="23"/>
      <c r="E18" s="23"/>
      <c r="F18" s="23"/>
      <c r="G18" s="23"/>
      <c r="H18" s="23"/>
      <c r="I18" s="23"/>
      <c r="J18" s="23"/>
      <c r="K18" s="23"/>
      <c r="L18" s="23"/>
      <c r="M18" s="17"/>
    </row>
    <row r="19" spans="1:13" ht="19.5" customHeight="1">
      <c r="A19" s="9"/>
      <c r="B19" s="16"/>
      <c r="C19" s="25"/>
      <c r="D19" s="23"/>
      <c r="E19" s="23"/>
      <c r="F19" s="23"/>
      <c r="G19" s="23"/>
      <c r="H19" s="23"/>
      <c r="I19" s="23"/>
      <c r="J19" s="23"/>
      <c r="K19" s="23"/>
      <c r="L19" s="23"/>
      <c r="M19" s="17"/>
    </row>
    <row r="20" spans="1:13" ht="19.5" customHeight="1">
      <c r="A20" s="9"/>
      <c r="B20" s="16"/>
      <c r="C20" s="25"/>
      <c r="D20" s="23"/>
      <c r="E20" s="23"/>
      <c r="F20" s="23"/>
      <c r="G20" s="23"/>
      <c r="H20" s="23"/>
      <c r="I20" s="23"/>
      <c r="J20" s="23"/>
      <c r="K20" s="23"/>
      <c r="L20" s="23"/>
      <c r="M20" s="17"/>
    </row>
    <row r="21" spans="1:13" ht="19.5" customHeight="1">
      <c r="A21" s="9"/>
      <c r="B21" s="16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17"/>
    </row>
    <row r="22" spans="1:13" ht="19.5" customHeight="1">
      <c r="A22" s="9"/>
      <c r="B22" s="16"/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17"/>
    </row>
    <row r="23" spans="1:13" ht="19.5" customHeight="1">
      <c r="A23" s="9"/>
      <c r="B23" s="16"/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17"/>
    </row>
    <row r="24" spans="1:13" ht="19.5" customHeight="1">
      <c r="A24" s="9"/>
      <c r="B24" s="16"/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17"/>
    </row>
    <row r="25" spans="1:13" ht="19.5" customHeight="1">
      <c r="A25" s="9"/>
      <c r="B25" s="16"/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17"/>
    </row>
    <row r="26" spans="1:13" ht="19.5" customHeight="1">
      <c r="A26" s="9"/>
      <c r="B26" s="16"/>
      <c r="C26" s="27"/>
      <c r="D26" s="23"/>
      <c r="E26" s="23"/>
      <c r="F26" s="23"/>
      <c r="G26" s="23"/>
      <c r="H26" s="23"/>
      <c r="I26" s="23"/>
      <c r="J26" s="23"/>
      <c r="K26" s="23"/>
      <c r="L26" s="23"/>
      <c r="M26" s="17"/>
    </row>
    <row r="27" spans="1:13" ht="19.5" customHeight="1">
      <c r="A27" s="9"/>
      <c r="B27" s="16"/>
      <c r="C27" s="27"/>
      <c r="D27" s="23"/>
      <c r="E27" s="23"/>
      <c r="F27" s="23"/>
      <c r="G27" s="23"/>
      <c r="H27" s="23"/>
      <c r="I27" s="23"/>
      <c r="J27" s="23"/>
      <c r="K27" s="23"/>
      <c r="L27" s="23"/>
      <c r="M27" s="17"/>
    </row>
    <row r="28" spans="1:13" ht="19.5" customHeight="1">
      <c r="A28" s="9"/>
      <c r="B28" s="16"/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17"/>
    </row>
    <row r="29" spans="1:13" ht="19.5" customHeight="1">
      <c r="A29" s="9"/>
      <c r="B29" s="16"/>
      <c r="C29" s="29"/>
      <c r="D29" s="23"/>
      <c r="E29" s="23"/>
      <c r="F29" s="23"/>
      <c r="G29" s="23"/>
      <c r="H29" s="23"/>
      <c r="I29" s="23"/>
      <c r="J29" s="23"/>
      <c r="K29" s="23"/>
      <c r="L29" s="23"/>
      <c r="M29" s="17"/>
    </row>
    <row r="30" spans="1:13" ht="19.5" customHeight="1">
      <c r="A30" s="9"/>
      <c r="B30" s="16"/>
      <c r="C30" s="29"/>
      <c r="D30" s="23"/>
      <c r="E30" s="23"/>
      <c r="F30" s="23"/>
      <c r="G30" s="23"/>
      <c r="H30" s="23"/>
      <c r="I30" s="23"/>
      <c r="J30" s="23"/>
      <c r="K30" s="23"/>
      <c r="L30" s="23"/>
      <c r="M30" s="17"/>
    </row>
    <row r="31" spans="1:13" ht="19.5" customHeight="1">
      <c r="A31" s="9"/>
      <c r="B31" s="16"/>
      <c r="C31" s="30" t="s">
        <v>13</v>
      </c>
      <c r="D31" s="31"/>
      <c r="E31" s="31"/>
      <c r="F31" s="31"/>
      <c r="G31" s="31"/>
      <c r="H31" s="31"/>
      <c r="I31" s="31"/>
      <c r="J31" s="31"/>
      <c r="K31" s="31"/>
      <c r="L31" s="31"/>
      <c r="M31" s="17"/>
    </row>
    <row r="32" spans="1:13" ht="19.5" customHeight="1">
      <c r="A32" s="9"/>
      <c r="B32" s="16"/>
      <c r="C32" s="32" t="s">
        <v>14</v>
      </c>
      <c r="D32" s="33"/>
      <c r="E32" s="33"/>
      <c r="F32" s="33"/>
      <c r="G32" s="33"/>
      <c r="H32" s="33"/>
      <c r="I32" s="33"/>
      <c r="J32" s="33"/>
      <c r="K32" s="33"/>
      <c r="L32" s="33"/>
      <c r="M32" s="17"/>
    </row>
    <row r="33" spans="1:13" ht="19.5" customHeight="1">
      <c r="A33" s="9"/>
      <c r="B33" s="16"/>
      <c r="C33" s="32" t="s">
        <v>15</v>
      </c>
      <c r="D33" s="33"/>
      <c r="E33" s="33"/>
      <c r="F33" s="33"/>
      <c r="G33" s="33"/>
      <c r="H33" s="33"/>
      <c r="I33" s="33"/>
      <c r="J33" s="33"/>
      <c r="K33" s="33"/>
      <c r="L33" s="33"/>
      <c r="M33" s="17"/>
    </row>
    <row r="34" spans="1:13" ht="19.5" customHeight="1">
      <c r="A34" s="9"/>
      <c r="B34" s="16"/>
      <c r="C34" s="32" t="s">
        <v>16</v>
      </c>
      <c r="D34" s="33"/>
      <c r="E34" s="33"/>
      <c r="F34" s="33"/>
      <c r="G34" s="33"/>
      <c r="H34" s="33"/>
      <c r="I34" s="33"/>
      <c r="J34" s="33"/>
      <c r="K34" s="33"/>
      <c r="L34" s="33"/>
      <c r="M34" s="17"/>
    </row>
    <row r="35" spans="1:13" ht="19.5" customHeight="1">
      <c r="A35" s="9"/>
      <c r="B35" s="16"/>
      <c r="C35" s="32" t="s">
        <v>17</v>
      </c>
      <c r="D35" s="33"/>
      <c r="E35" s="33"/>
      <c r="F35" s="33"/>
      <c r="G35" s="33"/>
      <c r="H35" s="33"/>
      <c r="I35" s="33"/>
      <c r="J35" s="33"/>
      <c r="K35" s="33"/>
      <c r="L35" s="33"/>
      <c r="M35" s="17"/>
    </row>
    <row r="36" spans="1:13" ht="19.5" customHeight="1">
      <c r="A36" s="9"/>
      <c r="B36" s="16"/>
      <c r="C36" s="32" t="s">
        <v>18</v>
      </c>
      <c r="D36" s="33"/>
      <c r="E36" s="33"/>
      <c r="F36" s="33"/>
      <c r="G36" s="33"/>
      <c r="H36" s="33"/>
      <c r="I36" s="33"/>
      <c r="J36" s="33"/>
      <c r="K36" s="33"/>
      <c r="L36" s="33"/>
      <c r="M36" s="17"/>
    </row>
    <row r="37" spans="1:13" ht="19.5" customHeight="1">
      <c r="A37" s="9"/>
      <c r="B37" s="16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17"/>
    </row>
    <row r="38" spans="1:13" ht="19.5" customHeight="1">
      <c r="A38" s="9"/>
      <c r="B38" s="16"/>
      <c r="C38" s="32" t="s">
        <v>9</v>
      </c>
      <c r="D38" s="33"/>
      <c r="E38" s="33"/>
      <c r="F38" s="33"/>
      <c r="G38" s="33"/>
      <c r="H38" s="33"/>
      <c r="I38" s="33"/>
      <c r="J38" s="33"/>
      <c r="K38" s="33"/>
      <c r="L38" s="33"/>
      <c r="M38" s="17"/>
    </row>
    <row r="39" spans="1:13" ht="19.5" customHeight="1" thickBot="1">
      <c r="A39" s="9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 t="s">
        <v>19</v>
      </c>
    </row>
    <row r="40" spans="1:13" ht="19.5" customHeight="1" thickTop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</sheetData>
  <hyperlinks>
    <hyperlink ref="C38" r:id="rId1" xr:uid="{D71D9C42-433D-4242-A6D6-2335EB9FB1B0}"/>
    <hyperlink ref="C15" location="'Crossover Rate'!A1" tooltip="Crossover Rate" display="Crossover Rate" xr:uid="{A907EA86-D7A9-4358-B2AC-1BC2374A895E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abSelected="1" zoomScale="115" zoomScaleNormal="115" workbookViewId="0">
      <selection activeCell="P19" sqref="P19"/>
    </sheetView>
  </sheetViews>
  <sheetFormatPr defaultRowHeight="15" customHeight="1"/>
  <cols>
    <col min="1" max="1" width="8.796875" style="4"/>
    <col min="2" max="2" width="10.8984375" style="4" customWidth="1"/>
    <col min="3" max="6" width="14.69921875" style="4" customWidth="1"/>
    <col min="7" max="7" width="11.59765625" style="4" customWidth="1"/>
    <col min="8" max="8" width="15.19921875" style="4" bestFit="1" customWidth="1"/>
    <col min="9" max="9" width="7.3984375" style="4" customWidth="1"/>
    <col min="10" max="16384" width="8.796875" style="4"/>
  </cols>
  <sheetData>
    <row r="1" spans="1:13" s="39" customFormat="1" ht="55" customHeight="1"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3" spans="1:13" s="39" customFormat="1" ht="20.5">
      <c r="B3" s="37" t="s">
        <v>1</v>
      </c>
      <c r="C3" s="37"/>
      <c r="D3" s="37"/>
      <c r="E3" s="37"/>
      <c r="F3" s="37"/>
      <c r="G3" s="37"/>
      <c r="H3" s="38"/>
      <c r="I3" s="38"/>
      <c r="J3" s="38"/>
    </row>
    <row r="5" spans="1:13" ht="15" customHeight="1">
      <c r="B5" s="4" t="s">
        <v>0</v>
      </c>
      <c r="C5" s="4">
        <v>0</v>
      </c>
      <c r="D5" s="4">
        <v>1</v>
      </c>
      <c r="E5" s="4">
        <v>2</v>
      </c>
      <c r="F5" s="4">
        <v>3</v>
      </c>
    </row>
    <row r="6" spans="1:13" ht="15" customHeight="1">
      <c r="B6" s="4" t="s">
        <v>2</v>
      </c>
      <c r="C6" s="5">
        <v>-5000000</v>
      </c>
      <c r="D6" s="5">
        <v>6000000</v>
      </c>
      <c r="E6" s="5">
        <v>4000000</v>
      </c>
      <c r="F6" s="5">
        <v>2000000</v>
      </c>
    </row>
    <row r="7" spans="1:13" ht="15" customHeight="1">
      <c r="B7" s="6" t="s">
        <v>3</v>
      </c>
      <c r="C7" s="7">
        <v>-8000000</v>
      </c>
      <c r="D7" s="7">
        <v>0</v>
      </c>
      <c r="E7" s="7">
        <v>25000000</v>
      </c>
      <c r="F7" s="7"/>
    </row>
    <row r="8" spans="1:13" ht="15" customHeight="1">
      <c r="B8" s="4" t="s">
        <v>7</v>
      </c>
      <c r="C8" s="5">
        <f>C6-C7</f>
        <v>3000000</v>
      </c>
      <c r="D8" s="5">
        <f t="shared" ref="D8:F8" si="0">D6-D7</f>
        <v>6000000</v>
      </c>
      <c r="E8" s="5">
        <f t="shared" si="0"/>
        <v>-21000000</v>
      </c>
      <c r="F8" s="5">
        <f t="shared" si="0"/>
        <v>2000000</v>
      </c>
      <c r="H8" s="51" t="s">
        <v>8</v>
      </c>
      <c r="I8" s="52">
        <f>IRR(C8:F8)</f>
        <v>0.76068082018476613</v>
      </c>
    </row>
    <row r="10" spans="1:13" ht="15" customHeight="1">
      <c r="B10" s="40"/>
      <c r="C10" s="40"/>
      <c r="D10" s="40"/>
    </row>
    <row r="11" spans="1:13" ht="15" customHeight="1">
      <c r="A11" s="40"/>
      <c r="B11" s="48" t="s">
        <v>4</v>
      </c>
      <c r="C11" s="49" t="s">
        <v>5</v>
      </c>
      <c r="D11" s="50" t="s">
        <v>6</v>
      </c>
      <c r="E11" s="40"/>
    </row>
    <row r="12" spans="1:13" ht="15" customHeight="1">
      <c r="A12" s="40"/>
      <c r="B12" s="41">
        <v>0.05</v>
      </c>
      <c r="C12" s="42">
        <f>NPV(B12,$D$6:$F$6)+$C$6</f>
        <v>6070078.8251808658</v>
      </c>
      <c r="D12" s="43">
        <f>NPV(B12,$D$7:$E$7)+$C$7</f>
        <v>14675736.961451247</v>
      </c>
      <c r="E12" s="40"/>
    </row>
    <row r="13" spans="1:13" ht="15" customHeight="1">
      <c r="A13" s="40"/>
      <c r="B13" s="41">
        <v>0.1</v>
      </c>
      <c r="C13" s="44">
        <f t="shared" ref="C13:C30" si="1">NPV(B13,$D$6:$F$6)+$C$6</f>
        <v>5262960.1803155504</v>
      </c>
      <c r="D13" s="43">
        <f t="shared" ref="D13:D30" si="2">NPV(B13,$D$7:$E$7)+$C$7</f>
        <v>12661157.024793386</v>
      </c>
      <c r="E13" s="40"/>
    </row>
    <row r="14" spans="1:13" ht="15" customHeight="1">
      <c r="A14" s="40"/>
      <c r="B14" s="41">
        <v>0.15</v>
      </c>
      <c r="C14" s="44">
        <f t="shared" si="1"/>
        <v>4556998.4383989498</v>
      </c>
      <c r="D14" s="43">
        <f t="shared" si="2"/>
        <v>10903591.682419661</v>
      </c>
      <c r="E14" s="40"/>
    </row>
    <row r="15" spans="1:13" ht="15" customHeight="1">
      <c r="A15" s="40"/>
      <c r="B15" s="41">
        <v>0.2</v>
      </c>
      <c r="C15" s="44">
        <f t="shared" si="1"/>
        <v>3935185.1851851866</v>
      </c>
      <c r="D15" s="43">
        <f t="shared" si="2"/>
        <v>9361111.1111111157</v>
      </c>
      <c r="E15" s="40"/>
    </row>
    <row r="16" spans="1:13" ht="15" customHeight="1">
      <c r="A16" s="40"/>
      <c r="B16" s="41">
        <v>0.25</v>
      </c>
      <c r="C16" s="44">
        <f t="shared" si="1"/>
        <v>3384000</v>
      </c>
      <c r="D16" s="43">
        <f t="shared" si="2"/>
        <v>8000000</v>
      </c>
      <c r="E16" s="40"/>
    </row>
    <row r="17" spans="1:5" ht="15" customHeight="1">
      <c r="A17" s="40"/>
      <c r="B17" s="41">
        <v>0.3</v>
      </c>
      <c r="C17" s="44">
        <f t="shared" si="1"/>
        <v>2892580.791989075</v>
      </c>
      <c r="D17" s="43">
        <f t="shared" si="2"/>
        <v>6792899.4082840234</v>
      </c>
      <c r="E17" s="40"/>
    </row>
    <row r="18" spans="1:5" ht="15" customHeight="1">
      <c r="A18" s="40"/>
      <c r="B18" s="41">
        <v>0.35</v>
      </c>
      <c r="C18" s="44">
        <f t="shared" si="1"/>
        <v>2452116.039221663</v>
      </c>
      <c r="D18" s="43">
        <f t="shared" si="2"/>
        <v>5717421.1248285323</v>
      </c>
      <c r="E18" s="40"/>
    </row>
    <row r="19" spans="1:5" ht="15" customHeight="1">
      <c r="A19" s="40"/>
      <c r="B19" s="41">
        <v>0.4</v>
      </c>
      <c r="C19" s="44">
        <f t="shared" si="1"/>
        <v>2055393.5860058321</v>
      </c>
      <c r="D19" s="43">
        <f t="shared" si="2"/>
        <v>4755102.0408163276</v>
      </c>
      <c r="E19" s="40"/>
    </row>
    <row r="20" spans="1:5" ht="15" customHeight="1">
      <c r="A20" s="40"/>
      <c r="B20" s="41">
        <v>0.45</v>
      </c>
      <c r="C20" s="44">
        <f t="shared" si="1"/>
        <v>1696461.5195374973</v>
      </c>
      <c r="D20" s="43">
        <f t="shared" si="2"/>
        <v>3890606.4209274668</v>
      </c>
      <c r="E20" s="40"/>
    </row>
    <row r="21" spans="1:5" ht="15" customHeight="1">
      <c r="A21" s="40"/>
      <c r="B21" s="41">
        <v>0.5</v>
      </c>
      <c r="C21" s="44">
        <f t="shared" si="1"/>
        <v>1370370.3703703694</v>
      </c>
      <c r="D21" s="43">
        <f t="shared" si="2"/>
        <v>3111111.1111111101</v>
      </c>
      <c r="E21" s="40"/>
    </row>
    <row r="22" spans="1:5" ht="15" customHeight="1">
      <c r="A22" s="40"/>
      <c r="B22" s="41">
        <v>0.55000000000000004</v>
      </c>
      <c r="C22" s="44">
        <f t="shared" si="1"/>
        <v>1072975.0595817519</v>
      </c>
      <c r="D22" s="43">
        <f t="shared" si="2"/>
        <v>2405827.2632674295</v>
      </c>
      <c r="E22" s="40"/>
    </row>
    <row r="23" spans="1:5" ht="15" customHeight="1">
      <c r="A23" s="40"/>
      <c r="B23" s="41">
        <v>0.6</v>
      </c>
      <c r="C23" s="44">
        <f t="shared" si="1"/>
        <v>800781.25</v>
      </c>
      <c r="D23" s="43">
        <f t="shared" si="2"/>
        <v>1765625</v>
      </c>
      <c r="E23" s="40"/>
    </row>
    <row r="24" spans="1:5" ht="15" customHeight="1">
      <c r="A24" s="40"/>
      <c r="B24" s="41">
        <v>0.65</v>
      </c>
      <c r="C24" s="44">
        <f t="shared" si="1"/>
        <v>550825.05495728645</v>
      </c>
      <c r="D24" s="43">
        <f t="shared" si="2"/>
        <v>1182736.4554637298</v>
      </c>
      <c r="E24" s="40"/>
    </row>
    <row r="25" spans="1:5" ht="15" customHeight="1">
      <c r="A25" s="40"/>
      <c r="B25" s="41">
        <v>0.7</v>
      </c>
      <c r="C25" s="44">
        <f t="shared" si="1"/>
        <v>320578.05821290519</v>
      </c>
      <c r="D25" s="43">
        <f t="shared" si="2"/>
        <v>650519.03114186972</v>
      </c>
      <c r="E25" s="40"/>
    </row>
    <row r="26" spans="1:5" ht="15" customHeight="1">
      <c r="A26" s="40"/>
      <c r="B26" s="41">
        <v>0.75</v>
      </c>
      <c r="C26" s="44">
        <f t="shared" si="1"/>
        <v>107871.72011661716</v>
      </c>
      <c r="D26" s="43">
        <f t="shared" si="2"/>
        <v>163265.30612244923</v>
      </c>
      <c r="E26" s="40"/>
    </row>
    <row r="27" spans="1:5" ht="15" customHeight="1">
      <c r="A27" s="40"/>
      <c r="B27" s="41">
        <v>0.8</v>
      </c>
      <c r="C27" s="44">
        <f t="shared" si="1"/>
        <v>-89163.237311385572</v>
      </c>
      <c r="D27" s="43">
        <f t="shared" si="2"/>
        <v>-283950.61728395149</v>
      </c>
      <c r="E27" s="40"/>
    </row>
    <row r="28" spans="1:5" ht="15" customHeight="1">
      <c r="A28" s="40"/>
      <c r="B28" s="41">
        <v>0.85</v>
      </c>
      <c r="C28" s="44">
        <f t="shared" si="1"/>
        <v>-272145.77616330795</v>
      </c>
      <c r="D28" s="43">
        <f t="shared" si="2"/>
        <v>-695398.10080350656</v>
      </c>
      <c r="E28" s="40"/>
    </row>
    <row r="29" spans="1:5" ht="15" customHeight="1">
      <c r="A29" s="40"/>
      <c r="B29" s="41">
        <v>0.9</v>
      </c>
      <c r="C29" s="44">
        <f t="shared" si="1"/>
        <v>-442484.32716139313</v>
      </c>
      <c r="D29" s="43">
        <f t="shared" si="2"/>
        <v>-1074792.2437673127</v>
      </c>
      <c r="E29" s="40"/>
    </row>
    <row r="30" spans="1:5" ht="15" customHeight="1">
      <c r="A30" s="40"/>
      <c r="B30" s="45">
        <v>0.95</v>
      </c>
      <c r="C30" s="46">
        <f t="shared" si="1"/>
        <v>-601409.32921998017</v>
      </c>
      <c r="D30" s="47">
        <f t="shared" si="2"/>
        <v>-1425378.0407626564</v>
      </c>
      <c r="E30" s="40"/>
    </row>
    <row r="31" spans="1:5" ht="15" customHeight="1">
      <c r="B31" s="40"/>
      <c r="C31" s="40"/>
      <c r="D31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Crossover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2023-04-14T15:17:20Z</dcterms:modified>
</cp:coreProperties>
</file>