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E6572B93-88D8-478D-A58C-E2A322990AF0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3" r:id="rId1"/>
    <sheet name="EOQ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13" i="1"/>
  <c r="D13" i="1" s="1"/>
  <c r="C9" i="1"/>
  <c r="E16" i="1" l="1"/>
  <c r="F16" i="1" s="1"/>
  <c r="F5" i="1"/>
  <c r="E22" i="1"/>
  <c r="F22" i="1" s="1"/>
  <c r="E13" i="1"/>
  <c r="E26" i="1"/>
  <c r="F26" i="1" s="1"/>
  <c r="E23" i="1"/>
  <c r="F23" i="1" s="1"/>
  <c r="F13" i="1"/>
  <c r="E19" i="1"/>
  <c r="F19" i="1" s="1"/>
  <c r="E15" i="1"/>
  <c r="F15" i="1" s="1"/>
  <c r="E18" i="1"/>
  <c r="F18" i="1" s="1"/>
  <c r="E14" i="1"/>
  <c r="F14" i="1" s="1"/>
  <c r="E25" i="1"/>
  <c r="F25" i="1" s="1"/>
  <c r="E21" i="1"/>
  <c r="F21" i="1" s="1"/>
  <c r="E17" i="1"/>
  <c r="F17" i="1" s="1"/>
  <c r="E24" i="1"/>
  <c r="F24" i="1" s="1"/>
  <c r="E20" i="1"/>
  <c r="F20" i="1" s="1"/>
</calcChain>
</file>

<file path=xl/sharedStrings.xml><?xml version="1.0" encoding="utf-8"?>
<sst xmlns="http://schemas.openxmlformats.org/spreadsheetml/2006/main" count="26" uniqueCount="26">
  <si>
    <t>Economic Order Quantity Example</t>
  </si>
  <si>
    <t>Volumn per Order</t>
  </si>
  <si>
    <t>Q</t>
  </si>
  <si>
    <t>Volumn per Order (Q)</t>
  </si>
  <si>
    <t>Batches per Year (D/Q)</t>
  </si>
  <si>
    <t>Annual Order Cost (D/Q*S)</t>
  </si>
  <si>
    <t>Actual Demand (D)</t>
  </si>
  <si>
    <t>Ordering Cost (S)</t>
  </si>
  <si>
    <t>Holding Cost (H)</t>
  </si>
  <si>
    <t>Carrying Cost (I)</t>
  </si>
  <si>
    <t>Unit Cost (C )</t>
  </si>
  <si>
    <t>Annual Holding Cost (Q/2*H)</t>
  </si>
  <si>
    <t>Annual Total Cost (TC)</t>
  </si>
  <si>
    <t>EOQ =</t>
  </si>
  <si>
    <t>https://corporatefinanceinstitute.com/</t>
  </si>
  <si>
    <t>Strictly Confidential</t>
  </si>
  <si>
    <t>Economic Order Quantity (EOQ)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</si>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</sst>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#,##0"/>
    <numFmt numFmtId="166" formatCode="_-* #,##0_-;\(#,##0\)_-;_-* &quot;-&quot;_-;_-@_-"/>
    <numFmt numFmtId="168" formatCode="_(#,##0_)_%;\(#,##0\)_%;_(&quot;–&quot;_)_%;_(@_)_%"/>
  </numFmts>
  <fonts count="2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i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3271D2"/>
      </left>
      <right/>
      <top style="hair">
        <color rgb="FF3271D2"/>
      </top>
      <bottom style="hair">
        <color rgb="FF3271D2"/>
      </bottom>
      <diagonal/>
    </border>
    <border>
      <left/>
      <right/>
      <top style="hair">
        <color rgb="FF3271D2"/>
      </top>
      <bottom style="hair">
        <color rgb="FF3271D2"/>
      </bottom>
      <diagonal/>
    </border>
    <border>
      <left/>
      <right style="hair">
        <color rgb="FF3271D2"/>
      </right>
      <top style="hair">
        <color rgb="FF3271D2"/>
      </top>
      <bottom style="hair">
        <color rgb="FF3271D2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55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0" borderId="0" xfId="3"/>
    <xf numFmtId="0" fontId="1" fillId="0" borderId="0" xfId="3" applyFont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0" xfId="3" applyFont="1" applyFill="1"/>
    <xf numFmtId="0" fontId="1" fillId="2" borderId="6" xfId="3" applyFont="1" applyFill="1" applyBorder="1"/>
    <xf numFmtId="0" fontId="1" fillId="0" borderId="5" xfId="3" applyFont="1" applyBorder="1"/>
    <xf numFmtId="0" fontId="1" fillId="0" borderId="6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1" xfId="3" applyFont="1" applyBorder="1" applyProtection="1">
      <protection locked="0"/>
    </xf>
    <xf numFmtId="0" fontId="6" fillId="0" borderId="0" xfId="3" applyFont="1"/>
    <xf numFmtId="168" fontId="14" fillId="0" borderId="0" xfId="2" applyNumberFormat="1" applyFont="1" applyFill="1" applyBorder="1" applyProtection="1">
      <protection locked="0"/>
    </xf>
    <xf numFmtId="168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8" fontId="5" fillId="0" borderId="0" xfId="3" applyNumberFormat="1" applyFont="1"/>
    <xf numFmtId="168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8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" fillId="0" borderId="0" xfId="0" applyFont="1"/>
    <xf numFmtId="0" fontId="20" fillId="0" borderId="0" xfId="0" applyFont="1"/>
    <xf numFmtId="0" fontId="7" fillId="5" borderId="0" xfId="0" applyFont="1" applyFill="1" applyAlignment="1">
      <alignment horizont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5" borderId="11" xfId="0" applyNumberFormat="1" applyFont="1" applyFill="1" applyBorder="1" applyAlignment="1">
      <alignment horizontal="center" vertical="center"/>
    </xf>
    <xf numFmtId="165" fontId="6" fillId="5" borderId="11" xfId="0" applyNumberFormat="1" applyFont="1" applyFill="1" applyBorder="1" applyAlignment="1">
      <alignment horizontal="center" vertical="center"/>
    </xf>
    <xf numFmtId="165" fontId="6" fillId="5" borderId="12" xfId="0" applyNumberFormat="1" applyFont="1" applyFill="1" applyBorder="1" applyAlignment="1">
      <alignment horizontal="center" vertical="center"/>
    </xf>
  </cellXfs>
  <cellStyles count="6">
    <cellStyle name="Comma" xfId="1" builtinId="3"/>
    <cellStyle name="Hyperlink 2 2" xfId="4" xr:uid="{2A8430F2-3F35-4DB3-86A0-BA3AD9577C34}"/>
    <cellStyle name="Hyperlink 3" xfId="2" xr:uid="{00000000-0005-0000-0000-000001000000}"/>
    <cellStyle name="Normal" xfId="0" builtinId="0"/>
    <cellStyle name="Normal 2" xfId="5" xr:uid="{45A528A9-93D7-4EA7-8831-DC270734D0CA}"/>
    <cellStyle name="Normal 2 2 2" xfId="3" xr:uid="{835E19A4-B215-459F-902B-50B08C9C5E59}"/>
  </cellStyles>
  <dxfs count="1"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Economic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Annual Holding Cost</c:v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EOQ!$B$13:$B$26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EOQ!$D$13:$D$26</c:f>
              <c:numCache>
                <c:formatCode>"$"#,##0</c:formatCode>
                <c:ptCount val="14"/>
                <c:pt idx="0">
                  <c:v>40000</c:v>
                </c:pt>
                <c:pt idx="1">
                  <c:v>20000</c:v>
                </c:pt>
                <c:pt idx="2">
                  <c:v>13333.333333333334</c:v>
                </c:pt>
                <c:pt idx="3">
                  <c:v>10000</c:v>
                </c:pt>
                <c:pt idx="4">
                  <c:v>8000</c:v>
                </c:pt>
                <c:pt idx="5">
                  <c:v>6666.666666666667</c:v>
                </c:pt>
                <c:pt idx="6">
                  <c:v>5714.2857142857147</c:v>
                </c:pt>
                <c:pt idx="7">
                  <c:v>5000</c:v>
                </c:pt>
                <c:pt idx="8">
                  <c:v>4444.4444444444443</c:v>
                </c:pt>
                <c:pt idx="9">
                  <c:v>4000</c:v>
                </c:pt>
                <c:pt idx="10">
                  <c:v>3636.363636363636</c:v>
                </c:pt>
                <c:pt idx="11">
                  <c:v>3333.3333333333335</c:v>
                </c:pt>
                <c:pt idx="12">
                  <c:v>3076.9230769230771</c:v>
                </c:pt>
                <c:pt idx="13">
                  <c:v>2857.1428571428573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F67-87E4-DCB8BEC873BB}"/>
            </c:ext>
          </c:extLst>
        </c:ser>
        <c:ser>
          <c:idx val="1"/>
          <c:order val="1"/>
          <c:tx>
            <c:v>Annual Order Cost</c:v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EOQ!$B$13:$B$26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EOQ!$E$13:$E$26</c:f>
              <c:numCache>
                <c:formatCode>"$"#,##0</c:formatCode>
                <c:ptCount val="14"/>
                <c:pt idx="0">
                  <c:v>625</c:v>
                </c:pt>
                <c:pt idx="1">
                  <c:v>1250</c:v>
                </c:pt>
                <c:pt idx="2">
                  <c:v>1875</c:v>
                </c:pt>
                <c:pt idx="3">
                  <c:v>2500</c:v>
                </c:pt>
                <c:pt idx="4">
                  <c:v>3125</c:v>
                </c:pt>
                <c:pt idx="5">
                  <c:v>3750</c:v>
                </c:pt>
                <c:pt idx="6">
                  <c:v>4375</c:v>
                </c:pt>
                <c:pt idx="7">
                  <c:v>5000</c:v>
                </c:pt>
                <c:pt idx="8">
                  <c:v>5625</c:v>
                </c:pt>
                <c:pt idx="9">
                  <c:v>6250</c:v>
                </c:pt>
                <c:pt idx="10">
                  <c:v>6875</c:v>
                </c:pt>
                <c:pt idx="11">
                  <c:v>7500</c:v>
                </c:pt>
                <c:pt idx="12">
                  <c:v>8125</c:v>
                </c:pt>
                <c:pt idx="13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F67-87E4-DCB8BEC873BB}"/>
            </c:ext>
          </c:extLst>
        </c:ser>
        <c:ser>
          <c:idx val="2"/>
          <c:order val="2"/>
          <c:tx>
            <c:v>Annual Total Cost</c:v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EOQ!$B$13:$B$26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EOQ!$F$13:$F$26</c:f>
              <c:numCache>
                <c:formatCode>"$"#,##0</c:formatCode>
                <c:ptCount val="14"/>
                <c:pt idx="0">
                  <c:v>40625</c:v>
                </c:pt>
                <c:pt idx="1">
                  <c:v>21250</c:v>
                </c:pt>
                <c:pt idx="2">
                  <c:v>15208.333333333334</c:v>
                </c:pt>
                <c:pt idx="3">
                  <c:v>12500</c:v>
                </c:pt>
                <c:pt idx="4">
                  <c:v>11125</c:v>
                </c:pt>
                <c:pt idx="5">
                  <c:v>10416.666666666668</c:v>
                </c:pt>
                <c:pt idx="6">
                  <c:v>10089.285714285714</c:v>
                </c:pt>
                <c:pt idx="7">
                  <c:v>10000</c:v>
                </c:pt>
                <c:pt idx="8">
                  <c:v>10069.444444444445</c:v>
                </c:pt>
                <c:pt idx="9">
                  <c:v>10250</c:v>
                </c:pt>
                <c:pt idx="10">
                  <c:v>10511.363636363636</c:v>
                </c:pt>
                <c:pt idx="11">
                  <c:v>10833.333333333334</c:v>
                </c:pt>
                <c:pt idx="12">
                  <c:v>11201.923076923078</c:v>
                </c:pt>
                <c:pt idx="13">
                  <c:v>11607.142857142857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2-4F67-87E4-DCB8BEC8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43584"/>
        <c:axId val="551369872"/>
      </c:lineChart>
      <c:catAx>
        <c:axId val="5413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1369872"/>
        <c:crosses val="autoZero"/>
        <c:auto val="1"/>
        <c:lblAlgn val="ctr"/>
        <c:lblOffset val="100"/>
        <c:noMultiLvlLbl val="0"/>
      </c:catAx>
      <c:valAx>
        <c:axId val="551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13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0552070821655"/>
          <c:y val="0.94313893918340419"/>
          <c:w val="0.73989784404838455"/>
          <c:h val="5.6861060816595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E9EF-669B-45BB-B1BD-7547D8B4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B8C1CF-A4A6-4222-80EB-AE4D926D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27</xdr:row>
      <xdr:rowOff>66675</xdr:rowOff>
    </xdr:from>
    <xdr:to>
      <xdr:col>6</xdr:col>
      <xdr:colOff>361949</xdr:colOff>
      <xdr:row>45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64098-0866-4CD6-8B5C-31947872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323037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02BDA8-8C98-4D5B-8948-5F3DEB941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474877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3775FF-C496-4E56-933C-FD29277D3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7603-1D59-482F-8B4C-539F1AA8F9D7}">
  <sheetPr>
    <pageSetUpPr fitToPage="1"/>
  </sheetPr>
  <dimension ref="A1:M40"/>
  <sheetViews>
    <sheetView showGridLines="0" tabSelected="1" zoomScale="85" zoomScaleNormal="85" workbookViewId="0">
      <selection activeCell="G48" sqref="G48"/>
    </sheetView>
  </sheetViews>
  <sheetFormatPr defaultRowHeight="14.5"/>
  <cols>
    <col min="1" max="1" width="5.09765625" style="9" customWidth="1"/>
    <col min="2" max="2" width="5.296875" style="9" customWidth="1"/>
    <col min="3" max="3" width="40.296875" style="9" customWidth="1"/>
    <col min="4" max="11" width="11.69921875" style="9" customWidth="1"/>
    <col min="12" max="12" width="40.296875" style="9" customWidth="1"/>
    <col min="13" max="13" width="5.296875" style="9" customWidth="1"/>
    <col min="14" max="16384" width="8.796875" style="9"/>
  </cols>
  <sheetData>
    <row r="1" spans="1:13" ht="19.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9.5" customHeight="1" thickTop="1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9.5" customHeight="1">
      <c r="A3" s="10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19.5" customHeight="1">
      <c r="A4" s="10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9.5" customHeight="1">
      <c r="A5" s="10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1:13" ht="19.5" customHeight="1">
      <c r="A6" s="10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1:13" ht="19.5" customHeight="1">
      <c r="A7" s="10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1:13" ht="19.5" customHeight="1">
      <c r="A8" s="10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ht="19.5" customHeight="1">
      <c r="A9" s="10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1:13" ht="19.5" customHeight="1">
      <c r="A10" s="10"/>
      <c r="B10" s="1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8"/>
    </row>
    <row r="11" spans="1:13" ht="28.5" customHeight="1">
      <c r="A11" s="10"/>
      <c r="B11" s="17"/>
      <c r="C11" s="19" t="s">
        <v>16</v>
      </c>
      <c r="D11" s="10"/>
      <c r="E11" s="10"/>
      <c r="F11" s="10"/>
      <c r="G11" s="10"/>
      <c r="H11" s="10"/>
      <c r="I11" s="10"/>
      <c r="J11" s="10"/>
      <c r="K11" s="10"/>
      <c r="L11" s="20" t="s">
        <v>15</v>
      </c>
      <c r="M11" s="18"/>
    </row>
    <row r="12" spans="1:13" ht="19.5" customHeight="1">
      <c r="A12" s="10"/>
      <c r="B12" s="17"/>
      <c r="C12" s="21"/>
      <c r="D12" s="10"/>
      <c r="E12" s="10"/>
      <c r="F12" s="10"/>
      <c r="G12" s="10"/>
      <c r="H12" s="10"/>
      <c r="I12" s="10"/>
      <c r="J12" s="10"/>
      <c r="K12" s="22"/>
      <c r="L12" s="10"/>
      <c r="M12" s="18"/>
    </row>
    <row r="13" spans="1:13" ht="19.5" customHeight="1">
      <c r="A13" s="10"/>
      <c r="B13" s="17"/>
      <c r="C13" s="23" t="s">
        <v>17</v>
      </c>
      <c r="D13" s="24"/>
      <c r="E13" s="24"/>
      <c r="F13" s="24"/>
      <c r="G13" s="24"/>
      <c r="H13" s="24"/>
      <c r="I13" s="24"/>
      <c r="J13" s="24"/>
      <c r="K13" s="24"/>
      <c r="L13" s="24"/>
      <c r="M13" s="18"/>
    </row>
    <row r="14" spans="1:13" ht="19.5" customHeight="1">
      <c r="A14" s="10"/>
      <c r="B14" s="17"/>
      <c r="C14" s="10"/>
      <c r="D14" s="24"/>
      <c r="E14" s="24"/>
      <c r="F14" s="24"/>
      <c r="G14" s="24"/>
      <c r="H14" s="24"/>
      <c r="I14" s="24"/>
      <c r="J14" s="24"/>
      <c r="K14" s="24"/>
      <c r="L14" s="24"/>
      <c r="M14" s="18"/>
    </row>
    <row r="15" spans="1:13" ht="19.5" customHeight="1">
      <c r="A15" s="10"/>
      <c r="B15" s="17"/>
      <c r="C15" s="25" t="s">
        <v>25</v>
      </c>
      <c r="D15" s="24"/>
      <c r="E15" s="24"/>
      <c r="F15" s="24"/>
      <c r="G15" s="24"/>
      <c r="H15" s="24"/>
      <c r="I15" s="24"/>
      <c r="J15" s="24"/>
      <c r="K15" s="24"/>
      <c r="L15" s="24"/>
      <c r="M15" s="18"/>
    </row>
    <row r="16" spans="1:13" ht="19.5" customHeight="1">
      <c r="A16" s="10"/>
      <c r="B16" s="17"/>
      <c r="C16" s="26"/>
      <c r="D16" s="24"/>
      <c r="E16" s="24"/>
      <c r="F16" s="24"/>
      <c r="G16" s="24"/>
      <c r="H16" s="24"/>
      <c r="I16" s="24"/>
      <c r="J16" s="24"/>
      <c r="K16" s="24"/>
      <c r="L16" s="24"/>
      <c r="M16" s="18"/>
    </row>
    <row r="17" spans="1:13" ht="19.5" customHeight="1">
      <c r="A17" s="10"/>
      <c r="B17" s="17"/>
      <c r="C17" s="26"/>
      <c r="D17" s="24"/>
      <c r="E17" s="24"/>
      <c r="F17" s="24"/>
      <c r="G17" s="24"/>
      <c r="H17" s="24"/>
      <c r="I17" s="24"/>
      <c r="J17" s="24"/>
      <c r="K17" s="24"/>
      <c r="L17" s="24"/>
      <c r="M17" s="18"/>
    </row>
    <row r="18" spans="1:13" ht="19.5" customHeight="1">
      <c r="A18" s="10"/>
      <c r="B18" s="17"/>
      <c r="C18" s="26"/>
      <c r="D18" s="24"/>
      <c r="E18" s="24"/>
      <c r="F18" s="24"/>
      <c r="G18" s="24"/>
      <c r="H18" s="24"/>
      <c r="I18" s="24"/>
      <c r="J18" s="24"/>
      <c r="K18" s="24"/>
      <c r="L18" s="24"/>
      <c r="M18" s="18"/>
    </row>
    <row r="19" spans="1:13" ht="19.5" customHeight="1">
      <c r="A19" s="10"/>
      <c r="B19" s="17"/>
      <c r="C19" s="26"/>
      <c r="D19" s="24"/>
      <c r="E19" s="24"/>
      <c r="F19" s="24"/>
      <c r="G19" s="24"/>
      <c r="H19" s="24"/>
      <c r="I19" s="24"/>
      <c r="J19" s="24"/>
      <c r="K19" s="24"/>
      <c r="L19" s="24"/>
      <c r="M19" s="18"/>
    </row>
    <row r="20" spans="1:13" ht="19.5" customHeight="1">
      <c r="A20" s="10"/>
      <c r="B20" s="17"/>
      <c r="C20" s="26"/>
      <c r="D20" s="24"/>
      <c r="E20" s="24"/>
      <c r="F20" s="24"/>
      <c r="G20" s="24"/>
      <c r="H20" s="24"/>
      <c r="I20" s="24"/>
      <c r="J20" s="24"/>
      <c r="K20" s="24"/>
      <c r="L20" s="24"/>
      <c r="M20" s="18"/>
    </row>
    <row r="21" spans="1:13" ht="19.5" customHeight="1">
      <c r="A21" s="10"/>
      <c r="B21" s="17"/>
      <c r="C21" s="27"/>
      <c r="D21" s="24"/>
      <c r="E21" s="24"/>
      <c r="F21" s="24"/>
      <c r="G21" s="24"/>
      <c r="H21" s="24"/>
      <c r="I21" s="24"/>
      <c r="J21" s="24"/>
      <c r="K21" s="24"/>
      <c r="L21" s="24"/>
      <c r="M21" s="18"/>
    </row>
    <row r="22" spans="1:13" ht="19.5" customHeight="1">
      <c r="A22" s="10"/>
      <c r="B22" s="17"/>
      <c r="C22" s="27"/>
      <c r="D22" s="24"/>
      <c r="E22" s="24"/>
      <c r="F22" s="24"/>
      <c r="G22" s="24"/>
      <c r="H22" s="24"/>
      <c r="I22" s="24"/>
      <c r="J22" s="24"/>
      <c r="K22" s="24"/>
      <c r="L22" s="24"/>
      <c r="M22" s="18"/>
    </row>
    <row r="23" spans="1:13" ht="19.5" customHeight="1">
      <c r="A23" s="10"/>
      <c r="B23" s="17"/>
      <c r="C23" s="27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3" ht="19.5" customHeight="1">
      <c r="A24" s="10"/>
      <c r="B24" s="17"/>
      <c r="C24" s="27"/>
      <c r="D24" s="24"/>
      <c r="E24" s="24"/>
      <c r="F24" s="24"/>
      <c r="G24" s="24"/>
      <c r="H24" s="24"/>
      <c r="I24" s="24"/>
      <c r="J24" s="24"/>
      <c r="K24" s="24"/>
      <c r="L24" s="24"/>
      <c r="M24" s="18"/>
    </row>
    <row r="25" spans="1:13" ht="19.5" customHeight="1">
      <c r="A25" s="10"/>
      <c r="B25" s="17"/>
      <c r="C25" s="27"/>
      <c r="D25" s="24"/>
      <c r="E25" s="24"/>
      <c r="F25" s="24"/>
      <c r="G25" s="24"/>
      <c r="H25" s="24"/>
      <c r="I25" s="24"/>
      <c r="J25" s="24"/>
      <c r="K25" s="24"/>
      <c r="L25" s="24"/>
      <c r="M25" s="18"/>
    </row>
    <row r="26" spans="1:13" ht="19.5" customHeight="1">
      <c r="A26" s="10"/>
      <c r="B26" s="17"/>
      <c r="C26" s="28"/>
      <c r="D26" s="24"/>
      <c r="E26" s="24"/>
      <c r="F26" s="24"/>
      <c r="G26" s="24"/>
      <c r="H26" s="24"/>
      <c r="I26" s="24"/>
      <c r="J26" s="24"/>
      <c r="K26" s="24"/>
      <c r="L26" s="24"/>
      <c r="M26" s="18"/>
    </row>
    <row r="27" spans="1:13" ht="19.5" customHeight="1">
      <c r="A27" s="10"/>
      <c r="B27" s="17"/>
      <c r="C27" s="28"/>
      <c r="D27" s="24"/>
      <c r="E27" s="24"/>
      <c r="F27" s="24"/>
      <c r="G27" s="24"/>
      <c r="H27" s="24"/>
      <c r="I27" s="24"/>
      <c r="J27" s="24"/>
      <c r="K27" s="24"/>
      <c r="L27" s="24"/>
      <c r="M27" s="18"/>
    </row>
    <row r="28" spans="1:13" ht="19.5" customHeight="1">
      <c r="A28" s="10"/>
      <c r="B28" s="17"/>
      <c r="C28" s="29"/>
      <c r="D28" s="24"/>
      <c r="E28" s="24"/>
      <c r="F28" s="24"/>
      <c r="G28" s="24"/>
      <c r="H28" s="24"/>
      <c r="I28" s="24"/>
      <c r="J28" s="24"/>
      <c r="K28" s="24"/>
      <c r="L28" s="24"/>
      <c r="M28" s="18"/>
    </row>
    <row r="29" spans="1:13" ht="19.5" customHeight="1">
      <c r="A29" s="10"/>
      <c r="B29" s="17"/>
      <c r="C29" s="30"/>
      <c r="D29" s="24"/>
      <c r="E29" s="24"/>
      <c r="F29" s="24"/>
      <c r="G29" s="24"/>
      <c r="H29" s="24"/>
      <c r="I29" s="24"/>
      <c r="J29" s="24"/>
      <c r="K29" s="24"/>
      <c r="L29" s="24"/>
      <c r="M29" s="18"/>
    </row>
    <row r="30" spans="1:13" ht="19.5" customHeight="1">
      <c r="A30" s="10"/>
      <c r="B30" s="17"/>
      <c r="C30" s="30"/>
      <c r="D30" s="24"/>
      <c r="E30" s="24"/>
      <c r="F30" s="24"/>
      <c r="G30" s="24"/>
      <c r="H30" s="24"/>
      <c r="I30" s="24"/>
      <c r="J30" s="24"/>
      <c r="K30" s="24"/>
      <c r="L30" s="24"/>
      <c r="M30" s="18"/>
    </row>
    <row r="31" spans="1:13" ht="19.5" customHeight="1">
      <c r="A31" s="10"/>
      <c r="B31" s="17"/>
      <c r="C31" s="31" t="s">
        <v>18</v>
      </c>
      <c r="D31" s="32"/>
      <c r="E31" s="32"/>
      <c r="F31" s="32"/>
      <c r="G31" s="32"/>
      <c r="H31" s="32"/>
      <c r="I31" s="32"/>
      <c r="J31" s="32"/>
      <c r="K31" s="32"/>
      <c r="L31" s="32"/>
      <c r="M31" s="18"/>
    </row>
    <row r="32" spans="1:13" ht="19.5" customHeight="1">
      <c r="A32" s="10"/>
      <c r="B32" s="17"/>
      <c r="C32" s="33" t="s">
        <v>19</v>
      </c>
      <c r="D32" s="34"/>
      <c r="E32" s="34"/>
      <c r="F32" s="34"/>
      <c r="G32" s="34"/>
      <c r="H32" s="34"/>
      <c r="I32" s="34"/>
      <c r="J32" s="34"/>
      <c r="K32" s="34"/>
      <c r="L32" s="34"/>
      <c r="M32" s="18"/>
    </row>
    <row r="33" spans="1:13" ht="19.5" customHeight="1">
      <c r="A33" s="10"/>
      <c r="B33" s="17"/>
      <c r="C33" s="33" t="s">
        <v>20</v>
      </c>
      <c r="D33" s="34"/>
      <c r="E33" s="34"/>
      <c r="F33" s="34"/>
      <c r="G33" s="34"/>
      <c r="H33" s="34"/>
      <c r="I33" s="34"/>
      <c r="J33" s="34"/>
      <c r="K33" s="34"/>
      <c r="L33" s="34"/>
      <c r="M33" s="18"/>
    </row>
    <row r="34" spans="1:13" ht="19.5" customHeight="1">
      <c r="A34" s="10"/>
      <c r="B34" s="17"/>
      <c r="C34" s="33" t="s">
        <v>21</v>
      </c>
      <c r="D34" s="34"/>
      <c r="E34" s="34"/>
      <c r="F34" s="34"/>
      <c r="G34" s="34"/>
      <c r="H34" s="34"/>
      <c r="I34" s="34"/>
      <c r="J34" s="34"/>
      <c r="K34" s="34"/>
      <c r="L34" s="34"/>
      <c r="M34" s="18"/>
    </row>
    <row r="35" spans="1:13" ht="19.5" customHeight="1">
      <c r="A35" s="10"/>
      <c r="B35" s="17"/>
      <c r="C35" s="33" t="s">
        <v>22</v>
      </c>
      <c r="D35" s="34"/>
      <c r="E35" s="34"/>
      <c r="F35" s="34"/>
      <c r="G35" s="34"/>
      <c r="H35" s="34"/>
      <c r="I35" s="34"/>
      <c r="J35" s="34"/>
      <c r="K35" s="34"/>
      <c r="L35" s="34"/>
      <c r="M35" s="18"/>
    </row>
    <row r="36" spans="1:13" ht="19.5" customHeight="1">
      <c r="A36" s="10"/>
      <c r="B36" s="17"/>
      <c r="C36" s="33" t="s">
        <v>23</v>
      </c>
      <c r="D36" s="34"/>
      <c r="E36" s="34"/>
      <c r="F36" s="34"/>
      <c r="G36" s="34"/>
      <c r="H36" s="34"/>
      <c r="I36" s="34"/>
      <c r="J36" s="34"/>
      <c r="K36" s="34"/>
      <c r="L36" s="34"/>
      <c r="M36" s="18"/>
    </row>
    <row r="37" spans="1:13" ht="19.5" customHeight="1">
      <c r="A37" s="10"/>
      <c r="B37" s="17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18"/>
    </row>
    <row r="38" spans="1:13" ht="19.5" customHeight="1">
      <c r="A38" s="10"/>
      <c r="B38" s="17"/>
      <c r="C38" s="33" t="s">
        <v>14</v>
      </c>
      <c r="D38" s="34"/>
      <c r="E38" s="34"/>
      <c r="F38" s="34"/>
      <c r="G38" s="34"/>
      <c r="H38" s="34"/>
      <c r="I38" s="34"/>
      <c r="J38" s="34"/>
      <c r="K38" s="34"/>
      <c r="L38" s="34"/>
      <c r="M38" s="18"/>
    </row>
    <row r="39" spans="1:13" ht="19.5" customHeight="1" thickBot="1">
      <c r="A39" s="1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7" t="s">
        <v>24</v>
      </c>
    </row>
    <row r="40" spans="1:13" ht="19.5" customHeight="1" thickTop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</sheetData>
  <hyperlinks>
    <hyperlink ref="C38" r:id="rId1" xr:uid="{DC537583-1B54-4774-85D1-CC5D869D8DB5}"/>
    <hyperlink ref="C15" location="EOQ!A1" tooltip="EOQ" display="EOQ" xr:uid="{E4B635DE-0F51-48DF-92D1-3994EDF8F6AC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zoomScaleNormal="100" workbookViewId="0">
      <selection activeCell="I23" sqref="I23"/>
    </sheetView>
  </sheetViews>
  <sheetFormatPr defaultColWidth="9.09765625" defaultRowHeight="15" customHeight="1"/>
  <cols>
    <col min="1" max="1" width="9.09765625" style="4"/>
    <col min="2" max="2" width="21.3984375" style="4" customWidth="1"/>
    <col min="3" max="6" width="16.19921875" style="4" customWidth="1"/>
    <col min="7" max="7" width="16.09765625" style="4" customWidth="1"/>
    <col min="8" max="8" width="13.69921875" style="4" customWidth="1"/>
    <col min="9" max="16384" width="9.09765625" style="4"/>
  </cols>
  <sheetData>
    <row r="1" spans="2:10" s="41" customFormat="1" ht="55" customHeight="1">
      <c r="B1" s="1"/>
      <c r="C1" s="2"/>
      <c r="D1" s="2"/>
      <c r="E1" s="3"/>
      <c r="F1" s="3"/>
      <c r="G1" s="3"/>
      <c r="H1" s="38"/>
      <c r="I1" s="38"/>
      <c r="J1" s="38"/>
    </row>
    <row r="3" spans="2:10" s="41" customFormat="1" ht="20.5">
      <c r="B3" s="39" t="s">
        <v>0</v>
      </c>
      <c r="C3" s="39"/>
      <c r="D3" s="39"/>
      <c r="E3" s="39"/>
      <c r="F3" s="39"/>
      <c r="G3" s="39"/>
      <c r="H3" s="40"/>
      <c r="I3" s="40"/>
      <c r="J3" s="40"/>
    </row>
    <row r="5" spans="2:10" ht="15" customHeight="1">
      <c r="B5" s="4" t="s">
        <v>6</v>
      </c>
      <c r="C5" s="5">
        <v>2000</v>
      </c>
      <c r="E5" s="43" t="s">
        <v>13</v>
      </c>
      <c r="F5" s="43">
        <f>(2*C7*C5/C9)^0.5</f>
        <v>400</v>
      </c>
    </row>
    <row r="6" spans="2:10" ht="15" customHeight="1">
      <c r="B6" s="4" t="s">
        <v>1</v>
      </c>
      <c r="C6" s="6" t="s">
        <v>2</v>
      </c>
    </row>
    <row r="7" spans="2:10" ht="15" customHeight="1">
      <c r="B7" s="4" t="s">
        <v>7</v>
      </c>
      <c r="C7" s="6">
        <v>1000</v>
      </c>
    </row>
    <row r="8" spans="2:10" ht="15" customHeight="1">
      <c r="B8" s="4" t="s">
        <v>10</v>
      </c>
      <c r="C8" s="6">
        <v>250</v>
      </c>
    </row>
    <row r="9" spans="2:10" ht="15" customHeight="1">
      <c r="B9" s="4" t="s">
        <v>8</v>
      </c>
      <c r="C9" s="6">
        <f>C8*C10</f>
        <v>25</v>
      </c>
    </row>
    <row r="10" spans="2:10" ht="15" customHeight="1">
      <c r="B10" s="4" t="s">
        <v>9</v>
      </c>
      <c r="C10" s="7">
        <v>0.1</v>
      </c>
    </row>
    <row r="12" spans="2:10" ht="15" customHeight="1">
      <c r="B12" s="8" t="s">
        <v>3</v>
      </c>
      <c r="C12" s="8" t="s">
        <v>4</v>
      </c>
      <c r="D12" s="8" t="s">
        <v>5</v>
      </c>
      <c r="E12" s="8" t="s">
        <v>11</v>
      </c>
      <c r="F12" s="8" t="s">
        <v>12</v>
      </c>
    </row>
    <row r="13" spans="2:10" ht="15" customHeight="1">
      <c r="B13" s="45">
        <v>50</v>
      </c>
      <c r="C13" s="46">
        <f>$C$5/B13</f>
        <v>40</v>
      </c>
      <c r="D13" s="47">
        <f>C13*$C$7</f>
        <v>40000</v>
      </c>
      <c r="E13" s="47">
        <f>B13/2*$C$9</f>
        <v>625</v>
      </c>
      <c r="F13" s="47">
        <f>D13+E13</f>
        <v>40625</v>
      </c>
    </row>
    <row r="14" spans="2:10" ht="15" customHeight="1">
      <c r="B14" s="45">
        <v>100</v>
      </c>
      <c r="C14" s="46">
        <f t="shared" ref="C14:C26" si="0">$C$5/B14</f>
        <v>20</v>
      </c>
      <c r="D14" s="47">
        <f t="shared" ref="D14:D26" si="1">C14*$C$7</f>
        <v>20000</v>
      </c>
      <c r="E14" s="47">
        <f t="shared" ref="E14:E26" si="2">B14/2*$C$9</f>
        <v>1250</v>
      </c>
      <c r="F14" s="47">
        <f t="shared" ref="F14:F26" si="3">D14+E14</f>
        <v>21250</v>
      </c>
    </row>
    <row r="15" spans="2:10" ht="15" customHeight="1">
      <c r="B15" s="45">
        <v>150</v>
      </c>
      <c r="C15" s="46">
        <f t="shared" si="0"/>
        <v>13.333333333333334</v>
      </c>
      <c r="D15" s="47">
        <f t="shared" si="1"/>
        <v>13333.333333333334</v>
      </c>
      <c r="E15" s="47">
        <f t="shared" si="2"/>
        <v>1875</v>
      </c>
      <c r="F15" s="47">
        <f t="shared" si="3"/>
        <v>15208.333333333334</v>
      </c>
    </row>
    <row r="16" spans="2:10" ht="15" customHeight="1">
      <c r="B16" s="45">
        <v>200</v>
      </c>
      <c r="C16" s="46">
        <f t="shared" si="0"/>
        <v>10</v>
      </c>
      <c r="D16" s="47">
        <f t="shared" si="1"/>
        <v>10000</v>
      </c>
      <c r="E16" s="47">
        <f t="shared" si="2"/>
        <v>2500</v>
      </c>
      <c r="F16" s="47">
        <f t="shared" si="3"/>
        <v>12500</v>
      </c>
    </row>
    <row r="17" spans="1:7" ht="15" customHeight="1">
      <c r="B17" s="45">
        <v>250</v>
      </c>
      <c r="C17" s="46">
        <f t="shared" si="0"/>
        <v>8</v>
      </c>
      <c r="D17" s="47">
        <f t="shared" si="1"/>
        <v>8000</v>
      </c>
      <c r="E17" s="47">
        <f t="shared" si="2"/>
        <v>3125</v>
      </c>
      <c r="F17" s="47">
        <f t="shared" si="3"/>
        <v>11125</v>
      </c>
    </row>
    <row r="18" spans="1:7" ht="15" customHeight="1">
      <c r="B18" s="45">
        <v>300</v>
      </c>
      <c r="C18" s="46">
        <f t="shared" si="0"/>
        <v>6.666666666666667</v>
      </c>
      <c r="D18" s="47">
        <f t="shared" si="1"/>
        <v>6666.666666666667</v>
      </c>
      <c r="E18" s="47">
        <f t="shared" si="2"/>
        <v>3750</v>
      </c>
      <c r="F18" s="47">
        <f t="shared" si="3"/>
        <v>10416.666666666668</v>
      </c>
    </row>
    <row r="19" spans="1:7" ht="15" customHeight="1">
      <c r="B19" s="48">
        <v>350</v>
      </c>
      <c r="C19" s="49">
        <f t="shared" si="0"/>
        <v>5.7142857142857144</v>
      </c>
      <c r="D19" s="50">
        <f t="shared" si="1"/>
        <v>5714.2857142857147</v>
      </c>
      <c r="E19" s="50">
        <f t="shared" si="2"/>
        <v>4375</v>
      </c>
      <c r="F19" s="50">
        <f t="shared" si="3"/>
        <v>10089.285714285714</v>
      </c>
    </row>
    <row r="20" spans="1:7" ht="15" customHeight="1">
      <c r="A20" s="44"/>
      <c r="B20" s="51">
        <v>400</v>
      </c>
      <c r="C20" s="52">
        <f t="shared" si="0"/>
        <v>5</v>
      </c>
      <c r="D20" s="53">
        <f t="shared" si="1"/>
        <v>5000</v>
      </c>
      <c r="E20" s="53">
        <f t="shared" si="2"/>
        <v>5000</v>
      </c>
      <c r="F20" s="54">
        <f t="shared" si="3"/>
        <v>10000</v>
      </c>
      <c r="G20" s="44"/>
    </row>
    <row r="21" spans="1:7" ht="15" customHeight="1">
      <c r="B21" s="48">
        <v>450</v>
      </c>
      <c r="C21" s="49">
        <f t="shared" si="0"/>
        <v>4.4444444444444446</v>
      </c>
      <c r="D21" s="50">
        <f t="shared" si="1"/>
        <v>4444.4444444444443</v>
      </c>
      <c r="E21" s="50">
        <f t="shared" si="2"/>
        <v>5625</v>
      </c>
      <c r="F21" s="50">
        <f t="shared" si="3"/>
        <v>10069.444444444445</v>
      </c>
    </row>
    <row r="22" spans="1:7" ht="15" customHeight="1">
      <c r="B22" s="45">
        <v>500</v>
      </c>
      <c r="C22" s="46">
        <f t="shared" si="0"/>
        <v>4</v>
      </c>
      <c r="D22" s="47">
        <f t="shared" si="1"/>
        <v>4000</v>
      </c>
      <c r="E22" s="47">
        <f t="shared" si="2"/>
        <v>6250</v>
      </c>
      <c r="F22" s="47">
        <f t="shared" si="3"/>
        <v>10250</v>
      </c>
    </row>
    <row r="23" spans="1:7" ht="15" customHeight="1">
      <c r="B23" s="45">
        <v>550</v>
      </c>
      <c r="C23" s="46">
        <f t="shared" si="0"/>
        <v>3.6363636363636362</v>
      </c>
      <c r="D23" s="47">
        <f t="shared" si="1"/>
        <v>3636.363636363636</v>
      </c>
      <c r="E23" s="47">
        <f t="shared" si="2"/>
        <v>6875</v>
      </c>
      <c r="F23" s="47">
        <f t="shared" si="3"/>
        <v>10511.363636363636</v>
      </c>
    </row>
    <row r="24" spans="1:7" ht="15" customHeight="1">
      <c r="B24" s="45">
        <v>600</v>
      </c>
      <c r="C24" s="46">
        <f t="shared" si="0"/>
        <v>3.3333333333333335</v>
      </c>
      <c r="D24" s="47">
        <f t="shared" si="1"/>
        <v>3333.3333333333335</v>
      </c>
      <c r="E24" s="47">
        <f t="shared" si="2"/>
        <v>7500</v>
      </c>
      <c r="F24" s="47">
        <f t="shared" si="3"/>
        <v>10833.333333333334</v>
      </c>
    </row>
    <row r="25" spans="1:7" ht="15" customHeight="1">
      <c r="B25" s="45">
        <v>650</v>
      </c>
      <c r="C25" s="46">
        <f t="shared" si="0"/>
        <v>3.0769230769230771</v>
      </c>
      <c r="D25" s="47">
        <f t="shared" si="1"/>
        <v>3076.9230769230771</v>
      </c>
      <c r="E25" s="47">
        <f t="shared" si="2"/>
        <v>8125</v>
      </c>
      <c r="F25" s="47">
        <f t="shared" si="3"/>
        <v>11201.923076923078</v>
      </c>
    </row>
    <row r="26" spans="1:7" ht="15" customHeight="1">
      <c r="B26" s="45">
        <v>700</v>
      </c>
      <c r="C26" s="46">
        <f t="shared" si="0"/>
        <v>2.8571428571428572</v>
      </c>
      <c r="D26" s="47">
        <f t="shared" si="1"/>
        <v>2857.1428571428573</v>
      </c>
      <c r="E26" s="47">
        <f t="shared" si="2"/>
        <v>8750</v>
      </c>
      <c r="F26" s="47">
        <f t="shared" si="3"/>
        <v>11607.142857142857</v>
      </c>
    </row>
    <row r="27" spans="1:7" ht="15" customHeight="1">
      <c r="C27" s="5"/>
    </row>
    <row r="29" spans="1:7" ht="15" customHeight="1">
      <c r="B29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EOQ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2023-04-14T15:30:30Z</dcterms:modified>
</cp:coreProperties>
</file>